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WAS-S1\Users-Folders$\Aaron.Gabriel\Documents\FieldCrops\Crop Records &amp; Managment\"/>
    </mc:Choice>
  </mc:AlternateContent>
  <bookViews>
    <workbookView xWindow="0" yWindow="0" windowWidth="12105" windowHeight="4935" tabRatio="844" activeTab="9"/>
  </bookViews>
  <sheets>
    <sheet name="Instructions" sheetId="7" r:id="rId1"/>
    <sheet name="corn" sheetId="1" r:id="rId2"/>
    <sheet name="alfalfa" sheetId="13" r:id="rId3"/>
    <sheet name="grass" sheetId="2" r:id="rId4"/>
    <sheet name="soybean" sheetId="3" r:id="rId5"/>
    <sheet name="small grains" sheetId="14" r:id="rId6"/>
    <sheet name="other crop" sheetId="15" r:id="rId7"/>
    <sheet name="crop production planner" sheetId="12" r:id="rId8"/>
    <sheet name="TEMPLATE" sheetId="21" r:id="rId9"/>
    <sheet name="crop rotation planner" sheetId="5" r:id="rId10"/>
    <sheet name="Manure Spreading Record" sheetId="18" r:id="rId11"/>
    <sheet name="Manure Planner" sheetId="10" r:id="rId12"/>
    <sheet name="Soil Sampling Record" sheetId="9" r:id="rId13"/>
    <sheet name="template field record" sheetId="6" r:id="rId14"/>
    <sheet name="template crop rotation" sheetId="16" r:id="rId15"/>
    <sheet name="template Soil Samp Record" sheetId="20" r:id="rId16"/>
    <sheet name="template Manure Speading Record" sheetId="8" r:id="rId17"/>
    <sheet name="template Manure Planner" sheetId="19" r:id="rId18"/>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5" l="1"/>
  <c r="L3" i="5"/>
  <c r="K3" i="5"/>
  <c r="J3" i="5"/>
  <c r="I3" i="5"/>
  <c r="H3" i="5"/>
  <c r="G3" i="5"/>
  <c r="F3" i="5"/>
  <c r="E3" i="5"/>
  <c r="C78" i="12" l="1"/>
  <c r="A74" i="12"/>
  <c r="IK13" i="12"/>
  <c r="DA13" i="12"/>
  <c r="Y13" i="12"/>
  <c r="KN10" i="12"/>
  <c r="KN13" i="12" s="1"/>
  <c r="KI10" i="12"/>
  <c r="KI13" i="12" s="1"/>
  <c r="KD10" i="12"/>
  <c r="KD13" i="12" s="1"/>
  <c r="JY10" i="12"/>
  <c r="JY13" i="12" s="1"/>
  <c r="JT10" i="12"/>
  <c r="JT13" i="12" s="1"/>
  <c r="JO10" i="12"/>
  <c r="JO13" i="12" s="1"/>
  <c r="JJ10" i="12"/>
  <c r="JJ13" i="12" s="1"/>
  <c r="JE10" i="12"/>
  <c r="JE13" i="12" s="1"/>
  <c r="IZ10" i="12"/>
  <c r="IZ13" i="12" s="1"/>
  <c r="IU10" i="12"/>
  <c r="IU13" i="12" s="1"/>
  <c r="IP10" i="12"/>
  <c r="IP13" i="12" s="1"/>
  <c r="IK10" i="12"/>
  <c r="IF10" i="12"/>
  <c r="IF13" i="12" s="1"/>
  <c r="IA10" i="12"/>
  <c r="IA13" i="12" s="1"/>
  <c r="HV10" i="12"/>
  <c r="HV13" i="12" s="1"/>
  <c r="HQ10" i="12"/>
  <c r="HQ13" i="12" s="1"/>
  <c r="HL10" i="12"/>
  <c r="HL13" i="12" s="1"/>
  <c r="HG10" i="12"/>
  <c r="HG13" i="12" s="1"/>
  <c r="HB10" i="12"/>
  <c r="HB13" i="12" s="1"/>
  <c r="GW10" i="12"/>
  <c r="GW13" i="12" s="1"/>
  <c r="GR10" i="12"/>
  <c r="GR13" i="12" s="1"/>
  <c r="GM10" i="12"/>
  <c r="GM13" i="12" s="1"/>
  <c r="GH10" i="12"/>
  <c r="GH13" i="12" s="1"/>
  <c r="GC10" i="12"/>
  <c r="GC13" i="12" s="1"/>
  <c r="FX10" i="12"/>
  <c r="FX13" i="12" s="1"/>
  <c r="FS10" i="12"/>
  <c r="FS13" i="12" s="1"/>
  <c r="FN10" i="12"/>
  <c r="FN13" i="12" s="1"/>
  <c r="FI10" i="12"/>
  <c r="FI13" i="12" s="1"/>
  <c r="FD10" i="12"/>
  <c r="FD13" i="12" s="1"/>
  <c r="EY10" i="12"/>
  <c r="EY13" i="12" s="1"/>
  <c r="ET10" i="12"/>
  <c r="ET13" i="12" s="1"/>
  <c r="EO10" i="12"/>
  <c r="EO13" i="12" s="1"/>
  <c r="EJ10" i="12"/>
  <c r="EJ13" i="12" s="1"/>
  <c r="EE10" i="12"/>
  <c r="EE13" i="12" s="1"/>
  <c r="DZ10" i="12"/>
  <c r="DZ13" i="12" s="1"/>
  <c r="DU10" i="12"/>
  <c r="DU13" i="12" s="1"/>
  <c r="DP10" i="12"/>
  <c r="DP13" i="12" s="1"/>
  <c r="DK10" i="12"/>
  <c r="DK13" i="12" s="1"/>
  <c r="DF10" i="12"/>
  <c r="DF13" i="12" s="1"/>
  <c r="DA10" i="12"/>
  <c r="CV10" i="12"/>
  <c r="CV13" i="12" s="1"/>
  <c r="CQ10" i="12"/>
  <c r="CQ13" i="12" s="1"/>
  <c r="CL10" i="12"/>
  <c r="CL13" i="12" s="1"/>
  <c r="CG10" i="12"/>
  <c r="CG13" i="12" s="1"/>
  <c r="CB10" i="12"/>
  <c r="CB13" i="12" s="1"/>
  <c r="BW10" i="12"/>
  <c r="BW13" i="12" s="1"/>
  <c r="BR10" i="12"/>
  <c r="BR13" i="12" s="1"/>
  <c r="BM10" i="12"/>
  <c r="BM13" i="12" s="1"/>
  <c r="BH10" i="12"/>
  <c r="BH13" i="12" s="1"/>
  <c r="BC10" i="12"/>
  <c r="BC13" i="12" s="1"/>
  <c r="AX10" i="12"/>
  <c r="AX13" i="12" s="1"/>
  <c r="AS10" i="12"/>
  <c r="AS13" i="12" s="1"/>
  <c r="AN10" i="12"/>
  <c r="AN13" i="12" s="1"/>
  <c r="AI10" i="12"/>
  <c r="AI13" i="12" s="1"/>
  <c r="AD10" i="12"/>
  <c r="AD13" i="12" s="1"/>
  <c r="Y10" i="12"/>
  <c r="T10" i="12"/>
  <c r="T13" i="12" s="1"/>
  <c r="O10" i="12"/>
  <c r="O13" i="12" s="1"/>
  <c r="J10" i="12"/>
  <c r="J13" i="12" s="1"/>
  <c r="E10" i="12"/>
  <c r="E13" i="12" s="1"/>
  <c r="B76" i="12" s="1"/>
  <c r="KL9" i="12"/>
  <c r="KN15" i="12" s="1"/>
  <c r="JR9" i="12"/>
  <c r="JT15" i="12" s="1"/>
  <c r="JJ9" i="12"/>
  <c r="JH9" i="12"/>
  <c r="JJ15" i="12" s="1"/>
  <c r="IX9" i="12"/>
  <c r="IZ15" i="12" s="1"/>
  <c r="IP9" i="12"/>
  <c r="ID9" i="12"/>
  <c r="IF15" i="12" s="1"/>
  <c r="HV9" i="12"/>
  <c r="HT9" i="12"/>
  <c r="HV15" i="12" s="1"/>
  <c r="HJ9" i="12"/>
  <c r="HL15" i="12" s="1"/>
  <c r="HB9" i="12"/>
  <c r="GH9" i="12"/>
  <c r="FN9" i="12"/>
  <c r="ET9" i="12"/>
  <c r="DZ9" i="12"/>
  <c r="DF9" i="12"/>
  <c r="CL9" i="12"/>
  <c r="BR9" i="12"/>
  <c r="AX9" i="12"/>
  <c r="AD9" i="12"/>
  <c r="J9" i="12"/>
  <c r="KN8" i="12"/>
  <c r="KL8" i="12"/>
  <c r="KI8" i="12"/>
  <c r="KG8" i="12"/>
  <c r="KD8" i="12"/>
  <c r="KB8" i="12"/>
  <c r="JY8" i="12"/>
  <c r="JW8" i="12"/>
  <c r="JT8" i="12"/>
  <c r="JR8" i="12"/>
  <c r="JO8" i="12"/>
  <c r="JM8" i="12"/>
  <c r="JJ8" i="12"/>
  <c r="JH8" i="12"/>
  <c r="JE8" i="12"/>
  <c r="JC8" i="12"/>
  <c r="IZ8" i="12"/>
  <c r="IX8" i="12"/>
  <c r="IU8" i="12"/>
  <c r="IS8" i="12"/>
  <c r="IP8" i="12"/>
  <c r="IN8" i="12"/>
  <c r="IK8" i="12"/>
  <c r="II8" i="12"/>
  <c r="IF8" i="12"/>
  <c r="ID8" i="12"/>
  <c r="IA8" i="12"/>
  <c r="HY8" i="12"/>
  <c r="HV8" i="12"/>
  <c r="HT8" i="12"/>
  <c r="HQ8" i="12"/>
  <c r="HO8" i="12"/>
  <c r="HL8" i="12"/>
  <c r="HJ8" i="12"/>
  <c r="HG8" i="12"/>
  <c r="HE8" i="12"/>
  <c r="HB8" i="12"/>
  <c r="GZ8" i="12"/>
  <c r="GW8" i="12"/>
  <c r="GU8" i="12"/>
  <c r="GR8" i="12"/>
  <c r="GP8" i="12"/>
  <c r="GM8" i="12"/>
  <c r="GK8" i="12"/>
  <c r="GH8" i="12"/>
  <c r="GF8" i="12"/>
  <c r="GC8" i="12"/>
  <c r="GA8" i="12"/>
  <c r="FX8" i="12"/>
  <c r="FV8" i="12"/>
  <c r="FS8" i="12"/>
  <c r="FQ8" i="12"/>
  <c r="FN8" i="12"/>
  <c r="FL8" i="12"/>
  <c r="FI8" i="12"/>
  <c r="FG8" i="12"/>
  <c r="FD8" i="12"/>
  <c r="FB8" i="12"/>
  <c r="EY8" i="12"/>
  <c r="EW8" i="12"/>
  <c r="ET8" i="12"/>
  <c r="ER8" i="12"/>
  <c r="EO8" i="12"/>
  <c r="EM8" i="12"/>
  <c r="EJ8" i="12"/>
  <c r="EH8" i="12"/>
  <c r="EE8" i="12"/>
  <c r="EC8" i="12"/>
  <c r="DZ8" i="12"/>
  <c r="DX8" i="12"/>
  <c r="DU8" i="12"/>
  <c r="DS8" i="12"/>
  <c r="DP8" i="12"/>
  <c r="DN8" i="12"/>
  <c r="DK8" i="12"/>
  <c r="DI8" i="12"/>
  <c r="DF8" i="12"/>
  <c r="DD8" i="12"/>
  <c r="DA8" i="12"/>
  <c r="CY8" i="12"/>
  <c r="CV8" i="12"/>
  <c r="CT8" i="12"/>
  <c r="CQ8" i="12"/>
  <c r="CO8" i="12"/>
  <c r="CL8" i="12"/>
  <c r="CJ8" i="12"/>
  <c r="CG8" i="12"/>
  <c r="CE8" i="12"/>
  <c r="CB8" i="12"/>
  <c r="BZ8" i="12"/>
  <c r="BW8" i="12"/>
  <c r="BU8" i="12"/>
  <c r="BR8" i="12"/>
  <c r="BP8" i="12"/>
  <c r="BM8" i="12"/>
  <c r="BK8" i="12"/>
  <c r="BH8" i="12"/>
  <c r="BF8" i="12"/>
  <c r="BC8" i="12"/>
  <c r="BA8" i="12"/>
  <c r="AX8" i="12"/>
  <c r="AV8" i="12"/>
  <c r="AS8" i="12"/>
  <c r="AQ8" i="12"/>
  <c r="AN8" i="12"/>
  <c r="AL8" i="12"/>
  <c r="AI8" i="12"/>
  <c r="AG8" i="12"/>
  <c r="AD8" i="12"/>
  <c r="AB8" i="12"/>
  <c r="Y8" i="12"/>
  <c r="W8" i="12"/>
  <c r="T8" i="12"/>
  <c r="R8" i="12"/>
  <c r="O8" i="12"/>
  <c r="M8" i="12"/>
  <c r="J8" i="12"/>
  <c r="H8" i="12"/>
  <c r="E8" i="12"/>
  <c r="C8" i="12"/>
  <c r="KN7" i="12"/>
  <c r="KL7" i="12"/>
  <c r="KI7" i="12"/>
  <c r="KG7" i="12"/>
  <c r="KD7" i="12"/>
  <c r="KB7" i="12"/>
  <c r="JY7" i="12"/>
  <c r="JW7" i="12"/>
  <c r="JT7" i="12"/>
  <c r="JR7" i="12"/>
  <c r="JO7" i="12"/>
  <c r="JM7" i="12"/>
  <c r="JJ7" i="12"/>
  <c r="JH7" i="12"/>
  <c r="JE7" i="12"/>
  <c r="JC7" i="12"/>
  <c r="IZ7" i="12"/>
  <c r="IX7" i="12"/>
  <c r="IU7" i="12"/>
  <c r="IS7" i="12"/>
  <c r="IP7" i="12"/>
  <c r="IN7" i="12"/>
  <c r="IK7" i="12"/>
  <c r="II7" i="12"/>
  <c r="IF7" i="12"/>
  <c r="ID7" i="12"/>
  <c r="IA7" i="12"/>
  <c r="HY7" i="12"/>
  <c r="HV7" i="12"/>
  <c r="HT7" i="12"/>
  <c r="HQ7" i="12"/>
  <c r="HO7" i="12"/>
  <c r="HL7" i="12"/>
  <c r="HJ7" i="12"/>
  <c r="HG7" i="12"/>
  <c r="HE7" i="12"/>
  <c r="HB7" i="12"/>
  <c r="GZ7" i="12"/>
  <c r="GW7" i="12"/>
  <c r="GU7" i="12"/>
  <c r="GR7" i="12"/>
  <c r="GP7" i="12"/>
  <c r="GM7" i="12"/>
  <c r="GK7" i="12"/>
  <c r="GH7" i="12"/>
  <c r="GF7" i="12"/>
  <c r="GC7" i="12"/>
  <c r="GA7" i="12"/>
  <c r="FX7" i="12"/>
  <c r="FV7" i="12"/>
  <c r="FS7" i="12"/>
  <c r="FQ7" i="12"/>
  <c r="FN7" i="12"/>
  <c r="FL7" i="12"/>
  <c r="FI7" i="12"/>
  <c r="FG7" i="12"/>
  <c r="FD7" i="12"/>
  <c r="FB7" i="12"/>
  <c r="EY7" i="12"/>
  <c r="EW7" i="12"/>
  <c r="ET7" i="12"/>
  <c r="ER7" i="12"/>
  <c r="EO7" i="12"/>
  <c r="EM7" i="12"/>
  <c r="EJ7" i="12"/>
  <c r="EH7" i="12"/>
  <c r="EE7" i="12"/>
  <c r="EC7" i="12"/>
  <c r="DZ7" i="12"/>
  <c r="DX7" i="12"/>
  <c r="DU7" i="12"/>
  <c r="DS7" i="12"/>
  <c r="DP7" i="12"/>
  <c r="DN7" i="12"/>
  <c r="DK7" i="12"/>
  <c r="DI7" i="12"/>
  <c r="DF7" i="12"/>
  <c r="DD7" i="12"/>
  <c r="DA7" i="12"/>
  <c r="CY7" i="12"/>
  <c r="CV7" i="12"/>
  <c r="CT7" i="12"/>
  <c r="CQ7" i="12"/>
  <c r="CO7" i="12"/>
  <c r="CL7" i="12"/>
  <c r="CJ7" i="12"/>
  <c r="CG7" i="12"/>
  <c r="CE7" i="12"/>
  <c r="CB7" i="12"/>
  <c r="BZ7" i="12"/>
  <c r="BW7" i="12"/>
  <c r="BU7" i="12"/>
  <c r="BR7" i="12"/>
  <c r="BP7" i="12"/>
  <c r="BM7" i="12"/>
  <c r="BK7" i="12"/>
  <c r="BH7" i="12"/>
  <c r="BF7" i="12"/>
  <c r="BC7" i="12"/>
  <c r="BA7" i="12"/>
  <c r="AX7" i="12"/>
  <c r="AV7" i="12"/>
  <c r="AS7" i="12"/>
  <c r="AQ7" i="12"/>
  <c r="AN7" i="12"/>
  <c r="AL7" i="12"/>
  <c r="AI7" i="12"/>
  <c r="AG7" i="12"/>
  <c r="AD7" i="12"/>
  <c r="AB7" i="12"/>
  <c r="Y7" i="12"/>
  <c r="W7" i="12"/>
  <c r="T7" i="12"/>
  <c r="R7" i="12"/>
  <c r="O7" i="12"/>
  <c r="M7" i="12"/>
  <c r="J7" i="12"/>
  <c r="H7" i="12"/>
  <c r="E7" i="12"/>
  <c r="C7" i="12"/>
  <c r="KN6" i="12"/>
  <c r="KL6" i="12"/>
  <c r="KI6" i="12"/>
  <c r="KG6" i="12"/>
  <c r="KD6" i="12"/>
  <c r="KB6" i="12"/>
  <c r="JY6" i="12"/>
  <c r="JW6" i="12"/>
  <c r="JT6" i="12"/>
  <c r="JR6" i="12"/>
  <c r="JO6" i="12"/>
  <c r="JM6" i="12"/>
  <c r="JJ6" i="12"/>
  <c r="JH6" i="12"/>
  <c r="JE6" i="12"/>
  <c r="JC6" i="12"/>
  <c r="IZ6" i="12"/>
  <c r="IX6" i="12"/>
  <c r="IU6" i="12"/>
  <c r="IS6" i="12"/>
  <c r="IP6" i="12"/>
  <c r="IN6" i="12"/>
  <c r="IK6" i="12"/>
  <c r="II6" i="12"/>
  <c r="IF6" i="12"/>
  <c r="ID6" i="12"/>
  <c r="IA6" i="12"/>
  <c r="HY6" i="12"/>
  <c r="HV6" i="12"/>
  <c r="HT6" i="12"/>
  <c r="HQ6" i="12"/>
  <c r="HO6" i="12"/>
  <c r="HL6" i="12"/>
  <c r="HJ6" i="12"/>
  <c r="HG6" i="12"/>
  <c r="HE6" i="12"/>
  <c r="HB6" i="12"/>
  <c r="GZ6" i="12"/>
  <c r="GW6" i="12"/>
  <c r="GU6" i="12"/>
  <c r="GR6" i="12"/>
  <c r="GP6" i="12"/>
  <c r="GM6" i="12"/>
  <c r="GK6" i="12"/>
  <c r="GH6" i="12"/>
  <c r="GF6" i="12"/>
  <c r="GC6" i="12"/>
  <c r="GA6" i="12"/>
  <c r="FX6" i="12"/>
  <c r="FV6" i="12"/>
  <c r="FS6" i="12"/>
  <c r="FQ6" i="12"/>
  <c r="FN6" i="12"/>
  <c r="FL6" i="12"/>
  <c r="FI6" i="12"/>
  <c r="FG6" i="12"/>
  <c r="FD6" i="12"/>
  <c r="FB6" i="12"/>
  <c r="EY6" i="12"/>
  <c r="EW6" i="12"/>
  <c r="ET6" i="12"/>
  <c r="ER6" i="12"/>
  <c r="EO6" i="12"/>
  <c r="EM6" i="12"/>
  <c r="EJ6" i="12"/>
  <c r="EH6" i="12"/>
  <c r="EE6" i="12"/>
  <c r="EC6" i="12"/>
  <c r="DZ6" i="12"/>
  <c r="DX6" i="12"/>
  <c r="DU6" i="12"/>
  <c r="DS6" i="12"/>
  <c r="DP6" i="12"/>
  <c r="DN6" i="12"/>
  <c r="DK6" i="12"/>
  <c r="DI6" i="12"/>
  <c r="DF6" i="12"/>
  <c r="DD6" i="12"/>
  <c r="DA6" i="12"/>
  <c r="CY6" i="12"/>
  <c r="CV6" i="12"/>
  <c r="CT6" i="12"/>
  <c r="CO6" i="12"/>
  <c r="CQ6" i="12" s="1"/>
  <c r="CL6" i="12"/>
  <c r="CJ6" i="12"/>
  <c r="CE6" i="12"/>
  <c r="CG6" i="12" s="1"/>
  <c r="CB6" i="12"/>
  <c r="BZ6" i="12"/>
  <c r="BU6" i="12"/>
  <c r="BW6" i="12" s="1"/>
  <c r="BR6" i="12"/>
  <c r="BP6" i="12"/>
  <c r="BK6" i="12"/>
  <c r="BM6" i="12" s="1"/>
  <c r="BH6" i="12"/>
  <c r="BF6" i="12"/>
  <c r="BA6" i="12"/>
  <c r="BC6" i="12" s="1"/>
  <c r="AX6" i="12"/>
  <c r="AV6" i="12"/>
  <c r="AQ6" i="12"/>
  <c r="AS6" i="12" s="1"/>
  <c r="AN6" i="12"/>
  <c r="AL6" i="12"/>
  <c r="AG6" i="12"/>
  <c r="AI6" i="12" s="1"/>
  <c r="AD6" i="12"/>
  <c r="AB6" i="12"/>
  <c r="W6" i="12"/>
  <c r="Y6" i="12" s="1"/>
  <c r="T6" i="12"/>
  <c r="R6" i="12"/>
  <c r="M6" i="12"/>
  <c r="O6" i="12" s="1"/>
  <c r="J6" i="12"/>
  <c r="H6" i="12"/>
  <c r="C6" i="12"/>
  <c r="E6" i="12" s="1"/>
  <c r="KN5" i="12"/>
  <c r="KN9" i="12" s="1"/>
  <c r="KL5" i="12"/>
  <c r="KG5" i="12"/>
  <c r="KG9" i="12" s="1"/>
  <c r="KI15" i="12" s="1"/>
  <c r="KD5" i="12"/>
  <c r="KD9" i="12" s="1"/>
  <c r="KB5" i="12"/>
  <c r="KB9" i="12" s="1"/>
  <c r="KD15" i="12" s="1"/>
  <c r="JW5" i="12"/>
  <c r="JY5" i="12" s="1"/>
  <c r="JY9" i="12" s="1"/>
  <c r="JT5" i="12"/>
  <c r="JT9" i="12" s="1"/>
  <c r="JR5" i="12"/>
  <c r="JM5" i="12"/>
  <c r="JM9" i="12" s="1"/>
  <c r="JO15" i="12" s="1"/>
  <c r="JJ5" i="12"/>
  <c r="JH5" i="12"/>
  <c r="JC5" i="12"/>
  <c r="JE5" i="12" s="1"/>
  <c r="JE9" i="12" s="1"/>
  <c r="IZ5" i="12"/>
  <c r="IZ9" i="12" s="1"/>
  <c r="IX5" i="12"/>
  <c r="IS5" i="12"/>
  <c r="IS9" i="12" s="1"/>
  <c r="IU15" i="12" s="1"/>
  <c r="IP5" i="12"/>
  <c r="IN5" i="12"/>
  <c r="IN9" i="12" s="1"/>
  <c r="IP15" i="12" s="1"/>
  <c r="II5" i="12"/>
  <c r="II9" i="12" s="1"/>
  <c r="IK15" i="12" s="1"/>
  <c r="IF5" i="12"/>
  <c r="IF9" i="12" s="1"/>
  <c r="ID5" i="12"/>
  <c r="HY5" i="12"/>
  <c r="HY9" i="12" s="1"/>
  <c r="IA15" i="12" s="1"/>
  <c r="HV5" i="12"/>
  <c r="HT5" i="12"/>
  <c r="HO5" i="12"/>
  <c r="HO9" i="12" s="1"/>
  <c r="HQ15" i="12" s="1"/>
  <c r="HL5" i="12"/>
  <c r="HL9" i="12" s="1"/>
  <c r="HJ5" i="12"/>
  <c r="HE5" i="12"/>
  <c r="HE9" i="12" s="1"/>
  <c r="HG15" i="12" s="1"/>
  <c r="HB5" i="12"/>
  <c r="GZ5" i="12"/>
  <c r="GZ9" i="12" s="1"/>
  <c r="HB15" i="12" s="1"/>
  <c r="GU5" i="12"/>
  <c r="GU9" i="12" s="1"/>
  <c r="GW15" i="12" s="1"/>
  <c r="GR5" i="12"/>
  <c r="GR9" i="12" s="1"/>
  <c r="GP5" i="12"/>
  <c r="GP9" i="12" s="1"/>
  <c r="GR15" i="12" s="1"/>
  <c r="GK5" i="12"/>
  <c r="GK9" i="12" s="1"/>
  <c r="GM15" i="12" s="1"/>
  <c r="GH5" i="12"/>
  <c r="GF5" i="12"/>
  <c r="GF9" i="12" s="1"/>
  <c r="GH15" i="12" s="1"/>
  <c r="GA5" i="12"/>
  <c r="GA9" i="12" s="1"/>
  <c r="GC15" i="12" s="1"/>
  <c r="FX5" i="12"/>
  <c r="FX9" i="12" s="1"/>
  <c r="FV5" i="12"/>
  <c r="FV9" i="12" s="1"/>
  <c r="FX15" i="12" s="1"/>
  <c r="FQ5" i="12"/>
  <c r="FQ9" i="12" s="1"/>
  <c r="FS15" i="12" s="1"/>
  <c r="FN5" i="12"/>
  <c r="FL5" i="12"/>
  <c r="FL9" i="12" s="1"/>
  <c r="FN15" i="12" s="1"/>
  <c r="FG5" i="12"/>
  <c r="FG9" i="12" s="1"/>
  <c r="FI15" i="12" s="1"/>
  <c r="FD5" i="12"/>
  <c r="FD9" i="12" s="1"/>
  <c r="FB5" i="12"/>
  <c r="FB9" i="12" s="1"/>
  <c r="FD15" i="12" s="1"/>
  <c r="EW5" i="12"/>
  <c r="EW9" i="12" s="1"/>
  <c r="EY15" i="12" s="1"/>
  <c r="ET5" i="12"/>
  <c r="ER5" i="12"/>
  <c r="ER9" i="12" s="1"/>
  <c r="ET15" i="12" s="1"/>
  <c r="EM5" i="12"/>
  <c r="EM9" i="12" s="1"/>
  <c r="EO15" i="12" s="1"/>
  <c r="EJ5" i="12"/>
  <c r="EJ9" i="12" s="1"/>
  <c r="EH5" i="12"/>
  <c r="EH9" i="12" s="1"/>
  <c r="EJ15" i="12" s="1"/>
  <c r="EC5" i="12"/>
  <c r="EC9" i="12" s="1"/>
  <c r="EE15" i="12" s="1"/>
  <c r="DZ5" i="12"/>
  <c r="DX5" i="12"/>
  <c r="DX9" i="12" s="1"/>
  <c r="DZ15" i="12" s="1"/>
  <c r="DS5" i="12"/>
  <c r="DS9" i="12" s="1"/>
  <c r="DU15" i="12" s="1"/>
  <c r="DP5" i="12"/>
  <c r="DP9" i="12" s="1"/>
  <c r="DN5" i="12"/>
  <c r="DN9" i="12" s="1"/>
  <c r="DP15" i="12" s="1"/>
  <c r="DI5" i="12"/>
  <c r="DI9" i="12" s="1"/>
  <c r="DK15" i="12" s="1"/>
  <c r="DF5" i="12"/>
  <c r="DD5" i="12"/>
  <c r="DD9" i="12" s="1"/>
  <c r="DF15" i="12" s="1"/>
  <c r="CY5" i="12"/>
  <c r="CY9" i="12" s="1"/>
  <c r="DA15" i="12" s="1"/>
  <c r="CV5" i="12"/>
  <c r="CV9" i="12" s="1"/>
  <c r="CT5" i="12"/>
  <c r="CT9" i="12" s="1"/>
  <c r="CV15" i="12" s="1"/>
  <c r="CO5" i="12"/>
  <c r="CO9" i="12" s="1"/>
  <c r="CQ15" i="12" s="1"/>
  <c r="CL5" i="12"/>
  <c r="CJ5" i="12"/>
  <c r="CJ9" i="12" s="1"/>
  <c r="CL15" i="12" s="1"/>
  <c r="CE5" i="12"/>
  <c r="CE9" i="12" s="1"/>
  <c r="CG15" i="12" s="1"/>
  <c r="CB5" i="12"/>
  <c r="CB9" i="12" s="1"/>
  <c r="BZ5" i="12"/>
  <c r="BZ9" i="12" s="1"/>
  <c r="CB15" i="12" s="1"/>
  <c r="BU5" i="12"/>
  <c r="BU9" i="12" s="1"/>
  <c r="BW15" i="12" s="1"/>
  <c r="BR5" i="12"/>
  <c r="BP5" i="12"/>
  <c r="BP9" i="12" s="1"/>
  <c r="BR15" i="12" s="1"/>
  <c r="BK5" i="12"/>
  <c r="BK9" i="12" s="1"/>
  <c r="BM15" i="12" s="1"/>
  <c r="BH5" i="12"/>
  <c r="BH9" i="12" s="1"/>
  <c r="BF5" i="12"/>
  <c r="BF9" i="12" s="1"/>
  <c r="BH15" i="12" s="1"/>
  <c r="BA5" i="12"/>
  <c r="BA9" i="12" s="1"/>
  <c r="BC15" i="12" s="1"/>
  <c r="AX5" i="12"/>
  <c r="AV5" i="12"/>
  <c r="AV9" i="12" s="1"/>
  <c r="AX15" i="12" s="1"/>
  <c r="AQ5" i="12"/>
  <c r="AQ9" i="12" s="1"/>
  <c r="AS15" i="12" s="1"/>
  <c r="AN5" i="12"/>
  <c r="AN9" i="12" s="1"/>
  <c r="AL5" i="12"/>
  <c r="AL9" i="12" s="1"/>
  <c r="AN15" i="12" s="1"/>
  <c r="AG5" i="12"/>
  <c r="AG9" i="12" s="1"/>
  <c r="AI15" i="12" s="1"/>
  <c r="AD5" i="12"/>
  <c r="AB5" i="12"/>
  <c r="AB9" i="12" s="1"/>
  <c r="AD15" i="12" s="1"/>
  <c r="W5" i="12"/>
  <c r="W9" i="12" s="1"/>
  <c r="Y15" i="12" s="1"/>
  <c r="T5" i="12"/>
  <c r="T9" i="12" s="1"/>
  <c r="R5" i="12"/>
  <c r="R9" i="12" s="1"/>
  <c r="T15" i="12" s="1"/>
  <c r="M5" i="12"/>
  <c r="M9" i="12" s="1"/>
  <c r="O15" i="12" s="1"/>
  <c r="J5" i="12"/>
  <c r="H5" i="12"/>
  <c r="H9" i="12" s="1"/>
  <c r="J15" i="12" s="1"/>
  <c r="C5" i="12"/>
  <c r="C9" i="12" s="1"/>
  <c r="E15" i="12" s="1"/>
  <c r="B78" i="12" s="1"/>
  <c r="C78" i="15"/>
  <c r="A74" i="15"/>
  <c r="JO15" i="15"/>
  <c r="JJ15" i="15"/>
  <c r="IK15" i="15"/>
  <c r="IU14" i="15"/>
  <c r="GW14" i="15"/>
  <c r="DK14" i="15"/>
  <c r="CQ14" i="15"/>
  <c r="BM14" i="15"/>
  <c r="AS14" i="15"/>
  <c r="KD13" i="15"/>
  <c r="IU13" i="15"/>
  <c r="IA13" i="15"/>
  <c r="HV13" i="15"/>
  <c r="GC13" i="15"/>
  <c r="FS13" i="15"/>
  <c r="EY13" i="15"/>
  <c r="ET13" i="15"/>
  <c r="DZ13" i="15"/>
  <c r="CQ13" i="15"/>
  <c r="BW13" i="15"/>
  <c r="BR13" i="15"/>
  <c r="Y13" i="15"/>
  <c r="O13" i="15"/>
  <c r="HG12" i="15"/>
  <c r="BC12" i="15"/>
  <c r="IP11" i="15"/>
  <c r="IP12" i="15" s="1"/>
  <c r="HG11" i="15"/>
  <c r="GM11" i="15"/>
  <c r="GM12" i="15" s="1"/>
  <c r="EO11" i="15"/>
  <c r="EO12" i="15" s="1"/>
  <c r="BC11" i="15"/>
  <c r="AI11" i="15"/>
  <c r="AI12" i="15" s="1"/>
  <c r="KN10" i="15"/>
  <c r="KN13" i="15" s="1"/>
  <c r="KI10" i="15"/>
  <c r="KI13" i="15" s="1"/>
  <c r="KD10" i="15"/>
  <c r="JY10" i="15"/>
  <c r="JY13" i="15" s="1"/>
  <c r="JT10" i="15"/>
  <c r="JT13" i="15" s="1"/>
  <c r="JO10" i="15"/>
  <c r="JO13" i="15" s="1"/>
  <c r="JJ10" i="15"/>
  <c r="JJ13" i="15" s="1"/>
  <c r="JE10" i="15"/>
  <c r="JE13" i="15" s="1"/>
  <c r="IZ10" i="15"/>
  <c r="IZ13" i="15" s="1"/>
  <c r="IU10" i="15"/>
  <c r="IP10" i="15"/>
  <c r="IP13" i="15" s="1"/>
  <c r="IK10" i="15"/>
  <c r="IK13" i="15" s="1"/>
  <c r="IF10" i="15"/>
  <c r="IF13" i="15" s="1"/>
  <c r="IA10" i="15"/>
  <c r="HV10" i="15"/>
  <c r="HQ10" i="15"/>
  <c r="HQ13" i="15" s="1"/>
  <c r="HL10" i="15"/>
  <c r="HL13" i="15" s="1"/>
  <c r="HG10" i="15"/>
  <c r="HG13" i="15" s="1"/>
  <c r="HB10" i="15"/>
  <c r="HB13" i="15" s="1"/>
  <c r="GW10" i="15"/>
  <c r="GW13" i="15" s="1"/>
  <c r="GR10" i="15"/>
  <c r="GR13" i="15" s="1"/>
  <c r="GM10" i="15"/>
  <c r="GM13" i="15" s="1"/>
  <c r="GH10" i="15"/>
  <c r="GH13" i="15" s="1"/>
  <c r="GC10" i="15"/>
  <c r="FX10" i="15"/>
  <c r="FX13" i="15" s="1"/>
  <c r="FS10" i="15"/>
  <c r="FN10" i="15"/>
  <c r="FN13" i="15" s="1"/>
  <c r="FI10" i="15"/>
  <c r="FI13" i="15" s="1"/>
  <c r="FD10" i="15"/>
  <c r="FD13" i="15" s="1"/>
  <c r="EY10" i="15"/>
  <c r="ET10" i="15"/>
  <c r="EO10" i="15"/>
  <c r="EO13" i="15" s="1"/>
  <c r="EJ10" i="15"/>
  <c r="EJ13" i="15" s="1"/>
  <c r="EE10" i="15"/>
  <c r="EE13" i="15" s="1"/>
  <c r="DZ10" i="15"/>
  <c r="DU10" i="15"/>
  <c r="DU13" i="15" s="1"/>
  <c r="DP10" i="15"/>
  <c r="DP13" i="15" s="1"/>
  <c r="DK10" i="15"/>
  <c r="DK13" i="15" s="1"/>
  <c r="DF10" i="15"/>
  <c r="DF13" i="15" s="1"/>
  <c r="DA10" i="15"/>
  <c r="DA13" i="15" s="1"/>
  <c r="CV10" i="15"/>
  <c r="CV13" i="15" s="1"/>
  <c r="CQ10" i="15"/>
  <c r="CL10" i="15"/>
  <c r="CL13" i="15" s="1"/>
  <c r="CG10" i="15"/>
  <c r="CG13" i="15" s="1"/>
  <c r="CB10" i="15"/>
  <c r="CB13" i="15" s="1"/>
  <c r="BW10" i="15"/>
  <c r="BR10" i="15"/>
  <c r="BM10" i="15"/>
  <c r="BM13" i="15" s="1"/>
  <c r="BH10" i="15"/>
  <c r="BH13" i="15" s="1"/>
  <c r="BC10" i="15"/>
  <c r="BC13" i="15" s="1"/>
  <c r="AX10" i="15"/>
  <c r="AX13" i="15" s="1"/>
  <c r="AS10" i="15"/>
  <c r="AS13" i="15" s="1"/>
  <c r="AN10" i="15"/>
  <c r="AN13" i="15" s="1"/>
  <c r="AI10" i="15"/>
  <c r="AI13" i="15" s="1"/>
  <c r="AD10" i="15"/>
  <c r="AD13" i="15" s="1"/>
  <c r="Y10" i="15"/>
  <c r="T10" i="15"/>
  <c r="T13" i="15" s="1"/>
  <c r="O10" i="15"/>
  <c r="J10" i="15"/>
  <c r="J13" i="15" s="1"/>
  <c r="E10" i="15"/>
  <c r="E13" i="15" s="1"/>
  <c r="KG9" i="15"/>
  <c r="KI15" i="15" s="1"/>
  <c r="KB9" i="15"/>
  <c r="KD15" i="15" s="1"/>
  <c r="JR9" i="15"/>
  <c r="JT15" i="15" s="1"/>
  <c r="JO9" i="15"/>
  <c r="JO11" i="15" s="1"/>
  <c r="JO12" i="15" s="1"/>
  <c r="JH9" i="15"/>
  <c r="IS9" i="15"/>
  <c r="IU15" i="15" s="1"/>
  <c r="IN9" i="15"/>
  <c r="IP15" i="15" s="1"/>
  <c r="ID9" i="15"/>
  <c r="IF15" i="15" s="1"/>
  <c r="HT9" i="15"/>
  <c r="HV15" i="15" s="1"/>
  <c r="HQ9" i="15"/>
  <c r="HQ11" i="15" s="1"/>
  <c r="HQ12" i="15" s="1"/>
  <c r="GU9" i="15"/>
  <c r="GW15" i="15" s="1"/>
  <c r="GA9" i="15"/>
  <c r="GC15" i="15" s="1"/>
  <c r="FG9" i="15"/>
  <c r="FI15" i="15" s="1"/>
  <c r="EM9" i="15"/>
  <c r="EO15" i="15" s="1"/>
  <c r="DS9" i="15"/>
  <c r="DU15" i="15" s="1"/>
  <c r="CY9" i="15"/>
  <c r="DA15" i="15" s="1"/>
  <c r="CE9" i="15"/>
  <c r="CG15" i="15" s="1"/>
  <c r="BK9" i="15"/>
  <c r="BM15" i="15" s="1"/>
  <c r="AQ9" i="15"/>
  <c r="AS15" i="15" s="1"/>
  <c r="W9" i="15"/>
  <c r="Y15" i="15" s="1"/>
  <c r="C9" i="15"/>
  <c r="E15" i="15" s="1"/>
  <c r="B78" i="15" s="1"/>
  <c r="KN8" i="15"/>
  <c r="KL8" i="15"/>
  <c r="KG8" i="15"/>
  <c r="KI8" i="15" s="1"/>
  <c r="KD8" i="15"/>
  <c r="KB8" i="15"/>
  <c r="JW8" i="15"/>
  <c r="JY8" i="15" s="1"/>
  <c r="JT8" i="15"/>
  <c r="JR8" i="15"/>
  <c r="JO8" i="15"/>
  <c r="JM8" i="15"/>
  <c r="JJ8" i="15"/>
  <c r="JH8" i="15"/>
  <c r="JE8" i="15"/>
  <c r="JC8" i="15"/>
  <c r="IZ8" i="15"/>
  <c r="IX8" i="15"/>
  <c r="IU8" i="15"/>
  <c r="IS8" i="15"/>
  <c r="IP8" i="15"/>
  <c r="IN8" i="15"/>
  <c r="IK8" i="15"/>
  <c r="II8" i="15"/>
  <c r="IF8" i="15"/>
  <c r="ID8" i="15"/>
  <c r="IA8" i="15"/>
  <c r="HY8" i="15"/>
  <c r="HV8" i="15"/>
  <c r="HT8" i="15"/>
  <c r="HQ8" i="15"/>
  <c r="HO8" i="15"/>
  <c r="HL8" i="15"/>
  <c r="HJ8" i="15"/>
  <c r="HG8" i="15"/>
  <c r="HE8" i="15"/>
  <c r="HB8" i="15"/>
  <c r="GZ8" i="15"/>
  <c r="GW8" i="15"/>
  <c r="GU8" i="15"/>
  <c r="GR8" i="15"/>
  <c r="GP8" i="15"/>
  <c r="GM8" i="15"/>
  <c r="GK8" i="15"/>
  <c r="GH8" i="15"/>
  <c r="GF8" i="15"/>
  <c r="GC8" i="15"/>
  <c r="GA8" i="15"/>
  <c r="FX8" i="15"/>
  <c r="FV8" i="15"/>
  <c r="FS8" i="15"/>
  <c r="FQ8" i="15"/>
  <c r="FN8" i="15"/>
  <c r="FL8" i="15"/>
  <c r="FI8" i="15"/>
  <c r="FG8" i="15"/>
  <c r="FD8" i="15"/>
  <c r="FB8" i="15"/>
  <c r="EY8" i="15"/>
  <c r="EW8" i="15"/>
  <c r="ET8" i="15"/>
  <c r="ER8" i="15"/>
  <c r="EO8" i="15"/>
  <c r="EM8" i="15"/>
  <c r="EJ8" i="15"/>
  <c r="EH8" i="15"/>
  <c r="EE8" i="15"/>
  <c r="EC8" i="15"/>
  <c r="DZ8" i="15"/>
  <c r="DX8" i="15"/>
  <c r="DU8" i="15"/>
  <c r="DS8" i="15"/>
  <c r="DP8" i="15"/>
  <c r="DN8" i="15"/>
  <c r="DK8" i="15"/>
  <c r="DI8" i="15"/>
  <c r="DF8" i="15"/>
  <c r="DD8" i="15"/>
  <c r="DA8" i="15"/>
  <c r="CY8" i="15"/>
  <c r="CV8" i="15"/>
  <c r="CT8" i="15"/>
  <c r="CQ8" i="15"/>
  <c r="CO8" i="15"/>
  <c r="CL8" i="15"/>
  <c r="CJ8" i="15"/>
  <c r="CG8" i="15"/>
  <c r="CE8" i="15"/>
  <c r="CB8" i="15"/>
  <c r="BZ8" i="15"/>
  <c r="BW8" i="15"/>
  <c r="BU8" i="15"/>
  <c r="BR8" i="15"/>
  <c r="BP8" i="15"/>
  <c r="BM8" i="15"/>
  <c r="BK8" i="15"/>
  <c r="BH8" i="15"/>
  <c r="BF8" i="15"/>
  <c r="BC8" i="15"/>
  <c r="BA8" i="15"/>
  <c r="AX8" i="15"/>
  <c r="AV8" i="15"/>
  <c r="AS8" i="15"/>
  <c r="AQ8" i="15"/>
  <c r="AN8" i="15"/>
  <c r="AL8" i="15"/>
  <c r="AI8" i="15"/>
  <c r="AG8" i="15"/>
  <c r="AD8" i="15"/>
  <c r="AB8" i="15"/>
  <c r="Y8" i="15"/>
  <c r="W8" i="15"/>
  <c r="T8" i="15"/>
  <c r="R8" i="15"/>
  <c r="O8" i="15"/>
  <c r="M8" i="15"/>
  <c r="J8" i="15"/>
  <c r="H8" i="15"/>
  <c r="E8" i="15"/>
  <c r="C8" i="15"/>
  <c r="KN7" i="15"/>
  <c r="KL7" i="15"/>
  <c r="KI7" i="15"/>
  <c r="KG7" i="15"/>
  <c r="KD7" i="15"/>
  <c r="KB7" i="15"/>
  <c r="JY7" i="15"/>
  <c r="JW7" i="15"/>
  <c r="JT7" i="15"/>
  <c r="JR7" i="15"/>
  <c r="JO7" i="15"/>
  <c r="JM7" i="15"/>
  <c r="JJ7" i="15"/>
  <c r="JH7" i="15"/>
  <c r="JE7" i="15"/>
  <c r="JC7" i="15"/>
  <c r="IZ7" i="15"/>
  <c r="IX7" i="15"/>
  <c r="IU7" i="15"/>
  <c r="IS7" i="15"/>
  <c r="IP7" i="15"/>
  <c r="IN7" i="15"/>
  <c r="IK7" i="15"/>
  <c r="II7" i="15"/>
  <c r="IF7" i="15"/>
  <c r="ID7" i="15"/>
  <c r="IA7" i="15"/>
  <c r="HY7" i="15"/>
  <c r="HV7" i="15"/>
  <c r="HT7" i="15"/>
  <c r="HQ7" i="15"/>
  <c r="HO7" i="15"/>
  <c r="HL7" i="15"/>
  <c r="HJ7" i="15"/>
  <c r="HG7" i="15"/>
  <c r="HE7" i="15"/>
  <c r="HB7" i="15"/>
  <c r="GZ7" i="15"/>
  <c r="GW7" i="15"/>
  <c r="GU7" i="15"/>
  <c r="GR7" i="15"/>
  <c r="GP7" i="15"/>
  <c r="GM7" i="15"/>
  <c r="GK7" i="15"/>
  <c r="GH7" i="15"/>
  <c r="GF7" i="15"/>
  <c r="GC7" i="15"/>
  <c r="GA7" i="15"/>
  <c r="FX7" i="15"/>
  <c r="FV7" i="15"/>
  <c r="FS7" i="15"/>
  <c r="FQ7" i="15"/>
  <c r="FN7" i="15"/>
  <c r="FL7" i="15"/>
  <c r="FI7" i="15"/>
  <c r="FG7" i="15"/>
  <c r="FD7" i="15"/>
  <c r="FB7" i="15"/>
  <c r="EY7" i="15"/>
  <c r="EW7" i="15"/>
  <c r="ET7" i="15"/>
  <c r="ER7" i="15"/>
  <c r="EO7" i="15"/>
  <c r="EM7" i="15"/>
  <c r="EJ7" i="15"/>
  <c r="EH7" i="15"/>
  <c r="EE7" i="15"/>
  <c r="EC7" i="15"/>
  <c r="DZ7" i="15"/>
  <c r="DX7" i="15"/>
  <c r="DU7" i="15"/>
  <c r="DS7" i="15"/>
  <c r="DP7" i="15"/>
  <c r="DN7" i="15"/>
  <c r="DK7" i="15"/>
  <c r="DI7" i="15"/>
  <c r="DF7" i="15"/>
  <c r="DD7" i="15"/>
  <c r="DA7" i="15"/>
  <c r="CY7" i="15"/>
  <c r="CV7" i="15"/>
  <c r="CT7" i="15"/>
  <c r="CQ7" i="15"/>
  <c r="CO7" i="15"/>
  <c r="CL7" i="15"/>
  <c r="CJ7" i="15"/>
  <c r="CG7" i="15"/>
  <c r="CE7" i="15"/>
  <c r="CB7" i="15"/>
  <c r="BZ7" i="15"/>
  <c r="BW7" i="15"/>
  <c r="BU7" i="15"/>
  <c r="BR7" i="15"/>
  <c r="BP7" i="15"/>
  <c r="BM7" i="15"/>
  <c r="BK7" i="15"/>
  <c r="BH7" i="15"/>
  <c r="BF7" i="15"/>
  <c r="BC7" i="15"/>
  <c r="BA7" i="15"/>
  <c r="AX7" i="15"/>
  <c r="AV7" i="15"/>
  <c r="AS7" i="15"/>
  <c r="AQ7" i="15"/>
  <c r="AN7" i="15"/>
  <c r="AL7" i="15"/>
  <c r="AI7" i="15"/>
  <c r="AG7" i="15"/>
  <c r="AD7" i="15"/>
  <c r="AB7" i="15"/>
  <c r="Y7" i="15"/>
  <c r="W7" i="15"/>
  <c r="T7" i="15"/>
  <c r="R7" i="15"/>
  <c r="O7" i="15"/>
  <c r="M7" i="15"/>
  <c r="J7" i="15"/>
  <c r="H7" i="15"/>
  <c r="E7" i="15"/>
  <c r="C7" i="15"/>
  <c r="KN6" i="15"/>
  <c r="KL6" i="15"/>
  <c r="KI6" i="15"/>
  <c r="KG6" i="15"/>
  <c r="KD6" i="15"/>
  <c r="KB6" i="15"/>
  <c r="JY6" i="15"/>
  <c r="JW6" i="15"/>
  <c r="JT6" i="15"/>
  <c r="JR6" i="15"/>
  <c r="JO6" i="15"/>
  <c r="JM6" i="15"/>
  <c r="JJ6" i="15"/>
  <c r="JH6" i="15"/>
  <c r="JE6" i="15"/>
  <c r="JC6" i="15"/>
  <c r="IZ6" i="15"/>
  <c r="IX6" i="15"/>
  <c r="IU6" i="15"/>
  <c r="IS6" i="15"/>
  <c r="IP6" i="15"/>
  <c r="IN6" i="15"/>
  <c r="IK6" i="15"/>
  <c r="II6" i="15"/>
  <c r="IF6" i="15"/>
  <c r="ID6" i="15"/>
  <c r="IA6" i="15"/>
  <c r="HY6" i="15"/>
  <c r="HV6" i="15"/>
  <c r="HT6" i="15"/>
  <c r="HQ6" i="15"/>
  <c r="HO6" i="15"/>
  <c r="HL6" i="15"/>
  <c r="HJ6" i="15"/>
  <c r="HG6" i="15"/>
  <c r="HE6" i="15"/>
  <c r="HB6" i="15"/>
  <c r="GZ6" i="15"/>
  <c r="GW6" i="15"/>
  <c r="GU6" i="15"/>
  <c r="GR6" i="15"/>
  <c r="GP6" i="15"/>
  <c r="GM6" i="15"/>
  <c r="GK6" i="15"/>
  <c r="GH6" i="15"/>
  <c r="GF6" i="15"/>
  <c r="GC6" i="15"/>
  <c r="GA6" i="15"/>
  <c r="FX6" i="15"/>
  <c r="FV6" i="15"/>
  <c r="FS6" i="15"/>
  <c r="FQ6" i="15"/>
  <c r="FN6" i="15"/>
  <c r="FL6" i="15"/>
  <c r="FI6" i="15"/>
  <c r="FG6" i="15"/>
  <c r="FD6" i="15"/>
  <c r="FB6" i="15"/>
  <c r="EY6" i="15"/>
  <c r="EW6" i="15"/>
  <c r="ET6" i="15"/>
  <c r="ER6" i="15"/>
  <c r="EO6" i="15"/>
  <c r="EM6" i="15"/>
  <c r="EJ6" i="15"/>
  <c r="EH6" i="15"/>
  <c r="EE6" i="15"/>
  <c r="EC6" i="15"/>
  <c r="DZ6" i="15"/>
  <c r="DX6" i="15"/>
  <c r="DU6" i="15"/>
  <c r="DS6" i="15"/>
  <c r="DP6" i="15"/>
  <c r="DN6" i="15"/>
  <c r="DK6" i="15"/>
  <c r="DI6" i="15"/>
  <c r="DF6" i="15"/>
  <c r="DD6" i="15"/>
  <c r="DA6" i="15"/>
  <c r="CY6" i="15"/>
  <c r="CV6" i="15"/>
  <c r="CT6" i="15"/>
  <c r="CQ6" i="15"/>
  <c r="CO6" i="15"/>
  <c r="CL6" i="15"/>
  <c r="CJ6" i="15"/>
  <c r="CG6" i="15"/>
  <c r="CE6" i="15"/>
  <c r="CB6" i="15"/>
  <c r="BZ6" i="15"/>
  <c r="BW6" i="15"/>
  <c r="BU6" i="15"/>
  <c r="BR6" i="15"/>
  <c r="BP6" i="15"/>
  <c r="BM6" i="15"/>
  <c r="BK6" i="15"/>
  <c r="BH6" i="15"/>
  <c r="BF6" i="15"/>
  <c r="BC6" i="15"/>
  <c r="BA6" i="15"/>
  <c r="AX6" i="15"/>
  <c r="AV6" i="15"/>
  <c r="AS6" i="15"/>
  <c r="AQ6" i="15"/>
  <c r="AN6" i="15"/>
  <c r="AL6" i="15"/>
  <c r="AI6" i="15"/>
  <c r="AG6" i="15"/>
  <c r="AD6" i="15"/>
  <c r="AB6" i="15"/>
  <c r="Y6" i="15"/>
  <c r="W6" i="15"/>
  <c r="T6" i="15"/>
  <c r="R6" i="15"/>
  <c r="O6" i="15"/>
  <c r="M6" i="15"/>
  <c r="J6" i="15"/>
  <c r="H6" i="15"/>
  <c r="E6" i="15"/>
  <c r="C6" i="15"/>
  <c r="KN5" i="15"/>
  <c r="KN9" i="15" s="1"/>
  <c r="KL5" i="15"/>
  <c r="KL9" i="15" s="1"/>
  <c r="KN15" i="15" s="1"/>
  <c r="KI5" i="15"/>
  <c r="KI9" i="15" s="1"/>
  <c r="KI14" i="15" s="1"/>
  <c r="KG5" i="15"/>
  <c r="KD5" i="15"/>
  <c r="KD9" i="15" s="1"/>
  <c r="KB5" i="15"/>
  <c r="JY5" i="15"/>
  <c r="JY9" i="15" s="1"/>
  <c r="JY14" i="15" s="1"/>
  <c r="JW5" i="15"/>
  <c r="JW9" i="15" s="1"/>
  <c r="JY15" i="15" s="1"/>
  <c r="JT5" i="15"/>
  <c r="JT9" i="15" s="1"/>
  <c r="JR5" i="15"/>
  <c r="JO5" i="15"/>
  <c r="JM5" i="15"/>
  <c r="JM9" i="15" s="1"/>
  <c r="JJ5" i="15"/>
  <c r="JJ9" i="15" s="1"/>
  <c r="JJ14" i="15" s="1"/>
  <c r="JH5" i="15"/>
  <c r="JE5" i="15"/>
  <c r="JE9" i="15" s="1"/>
  <c r="JC5" i="15"/>
  <c r="JC9" i="15" s="1"/>
  <c r="JE15" i="15" s="1"/>
  <c r="IZ5" i="15"/>
  <c r="IZ9" i="15" s="1"/>
  <c r="IX5" i="15"/>
  <c r="IX9" i="15" s="1"/>
  <c r="IZ15" i="15" s="1"/>
  <c r="IU5" i="15"/>
  <c r="IU9" i="15" s="1"/>
  <c r="IU11" i="15" s="1"/>
  <c r="IU12" i="15" s="1"/>
  <c r="IS5" i="15"/>
  <c r="IP5" i="15"/>
  <c r="IP9" i="15" s="1"/>
  <c r="IP14" i="15" s="1"/>
  <c r="IN5" i="15"/>
  <c r="IK5" i="15"/>
  <c r="IK9" i="15" s="1"/>
  <c r="IK14" i="15" s="1"/>
  <c r="II5" i="15"/>
  <c r="II9" i="15" s="1"/>
  <c r="IF5" i="15"/>
  <c r="IF9" i="15" s="1"/>
  <c r="ID5" i="15"/>
  <c r="IA5" i="15"/>
  <c r="IA9" i="15" s="1"/>
  <c r="HY5" i="15"/>
  <c r="HY9" i="15" s="1"/>
  <c r="IA15" i="15" s="1"/>
  <c r="HV5" i="15"/>
  <c r="HV9" i="15" s="1"/>
  <c r="HV11" i="15" s="1"/>
  <c r="HV12" i="15" s="1"/>
  <c r="HT5" i="15"/>
  <c r="HQ5" i="15"/>
  <c r="HO5" i="15"/>
  <c r="HO9" i="15" s="1"/>
  <c r="HQ15" i="15" s="1"/>
  <c r="HL5" i="15"/>
  <c r="HL9" i="15" s="1"/>
  <c r="HJ5" i="15"/>
  <c r="HJ9" i="15" s="1"/>
  <c r="HL15" i="15" s="1"/>
  <c r="HG5" i="15"/>
  <c r="HG9" i="15" s="1"/>
  <c r="HG14" i="15" s="1"/>
  <c r="HE5" i="15"/>
  <c r="HE9" i="15" s="1"/>
  <c r="HG15" i="15" s="1"/>
  <c r="HB5" i="15"/>
  <c r="HB9" i="15" s="1"/>
  <c r="GZ5" i="15"/>
  <c r="GZ9" i="15" s="1"/>
  <c r="HB15" i="15" s="1"/>
  <c r="GW5" i="15"/>
  <c r="GW9" i="15" s="1"/>
  <c r="GU5" i="15"/>
  <c r="GR5" i="15"/>
  <c r="GR9" i="15" s="1"/>
  <c r="GP5" i="15"/>
  <c r="GP9" i="15" s="1"/>
  <c r="GR15" i="15" s="1"/>
  <c r="GM5" i="15"/>
  <c r="GM9" i="15" s="1"/>
  <c r="GM14" i="15" s="1"/>
  <c r="GK5" i="15"/>
  <c r="GK9" i="15" s="1"/>
  <c r="GM15" i="15" s="1"/>
  <c r="GH5" i="15"/>
  <c r="GH9" i="15" s="1"/>
  <c r="GF5" i="15"/>
  <c r="GF9" i="15" s="1"/>
  <c r="GH15" i="15" s="1"/>
  <c r="GC5" i="15"/>
  <c r="GC9" i="15" s="1"/>
  <c r="GA5" i="15"/>
  <c r="FX5" i="15"/>
  <c r="FX9" i="15" s="1"/>
  <c r="FV5" i="15"/>
  <c r="FV9" i="15" s="1"/>
  <c r="FX15" i="15" s="1"/>
  <c r="FS5" i="15"/>
  <c r="FS9" i="15" s="1"/>
  <c r="FS11" i="15" s="1"/>
  <c r="FS12" i="15" s="1"/>
  <c r="FQ5" i="15"/>
  <c r="FQ9" i="15" s="1"/>
  <c r="FS15" i="15" s="1"/>
  <c r="FN5" i="15"/>
  <c r="FN9" i="15" s="1"/>
  <c r="FL5" i="15"/>
  <c r="FL9" i="15" s="1"/>
  <c r="FN15" i="15" s="1"/>
  <c r="FI5" i="15"/>
  <c r="FI9" i="15" s="1"/>
  <c r="FI14" i="15" s="1"/>
  <c r="FG5" i="15"/>
  <c r="FD5" i="15"/>
  <c r="FD9" i="15" s="1"/>
  <c r="FB5" i="15"/>
  <c r="FB9" i="15" s="1"/>
  <c r="FD15" i="15" s="1"/>
  <c r="EY5" i="15"/>
  <c r="EY9" i="15" s="1"/>
  <c r="EW5" i="15"/>
  <c r="EW9" i="15" s="1"/>
  <c r="EY15" i="15" s="1"/>
  <c r="ET5" i="15"/>
  <c r="ET9" i="15" s="1"/>
  <c r="ER5" i="15"/>
  <c r="ER9" i="15" s="1"/>
  <c r="ET15" i="15" s="1"/>
  <c r="EO5" i="15"/>
  <c r="EO9" i="15" s="1"/>
  <c r="EO14" i="15" s="1"/>
  <c r="EM5" i="15"/>
  <c r="EJ5" i="15"/>
  <c r="EJ9" i="15" s="1"/>
  <c r="EH5" i="15"/>
  <c r="EH9" i="15" s="1"/>
  <c r="EJ15" i="15" s="1"/>
  <c r="EE5" i="15"/>
  <c r="EE9" i="15" s="1"/>
  <c r="EE14" i="15" s="1"/>
  <c r="EC5" i="15"/>
  <c r="EC9" i="15" s="1"/>
  <c r="EE15" i="15" s="1"/>
  <c r="DZ5" i="15"/>
  <c r="DZ9" i="15" s="1"/>
  <c r="DX5" i="15"/>
  <c r="DX9" i="15" s="1"/>
  <c r="DZ15" i="15" s="1"/>
  <c r="DU5" i="15"/>
  <c r="DU9" i="15" s="1"/>
  <c r="DU14" i="15" s="1"/>
  <c r="DS5" i="15"/>
  <c r="DP5" i="15"/>
  <c r="DP9" i="15" s="1"/>
  <c r="DN5" i="15"/>
  <c r="DN9" i="15" s="1"/>
  <c r="DP15" i="15" s="1"/>
  <c r="DK5" i="15"/>
  <c r="DK9" i="15" s="1"/>
  <c r="DK11" i="15" s="1"/>
  <c r="DK12" i="15" s="1"/>
  <c r="DI5" i="15"/>
  <c r="DI9" i="15" s="1"/>
  <c r="DK15" i="15" s="1"/>
  <c r="DF5" i="15"/>
  <c r="DF9" i="15" s="1"/>
  <c r="DD5" i="15"/>
  <c r="DD9" i="15" s="1"/>
  <c r="DF15" i="15" s="1"/>
  <c r="DA5" i="15"/>
  <c r="DA9" i="15" s="1"/>
  <c r="CY5" i="15"/>
  <c r="CV5" i="15"/>
  <c r="CV9" i="15" s="1"/>
  <c r="CT5" i="15"/>
  <c r="CT9" i="15" s="1"/>
  <c r="CV15" i="15" s="1"/>
  <c r="CQ5" i="15"/>
  <c r="CQ9" i="15" s="1"/>
  <c r="CQ11" i="15" s="1"/>
  <c r="CQ12" i="15" s="1"/>
  <c r="CO5" i="15"/>
  <c r="CO9" i="15" s="1"/>
  <c r="CQ15" i="15" s="1"/>
  <c r="CL5" i="15"/>
  <c r="CL9" i="15" s="1"/>
  <c r="CJ5" i="15"/>
  <c r="CJ9" i="15" s="1"/>
  <c r="CL15" i="15" s="1"/>
  <c r="CG5" i="15"/>
  <c r="CG9" i="15" s="1"/>
  <c r="CG14" i="15" s="1"/>
  <c r="CE5" i="15"/>
  <c r="CB5" i="15"/>
  <c r="CB9" i="15" s="1"/>
  <c r="BZ5" i="15"/>
  <c r="BZ9" i="15" s="1"/>
  <c r="CB15" i="15" s="1"/>
  <c r="BW5" i="15"/>
  <c r="BW9" i="15" s="1"/>
  <c r="BU5" i="15"/>
  <c r="BU9" i="15" s="1"/>
  <c r="BW15" i="15" s="1"/>
  <c r="BR5" i="15"/>
  <c r="BR9" i="15" s="1"/>
  <c r="BP5" i="15"/>
  <c r="BP9" i="15" s="1"/>
  <c r="BR15" i="15" s="1"/>
  <c r="BM5" i="15"/>
  <c r="BM9" i="15" s="1"/>
  <c r="BM11" i="15" s="1"/>
  <c r="BM12" i="15" s="1"/>
  <c r="BK5" i="15"/>
  <c r="BH5" i="15"/>
  <c r="BH9" i="15" s="1"/>
  <c r="BF5" i="15"/>
  <c r="BF9" i="15" s="1"/>
  <c r="BH15" i="15" s="1"/>
  <c r="BC5" i="15"/>
  <c r="BC9" i="15" s="1"/>
  <c r="BC14" i="15" s="1"/>
  <c r="BA5" i="15"/>
  <c r="BA9" i="15" s="1"/>
  <c r="BC15" i="15" s="1"/>
  <c r="AX5" i="15"/>
  <c r="AX9" i="15" s="1"/>
  <c r="AV5" i="15"/>
  <c r="AV9" i="15" s="1"/>
  <c r="AX15" i="15" s="1"/>
  <c r="AS5" i="15"/>
  <c r="AS9" i="15" s="1"/>
  <c r="AQ5" i="15"/>
  <c r="AN5" i="15"/>
  <c r="AN9" i="15" s="1"/>
  <c r="AL5" i="15"/>
  <c r="AL9" i="15" s="1"/>
  <c r="AN15" i="15" s="1"/>
  <c r="AI5" i="15"/>
  <c r="AI9" i="15" s="1"/>
  <c r="AI14" i="15" s="1"/>
  <c r="AG5" i="15"/>
  <c r="AG9" i="15" s="1"/>
  <c r="AI15" i="15" s="1"/>
  <c r="AD5" i="15"/>
  <c r="AD9" i="15" s="1"/>
  <c r="AB5" i="15"/>
  <c r="AB9" i="15" s="1"/>
  <c r="AD15" i="15" s="1"/>
  <c r="Y5" i="15"/>
  <c r="Y9" i="15" s="1"/>
  <c r="W5" i="15"/>
  <c r="T5" i="15"/>
  <c r="T9" i="15" s="1"/>
  <c r="R5" i="15"/>
  <c r="R9" i="15" s="1"/>
  <c r="T15" i="15" s="1"/>
  <c r="O5" i="15"/>
  <c r="O9" i="15" s="1"/>
  <c r="O11" i="15" s="1"/>
  <c r="O12" i="15" s="1"/>
  <c r="M5" i="15"/>
  <c r="M9" i="15" s="1"/>
  <c r="O15" i="15" s="1"/>
  <c r="J5" i="15"/>
  <c r="J9" i="15" s="1"/>
  <c r="H5" i="15"/>
  <c r="H9" i="15" s="1"/>
  <c r="J15" i="15" s="1"/>
  <c r="E5" i="15"/>
  <c r="E9" i="15" s="1"/>
  <c r="E14" i="15" s="1"/>
  <c r="B77" i="15" s="1"/>
  <c r="C5" i="15"/>
  <c r="C78" i="14"/>
  <c r="A74" i="14"/>
  <c r="KI15" i="14"/>
  <c r="IA15" i="14"/>
  <c r="KI13" i="14"/>
  <c r="JO13" i="14"/>
  <c r="JJ13" i="14"/>
  <c r="IU13" i="14"/>
  <c r="HV13" i="14"/>
  <c r="GM13" i="14"/>
  <c r="GH13" i="14"/>
  <c r="ET13" i="14"/>
  <c r="EE13" i="14"/>
  <c r="DK13" i="14"/>
  <c r="CQ13" i="14"/>
  <c r="CL13" i="14"/>
  <c r="BC13" i="14"/>
  <c r="O13" i="14"/>
  <c r="J13" i="14"/>
  <c r="BW11" i="14"/>
  <c r="BW12" i="14" s="1"/>
  <c r="KN10" i="14"/>
  <c r="KN13" i="14" s="1"/>
  <c r="KI10" i="14"/>
  <c r="KD10" i="14"/>
  <c r="KD13" i="14" s="1"/>
  <c r="JY10" i="14"/>
  <c r="JY13" i="14" s="1"/>
  <c r="JT10" i="14"/>
  <c r="JT13" i="14" s="1"/>
  <c r="JO10" i="14"/>
  <c r="JJ10" i="14"/>
  <c r="JE10" i="14"/>
  <c r="JE13" i="14" s="1"/>
  <c r="IZ10" i="14"/>
  <c r="IZ13" i="14" s="1"/>
  <c r="IU10" i="14"/>
  <c r="IP10" i="14"/>
  <c r="IP13" i="14" s="1"/>
  <c r="IK10" i="14"/>
  <c r="IK13" i="14" s="1"/>
  <c r="IF10" i="14"/>
  <c r="IF13" i="14" s="1"/>
  <c r="IA10" i="14"/>
  <c r="IA13" i="14" s="1"/>
  <c r="HV10" i="14"/>
  <c r="HQ10" i="14"/>
  <c r="HQ13" i="14" s="1"/>
  <c r="HL10" i="14"/>
  <c r="HL13" i="14" s="1"/>
  <c r="HG10" i="14"/>
  <c r="HG13" i="14" s="1"/>
  <c r="HB10" i="14"/>
  <c r="HB13" i="14" s="1"/>
  <c r="GW10" i="14"/>
  <c r="GW13" i="14" s="1"/>
  <c r="GR10" i="14"/>
  <c r="GR13" i="14" s="1"/>
  <c r="GM10" i="14"/>
  <c r="GH10" i="14"/>
  <c r="GC10" i="14"/>
  <c r="GC13" i="14" s="1"/>
  <c r="FX10" i="14"/>
  <c r="FX13" i="14" s="1"/>
  <c r="FS10" i="14"/>
  <c r="FS13" i="14" s="1"/>
  <c r="FN10" i="14"/>
  <c r="FN13" i="14" s="1"/>
  <c r="FI10" i="14"/>
  <c r="FI13" i="14" s="1"/>
  <c r="FD10" i="14"/>
  <c r="FD13" i="14" s="1"/>
  <c r="EY10" i="14"/>
  <c r="EY13" i="14" s="1"/>
  <c r="ET10" i="14"/>
  <c r="EO10" i="14"/>
  <c r="EO13" i="14" s="1"/>
  <c r="EJ10" i="14"/>
  <c r="EJ13" i="14" s="1"/>
  <c r="EE10" i="14"/>
  <c r="DZ10" i="14"/>
  <c r="DZ13" i="14" s="1"/>
  <c r="DU10" i="14"/>
  <c r="DU13" i="14" s="1"/>
  <c r="DP10" i="14"/>
  <c r="DP13" i="14" s="1"/>
  <c r="DK10" i="14"/>
  <c r="DF10" i="14"/>
  <c r="DF13" i="14" s="1"/>
  <c r="DA10" i="14"/>
  <c r="DA13" i="14" s="1"/>
  <c r="CV10" i="14"/>
  <c r="CV13" i="14" s="1"/>
  <c r="CQ10" i="14"/>
  <c r="CL10" i="14"/>
  <c r="CG10" i="14"/>
  <c r="CG13" i="14" s="1"/>
  <c r="CB10" i="14"/>
  <c r="CB13" i="14" s="1"/>
  <c r="BW10" i="14"/>
  <c r="BW13" i="14" s="1"/>
  <c r="BR10" i="14"/>
  <c r="BR13" i="14" s="1"/>
  <c r="BM10" i="14"/>
  <c r="BM13" i="14" s="1"/>
  <c r="BH10" i="14"/>
  <c r="BH13" i="14" s="1"/>
  <c r="BC10" i="14"/>
  <c r="AX10" i="14"/>
  <c r="AX13" i="14" s="1"/>
  <c r="AS10" i="14"/>
  <c r="AS13" i="14" s="1"/>
  <c r="AN10" i="14"/>
  <c r="AN13" i="14" s="1"/>
  <c r="AI10" i="14"/>
  <c r="AI13" i="14" s="1"/>
  <c r="AD10" i="14"/>
  <c r="AD13" i="14" s="1"/>
  <c r="Y10" i="14"/>
  <c r="Y13" i="14" s="1"/>
  <c r="T10" i="14"/>
  <c r="T13" i="14" s="1"/>
  <c r="O10" i="14"/>
  <c r="J10" i="14"/>
  <c r="E10" i="14"/>
  <c r="E13" i="14" s="1"/>
  <c r="GU9" i="14"/>
  <c r="GW15" i="14" s="1"/>
  <c r="FQ9" i="14"/>
  <c r="FS15" i="14" s="1"/>
  <c r="FG9" i="14"/>
  <c r="FI15" i="14" s="1"/>
  <c r="EC9" i="14"/>
  <c r="EE15" i="14" s="1"/>
  <c r="DS9" i="14"/>
  <c r="DU15" i="14" s="1"/>
  <c r="CO9" i="14"/>
  <c r="CQ15" i="14" s="1"/>
  <c r="CE9" i="14"/>
  <c r="CG15" i="14" s="1"/>
  <c r="BA9" i="14"/>
  <c r="BC15" i="14" s="1"/>
  <c r="AQ9" i="14"/>
  <c r="AS15" i="14" s="1"/>
  <c r="M9" i="14"/>
  <c r="O15" i="14" s="1"/>
  <c r="C9" i="14"/>
  <c r="E15" i="14" s="1"/>
  <c r="B78" i="14" s="1"/>
  <c r="KL8" i="14"/>
  <c r="KN8" i="14" s="1"/>
  <c r="KG8" i="14"/>
  <c r="KI8" i="14" s="1"/>
  <c r="KB8" i="14"/>
  <c r="KD8" i="14" s="1"/>
  <c r="JY8" i="14"/>
  <c r="JW8" i="14"/>
  <c r="JR8" i="14"/>
  <c r="JT8" i="14" s="1"/>
  <c r="JM8" i="14"/>
  <c r="JO8" i="14" s="1"/>
  <c r="JH8" i="14"/>
  <c r="JJ8" i="14" s="1"/>
  <c r="JC8" i="14"/>
  <c r="JE8" i="14" s="1"/>
  <c r="IX8" i="14"/>
  <c r="IZ8" i="14" s="1"/>
  <c r="IS8" i="14"/>
  <c r="IU8" i="14" s="1"/>
  <c r="IN8" i="14"/>
  <c r="IP8" i="14" s="1"/>
  <c r="IK8" i="14"/>
  <c r="II8" i="14"/>
  <c r="ID8" i="14"/>
  <c r="IF8" i="14" s="1"/>
  <c r="HY8" i="14"/>
  <c r="IA8" i="14" s="1"/>
  <c r="HT8" i="14"/>
  <c r="HV8" i="14" s="1"/>
  <c r="HO8" i="14"/>
  <c r="HQ8" i="14" s="1"/>
  <c r="HJ8" i="14"/>
  <c r="HL8" i="14" s="1"/>
  <c r="HE8" i="14"/>
  <c r="HG8" i="14" s="1"/>
  <c r="GZ8" i="14"/>
  <c r="HB8" i="14" s="1"/>
  <c r="GW8" i="14"/>
  <c r="GU8" i="14"/>
  <c r="GP8" i="14"/>
  <c r="GR8" i="14" s="1"/>
  <c r="GK8" i="14"/>
  <c r="GM8" i="14" s="1"/>
  <c r="GF8" i="14"/>
  <c r="GH8" i="14" s="1"/>
  <c r="GA8" i="14"/>
  <c r="GC8" i="14" s="1"/>
  <c r="FV8" i="14"/>
  <c r="FX8" i="14" s="1"/>
  <c r="FQ8" i="14"/>
  <c r="FS8" i="14" s="1"/>
  <c r="FL8" i="14"/>
  <c r="FN8" i="14" s="1"/>
  <c r="FI8" i="14"/>
  <c r="FG8" i="14"/>
  <c r="FB8" i="14"/>
  <c r="FD8" i="14" s="1"/>
  <c r="EW8" i="14"/>
  <c r="EY8" i="14" s="1"/>
  <c r="ER8" i="14"/>
  <c r="ET8" i="14" s="1"/>
  <c r="EM8" i="14"/>
  <c r="EO8" i="14" s="1"/>
  <c r="EH8" i="14"/>
  <c r="EJ8" i="14" s="1"/>
  <c r="EC8" i="14"/>
  <c r="EE8" i="14" s="1"/>
  <c r="DX8" i="14"/>
  <c r="DZ8" i="14" s="1"/>
  <c r="DU8" i="14"/>
  <c r="DS8" i="14"/>
  <c r="DN8" i="14"/>
  <c r="DP8" i="14" s="1"/>
  <c r="DI8" i="14"/>
  <c r="DK8" i="14" s="1"/>
  <c r="DD8" i="14"/>
  <c r="DF8" i="14" s="1"/>
  <c r="CY8" i="14"/>
  <c r="DA8" i="14" s="1"/>
  <c r="CT8" i="14"/>
  <c r="CV8" i="14" s="1"/>
  <c r="CO8" i="14"/>
  <c r="CQ8" i="14" s="1"/>
  <c r="CJ8" i="14"/>
  <c r="CL8" i="14" s="1"/>
  <c r="CG8" i="14"/>
  <c r="CE8" i="14"/>
  <c r="BZ8" i="14"/>
  <c r="CB8" i="14" s="1"/>
  <c r="BU8" i="14"/>
  <c r="BW8" i="14" s="1"/>
  <c r="BP8" i="14"/>
  <c r="BR8" i="14" s="1"/>
  <c r="BK8" i="14"/>
  <c r="BM8" i="14" s="1"/>
  <c r="BF8" i="14"/>
  <c r="BH8" i="14" s="1"/>
  <c r="BA8" i="14"/>
  <c r="BC8" i="14" s="1"/>
  <c r="AV8" i="14"/>
  <c r="AX8" i="14" s="1"/>
  <c r="AS8" i="14"/>
  <c r="AQ8" i="14"/>
  <c r="AL8" i="14"/>
  <c r="AN8" i="14" s="1"/>
  <c r="AG8" i="14"/>
  <c r="AI8" i="14" s="1"/>
  <c r="AB8" i="14"/>
  <c r="AD8" i="14" s="1"/>
  <c r="W8" i="14"/>
  <c r="Y8" i="14" s="1"/>
  <c r="R8" i="14"/>
  <c r="T8" i="14" s="1"/>
  <c r="M8" i="14"/>
  <c r="O8" i="14" s="1"/>
  <c r="H8" i="14"/>
  <c r="J8" i="14" s="1"/>
  <c r="E8" i="14"/>
  <c r="C8" i="14"/>
  <c r="KL7" i="14"/>
  <c r="KN7" i="14" s="1"/>
  <c r="KG7" i="14"/>
  <c r="KI7" i="14" s="1"/>
  <c r="KB7" i="14"/>
  <c r="KD7" i="14" s="1"/>
  <c r="JW7" i="14"/>
  <c r="JY7" i="14" s="1"/>
  <c r="JR7" i="14"/>
  <c r="JT7" i="14" s="1"/>
  <c r="JM7" i="14"/>
  <c r="JO7" i="14" s="1"/>
  <c r="JH7" i="14"/>
  <c r="JJ7" i="14" s="1"/>
  <c r="JE7" i="14"/>
  <c r="JC7" i="14"/>
  <c r="IX7" i="14"/>
  <c r="IZ7" i="14" s="1"/>
  <c r="IS7" i="14"/>
  <c r="IU7" i="14" s="1"/>
  <c r="IN7" i="14"/>
  <c r="IP7" i="14" s="1"/>
  <c r="II7" i="14"/>
  <c r="IK7" i="14" s="1"/>
  <c r="ID7" i="14"/>
  <c r="IF7" i="14" s="1"/>
  <c r="HY7" i="14"/>
  <c r="IA7" i="14" s="1"/>
  <c r="HT7" i="14"/>
  <c r="HV7" i="14" s="1"/>
  <c r="HQ7" i="14"/>
  <c r="HO7" i="14"/>
  <c r="HJ7" i="14"/>
  <c r="HL7" i="14" s="1"/>
  <c r="HE7" i="14"/>
  <c r="HG7" i="14" s="1"/>
  <c r="GZ7" i="14"/>
  <c r="HB7" i="14" s="1"/>
  <c r="GU7" i="14"/>
  <c r="GW7" i="14" s="1"/>
  <c r="GP7" i="14"/>
  <c r="GR7" i="14" s="1"/>
  <c r="GK7" i="14"/>
  <c r="GM7" i="14" s="1"/>
  <c r="GF7" i="14"/>
  <c r="GH7" i="14" s="1"/>
  <c r="GC7" i="14"/>
  <c r="GA7" i="14"/>
  <c r="FV7" i="14"/>
  <c r="FX7" i="14" s="1"/>
  <c r="FQ7" i="14"/>
  <c r="FS7" i="14" s="1"/>
  <c r="FL7" i="14"/>
  <c r="FN7" i="14" s="1"/>
  <c r="FG7" i="14"/>
  <c r="FI7" i="14" s="1"/>
  <c r="FB7" i="14"/>
  <c r="FD7" i="14" s="1"/>
  <c r="EW7" i="14"/>
  <c r="EY7" i="14" s="1"/>
  <c r="ER7" i="14"/>
  <c r="ET7" i="14" s="1"/>
  <c r="EO7" i="14"/>
  <c r="EM7" i="14"/>
  <c r="EH7" i="14"/>
  <c r="EJ7" i="14" s="1"/>
  <c r="EC7" i="14"/>
  <c r="EE7" i="14" s="1"/>
  <c r="DX7" i="14"/>
  <c r="DZ7" i="14" s="1"/>
  <c r="DS7" i="14"/>
  <c r="DU7" i="14" s="1"/>
  <c r="DN7" i="14"/>
  <c r="DP7" i="14" s="1"/>
  <c r="DI7" i="14"/>
  <c r="DK7" i="14" s="1"/>
  <c r="DD7" i="14"/>
  <c r="DF7" i="14" s="1"/>
  <c r="DA7" i="14"/>
  <c r="CY7" i="14"/>
  <c r="CT7" i="14"/>
  <c r="CV7" i="14" s="1"/>
  <c r="CO7" i="14"/>
  <c r="CQ7" i="14" s="1"/>
  <c r="CJ7" i="14"/>
  <c r="CL7" i="14" s="1"/>
  <c r="CE7" i="14"/>
  <c r="CG7" i="14" s="1"/>
  <c r="BZ7" i="14"/>
  <c r="CB7" i="14" s="1"/>
  <c r="BU7" i="14"/>
  <c r="BW7" i="14" s="1"/>
  <c r="BP7" i="14"/>
  <c r="BR7" i="14" s="1"/>
  <c r="BM7" i="14"/>
  <c r="BK7" i="14"/>
  <c r="BF7" i="14"/>
  <c r="BH7" i="14" s="1"/>
  <c r="BA7" i="14"/>
  <c r="BC7" i="14" s="1"/>
  <c r="AV7" i="14"/>
  <c r="AX7" i="14" s="1"/>
  <c r="AQ7" i="14"/>
  <c r="AS7" i="14" s="1"/>
  <c r="AL7" i="14"/>
  <c r="AN7" i="14" s="1"/>
  <c r="AG7" i="14"/>
  <c r="AI7" i="14" s="1"/>
  <c r="AB7" i="14"/>
  <c r="AD7" i="14" s="1"/>
  <c r="Y7" i="14"/>
  <c r="W7" i="14"/>
  <c r="R7" i="14"/>
  <c r="T7" i="14" s="1"/>
  <c r="M7" i="14"/>
  <c r="O7" i="14" s="1"/>
  <c r="H7" i="14"/>
  <c r="J7" i="14" s="1"/>
  <c r="C7" i="14"/>
  <c r="E7" i="14" s="1"/>
  <c r="KL6" i="14"/>
  <c r="KN6" i="14" s="1"/>
  <c r="KG6" i="14"/>
  <c r="KI6" i="14" s="1"/>
  <c r="KB6" i="14"/>
  <c r="KD6" i="14" s="1"/>
  <c r="JY6" i="14"/>
  <c r="JW6" i="14"/>
  <c r="JR6" i="14"/>
  <c r="JT6" i="14" s="1"/>
  <c r="JM6" i="14"/>
  <c r="JO6" i="14" s="1"/>
  <c r="JH6" i="14"/>
  <c r="JJ6" i="14" s="1"/>
  <c r="JC6" i="14"/>
  <c r="JE6" i="14" s="1"/>
  <c r="IX6" i="14"/>
  <c r="IZ6" i="14" s="1"/>
  <c r="IS6" i="14"/>
  <c r="IU6" i="14" s="1"/>
  <c r="IN6" i="14"/>
  <c r="IP6" i="14" s="1"/>
  <c r="IK6" i="14"/>
  <c r="II6" i="14"/>
  <c r="ID6" i="14"/>
  <c r="IF6" i="14" s="1"/>
  <c r="HY6" i="14"/>
  <c r="IA6" i="14" s="1"/>
  <c r="HT6" i="14"/>
  <c r="HV6" i="14" s="1"/>
  <c r="HO6" i="14"/>
  <c r="HQ6" i="14" s="1"/>
  <c r="HJ6" i="14"/>
  <c r="HL6" i="14" s="1"/>
  <c r="HE6" i="14"/>
  <c r="HG6" i="14" s="1"/>
  <c r="GZ6" i="14"/>
  <c r="HB6" i="14" s="1"/>
  <c r="GW6" i="14"/>
  <c r="GU6" i="14"/>
  <c r="GP6" i="14"/>
  <c r="GR6" i="14" s="1"/>
  <c r="GK6" i="14"/>
  <c r="GM6" i="14" s="1"/>
  <c r="GF6" i="14"/>
  <c r="GH6" i="14" s="1"/>
  <c r="GA6" i="14"/>
  <c r="GC6" i="14" s="1"/>
  <c r="FV6" i="14"/>
  <c r="FX6" i="14" s="1"/>
  <c r="FQ6" i="14"/>
  <c r="FS6" i="14" s="1"/>
  <c r="FL6" i="14"/>
  <c r="FN6" i="14" s="1"/>
  <c r="FI6" i="14"/>
  <c r="FG6" i="14"/>
  <c r="FB6" i="14"/>
  <c r="FD6" i="14" s="1"/>
  <c r="EW6" i="14"/>
  <c r="EY6" i="14" s="1"/>
  <c r="ER6" i="14"/>
  <c r="ET6" i="14" s="1"/>
  <c r="EM6" i="14"/>
  <c r="EO6" i="14" s="1"/>
  <c r="EH6" i="14"/>
  <c r="EJ6" i="14" s="1"/>
  <c r="EC6" i="14"/>
  <c r="EE6" i="14" s="1"/>
  <c r="DX6" i="14"/>
  <c r="DZ6" i="14" s="1"/>
  <c r="DU6" i="14"/>
  <c r="DS6" i="14"/>
  <c r="DN6" i="14"/>
  <c r="DP6" i="14" s="1"/>
  <c r="DI6" i="14"/>
  <c r="DK6" i="14" s="1"/>
  <c r="DD6" i="14"/>
  <c r="DF6" i="14" s="1"/>
  <c r="CY6" i="14"/>
  <c r="DA6" i="14" s="1"/>
  <c r="CT6" i="14"/>
  <c r="CV6" i="14" s="1"/>
  <c r="CO6" i="14"/>
  <c r="CQ6" i="14" s="1"/>
  <c r="CJ6" i="14"/>
  <c r="CL6" i="14" s="1"/>
  <c r="CG6" i="14"/>
  <c r="CE6" i="14"/>
  <c r="BZ6" i="14"/>
  <c r="CB6" i="14" s="1"/>
  <c r="BU6" i="14"/>
  <c r="BW6" i="14" s="1"/>
  <c r="BP6" i="14"/>
  <c r="BR6" i="14" s="1"/>
  <c r="BK6" i="14"/>
  <c r="BM6" i="14" s="1"/>
  <c r="BF6" i="14"/>
  <c r="BH6" i="14" s="1"/>
  <c r="BA6" i="14"/>
  <c r="BC6" i="14" s="1"/>
  <c r="AV6" i="14"/>
  <c r="AX6" i="14" s="1"/>
  <c r="AQ6" i="14"/>
  <c r="AS6" i="14" s="1"/>
  <c r="AL6" i="14"/>
  <c r="AN6" i="14" s="1"/>
  <c r="AG6" i="14"/>
  <c r="AI6" i="14" s="1"/>
  <c r="AB6" i="14"/>
  <c r="AD6" i="14" s="1"/>
  <c r="W6" i="14"/>
  <c r="Y6" i="14" s="1"/>
  <c r="R6" i="14"/>
  <c r="T6" i="14" s="1"/>
  <c r="M6" i="14"/>
  <c r="O6" i="14" s="1"/>
  <c r="H6" i="14"/>
  <c r="J6" i="14" s="1"/>
  <c r="C6" i="14"/>
  <c r="E6" i="14" s="1"/>
  <c r="KL5" i="14"/>
  <c r="KG5" i="14"/>
  <c r="KG9" i="14" s="1"/>
  <c r="KB5" i="14"/>
  <c r="JW5" i="14"/>
  <c r="JW9" i="14" s="1"/>
  <c r="JY15" i="14" s="1"/>
  <c r="JR5" i="14"/>
  <c r="JM5" i="14"/>
  <c r="JM9" i="14" s="1"/>
  <c r="JO15" i="14" s="1"/>
  <c r="JH5" i="14"/>
  <c r="JJ5" i="14" s="1"/>
  <c r="JJ9" i="14" s="1"/>
  <c r="JC5" i="14"/>
  <c r="JC9" i="14" s="1"/>
  <c r="JE15" i="14" s="1"/>
  <c r="IX5" i="14"/>
  <c r="IS5" i="14"/>
  <c r="IS9" i="14" s="1"/>
  <c r="IU15" i="14" s="1"/>
  <c r="IN5" i="14"/>
  <c r="IP5" i="14" s="1"/>
  <c r="IP9" i="14" s="1"/>
  <c r="II5" i="14"/>
  <c r="II9" i="14" s="1"/>
  <c r="IK15" i="14" s="1"/>
  <c r="ID5" i="14"/>
  <c r="HY5" i="14"/>
  <c r="HY9" i="14" s="1"/>
  <c r="HT5" i="14"/>
  <c r="HO5" i="14"/>
  <c r="HO9" i="14" s="1"/>
  <c r="HQ15" i="14" s="1"/>
  <c r="HJ5" i="14"/>
  <c r="HE5" i="14"/>
  <c r="HE9" i="14" s="1"/>
  <c r="HG15" i="14" s="1"/>
  <c r="GZ5" i="14"/>
  <c r="GU5" i="14"/>
  <c r="GW5" i="14" s="1"/>
  <c r="GW9" i="14" s="1"/>
  <c r="GP5" i="14"/>
  <c r="GR5" i="14" s="1"/>
  <c r="GR9" i="14" s="1"/>
  <c r="GK5" i="14"/>
  <c r="GM5" i="14" s="1"/>
  <c r="GM9" i="14" s="1"/>
  <c r="GF5" i="14"/>
  <c r="GA5" i="14"/>
  <c r="GA9" i="14" s="1"/>
  <c r="GC15" i="14" s="1"/>
  <c r="FV5" i="14"/>
  <c r="FQ5" i="14"/>
  <c r="FS5" i="14" s="1"/>
  <c r="FS9" i="14" s="1"/>
  <c r="FL5" i="14"/>
  <c r="FG5" i="14"/>
  <c r="FI5" i="14" s="1"/>
  <c r="FI9" i="14" s="1"/>
  <c r="FB5" i="14"/>
  <c r="FD5" i="14" s="1"/>
  <c r="FD9" i="14" s="1"/>
  <c r="EW5" i="14"/>
  <c r="EY5" i="14" s="1"/>
  <c r="EY9" i="14" s="1"/>
  <c r="ER5" i="14"/>
  <c r="EM5" i="14"/>
  <c r="EM9" i="14" s="1"/>
  <c r="EO15" i="14" s="1"/>
  <c r="EH5" i="14"/>
  <c r="EC5" i="14"/>
  <c r="EE5" i="14" s="1"/>
  <c r="EE9" i="14" s="1"/>
  <c r="DX5" i="14"/>
  <c r="DS5" i="14"/>
  <c r="DU5" i="14" s="1"/>
  <c r="DU9" i="14" s="1"/>
  <c r="DN5" i="14"/>
  <c r="DP5" i="14" s="1"/>
  <c r="DP9" i="14" s="1"/>
  <c r="DI5" i="14"/>
  <c r="DK5" i="14" s="1"/>
  <c r="DK9" i="14" s="1"/>
  <c r="DD5" i="14"/>
  <c r="CY5" i="14"/>
  <c r="CY9" i="14" s="1"/>
  <c r="DA15" i="14" s="1"/>
  <c r="CT5" i="14"/>
  <c r="CO5" i="14"/>
  <c r="CQ5" i="14" s="1"/>
  <c r="CQ9" i="14" s="1"/>
  <c r="CJ5" i="14"/>
  <c r="CE5" i="14"/>
  <c r="CG5" i="14" s="1"/>
  <c r="CG9" i="14" s="1"/>
  <c r="BZ5" i="14"/>
  <c r="CB5" i="14" s="1"/>
  <c r="CB9" i="14" s="1"/>
  <c r="BU5" i="14"/>
  <c r="BW5" i="14" s="1"/>
  <c r="BW9" i="14" s="1"/>
  <c r="BW14" i="14" s="1"/>
  <c r="BP5" i="14"/>
  <c r="BK5" i="14"/>
  <c r="BK9" i="14" s="1"/>
  <c r="BM15" i="14" s="1"/>
  <c r="BF5" i="14"/>
  <c r="BA5" i="14"/>
  <c r="BC5" i="14" s="1"/>
  <c r="BC9" i="14" s="1"/>
  <c r="AV5" i="14"/>
  <c r="AQ5" i="14"/>
  <c r="AS5" i="14" s="1"/>
  <c r="AS9" i="14" s="1"/>
  <c r="AL5" i="14"/>
  <c r="AN5" i="14" s="1"/>
  <c r="AN9" i="14" s="1"/>
  <c r="AN14" i="14" s="1"/>
  <c r="AG5" i="14"/>
  <c r="AI5" i="14" s="1"/>
  <c r="AI9" i="14" s="1"/>
  <c r="AB5" i="14"/>
  <c r="W5" i="14"/>
  <c r="W9" i="14" s="1"/>
  <c r="Y15" i="14" s="1"/>
  <c r="R5" i="14"/>
  <c r="M5" i="14"/>
  <c r="O5" i="14" s="1"/>
  <c r="O9" i="14" s="1"/>
  <c r="H5" i="14"/>
  <c r="C5" i="14"/>
  <c r="E5" i="14" s="1"/>
  <c r="E9" i="14" s="1"/>
  <c r="C78" i="3"/>
  <c r="A74" i="3"/>
  <c r="JT15" i="3"/>
  <c r="IU15" i="3"/>
  <c r="IF15" i="3"/>
  <c r="IA15" i="3"/>
  <c r="FX15" i="3"/>
  <c r="ET15" i="3"/>
  <c r="EE15" i="3"/>
  <c r="CV15" i="3"/>
  <c r="CQ15" i="3"/>
  <c r="BC15" i="3"/>
  <c r="AN15" i="3"/>
  <c r="KN14" i="3"/>
  <c r="IP14" i="3"/>
  <c r="FD14" i="3"/>
  <c r="DF14" i="3"/>
  <c r="T14" i="3"/>
  <c r="J14" i="3"/>
  <c r="KN13" i="3"/>
  <c r="JT13" i="3"/>
  <c r="JO13" i="3"/>
  <c r="JJ13" i="3"/>
  <c r="IF13" i="3"/>
  <c r="HG13" i="3"/>
  <c r="GR13" i="3"/>
  <c r="FS13" i="3"/>
  <c r="FN13" i="3"/>
  <c r="FD13" i="3"/>
  <c r="EJ13" i="3"/>
  <c r="EE13" i="3"/>
  <c r="DP13" i="3"/>
  <c r="BR13" i="3"/>
  <c r="BH13" i="3"/>
  <c r="AI13" i="3"/>
  <c r="AD13" i="3"/>
  <c r="FX12" i="3"/>
  <c r="EJ12" i="3"/>
  <c r="IF11" i="3"/>
  <c r="IF12" i="3" s="1"/>
  <c r="GR11" i="3"/>
  <c r="GR12" i="3" s="1"/>
  <c r="FD11" i="3"/>
  <c r="FD12" i="3" s="1"/>
  <c r="DP11" i="3"/>
  <c r="DP12" i="3" s="1"/>
  <c r="CV11" i="3"/>
  <c r="CV12" i="3" s="1"/>
  <c r="T11" i="3"/>
  <c r="T12" i="3" s="1"/>
  <c r="KN10" i="3"/>
  <c r="KI10" i="3"/>
  <c r="KI13" i="3" s="1"/>
  <c r="KD10" i="3"/>
  <c r="KD13" i="3" s="1"/>
  <c r="JY10" i="3"/>
  <c r="JY13" i="3" s="1"/>
  <c r="JT10" i="3"/>
  <c r="JO10" i="3"/>
  <c r="JJ10" i="3"/>
  <c r="JE10" i="3"/>
  <c r="JE13" i="3" s="1"/>
  <c r="IZ10" i="3"/>
  <c r="IZ13" i="3" s="1"/>
  <c r="IU10" i="3"/>
  <c r="IU13" i="3" s="1"/>
  <c r="IP10" i="3"/>
  <c r="IP13" i="3" s="1"/>
  <c r="IK10" i="3"/>
  <c r="IK13" i="3" s="1"/>
  <c r="IF10" i="3"/>
  <c r="IA10" i="3"/>
  <c r="IA13" i="3" s="1"/>
  <c r="HV10" i="3"/>
  <c r="HV13" i="3" s="1"/>
  <c r="HQ10" i="3"/>
  <c r="HQ13" i="3" s="1"/>
  <c r="HL10" i="3"/>
  <c r="HL13" i="3" s="1"/>
  <c r="HG10" i="3"/>
  <c r="HB10" i="3"/>
  <c r="HB13" i="3" s="1"/>
  <c r="GW10" i="3"/>
  <c r="GW13" i="3" s="1"/>
  <c r="GR10" i="3"/>
  <c r="GM10" i="3"/>
  <c r="GM13" i="3" s="1"/>
  <c r="GH10" i="3"/>
  <c r="GH13" i="3" s="1"/>
  <c r="GC10" i="3"/>
  <c r="GC13" i="3" s="1"/>
  <c r="FX10" i="3"/>
  <c r="FX13" i="3" s="1"/>
  <c r="FS10" i="3"/>
  <c r="FN10" i="3"/>
  <c r="FI10" i="3"/>
  <c r="FI13" i="3" s="1"/>
  <c r="FD10" i="3"/>
  <c r="EY10" i="3"/>
  <c r="EY13" i="3" s="1"/>
  <c r="ET10" i="3"/>
  <c r="ET13" i="3" s="1"/>
  <c r="EO10" i="3"/>
  <c r="EO13" i="3" s="1"/>
  <c r="EJ10" i="3"/>
  <c r="EE10" i="3"/>
  <c r="DZ10" i="3"/>
  <c r="DZ13" i="3" s="1"/>
  <c r="DU10" i="3"/>
  <c r="DU13" i="3" s="1"/>
  <c r="DP10" i="3"/>
  <c r="DK10" i="3"/>
  <c r="DK13" i="3" s="1"/>
  <c r="DF10" i="3"/>
  <c r="DF13" i="3" s="1"/>
  <c r="DA10" i="3"/>
  <c r="DA13" i="3" s="1"/>
  <c r="CV10" i="3"/>
  <c r="CV13" i="3" s="1"/>
  <c r="CQ10" i="3"/>
  <c r="CQ13" i="3" s="1"/>
  <c r="CL10" i="3"/>
  <c r="CL13" i="3" s="1"/>
  <c r="CG10" i="3"/>
  <c r="CG13" i="3" s="1"/>
  <c r="CB10" i="3"/>
  <c r="CB13" i="3" s="1"/>
  <c r="BW10" i="3"/>
  <c r="BW13" i="3" s="1"/>
  <c r="BR10" i="3"/>
  <c r="BR11" i="3" s="1"/>
  <c r="BR12" i="3" s="1"/>
  <c r="BM10" i="3"/>
  <c r="BM13" i="3" s="1"/>
  <c r="BH10" i="3"/>
  <c r="BC10" i="3"/>
  <c r="BC13" i="3" s="1"/>
  <c r="AX10" i="3"/>
  <c r="AX13" i="3" s="1"/>
  <c r="AS10" i="3"/>
  <c r="AS13" i="3" s="1"/>
  <c r="AN10" i="3"/>
  <c r="AN13" i="3" s="1"/>
  <c r="AI10" i="3"/>
  <c r="AD10" i="3"/>
  <c r="Y10" i="3"/>
  <c r="Y13" i="3" s="1"/>
  <c r="T10" i="3"/>
  <c r="T13" i="3" s="1"/>
  <c r="O10" i="3"/>
  <c r="O13" i="3" s="1"/>
  <c r="J10" i="3"/>
  <c r="J13" i="3" s="1"/>
  <c r="E10" i="3"/>
  <c r="E13" i="3" s="1"/>
  <c r="KL9" i="3"/>
  <c r="KN15" i="3" s="1"/>
  <c r="KB9" i="3"/>
  <c r="KD15" i="3" s="1"/>
  <c r="JT9" i="3"/>
  <c r="JT14" i="3" s="1"/>
  <c r="IZ9" i="3"/>
  <c r="IZ14" i="3" s="1"/>
  <c r="IX9" i="3"/>
  <c r="IZ15" i="3" s="1"/>
  <c r="IF9" i="3"/>
  <c r="IF14" i="3" s="1"/>
  <c r="HT9" i="3"/>
  <c r="HV15" i="3" s="1"/>
  <c r="HJ9" i="3"/>
  <c r="HL15" i="3" s="1"/>
  <c r="GZ9" i="3"/>
  <c r="HB15" i="3" s="1"/>
  <c r="GU9" i="3"/>
  <c r="GW15" i="3" s="1"/>
  <c r="GK9" i="3"/>
  <c r="GM15" i="3" s="1"/>
  <c r="GF9" i="3"/>
  <c r="GH15" i="3" s="1"/>
  <c r="GA9" i="3"/>
  <c r="GC15" i="3" s="1"/>
  <c r="FV9" i="3"/>
  <c r="FL9" i="3"/>
  <c r="FN15" i="3" s="1"/>
  <c r="FG9" i="3"/>
  <c r="FI15" i="3" s="1"/>
  <c r="ER9" i="3"/>
  <c r="EM9" i="3"/>
  <c r="EO15" i="3" s="1"/>
  <c r="EH9" i="3"/>
  <c r="EJ15" i="3" s="1"/>
  <c r="DX9" i="3"/>
  <c r="DZ15" i="3" s="1"/>
  <c r="DS9" i="3"/>
  <c r="DU15" i="3" s="1"/>
  <c r="DI9" i="3"/>
  <c r="DK15" i="3" s="1"/>
  <c r="DD9" i="3"/>
  <c r="DF15" i="3" s="1"/>
  <c r="CY9" i="3"/>
  <c r="DA15" i="3" s="1"/>
  <c r="CT9" i="3"/>
  <c r="CJ9" i="3"/>
  <c r="CL15" i="3" s="1"/>
  <c r="BU9" i="3"/>
  <c r="BW15" i="3" s="1"/>
  <c r="BP9" i="3"/>
  <c r="BR15" i="3" s="1"/>
  <c r="BF9" i="3"/>
  <c r="BH15" i="3" s="1"/>
  <c r="AV9" i="3"/>
  <c r="AX15" i="3" s="1"/>
  <c r="AQ9" i="3"/>
  <c r="AS15" i="3" s="1"/>
  <c r="AG9" i="3"/>
  <c r="AI15" i="3" s="1"/>
  <c r="AB9" i="3"/>
  <c r="AD15" i="3" s="1"/>
  <c r="W9" i="3"/>
  <c r="Y15" i="3" s="1"/>
  <c r="R9" i="3"/>
  <c r="T15" i="3" s="1"/>
  <c r="H9" i="3"/>
  <c r="J15" i="3" s="1"/>
  <c r="C9" i="3"/>
  <c r="E15" i="3" s="1"/>
  <c r="B78" i="3" s="1"/>
  <c r="KL8" i="3"/>
  <c r="KN8" i="3" s="1"/>
  <c r="KG8" i="3"/>
  <c r="KI8" i="3" s="1"/>
  <c r="KB8" i="3"/>
  <c r="KD8" i="3" s="1"/>
  <c r="JW8" i="3"/>
  <c r="JY8" i="3" s="1"/>
  <c r="JR8" i="3"/>
  <c r="JT8" i="3" s="1"/>
  <c r="JO8" i="3"/>
  <c r="JM8" i="3"/>
  <c r="JH8" i="3"/>
  <c r="JJ8" i="3" s="1"/>
  <c r="JC8" i="3"/>
  <c r="JE8" i="3" s="1"/>
  <c r="IX8" i="3"/>
  <c r="IZ8" i="3" s="1"/>
  <c r="IU8" i="3"/>
  <c r="IS8" i="3"/>
  <c r="IN8" i="3"/>
  <c r="IP8" i="3" s="1"/>
  <c r="II8" i="3"/>
  <c r="IK8" i="3" s="1"/>
  <c r="ID8" i="3"/>
  <c r="IF8" i="3" s="1"/>
  <c r="IA8" i="3"/>
  <c r="HY8" i="3"/>
  <c r="HT8" i="3"/>
  <c r="HV8" i="3" s="1"/>
  <c r="HQ8" i="3"/>
  <c r="HO8" i="3"/>
  <c r="HJ8" i="3"/>
  <c r="HL8" i="3" s="1"/>
  <c r="HE8" i="3"/>
  <c r="HG8" i="3" s="1"/>
  <c r="GZ8" i="3"/>
  <c r="HB8" i="3" s="1"/>
  <c r="GU8" i="3"/>
  <c r="GW8" i="3" s="1"/>
  <c r="GP8" i="3"/>
  <c r="GR8" i="3" s="1"/>
  <c r="GM8" i="3"/>
  <c r="GK8" i="3"/>
  <c r="GF8" i="3"/>
  <c r="GH8" i="3" s="1"/>
  <c r="GA8" i="3"/>
  <c r="GC8" i="3" s="1"/>
  <c r="FV8" i="3"/>
  <c r="FX8" i="3" s="1"/>
  <c r="FQ8" i="3"/>
  <c r="FS8" i="3" s="1"/>
  <c r="FL8" i="3"/>
  <c r="FN8" i="3" s="1"/>
  <c r="FG8" i="3"/>
  <c r="FI8" i="3" s="1"/>
  <c r="FB8" i="3"/>
  <c r="FD8" i="3" s="1"/>
  <c r="EY8" i="3"/>
  <c r="EW8" i="3"/>
  <c r="ER8" i="3"/>
  <c r="ET8" i="3" s="1"/>
  <c r="EM8" i="3"/>
  <c r="EO8" i="3" s="1"/>
  <c r="EH8" i="3"/>
  <c r="EJ8" i="3" s="1"/>
  <c r="EC8" i="3"/>
  <c r="EE8" i="3" s="1"/>
  <c r="DX8" i="3"/>
  <c r="DZ8" i="3" s="1"/>
  <c r="DS8" i="3"/>
  <c r="DU8" i="3" s="1"/>
  <c r="DN8" i="3"/>
  <c r="DP8" i="3" s="1"/>
  <c r="DK8" i="3"/>
  <c r="DI8" i="3"/>
  <c r="DD8" i="3"/>
  <c r="DF8" i="3" s="1"/>
  <c r="CY8" i="3"/>
  <c r="DA8" i="3" s="1"/>
  <c r="CT8" i="3"/>
  <c r="CV8" i="3" s="1"/>
  <c r="CQ8" i="3"/>
  <c r="CO8" i="3"/>
  <c r="CJ8" i="3"/>
  <c r="CL8" i="3" s="1"/>
  <c r="CE8" i="3"/>
  <c r="CG8" i="3" s="1"/>
  <c r="BZ8" i="3"/>
  <c r="CB8" i="3" s="1"/>
  <c r="BW8" i="3"/>
  <c r="BU8" i="3"/>
  <c r="BP8" i="3"/>
  <c r="BR8" i="3" s="1"/>
  <c r="BM8" i="3"/>
  <c r="BK8" i="3"/>
  <c r="BF8" i="3"/>
  <c r="BH8" i="3" s="1"/>
  <c r="BA8" i="3"/>
  <c r="BC8" i="3" s="1"/>
  <c r="AV8" i="3"/>
  <c r="AX8" i="3" s="1"/>
  <c r="AQ8" i="3"/>
  <c r="AS8" i="3" s="1"/>
  <c r="AL8" i="3"/>
  <c r="AN8" i="3" s="1"/>
  <c r="AI8" i="3"/>
  <c r="AG8" i="3"/>
  <c r="AB8" i="3"/>
  <c r="AD8" i="3" s="1"/>
  <c r="W8" i="3"/>
  <c r="Y8" i="3" s="1"/>
  <c r="R8" i="3"/>
  <c r="T8" i="3" s="1"/>
  <c r="M8" i="3"/>
  <c r="O8" i="3" s="1"/>
  <c r="H8" i="3"/>
  <c r="J8" i="3" s="1"/>
  <c r="C8" i="3"/>
  <c r="E8" i="3" s="1"/>
  <c r="KL7" i="3"/>
  <c r="KN7" i="3" s="1"/>
  <c r="KI7" i="3"/>
  <c r="KG7" i="3"/>
  <c r="KB7" i="3"/>
  <c r="KD7" i="3" s="1"/>
  <c r="JW7" i="3"/>
  <c r="JY7" i="3" s="1"/>
  <c r="JR7" i="3"/>
  <c r="JT7" i="3" s="1"/>
  <c r="JM7" i="3"/>
  <c r="JO7" i="3" s="1"/>
  <c r="JH7" i="3"/>
  <c r="JJ7" i="3" s="1"/>
  <c r="JC7" i="3"/>
  <c r="JE7" i="3" s="1"/>
  <c r="IX7" i="3"/>
  <c r="IZ7" i="3" s="1"/>
  <c r="IU7" i="3"/>
  <c r="IS7" i="3"/>
  <c r="IN7" i="3"/>
  <c r="IP7" i="3" s="1"/>
  <c r="II7" i="3"/>
  <c r="IK7" i="3" s="1"/>
  <c r="ID7" i="3"/>
  <c r="IF7" i="3" s="1"/>
  <c r="IA7" i="3"/>
  <c r="HY7" i="3"/>
  <c r="HT7" i="3"/>
  <c r="HV7" i="3" s="1"/>
  <c r="HO7" i="3"/>
  <c r="HQ7" i="3" s="1"/>
  <c r="HJ7" i="3"/>
  <c r="HL7" i="3" s="1"/>
  <c r="HG7" i="3"/>
  <c r="HE7" i="3"/>
  <c r="GZ7" i="3"/>
  <c r="HB7" i="3" s="1"/>
  <c r="GW7" i="3"/>
  <c r="GU7" i="3"/>
  <c r="GP7" i="3"/>
  <c r="GR7" i="3" s="1"/>
  <c r="GK7" i="3"/>
  <c r="GM7" i="3" s="1"/>
  <c r="GF7" i="3"/>
  <c r="GH7" i="3" s="1"/>
  <c r="GA7" i="3"/>
  <c r="GC7" i="3" s="1"/>
  <c r="FV7" i="3"/>
  <c r="FX7" i="3" s="1"/>
  <c r="FS7" i="3"/>
  <c r="FQ7" i="3"/>
  <c r="FL7" i="3"/>
  <c r="FN7" i="3" s="1"/>
  <c r="FG7" i="3"/>
  <c r="FI7" i="3" s="1"/>
  <c r="FB7" i="3"/>
  <c r="FD7" i="3" s="1"/>
  <c r="EW7" i="3"/>
  <c r="EY7" i="3" s="1"/>
  <c r="ER7" i="3"/>
  <c r="ET7" i="3" s="1"/>
  <c r="EM7" i="3"/>
  <c r="EO7" i="3" s="1"/>
  <c r="EH7" i="3"/>
  <c r="EJ7" i="3" s="1"/>
  <c r="EE7" i="3"/>
  <c r="EC7" i="3"/>
  <c r="DX7" i="3"/>
  <c r="DZ7" i="3" s="1"/>
  <c r="DS7" i="3"/>
  <c r="DU7" i="3" s="1"/>
  <c r="DN7" i="3"/>
  <c r="DP7" i="3" s="1"/>
  <c r="DI7" i="3"/>
  <c r="DK7" i="3" s="1"/>
  <c r="DD7" i="3"/>
  <c r="DF7" i="3" s="1"/>
  <c r="CY7" i="3"/>
  <c r="DA7" i="3" s="1"/>
  <c r="CT7" i="3"/>
  <c r="CV7" i="3" s="1"/>
  <c r="CQ7" i="3"/>
  <c r="CO7" i="3"/>
  <c r="CJ7" i="3"/>
  <c r="CL7" i="3" s="1"/>
  <c r="CE7" i="3"/>
  <c r="CG7" i="3" s="1"/>
  <c r="BZ7" i="3"/>
  <c r="CB7" i="3" s="1"/>
  <c r="BW7" i="3"/>
  <c r="BU7" i="3"/>
  <c r="BP7" i="3"/>
  <c r="BR7" i="3" s="1"/>
  <c r="BK7" i="3"/>
  <c r="BM7" i="3" s="1"/>
  <c r="BF7" i="3"/>
  <c r="BH7" i="3" s="1"/>
  <c r="BC7" i="3"/>
  <c r="BA7" i="3"/>
  <c r="AV7" i="3"/>
  <c r="AX7" i="3" s="1"/>
  <c r="AS7" i="3"/>
  <c r="AQ7" i="3"/>
  <c r="AL7" i="3"/>
  <c r="AN7" i="3" s="1"/>
  <c r="AG7" i="3"/>
  <c r="AI7" i="3" s="1"/>
  <c r="AB7" i="3"/>
  <c r="AD7" i="3" s="1"/>
  <c r="W7" i="3"/>
  <c r="Y7" i="3" s="1"/>
  <c r="R7" i="3"/>
  <c r="T7" i="3" s="1"/>
  <c r="O7" i="3"/>
  <c r="M7" i="3"/>
  <c r="H7" i="3"/>
  <c r="J7" i="3" s="1"/>
  <c r="C7" i="3"/>
  <c r="E7" i="3" s="1"/>
  <c r="KL6" i="3"/>
  <c r="KN6" i="3" s="1"/>
  <c r="KG6" i="3"/>
  <c r="KI6" i="3" s="1"/>
  <c r="KB6" i="3"/>
  <c r="KD6" i="3" s="1"/>
  <c r="JW6" i="3"/>
  <c r="JY6" i="3" s="1"/>
  <c r="JR6" i="3"/>
  <c r="JT6" i="3" s="1"/>
  <c r="JO6" i="3"/>
  <c r="JM6" i="3"/>
  <c r="JH6" i="3"/>
  <c r="JJ6" i="3" s="1"/>
  <c r="JC6" i="3"/>
  <c r="JE6" i="3" s="1"/>
  <c r="IX6" i="3"/>
  <c r="IZ6" i="3" s="1"/>
  <c r="IS6" i="3"/>
  <c r="IU6" i="3" s="1"/>
  <c r="IN6" i="3"/>
  <c r="IP6" i="3" s="1"/>
  <c r="II6" i="3"/>
  <c r="IK6" i="3" s="1"/>
  <c r="ID6" i="3"/>
  <c r="IF6" i="3" s="1"/>
  <c r="IA6" i="3"/>
  <c r="HY6" i="3"/>
  <c r="HT6" i="3"/>
  <c r="HV6" i="3" s="1"/>
  <c r="HO6" i="3"/>
  <c r="HQ6" i="3" s="1"/>
  <c r="HJ6" i="3"/>
  <c r="HL6" i="3" s="1"/>
  <c r="HG6" i="3"/>
  <c r="HE6" i="3"/>
  <c r="GZ6" i="3"/>
  <c r="HB6" i="3" s="1"/>
  <c r="GU6" i="3"/>
  <c r="GW6" i="3" s="1"/>
  <c r="GP6" i="3"/>
  <c r="GR6" i="3" s="1"/>
  <c r="GM6" i="3"/>
  <c r="GK6" i="3"/>
  <c r="GF6" i="3"/>
  <c r="GH6" i="3" s="1"/>
  <c r="GC6" i="3"/>
  <c r="GA6" i="3"/>
  <c r="FV6" i="3"/>
  <c r="FX6" i="3" s="1"/>
  <c r="FQ6" i="3"/>
  <c r="FS6" i="3" s="1"/>
  <c r="FL6" i="3"/>
  <c r="FN6" i="3" s="1"/>
  <c r="FG6" i="3"/>
  <c r="FI6" i="3" s="1"/>
  <c r="FB6" i="3"/>
  <c r="FD6" i="3" s="1"/>
  <c r="EY6" i="3"/>
  <c r="EW6" i="3"/>
  <c r="ER6" i="3"/>
  <c r="ET6" i="3" s="1"/>
  <c r="EM6" i="3"/>
  <c r="EO6" i="3" s="1"/>
  <c r="EH6" i="3"/>
  <c r="EJ6" i="3" s="1"/>
  <c r="EC6" i="3"/>
  <c r="EE6" i="3" s="1"/>
  <c r="DX6" i="3"/>
  <c r="DZ6" i="3" s="1"/>
  <c r="DS6" i="3"/>
  <c r="DU6" i="3" s="1"/>
  <c r="DN6" i="3"/>
  <c r="DP6" i="3" s="1"/>
  <c r="DK6" i="3"/>
  <c r="DI6" i="3"/>
  <c r="DD6" i="3"/>
  <c r="DF6" i="3" s="1"/>
  <c r="CY6" i="3"/>
  <c r="DA6" i="3" s="1"/>
  <c r="CT6" i="3"/>
  <c r="CV6" i="3" s="1"/>
  <c r="CO6" i="3"/>
  <c r="CQ6" i="3" s="1"/>
  <c r="CJ6" i="3"/>
  <c r="CL6" i="3" s="1"/>
  <c r="CE6" i="3"/>
  <c r="CG6" i="3" s="1"/>
  <c r="BZ6" i="3"/>
  <c r="CB6" i="3" s="1"/>
  <c r="BW6" i="3"/>
  <c r="BU6" i="3"/>
  <c r="BP6" i="3"/>
  <c r="BR6" i="3" s="1"/>
  <c r="BK6" i="3"/>
  <c r="BM6" i="3" s="1"/>
  <c r="BF6" i="3"/>
  <c r="BH6" i="3" s="1"/>
  <c r="BC6" i="3"/>
  <c r="BA6" i="3"/>
  <c r="AX6" i="3"/>
  <c r="AV6" i="3"/>
  <c r="AS6" i="3"/>
  <c r="AQ6" i="3"/>
  <c r="AN6" i="3"/>
  <c r="AL6" i="3"/>
  <c r="AI6" i="3"/>
  <c r="AG6" i="3"/>
  <c r="AD6" i="3"/>
  <c r="AB6" i="3"/>
  <c r="Y6" i="3"/>
  <c r="W6" i="3"/>
  <c r="T6" i="3"/>
  <c r="R6" i="3"/>
  <c r="O6" i="3"/>
  <c r="M6" i="3"/>
  <c r="J6" i="3"/>
  <c r="H6" i="3"/>
  <c r="E6" i="3"/>
  <c r="C6" i="3"/>
  <c r="KN5" i="3"/>
  <c r="KN9" i="3" s="1"/>
  <c r="KN11" i="3" s="1"/>
  <c r="KN12" i="3" s="1"/>
  <c r="KL5" i="3"/>
  <c r="KI5" i="3"/>
  <c r="KI9" i="3" s="1"/>
  <c r="KG5" i="3"/>
  <c r="KG9" i="3" s="1"/>
  <c r="KI15" i="3" s="1"/>
  <c r="KD5" i="3"/>
  <c r="KD9" i="3" s="1"/>
  <c r="KB5" i="3"/>
  <c r="JY5" i="3"/>
  <c r="JY9" i="3" s="1"/>
  <c r="JW5" i="3"/>
  <c r="JW9" i="3" s="1"/>
  <c r="JY15" i="3" s="1"/>
  <c r="JT5" i="3"/>
  <c r="JR5" i="3"/>
  <c r="JR9" i="3" s="1"/>
  <c r="JO5" i="3"/>
  <c r="JO9" i="3" s="1"/>
  <c r="JM5" i="3"/>
  <c r="JM9" i="3" s="1"/>
  <c r="JO15" i="3" s="1"/>
  <c r="JJ5" i="3"/>
  <c r="JJ9" i="3" s="1"/>
  <c r="JH5" i="3"/>
  <c r="JH9" i="3" s="1"/>
  <c r="JJ15" i="3" s="1"/>
  <c r="JE5" i="3"/>
  <c r="JE9" i="3" s="1"/>
  <c r="JC5" i="3"/>
  <c r="JC9" i="3" s="1"/>
  <c r="JE15" i="3" s="1"/>
  <c r="IZ5" i="3"/>
  <c r="IX5" i="3"/>
  <c r="IU5" i="3"/>
  <c r="IU9" i="3" s="1"/>
  <c r="IS5" i="3"/>
  <c r="IS9" i="3" s="1"/>
  <c r="IP5" i="3"/>
  <c r="IP9" i="3" s="1"/>
  <c r="IN5" i="3"/>
  <c r="IN9" i="3" s="1"/>
  <c r="IP15" i="3" s="1"/>
  <c r="IK5" i="3"/>
  <c r="IK9" i="3" s="1"/>
  <c r="II5" i="3"/>
  <c r="II9" i="3" s="1"/>
  <c r="IK15" i="3" s="1"/>
  <c r="IF5" i="3"/>
  <c r="ID5" i="3"/>
  <c r="ID9" i="3" s="1"/>
  <c r="IA5" i="3"/>
  <c r="IA9" i="3" s="1"/>
  <c r="HY5" i="3"/>
  <c r="HY9" i="3" s="1"/>
  <c r="HV5" i="3"/>
  <c r="HV9" i="3" s="1"/>
  <c r="HV14" i="3" s="1"/>
  <c r="HT5" i="3"/>
  <c r="HQ5" i="3"/>
  <c r="HQ9" i="3" s="1"/>
  <c r="HO5" i="3"/>
  <c r="HO9" i="3" s="1"/>
  <c r="HQ15" i="3" s="1"/>
  <c r="HL5" i="3"/>
  <c r="HL9" i="3" s="1"/>
  <c r="HJ5" i="3"/>
  <c r="HG5" i="3"/>
  <c r="HG9" i="3" s="1"/>
  <c r="HG11" i="3" s="1"/>
  <c r="HG12" i="3" s="1"/>
  <c r="HE5" i="3"/>
  <c r="HE9" i="3" s="1"/>
  <c r="HG15" i="3" s="1"/>
  <c r="HB5" i="3"/>
  <c r="HB9" i="3" s="1"/>
  <c r="HB14" i="3" s="1"/>
  <c r="GZ5" i="3"/>
  <c r="GW5" i="3"/>
  <c r="GW9" i="3" s="1"/>
  <c r="GU5" i="3"/>
  <c r="GR5" i="3"/>
  <c r="GR9" i="3" s="1"/>
  <c r="GR14" i="3" s="1"/>
  <c r="GP5" i="3"/>
  <c r="GP9" i="3" s="1"/>
  <c r="GR15" i="3" s="1"/>
  <c r="GM5" i="3"/>
  <c r="GM9" i="3" s="1"/>
  <c r="GK5" i="3"/>
  <c r="GH5" i="3"/>
  <c r="GH9" i="3" s="1"/>
  <c r="GH14" i="3" s="1"/>
  <c r="GF5" i="3"/>
  <c r="GC5" i="3"/>
  <c r="GC9" i="3" s="1"/>
  <c r="GA5" i="3"/>
  <c r="FX5" i="3"/>
  <c r="FX9" i="3" s="1"/>
  <c r="FX11" i="3" s="1"/>
  <c r="FV5" i="3"/>
  <c r="FS5" i="3"/>
  <c r="FS9" i="3" s="1"/>
  <c r="FQ5" i="3"/>
  <c r="FQ9" i="3" s="1"/>
  <c r="FS15" i="3" s="1"/>
  <c r="FN5" i="3"/>
  <c r="FN9" i="3" s="1"/>
  <c r="FL5" i="3"/>
  <c r="FI5" i="3"/>
  <c r="FI9" i="3" s="1"/>
  <c r="FG5" i="3"/>
  <c r="FD5" i="3"/>
  <c r="FD9" i="3" s="1"/>
  <c r="FB5" i="3"/>
  <c r="FB9" i="3" s="1"/>
  <c r="FD15" i="3" s="1"/>
  <c r="EY5" i="3"/>
  <c r="EY9" i="3" s="1"/>
  <c r="EW5" i="3"/>
  <c r="EW9" i="3" s="1"/>
  <c r="EY15" i="3" s="1"/>
  <c r="ET5" i="3"/>
  <c r="ET9" i="3" s="1"/>
  <c r="ER5" i="3"/>
  <c r="EO5" i="3"/>
  <c r="EO9" i="3" s="1"/>
  <c r="EM5" i="3"/>
  <c r="EJ5" i="3"/>
  <c r="EJ9" i="3" s="1"/>
  <c r="EJ11" i="3" s="1"/>
  <c r="EH5" i="3"/>
  <c r="EE5" i="3"/>
  <c r="EE9" i="3" s="1"/>
  <c r="EC5" i="3"/>
  <c r="EC9" i="3" s="1"/>
  <c r="DZ5" i="3"/>
  <c r="DZ9" i="3" s="1"/>
  <c r="DZ14" i="3" s="1"/>
  <c r="DX5" i="3"/>
  <c r="DU5" i="3"/>
  <c r="DU9" i="3" s="1"/>
  <c r="DS5" i="3"/>
  <c r="DP5" i="3"/>
  <c r="DP9" i="3" s="1"/>
  <c r="DP14" i="3" s="1"/>
  <c r="DN5" i="3"/>
  <c r="DN9" i="3" s="1"/>
  <c r="DP15" i="3" s="1"/>
  <c r="DK5" i="3"/>
  <c r="DK9" i="3" s="1"/>
  <c r="DI5" i="3"/>
  <c r="DF5" i="3"/>
  <c r="DF9" i="3" s="1"/>
  <c r="DD5" i="3"/>
  <c r="DA5" i="3"/>
  <c r="DA9" i="3" s="1"/>
  <c r="CY5" i="3"/>
  <c r="CV5" i="3"/>
  <c r="CV9" i="3" s="1"/>
  <c r="CV14" i="3" s="1"/>
  <c r="CT5" i="3"/>
  <c r="CQ5" i="3"/>
  <c r="CQ9" i="3" s="1"/>
  <c r="CO5" i="3"/>
  <c r="CO9" i="3" s="1"/>
  <c r="CL5" i="3"/>
  <c r="CL9" i="3" s="1"/>
  <c r="CJ5" i="3"/>
  <c r="CG5" i="3"/>
  <c r="CG9" i="3" s="1"/>
  <c r="CE5" i="3"/>
  <c r="CE9" i="3" s="1"/>
  <c r="CG15" i="3" s="1"/>
  <c r="CB5" i="3"/>
  <c r="CB9" i="3" s="1"/>
  <c r="CB14" i="3" s="1"/>
  <c r="BZ5" i="3"/>
  <c r="BZ9" i="3" s="1"/>
  <c r="CB15" i="3" s="1"/>
  <c r="BW5" i="3"/>
  <c r="BW9" i="3" s="1"/>
  <c r="BU5" i="3"/>
  <c r="BR5" i="3"/>
  <c r="BR9" i="3" s="1"/>
  <c r="BR14" i="3" s="1"/>
  <c r="BP5" i="3"/>
  <c r="BM5" i="3"/>
  <c r="BM9" i="3" s="1"/>
  <c r="BK5" i="3"/>
  <c r="BK9" i="3" s="1"/>
  <c r="BM15" i="3" s="1"/>
  <c r="BH5" i="3"/>
  <c r="BH9" i="3" s="1"/>
  <c r="BF5" i="3"/>
  <c r="BC5" i="3"/>
  <c r="BC9" i="3" s="1"/>
  <c r="BA5" i="3"/>
  <c r="BA9" i="3" s="1"/>
  <c r="AX5" i="3"/>
  <c r="AX9" i="3" s="1"/>
  <c r="AX14" i="3" s="1"/>
  <c r="AV5" i="3"/>
  <c r="AS5" i="3"/>
  <c r="AS9" i="3" s="1"/>
  <c r="AQ5" i="3"/>
  <c r="AN5" i="3"/>
  <c r="AN9" i="3" s="1"/>
  <c r="AL5" i="3"/>
  <c r="AL9" i="3" s="1"/>
  <c r="AI5" i="3"/>
  <c r="AI9" i="3" s="1"/>
  <c r="AG5" i="3"/>
  <c r="AD5" i="3"/>
  <c r="AD9" i="3" s="1"/>
  <c r="AD14" i="3" s="1"/>
  <c r="AB5" i="3"/>
  <c r="Y5" i="3"/>
  <c r="Y9" i="3" s="1"/>
  <c r="W5" i="3"/>
  <c r="T5" i="3"/>
  <c r="T9" i="3" s="1"/>
  <c r="R5" i="3"/>
  <c r="O5" i="3"/>
  <c r="O9" i="3" s="1"/>
  <c r="M5" i="3"/>
  <c r="M9" i="3" s="1"/>
  <c r="O15" i="3" s="1"/>
  <c r="J5" i="3"/>
  <c r="J9" i="3" s="1"/>
  <c r="H5" i="3"/>
  <c r="E5" i="3"/>
  <c r="E9" i="3" s="1"/>
  <c r="C5" i="3"/>
  <c r="C78" i="2"/>
  <c r="A74" i="2"/>
  <c r="JE15" i="2"/>
  <c r="GW15" i="2"/>
  <c r="EY15" i="2"/>
  <c r="CV15" i="2"/>
  <c r="AS15" i="2"/>
  <c r="KI14" i="2"/>
  <c r="KN13" i="2"/>
  <c r="JT13" i="2"/>
  <c r="JO13" i="2"/>
  <c r="IK13" i="2"/>
  <c r="HQ13" i="2"/>
  <c r="HL13" i="2"/>
  <c r="FS13" i="2"/>
  <c r="FI13" i="2"/>
  <c r="EO13" i="2"/>
  <c r="EJ13" i="2"/>
  <c r="DP13" i="2"/>
  <c r="DK13" i="2"/>
  <c r="CG13" i="2"/>
  <c r="BM13" i="2"/>
  <c r="BH13" i="2"/>
  <c r="O13" i="2"/>
  <c r="E13" i="2"/>
  <c r="KI11" i="2"/>
  <c r="KI12" i="2" s="1"/>
  <c r="JY11" i="2"/>
  <c r="JY12" i="2" s="1"/>
  <c r="IA11" i="2"/>
  <c r="IA12" i="2" s="1"/>
  <c r="KN10" i="2"/>
  <c r="KI10" i="2"/>
  <c r="KI13" i="2" s="1"/>
  <c r="KD10" i="2"/>
  <c r="KD13" i="2" s="1"/>
  <c r="JY10" i="2"/>
  <c r="JY13" i="2" s="1"/>
  <c r="JT10" i="2"/>
  <c r="JO10" i="2"/>
  <c r="JJ10" i="2"/>
  <c r="JJ13" i="2" s="1"/>
  <c r="JE10" i="2"/>
  <c r="JE13" i="2" s="1"/>
  <c r="IZ10" i="2"/>
  <c r="IZ13" i="2" s="1"/>
  <c r="IU10" i="2"/>
  <c r="IU13" i="2" s="1"/>
  <c r="IP10" i="2"/>
  <c r="IP13" i="2" s="1"/>
  <c r="IK10" i="2"/>
  <c r="IF10" i="2"/>
  <c r="IF13" i="2" s="1"/>
  <c r="IA10" i="2"/>
  <c r="IA13" i="2" s="1"/>
  <c r="HV10" i="2"/>
  <c r="HV13" i="2" s="1"/>
  <c r="HQ10" i="2"/>
  <c r="HL10" i="2"/>
  <c r="HG10" i="2"/>
  <c r="HG13" i="2" s="1"/>
  <c r="HB10" i="2"/>
  <c r="HB13" i="2" s="1"/>
  <c r="GW10" i="2"/>
  <c r="GW13" i="2" s="1"/>
  <c r="GR10" i="2"/>
  <c r="GR13" i="2" s="1"/>
  <c r="GM10" i="2"/>
  <c r="GM13" i="2" s="1"/>
  <c r="GH10" i="2"/>
  <c r="GH13" i="2" s="1"/>
  <c r="GC10" i="2"/>
  <c r="GC13" i="2" s="1"/>
  <c r="FX10" i="2"/>
  <c r="FX13" i="2" s="1"/>
  <c r="FS10" i="2"/>
  <c r="FN10" i="2"/>
  <c r="FN13" i="2" s="1"/>
  <c r="FI10" i="2"/>
  <c r="FD10" i="2"/>
  <c r="FD13" i="2" s="1"/>
  <c r="EY10" i="2"/>
  <c r="EY13" i="2" s="1"/>
  <c r="ET10" i="2"/>
  <c r="ET13" i="2" s="1"/>
  <c r="EO10" i="2"/>
  <c r="EJ10" i="2"/>
  <c r="EE10" i="2"/>
  <c r="EE13" i="2" s="1"/>
  <c r="DZ10" i="2"/>
  <c r="DZ13" i="2" s="1"/>
  <c r="DU10" i="2"/>
  <c r="DU13" i="2" s="1"/>
  <c r="DP10" i="2"/>
  <c r="DK10" i="2"/>
  <c r="DF10" i="2"/>
  <c r="DF13" i="2" s="1"/>
  <c r="DA10" i="2"/>
  <c r="DA13" i="2" s="1"/>
  <c r="CV10" i="2"/>
  <c r="CV13" i="2" s="1"/>
  <c r="CQ10" i="2"/>
  <c r="CQ13" i="2" s="1"/>
  <c r="CL10" i="2"/>
  <c r="CL13" i="2" s="1"/>
  <c r="CG10" i="2"/>
  <c r="CB10" i="2"/>
  <c r="CB13" i="2" s="1"/>
  <c r="BW10" i="2"/>
  <c r="BW13" i="2" s="1"/>
  <c r="BR10" i="2"/>
  <c r="BR13" i="2" s="1"/>
  <c r="BM10" i="2"/>
  <c r="BH10" i="2"/>
  <c r="BC10" i="2"/>
  <c r="BC13" i="2" s="1"/>
  <c r="AX10" i="2"/>
  <c r="AX13" i="2" s="1"/>
  <c r="AS10" i="2"/>
  <c r="AS13" i="2" s="1"/>
  <c r="AN10" i="2"/>
  <c r="AN13" i="2" s="1"/>
  <c r="AI10" i="2"/>
  <c r="AI13" i="2" s="1"/>
  <c r="AD10" i="2"/>
  <c r="AD13" i="2" s="1"/>
  <c r="Y10" i="2"/>
  <c r="Y13" i="2" s="1"/>
  <c r="T10" i="2"/>
  <c r="T13" i="2" s="1"/>
  <c r="O10" i="2"/>
  <c r="J10" i="2"/>
  <c r="J13" i="2" s="1"/>
  <c r="E10" i="2"/>
  <c r="KL9" i="2"/>
  <c r="KN15" i="2" s="1"/>
  <c r="KB9" i="2"/>
  <c r="KD15" i="2" s="1"/>
  <c r="JW9" i="2"/>
  <c r="JY15" i="2" s="1"/>
  <c r="JM9" i="2"/>
  <c r="JO15" i="2" s="1"/>
  <c r="JC9" i="2"/>
  <c r="IN9" i="2"/>
  <c r="IP15" i="2" s="1"/>
  <c r="II9" i="2"/>
  <c r="IK15" i="2" s="1"/>
  <c r="HY9" i="2"/>
  <c r="IA15" i="2" s="1"/>
  <c r="HO9" i="2"/>
  <c r="HQ15" i="2" s="1"/>
  <c r="HJ9" i="2"/>
  <c r="HL15" i="2" s="1"/>
  <c r="GP9" i="2"/>
  <c r="GR15" i="2" s="1"/>
  <c r="GM9" i="2"/>
  <c r="GM11" i="2" s="1"/>
  <c r="GM12" i="2" s="1"/>
  <c r="FV9" i="2"/>
  <c r="FX15" i="2" s="1"/>
  <c r="FS9" i="2"/>
  <c r="FB9" i="2"/>
  <c r="FD15" i="2" s="1"/>
  <c r="EY9" i="2"/>
  <c r="EY14" i="2" s="1"/>
  <c r="EH9" i="2"/>
  <c r="EJ15" i="2" s="1"/>
  <c r="EE9" i="2"/>
  <c r="EE14" i="2" s="1"/>
  <c r="DN9" i="2"/>
  <c r="DP15" i="2" s="1"/>
  <c r="DK9" i="2"/>
  <c r="DK11" i="2" s="1"/>
  <c r="DK12" i="2" s="1"/>
  <c r="CT9" i="2"/>
  <c r="CQ9" i="2"/>
  <c r="BZ9" i="2"/>
  <c r="CB15" i="2" s="1"/>
  <c r="BW9" i="2"/>
  <c r="BW14" i="2" s="1"/>
  <c r="BF9" i="2"/>
  <c r="BH15" i="2" s="1"/>
  <c r="BC9" i="2"/>
  <c r="BC11" i="2" s="1"/>
  <c r="BC12" i="2" s="1"/>
  <c r="AL9" i="2"/>
  <c r="AN15" i="2" s="1"/>
  <c r="AI9" i="2"/>
  <c r="AI11" i="2" s="1"/>
  <c r="AI12" i="2" s="1"/>
  <c r="R9" i="2"/>
  <c r="T15" i="2" s="1"/>
  <c r="O9" i="2"/>
  <c r="KL8" i="2"/>
  <c r="KN8" i="2" s="1"/>
  <c r="KI8" i="2"/>
  <c r="KG8" i="2"/>
  <c r="KB8" i="2"/>
  <c r="KD8" i="2" s="1"/>
  <c r="JY8" i="2"/>
  <c r="JW8" i="2"/>
  <c r="JR8" i="2"/>
  <c r="JT8" i="2" s="1"/>
  <c r="JO8" i="2"/>
  <c r="JM8" i="2"/>
  <c r="JJ8" i="2"/>
  <c r="JH8" i="2"/>
  <c r="JE8" i="2"/>
  <c r="JC8" i="2"/>
  <c r="IZ8" i="2"/>
  <c r="IX8" i="2"/>
  <c r="IU8" i="2"/>
  <c r="IS8" i="2"/>
  <c r="IP8" i="2"/>
  <c r="IN8" i="2"/>
  <c r="IK8" i="2"/>
  <c r="II8" i="2"/>
  <c r="IF8" i="2"/>
  <c r="ID8" i="2"/>
  <c r="IA8" i="2"/>
  <c r="HY8" i="2"/>
  <c r="HV8" i="2"/>
  <c r="HT8" i="2"/>
  <c r="HQ8" i="2"/>
  <c r="HO8" i="2"/>
  <c r="HL8" i="2"/>
  <c r="HJ8" i="2"/>
  <c r="HG8" i="2"/>
  <c r="HE8" i="2"/>
  <c r="HB8" i="2"/>
  <c r="GZ8" i="2"/>
  <c r="GW8" i="2"/>
  <c r="GU8" i="2"/>
  <c r="GR8" i="2"/>
  <c r="GP8" i="2"/>
  <c r="GM8" i="2"/>
  <c r="GK8" i="2"/>
  <c r="GH8" i="2"/>
  <c r="GF8" i="2"/>
  <c r="GC8" i="2"/>
  <c r="GA8" i="2"/>
  <c r="FX8" i="2"/>
  <c r="FV8" i="2"/>
  <c r="FS8" i="2"/>
  <c r="FQ8" i="2"/>
  <c r="FN8" i="2"/>
  <c r="FL8" i="2"/>
  <c r="FI8" i="2"/>
  <c r="FG8" i="2"/>
  <c r="FD8" i="2"/>
  <c r="FB8" i="2"/>
  <c r="EY8" i="2"/>
  <c r="EW8" i="2"/>
  <c r="ET8" i="2"/>
  <c r="ER8" i="2"/>
  <c r="EO8" i="2"/>
  <c r="EM8" i="2"/>
  <c r="EJ8" i="2"/>
  <c r="EH8" i="2"/>
  <c r="EE8" i="2"/>
  <c r="EC8" i="2"/>
  <c r="DZ8" i="2"/>
  <c r="DX8" i="2"/>
  <c r="DU8" i="2"/>
  <c r="DS8" i="2"/>
  <c r="DP8" i="2"/>
  <c r="DN8" i="2"/>
  <c r="DK8" i="2"/>
  <c r="DI8" i="2"/>
  <c r="DF8" i="2"/>
  <c r="DD8" i="2"/>
  <c r="DA8" i="2"/>
  <c r="CY8" i="2"/>
  <c r="CV8" i="2"/>
  <c r="CT8" i="2"/>
  <c r="CQ8" i="2"/>
  <c r="CO8" i="2"/>
  <c r="CL8" i="2"/>
  <c r="CJ8" i="2"/>
  <c r="CG8" i="2"/>
  <c r="CE8" i="2"/>
  <c r="CB8" i="2"/>
  <c r="BZ8" i="2"/>
  <c r="BW8" i="2"/>
  <c r="BU8" i="2"/>
  <c r="BR8" i="2"/>
  <c r="BP8" i="2"/>
  <c r="BM8" i="2"/>
  <c r="BK8" i="2"/>
  <c r="BH8" i="2"/>
  <c r="BF8" i="2"/>
  <c r="BC8" i="2"/>
  <c r="BA8" i="2"/>
  <c r="AX8" i="2"/>
  <c r="AV8" i="2"/>
  <c r="AS8" i="2"/>
  <c r="AQ8" i="2"/>
  <c r="AN8" i="2"/>
  <c r="AL8" i="2"/>
  <c r="AI8" i="2"/>
  <c r="AG8" i="2"/>
  <c r="AD8" i="2"/>
  <c r="AB8" i="2"/>
  <c r="Y8" i="2"/>
  <c r="W8" i="2"/>
  <c r="T8" i="2"/>
  <c r="R8" i="2"/>
  <c r="O8" i="2"/>
  <c r="M8" i="2"/>
  <c r="J8" i="2"/>
  <c r="H8" i="2"/>
  <c r="E8" i="2"/>
  <c r="C8" i="2"/>
  <c r="KN7" i="2"/>
  <c r="KL7" i="2"/>
  <c r="KI7" i="2"/>
  <c r="KG7" i="2"/>
  <c r="KD7" i="2"/>
  <c r="KB7" i="2"/>
  <c r="JY7" i="2"/>
  <c r="JW7" i="2"/>
  <c r="JT7" i="2"/>
  <c r="JR7" i="2"/>
  <c r="JO7" i="2"/>
  <c r="JM7" i="2"/>
  <c r="JJ7" i="2"/>
  <c r="JH7" i="2"/>
  <c r="JE7" i="2"/>
  <c r="JC7" i="2"/>
  <c r="IZ7" i="2"/>
  <c r="IX7" i="2"/>
  <c r="IU7" i="2"/>
  <c r="IS7" i="2"/>
  <c r="IP7" i="2"/>
  <c r="IN7" i="2"/>
  <c r="IK7" i="2"/>
  <c r="II7" i="2"/>
  <c r="IF7" i="2"/>
  <c r="ID7" i="2"/>
  <c r="IA7" i="2"/>
  <c r="HY7" i="2"/>
  <c r="HV7" i="2"/>
  <c r="HT7" i="2"/>
  <c r="HQ7" i="2"/>
  <c r="HO7" i="2"/>
  <c r="HL7" i="2"/>
  <c r="HJ7" i="2"/>
  <c r="HG7" i="2"/>
  <c r="HE7" i="2"/>
  <c r="HB7" i="2"/>
  <c r="GZ7" i="2"/>
  <c r="GW7" i="2"/>
  <c r="GU7" i="2"/>
  <c r="GR7" i="2"/>
  <c r="GP7" i="2"/>
  <c r="GM7" i="2"/>
  <c r="GK7" i="2"/>
  <c r="GH7" i="2"/>
  <c r="GF7" i="2"/>
  <c r="GC7" i="2"/>
  <c r="GA7" i="2"/>
  <c r="FX7" i="2"/>
  <c r="FV7" i="2"/>
  <c r="FS7" i="2"/>
  <c r="FQ7" i="2"/>
  <c r="FN7" i="2"/>
  <c r="FL7" i="2"/>
  <c r="FI7" i="2"/>
  <c r="FG7" i="2"/>
  <c r="FD7" i="2"/>
  <c r="FB7" i="2"/>
  <c r="EY7" i="2"/>
  <c r="EW7" i="2"/>
  <c r="ET7" i="2"/>
  <c r="ER7" i="2"/>
  <c r="EO7" i="2"/>
  <c r="EM7" i="2"/>
  <c r="EJ7" i="2"/>
  <c r="EH7" i="2"/>
  <c r="EE7" i="2"/>
  <c r="EC7" i="2"/>
  <c r="DZ7" i="2"/>
  <c r="DX7" i="2"/>
  <c r="DU7" i="2"/>
  <c r="DS7" i="2"/>
  <c r="DP7" i="2"/>
  <c r="DN7" i="2"/>
  <c r="DK7" i="2"/>
  <c r="DI7" i="2"/>
  <c r="DF7" i="2"/>
  <c r="DD7" i="2"/>
  <c r="DA7" i="2"/>
  <c r="CY7" i="2"/>
  <c r="CV7" i="2"/>
  <c r="CT7" i="2"/>
  <c r="CQ7" i="2"/>
  <c r="CO7" i="2"/>
  <c r="CL7" i="2"/>
  <c r="CJ7" i="2"/>
  <c r="CG7" i="2"/>
  <c r="CE7" i="2"/>
  <c r="CB7" i="2"/>
  <c r="BZ7" i="2"/>
  <c r="BW7" i="2"/>
  <c r="BU7" i="2"/>
  <c r="BR7" i="2"/>
  <c r="BP7" i="2"/>
  <c r="BM7" i="2"/>
  <c r="BK7" i="2"/>
  <c r="BH7" i="2"/>
  <c r="BF7" i="2"/>
  <c r="BC7" i="2"/>
  <c r="BA7" i="2"/>
  <c r="AX7" i="2"/>
  <c r="AV7" i="2"/>
  <c r="AS7" i="2"/>
  <c r="AQ7" i="2"/>
  <c r="AN7" i="2"/>
  <c r="AL7" i="2"/>
  <c r="AI7" i="2"/>
  <c r="AG7" i="2"/>
  <c r="AD7" i="2"/>
  <c r="AB7" i="2"/>
  <c r="Y7" i="2"/>
  <c r="W7" i="2"/>
  <c r="T7" i="2"/>
  <c r="R7" i="2"/>
  <c r="O7" i="2"/>
  <c r="M7" i="2"/>
  <c r="J7" i="2"/>
  <c r="H7" i="2"/>
  <c r="E7" i="2"/>
  <c r="C7" i="2"/>
  <c r="KN6" i="2"/>
  <c r="KL6" i="2"/>
  <c r="KI6" i="2"/>
  <c r="KG6" i="2"/>
  <c r="KD6" i="2"/>
  <c r="KB6" i="2"/>
  <c r="JY6" i="2"/>
  <c r="JW6" i="2"/>
  <c r="JT6" i="2"/>
  <c r="JR6" i="2"/>
  <c r="JO6" i="2"/>
  <c r="JM6" i="2"/>
  <c r="JJ6" i="2"/>
  <c r="JH6" i="2"/>
  <c r="JE6" i="2"/>
  <c r="JC6" i="2"/>
  <c r="IZ6" i="2"/>
  <c r="IX6" i="2"/>
  <c r="IU6" i="2"/>
  <c r="IS6" i="2"/>
  <c r="IP6" i="2"/>
  <c r="IN6" i="2"/>
  <c r="IK6" i="2"/>
  <c r="II6" i="2"/>
  <c r="IF6" i="2"/>
  <c r="ID6" i="2"/>
  <c r="IA6" i="2"/>
  <c r="HY6" i="2"/>
  <c r="HV6" i="2"/>
  <c r="HT6" i="2"/>
  <c r="HQ6" i="2"/>
  <c r="HO6" i="2"/>
  <c r="HL6" i="2"/>
  <c r="HJ6" i="2"/>
  <c r="HG6" i="2"/>
  <c r="HE6" i="2"/>
  <c r="HB6" i="2"/>
  <c r="GZ6" i="2"/>
  <c r="GW6" i="2"/>
  <c r="GU6" i="2"/>
  <c r="GR6" i="2"/>
  <c r="GP6" i="2"/>
  <c r="GM6" i="2"/>
  <c r="GK6" i="2"/>
  <c r="GH6" i="2"/>
  <c r="GF6" i="2"/>
  <c r="GC6" i="2"/>
  <c r="GA6" i="2"/>
  <c r="FX6" i="2"/>
  <c r="FV6" i="2"/>
  <c r="FS6" i="2"/>
  <c r="FQ6" i="2"/>
  <c r="FN6" i="2"/>
  <c r="FL6" i="2"/>
  <c r="FI6" i="2"/>
  <c r="FG6" i="2"/>
  <c r="FD6" i="2"/>
  <c r="FB6" i="2"/>
  <c r="EY6" i="2"/>
  <c r="EW6" i="2"/>
  <c r="ET6" i="2"/>
  <c r="ER6" i="2"/>
  <c r="EO6" i="2"/>
  <c r="EM6" i="2"/>
  <c r="EJ6" i="2"/>
  <c r="EH6" i="2"/>
  <c r="EE6" i="2"/>
  <c r="EC6" i="2"/>
  <c r="DZ6" i="2"/>
  <c r="DX6" i="2"/>
  <c r="DU6" i="2"/>
  <c r="DS6" i="2"/>
  <c r="DP6" i="2"/>
  <c r="DN6" i="2"/>
  <c r="DK6" i="2"/>
  <c r="DI6" i="2"/>
  <c r="DF6" i="2"/>
  <c r="DD6" i="2"/>
  <c r="DA6" i="2"/>
  <c r="CY6" i="2"/>
  <c r="CV6" i="2"/>
  <c r="CT6" i="2"/>
  <c r="CQ6" i="2"/>
  <c r="CO6" i="2"/>
  <c r="CL6" i="2"/>
  <c r="CJ6" i="2"/>
  <c r="CG6" i="2"/>
  <c r="CE6" i="2"/>
  <c r="CB6" i="2"/>
  <c r="BZ6" i="2"/>
  <c r="BW6" i="2"/>
  <c r="BU6" i="2"/>
  <c r="BR6" i="2"/>
  <c r="BP6" i="2"/>
  <c r="BM6" i="2"/>
  <c r="BK6" i="2"/>
  <c r="BH6" i="2"/>
  <c r="BF6" i="2"/>
  <c r="BC6" i="2"/>
  <c r="BA6" i="2"/>
  <c r="AX6" i="2"/>
  <c r="AV6" i="2"/>
  <c r="AS6" i="2"/>
  <c r="AQ6" i="2"/>
  <c r="AN6" i="2"/>
  <c r="AL6" i="2"/>
  <c r="AI6" i="2"/>
  <c r="AG6" i="2"/>
  <c r="AD6" i="2"/>
  <c r="AB6" i="2"/>
  <c r="Y6" i="2"/>
  <c r="W6" i="2"/>
  <c r="T6" i="2"/>
  <c r="R6" i="2"/>
  <c r="O6" i="2"/>
  <c r="M6" i="2"/>
  <c r="J6" i="2"/>
  <c r="H6" i="2"/>
  <c r="E6" i="2"/>
  <c r="C6" i="2"/>
  <c r="KN5" i="2"/>
  <c r="KN9" i="2" s="1"/>
  <c r="KL5" i="2"/>
  <c r="KI5" i="2"/>
  <c r="KI9" i="2" s="1"/>
  <c r="KG5" i="2"/>
  <c r="KG9" i="2" s="1"/>
  <c r="KI15" i="2" s="1"/>
  <c r="KD5" i="2"/>
  <c r="KD9" i="2" s="1"/>
  <c r="KB5" i="2"/>
  <c r="JY5" i="2"/>
  <c r="JY9" i="2" s="1"/>
  <c r="JY14" i="2" s="1"/>
  <c r="JW5" i="2"/>
  <c r="JT5" i="2"/>
  <c r="JT9" i="2" s="1"/>
  <c r="JR5" i="2"/>
  <c r="JR9" i="2" s="1"/>
  <c r="JT15" i="2" s="1"/>
  <c r="JO5" i="2"/>
  <c r="JO9" i="2" s="1"/>
  <c r="JO11" i="2" s="1"/>
  <c r="JO12" i="2" s="1"/>
  <c r="JM5" i="2"/>
  <c r="JJ5" i="2"/>
  <c r="JJ9" i="2" s="1"/>
  <c r="JH5" i="2"/>
  <c r="JH9" i="2" s="1"/>
  <c r="JJ15" i="2" s="1"/>
  <c r="JE5" i="2"/>
  <c r="JE9" i="2" s="1"/>
  <c r="JE11" i="2" s="1"/>
  <c r="JE12" i="2" s="1"/>
  <c r="JC5" i="2"/>
  <c r="IZ5" i="2"/>
  <c r="IZ9" i="2" s="1"/>
  <c r="IX5" i="2"/>
  <c r="IX9" i="2" s="1"/>
  <c r="IZ15" i="2" s="1"/>
  <c r="IU5" i="2"/>
  <c r="IU9" i="2" s="1"/>
  <c r="IS5" i="2"/>
  <c r="IS9" i="2" s="1"/>
  <c r="IU15" i="2" s="1"/>
  <c r="IP5" i="2"/>
  <c r="IP9" i="2" s="1"/>
  <c r="IN5" i="2"/>
  <c r="IK5" i="2"/>
  <c r="IK9" i="2" s="1"/>
  <c r="IK11" i="2" s="1"/>
  <c r="IK12" i="2" s="1"/>
  <c r="II5" i="2"/>
  <c r="IF5" i="2"/>
  <c r="IF9" i="2" s="1"/>
  <c r="IF14" i="2" s="1"/>
  <c r="ID5" i="2"/>
  <c r="ID9" i="2" s="1"/>
  <c r="IF15" i="2" s="1"/>
  <c r="IA5" i="2"/>
  <c r="IA9" i="2" s="1"/>
  <c r="IA14" i="2" s="1"/>
  <c r="HY5" i="2"/>
  <c r="HV5" i="2"/>
  <c r="HV9" i="2" s="1"/>
  <c r="HT5" i="2"/>
  <c r="HT9" i="2" s="1"/>
  <c r="HV15" i="2" s="1"/>
  <c r="HQ5" i="2"/>
  <c r="HQ9" i="2" s="1"/>
  <c r="HO5" i="2"/>
  <c r="HL5" i="2"/>
  <c r="HL9" i="2" s="1"/>
  <c r="HJ5" i="2"/>
  <c r="HG5" i="2"/>
  <c r="HG9" i="2" s="1"/>
  <c r="HG11" i="2" s="1"/>
  <c r="HG12" i="2" s="1"/>
  <c r="HE5" i="2"/>
  <c r="HE9" i="2" s="1"/>
  <c r="HG15" i="2" s="1"/>
  <c r="HB5" i="2"/>
  <c r="HB9" i="2" s="1"/>
  <c r="GZ5" i="2"/>
  <c r="GZ9" i="2" s="1"/>
  <c r="HB15" i="2" s="1"/>
  <c r="GW5" i="2"/>
  <c r="GW9" i="2" s="1"/>
  <c r="GU5" i="2"/>
  <c r="GU9" i="2" s="1"/>
  <c r="GR5" i="2"/>
  <c r="GR9" i="2" s="1"/>
  <c r="GP5" i="2"/>
  <c r="GM5" i="2"/>
  <c r="GK5" i="2"/>
  <c r="GK9" i="2" s="1"/>
  <c r="GM15" i="2" s="1"/>
  <c r="GH5" i="2"/>
  <c r="GH9" i="2" s="1"/>
  <c r="GF5" i="2"/>
  <c r="GF9" i="2" s="1"/>
  <c r="GH15" i="2" s="1"/>
  <c r="GC5" i="2"/>
  <c r="GC9" i="2" s="1"/>
  <c r="GA5" i="2"/>
  <c r="GA9" i="2" s="1"/>
  <c r="GC15" i="2" s="1"/>
  <c r="FX5" i="2"/>
  <c r="FX9" i="2" s="1"/>
  <c r="FX14" i="2" s="1"/>
  <c r="FV5" i="2"/>
  <c r="FS5" i="2"/>
  <c r="FQ5" i="2"/>
  <c r="FQ9" i="2" s="1"/>
  <c r="FS15" i="2" s="1"/>
  <c r="FN5" i="2"/>
  <c r="FN9" i="2" s="1"/>
  <c r="FL5" i="2"/>
  <c r="FL9" i="2" s="1"/>
  <c r="FN15" i="2" s="1"/>
  <c r="FI5" i="2"/>
  <c r="FI9" i="2" s="1"/>
  <c r="FG5" i="2"/>
  <c r="FG9" i="2" s="1"/>
  <c r="FI15" i="2" s="1"/>
  <c r="FD5" i="2"/>
  <c r="FD9" i="2" s="1"/>
  <c r="FD11" i="2" s="1"/>
  <c r="FD12" i="2" s="1"/>
  <c r="FB5" i="2"/>
  <c r="EY5" i="2"/>
  <c r="EW5" i="2"/>
  <c r="EW9" i="2" s="1"/>
  <c r="ET5" i="2"/>
  <c r="ET9" i="2" s="1"/>
  <c r="ER5" i="2"/>
  <c r="ER9" i="2" s="1"/>
  <c r="ET15" i="2" s="1"/>
  <c r="EO5" i="2"/>
  <c r="EO9" i="2" s="1"/>
  <c r="EM5" i="2"/>
  <c r="EM9" i="2" s="1"/>
  <c r="EO15" i="2" s="1"/>
  <c r="EJ5" i="2"/>
  <c r="EJ9" i="2" s="1"/>
  <c r="EJ11" i="2" s="1"/>
  <c r="EJ12" i="2" s="1"/>
  <c r="EH5" i="2"/>
  <c r="EE5" i="2"/>
  <c r="EC5" i="2"/>
  <c r="EC9" i="2" s="1"/>
  <c r="EE15" i="2" s="1"/>
  <c r="DZ5" i="2"/>
  <c r="DZ9" i="2" s="1"/>
  <c r="DX5" i="2"/>
  <c r="DX9" i="2" s="1"/>
  <c r="DZ15" i="2" s="1"/>
  <c r="DU5" i="2"/>
  <c r="DU9" i="2" s="1"/>
  <c r="DS5" i="2"/>
  <c r="DS9" i="2" s="1"/>
  <c r="DU15" i="2" s="1"/>
  <c r="DP5" i="2"/>
  <c r="DP9" i="2" s="1"/>
  <c r="DN5" i="2"/>
  <c r="DK5" i="2"/>
  <c r="DI5" i="2"/>
  <c r="DI9" i="2" s="1"/>
  <c r="DK15" i="2" s="1"/>
  <c r="DF5" i="2"/>
  <c r="DF9" i="2" s="1"/>
  <c r="DD5" i="2"/>
  <c r="DD9" i="2" s="1"/>
  <c r="DF15" i="2" s="1"/>
  <c r="DA5" i="2"/>
  <c r="DA9" i="2" s="1"/>
  <c r="CY5" i="2"/>
  <c r="CY9" i="2" s="1"/>
  <c r="DA15" i="2" s="1"/>
  <c r="CV5" i="2"/>
  <c r="CV9" i="2" s="1"/>
  <c r="CV14" i="2" s="1"/>
  <c r="CT5" i="2"/>
  <c r="CQ5" i="2"/>
  <c r="CO5" i="2"/>
  <c r="CO9" i="2" s="1"/>
  <c r="CQ15" i="2" s="1"/>
  <c r="CL5" i="2"/>
  <c r="CL9" i="2" s="1"/>
  <c r="CJ5" i="2"/>
  <c r="CJ9" i="2" s="1"/>
  <c r="CL15" i="2" s="1"/>
  <c r="CG5" i="2"/>
  <c r="CG9" i="2" s="1"/>
  <c r="CE5" i="2"/>
  <c r="CE9" i="2" s="1"/>
  <c r="CG15" i="2" s="1"/>
  <c r="CB5" i="2"/>
  <c r="CB9" i="2" s="1"/>
  <c r="CB14" i="2" s="1"/>
  <c r="BZ5" i="2"/>
  <c r="BW5" i="2"/>
  <c r="BU5" i="2"/>
  <c r="BU9" i="2" s="1"/>
  <c r="BW15" i="2" s="1"/>
  <c r="BR5" i="2"/>
  <c r="BR9" i="2" s="1"/>
  <c r="BP5" i="2"/>
  <c r="BP9" i="2" s="1"/>
  <c r="BR15" i="2" s="1"/>
  <c r="BM5" i="2"/>
  <c r="BM9" i="2" s="1"/>
  <c r="BK5" i="2"/>
  <c r="BK9" i="2" s="1"/>
  <c r="BM15" i="2" s="1"/>
  <c r="BH5" i="2"/>
  <c r="BH9" i="2" s="1"/>
  <c r="BH11" i="2" s="1"/>
  <c r="BH12" i="2" s="1"/>
  <c r="BF5" i="2"/>
  <c r="BC5" i="2"/>
  <c r="BA5" i="2"/>
  <c r="BA9" i="2" s="1"/>
  <c r="BC15" i="2" s="1"/>
  <c r="AX5" i="2"/>
  <c r="AX9" i="2" s="1"/>
  <c r="AV5" i="2"/>
  <c r="AV9" i="2" s="1"/>
  <c r="AX15" i="2" s="1"/>
  <c r="AS5" i="2"/>
  <c r="AS9" i="2" s="1"/>
  <c r="AQ5" i="2"/>
  <c r="AQ9" i="2" s="1"/>
  <c r="AN5" i="2"/>
  <c r="AN9" i="2" s="1"/>
  <c r="AL5" i="2"/>
  <c r="AI5" i="2"/>
  <c r="AG5" i="2"/>
  <c r="AG9" i="2" s="1"/>
  <c r="AI15" i="2" s="1"/>
  <c r="AD5" i="2"/>
  <c r="AD9" i="2" s="1"/>
  <c r="AB5" i="2"/>
  <c r="AB9" i="2" s="1"/>
  <c r="AD15" i="2" s="1"/>
  <c r="Y5" i="2"/>
  <c r="Y9" i="2" s="1"/>
  <c r="W5" i="2"/>
  <c r="W9" i="2" s="1"/>
  <c r="Y15" i="2" s="1"/>
  <c r="T5" i="2"/>
  <c r="T9" i="2" s="1"/>
  <c r="T14" i="2" s="1"/>
  <c r="R5" i="2"/>
  <c r="O5" i="2"/>
  <c r="M5" i="2"/>
  <c r="M9" i="2" s="1"/>
  <c r="O15" i="2" s="1"/>
  <c r="J5" i="2"/>
  <c r="J9" i="2" s="1"/>
  <c r="H5" i="2"/>
  <c r="H9" i="2" s="1"/>
  <c r="J15" i="2" s="1"/>
  <c r="E5" i="2"/>
  <c r="E9" i="2" s="1"/>
  <c r="C5" i="2"/>
  <c r="C9" i="2" s="1"/>
  <c r="E15" i="2" s="1"/>
  <c r="B78" i="2" s="1"/>
  <c r="C78" i="13"/>
  <c r="A74" i="13"/>
  <c r="KI15" i="13"/>
  <c r="IU13" i="13"/>
  <c r="FS13" i="13"/>
  <c r="CQ13" i="13"/>
  <c r="O13" i="13"/>
  <c r="KN10" i="13"/>
  <c r="KN13" i="13" s="1"/>
  <c r="KI10" i="13"/>
  <c r="KI13" i="13" s="1"/>
  <c r="KD10" i="13"/>
  <c r="KD13" i="13" s="1"/>
  <c r="JY10" i="13"/>
  <c r="JY13" i="13" s="1"/>
  <c r="JT10" i="13"/>
  <c r="JT13" i="13" s="1"/>
  <c r="JO10" i="13"/>
  <c r="JO13" i="13" s="1"/>
  <c r="JJ10" i="13"/>
  <c r="JJ13" i="13" s="1"/>
  <c r="JE10" i="13"/>
  <c r="JE13" i="13" s="1"/>
  <c r="IZ10" i="13"/>
  <c r="IZ13" i="13" s="1"/>
  <c r="IU10" i="13"/>
  <c r="IP10" i="13"/>
  <c r="IP13" i="13" s="1"/>
  <c r="IK10" i="13"/>
  <c r="IK13" i="13" s="1"/>
  <c r="IF10" i="13"/>
  <c r="IF13" i="13" s="1"/>
  <c r="IA10" i="13"/>
  <c r="IA13" i="13" s="1"/>
  <c r="HV10" i="13"/>
  <c r="HV13" i="13" s="1"/>
  <c r="HQ10" i="13"/>
  <c r="HQ13" i="13" s="1"/>
  <c r="HL10" i="13"/>
  <c r="HL13" i="13" s="1"/>
  <c r="HG10" i="13"/>
  <c r="HG13" i="13" s="1"/>
  <c r="HB10" i="13"/>
  <c r="HB13" i="13" s="1"/>
  <c r="GW10" i="13"/>
  <c r="GW13" i="13" s="1"/>
  <c r="GR10" i="13"/>
  <c r="GR13" i="13" s="1"/>
  <c r="GM10" i="13"/>
  <c r="GM13" i="13" s="1"/>
  <c r="GH10" i="13"/>
  <c r="GH13" i="13" s="1"/>
  <c r="GC10" i="13"/>
  <c r="GC13" i="13" s="1"/>
  <c r="FX10" i="13"/>
  <c r="FX13" i="13" s="1"/>
  <c r="FS10" i="13"/>
  <c r="FN10" i="13"/>
  <c r="FN13" i="13" s="1"/>
  <c r="FI10" i="13"/>
  <c r="FI13" i="13" s="1"/>
  <c r="FD10" i="13"/>
  <c r="FD13" i="13" s="1"/>
  <c r="EY10" i="13"/>
  <c r="EY13" i="13" s="1"/>
  <c r="ET10" i="13"/>
  <c r="ET13" i="13" s="1"/>
  <c r="EO10" i="13"/>
  <c r="EO13" i="13" s="1"/>
  <c r="EJ10" i="13"/>
  <c r="EJ13" i="13" s="1"/>
  <c r="EE10" i="13"/>
  <c r="EE13" i="13" s="1"/>
  <c r="DZ10" i="13"/>
  <c r="DZ13" i="13" s="1"/>
  <c r="DU10" i="13"/>
  <c r="DU13" i="13" s="1"/>
  <c r="DP10" i="13"/>
  <c r="DP13" i="13" s="1"/>
  <c r="DK10" i="13"/>
  <c r="DK13" i="13" s="1"/>
  <c r="DF10" i="13"/>
  <c r="DF13" i="13" s="1"/>
  <c r="DA10" i="13"/>
  <c r="DA13" i="13" s="1"/>
  <c r="CV10" i="13"/>
  <c r="CV13" i="13" s="1"/>
  <c r="CQ10" i="13"/>
  <c r="CL10" i="13"/>
  <c r="CL13" i="13" s="1"/>
  <c r="CG10" i="13"/>
  <c r="CG13" i="13" s="1"/>
  <c r="CB10" i="13"/>
  <c r="CB13" i="13" s="1"/>
  <c r="BW10" i="13"/>
  <c r="BW13" i="13" s="1"/>
  <c r="BR10" i="13"/>
  <c r="BR13" i="13" s="1"/>
  <c r="BM10" i="13"/>
  <c r="BM13" i="13" s="1"/>
  <c r="BH10" i="13"/>
  <c r="BH13" i="13" s="1"/>
  <c r="BC10" i="13"/>
  <c r="BC13" i="13" s="1"/>
  <c r="AX10" i="13"/>
  <c r="AX13" i="13" s="1"/>
  <c r="AS10" i="13"/>
  <c r="AS13" i="13" s="1"/>
  <c r="AN10" i="13"/>
  <c r="AN13" i="13" s="1"/>
  <c r="AI10" i="13"/>
  <c r="AI13" i="13" s="1"/>
  <c r="AD10" i="13"/>
  <c r="AD13" i="13" s="1"/>
  <c r="Y10" i="13"/>
  <c r="Y13" i="13" s="1"/>
  <c r="T10" i="13"/>
  <c r="T13" i="13" s="1"/>
  <c r="O10" i="13"/>
  <c r="J10" i="13"/>
  <c r="J13" i="13" s="1"/>
  <c r="E10" i="13"/>
  <c r="E13" i="13" s="1"/>
  <c r="KB9" i="13"/>
  <c r="KD15" i="13" s="1"/>
  <c r="IS9" i="13"/>
  <c r="IU15" i="13" s="1"/>
  <c r="ID9" i="13"/>
  <c r="IF15" i="13" s="1"/>
  <c r="HE9" i="13"/>
  <c r="HG15" i="13" s="1"/>
  <c r="GU9" i="13"/>
  <c r="GW15" i="13" s="1"/>
  <c r="GK9" i="13"/>
  <c r="GM15" i="13" s="1"/>
  <c r="GA9" i="13"/>
  <c r="GC15" i="13" s="1"/>
  <c r="FQ9" i="13"/>
  <c r="FS15" i="13" s="1"/>
  <c r="FG9" i="13"/>
  <c r="FI15" i="13" s="1"/>
  <c r="EW9" i="13"/>
  <c r="EY15" i="13" s="1"/>
  <c r="EM9" i="13"/>
  <c r="EO15" i="13" s="1"/>
  <c r="EC9" i="13"/>
  <c r="EE15" i="13" s="1"/>
  <c r="DS9" i="13"/>
  <c r="DU15" i="13" s="1"/>
  <c r="DI9" i="13"/>
  <c r="DK15" i="13" s="1"/>
  <c r="CY9" i="13"/>
  <c r="DA15" i="13" s="1"/>
  <c r="CO9" i="13"/>
  <c r="CQ15" i="13" s="1"/>
  <c r="CE9" i="13"/>
  <c r="CG15" i="13" s="1"/>
  <c r="BU9" i="13"/>
  <c r="BW15" i="13" s="1"/>
  <c r="BK9" i="13"/>
  <c r="BM15" i="13" s="1"/>
  <c r="BA9" i="13"/>
  <c r="BC15" i="13" s="1"/>
  <c r="AQ9" i="13"/>
  <c r="AS15" i="13" s="1"/>
  <c r="AG9" i="13"/>
  <c r="AI15" i="13" s="1"/>
  <c r="W9" i="13"/>
  <c r="Y15" i="13" s="1"/>
  <c r="M9" i="13"/>
  <c r="O15" i="13" s="1"/>
  <c r="C9" i="13"/>
  <c r="E15" i="13" s="1"/>
  <c r="B78" i="13" s="1"/>
  <c r="KL8" i="13"/>
  <c r="KN8" i="13" s="1"/>
  <c r="KG8" i="13"/>
  <c r="KI8" i="13" s="1"/>
  <c r="KB8" i="13"/>
  <c r="KD8" i="13" s="1"/>
  <c r="JW8" i="13"/>
  <c r="JY8" i="13" s="1"/>
  <c r="JR8" i="13"/>
  <c r="JT8" i="13" s="1"/>
  <c r="JM8" i="13"/>
  <c r="JO8" i="13" s="1"/>
  <c r="JH8" i="13"/>
  <c r="JJ8" i="13" s="1"/>
  <c r="JC8" i="13"/>
  <c r="JE8" i="13" s="1"/>
  <c r="IX8" i="13"/>
  <c r="IZ8" i="13" s="1"/>
  <c r="IS8" i="13"/>
  <c r="IU8" i="13" s="1"/>
  <c r="IN8" i="13"/>
  <c r="IP8" i="13" s="1"/>
  <c r="II8" i="13"/>
  <c r="IK8" i="13" s="1"/>
  <c r="ID8" i="13"/>
  <c r="IF8" i="13" s="1"/>
  <c r="HY8" i="13"/>
  <c r="IA8" i="13" s="1"/>
  <c r="HT8" i="13"/>
  <c r="HV8" i="13" s="1"/>
  <c r="HO8" i="13"/>
  <c r="HQ8" i="13" s="1"/>
  <c r="HJ8" i="13"/>
  <c r="HL8" i="13" s="1"/>
  <c r="HE8" i="13"/>
  <c r="HG8" i="13" s="1"/>
  <c r="GZ8" i="13"/>
  <c r="HB8" i="13" s="1"/>
  <c r="GU8" i="13"/>
  <c r="GW8" i="13" s="1"/>
  <c r="GP8" i="13"/>
  <c r="GR8" i="13" s="1"/>
  <c r="GK8" i="13"/>
  <c r="GM8" i="13" s="1"/>
  <c r="GF8" i="13"/>
  <c r="GH8" i="13" s="1"/>
  <c r="GA8" i="13"/>
  <c r="GC8" i="13" s="1"/>
  <c r="FV8" i="13"/>
  <c r="FX8" i="13" s="1"/>
  <c r="FQ8" i="13"/>
  <c r="FS8" i="13" s="1"/>
  <c r="FL8" i="13"/>
  <c r="FN8" i="13" s="1"/>
  <c r="FG8" i="13"/>
  <c r="FI8" i="13" s="1"/>
  <c r="FB8" i="13"/>
  <c r="FD8" i="13" s="1"/>
  <c r="EW8" i="13"/>
  <c r="EY8" i="13" s="1"/>
  <c r="ER8" i="13"/>
  <c r="ET8" i="13" s="1"/>
  <c r="EM8" i="13"/>
  <c r="EO8" i="13" s="1"/>
  <c r="EH8" i="13"/>
  <c r="EJ8" i="13" s="1"/>
  <c r="EC8" i="13"/>
  <c r="EE8" i="13" s="1"/>
  <c r="DX8" i="13"/>
  <c r="DZ8" i="13" s="1"/>
  <c r="DS8" i="13"/>
  <c r="DU8" i="13" s="1"/>
  <c r="DN8" i="13"/>
  <c r="DP8" i="13" s="1"/>
  <c r="DI8" i="13"/>
  <c r="DK8" i="13" s="1"/>
  <c r="DD8" i="13"/>
  <c r="DF8" i="13" s="1"/>
  <c r="CY8" i="13"/>
  <c r="DA8" i="13" s="1"/>
  <c r="CT8" i="13"/>
  <c r="CV8" i="13" s="1"/>
  <c r="CO8" i="13"/>
  <c r="CQ8" i="13" s="1"/>
  <c r="CJ8" i="13"/>
  <c r="CL8" i="13" s="1"/>
  <c r="CE8" i="13"/>
  <c r="CG8" i="13" s="1"/>
  <c r="BZ8" i="13"/>
  <c r="CB8" i="13" s="1"/>
  <c r="BU8" i="13"/>
  <c r="BW8" i="13" s="1"/>
  <c r="BP8" i="13"/>
  <c r="BR8" i="13" s="1"/>
  <c r="BK8" i="13"/>
  <c r="BM8" i="13" s="1"/>
  <c r="BF8" i="13"/>
  <c r="BH8" i="13" s="1"/>
  <c r="BA8" i="13"/>
  <c r="BC8" i="13" s="1"/>
  <c r="AV8" i="13"/>
  <c r="AX8" i="13" s="1"/>
  <c r="AQ8" i="13"/>
  <c r="AS8" i="13" s="1"/>
  <c r="AL8" i="13"/>
  <c r="AN8" i="13" s="1"/>
  <c r="AG8" i="13"/>
  <c r="AI8" i="13" s="1"/>
  <c r="AB8" i="13"/>
  <c r="AD8" i="13" s="1"/>
  <c r="W8" i="13"/>
  <c r="Y8" i="13" s="1"/>
  <c r="R8" i="13"/>
  <c r="T8" i="13" s="1"/>
  <c r="M8" i="13"/>
  <c r="O8" i="13" s="1"/>
  <c r="H8" i="13"/>
  <c r="J8" i="13" s="1"/>
  <c r="C8" i="13"/>
  <c r="E8" i="13" s="1"/>
  <c r="KL7" i="13"/>
  <c r="KN7" i="13" s="1"/>
  <c r="KG7" i="13"/>
  <c r="KI7" i="13" s="1"/>
  <c r="KB7" i="13"/>
  <c r="KD7" i="13" s="1"/>
  <c r="JW7" i="13"/>
  <c r="JY7" i="13" s="1"/>
  <c r="JR7" i="13"/>
  <c r="JT7" i="13" s="1"/>
  <c r="JM7" i="13"/>
  <c r="JO7" i="13" s="1"/>
  <c r="JH7" i="13"/>
  <c r="JJ7" i="13" s="1"/>
  <c r="JC7" i="13"/>
  <c r="JE7" i="13" s="1"/>
  <c r="IX7" i="13"/>
  <c r="IZ7" i="13" s="1"/>
  <c r="IS7" i="13"/>
  <c r="IU7" i="13" s="1"/>
  <c r="IN7" i="13"/>
  <c r="IP7" i="13" s="1"/>
  <c r="II7" i="13"/>
  <c r="IK7" i="13" s="1"/>
  <c r="ID7" i="13"/>
  <c r="IF7" i="13" s="1"/>
  <c r="HY7" i="13"/>
  <c r="IA7" i="13" s="1"/>
  <c r="HT7" i="13"/>
  <c r="HV7" i="13" s="1"/>
  <c r="HO7" i="13"/>
  <c r="HQ7" i="13" s="1"/>
  <c r="HJ7" i="13"/>
  <c r="HL7" i="13" s="1"/>
  <c r="HE7" i="13"/>
  <c r="HG7" i="13" s="1"/>
  <c r="GZ7" i="13"/>
  <c r="HB7" i="13" s="1"/>
  <c r="GU7" i="13"/>
  <c r="GW7" i="13" s="1"/>
  <c r="GP7" i="13"/>
  <c r="GR7" i="13" s="1"/>
  <c r="GK7" i="13"/>
  <c r="GM7" i="13" s="1"/>
  <c r="GH7" i="13"/>
  <c r="GF7" i="13"/>
  <c r="GA7" i="13"/>
  <c r="GC7" i="13" s="1"/>
  <c r="FV7" i="13"/>
  <c r="FX7" i="13" s="1"/>
  <c r="FQ7" i="13"/>
  <c r="FS7" i="13" s="1"/>
  <c r="FN7" i="13"/>
  <c r="FL7" i="13"/>
  <c r="FG7" i="13"/>
  <c r="FI7" i="13" s="1"/>
  <c r="FB7" i="13"/>
  <c r="FD7" i="13" s="1"/>
  <c r="EW7" i="13"/>
  <c r="EY7" i="13" s="1"/>
  <c r="ET7" i="13"/>
  <c r="ER7" i="13"/>
  <c r="EM7" i="13"/>
  <c r="EO7" i="13" s="1"/>
  <c r="EH7" i="13"/>
  <c r="EJ7" i="13" s="1"/>
  <c r="EC7" i="13"/>
  <c r="EE7" i="13" s="1"/>
  <c r="DZ7" i="13"/>
  <c r="DX7" i="13"/>
  <c r="DS7" i="13"/>
  <c r="DU7" i="13" s="1"/>
  <c r="DN7" i="13"/>
  <c r="DP7" i="13" s="1"/>
  <c r="DI7" i="13"/>
  <c r="DK7" i="13" s="1"/>
  <c r="DF7" i="13"/>
  <c r="DD7" i="13"/>
  <c r="CY7" i="13"/>
  <c r="DA7" i="13" s="1"/>
  <c r="CT7" i="13"/>
  <c r="CV7" i="13" s="1"/>
  <c r="CO7" i="13"/>
  <c r="CQ7" i="13" s="1"/>
  <c r="CL7" i="13"/>
  <c r="CJ7" i="13"/>
  <c r="CG7" i="13"/>
  <c r="CE7" i="13"/>
  <c r="CB7" i="13"/>
  <c r="BZ7" i="13"/>
  <c r="BW7" i="13"/>
  <c r="BU7" i="13"/>
  <c r="BR7" i="13"/>
  <c r="BP7" i="13"/>
  <c r="BM7" i="13"/>
  <c r="BK7" i="13"/>
  <c r="BH7" i="13"/>
  <c r="BF7" i="13"/>
  <c r="BC7" i="13"/>
  <c r="BA7" i="13"/>
  <c r="AX7" i="13"/>
  <c r="AV7" i="13"/>
  <c r="AS7" i="13"/>
  <c r="AQ7" i="13"/>
  <c r="AN7" i="13"/>
  <c r="AL7" i="13"/>
  <c r="AI7" i="13"/>
  <c r="AG7" i="13"/>
  <c r="AD7" i="13"/>
  <c r="AB7" i="13"/>
  <c r="Y7" i="13"/>
  <c r="W7" i="13"/>
  <c r="T7" i="13"/>
  <c r="R7" i="13"/>
  <c r="O7" i="13"/>
  <c r="M7" i="13"/>
  <c r="J7" i="13"/>
  <c r="H7" i="13"/>
  <c r="E7" i="13"/>
  <c r="C7" i="13"/>
  <c r="KN6" i="13"/>
  <c r="KL6" i="13"/>
  <c r="KI6" i="13"/>
  <c r="KG6" i="13"/>
  <c r="KD6" i="13"/>
  <c r="KB6" i="13"/>
  <c r="JY6" i="13"/>
  <c r="JW6" i="13"/>
  <c r="JT6" i="13"/>
  <c r="JR6" i="13"/>
  <c r="JO6" i="13"/>
  <c r="JM6" i="13"/>
  <c r="JJ6" i="13"/>
  <c r="JH6" i="13"/>
  <c r="JE6" i="13"/>
  <c r="JC6" i="13"/>
  <c r="IZ6" i="13"/>
  <c r="IX6" i="13"/>
  <c r="IU6" i="13"/>
  <c r="IS6" i="13"/>
  <c r="IP6" i="13"/>
  <c r="IN6" i="13"/>
  <c r="IK6" i="13"/>
  <c r="II6" i="13"/>
  <c r="IF6" i="13"/>
  <c r="ID6" i="13"/>
  <c r="IA6" i="13"/>
  <c r="HY6" i="13"/>
  <c r="HV6" i="13"/>
  <c r="HT6" i="13"/>
  <c r="HQ6" i="13"/>
  <c r="HO6" i="13"/>
  <c r="HL6" i="13"/>
  <c r="HJ6" i="13"/>
  <c r="HG6" i="13"/>
  <c r="HE6" i="13"/>
  <c r="HB6" i="13"/>
  <c r="GZ6" i="13"/>
  <c r="GW6" i="13"/>
  <c r="GU6" i="13"/>
  <c r="GR6" i="13"/>
  <c r="GP6" i="13"/>
  <c r="GM6" i="13"/>
  <c r="GK6" i="13"/>
  <c r="GH6" i="13"/>
  <c r="GF6" i="13"/>
  <c r="GC6" i="13"/>
  <c r="GA6" i="13"/>
  <c r="FX6" i="13"/>
  <c r="FV6" i="13"/>
  <c r="FS6" i="13"/>
  <c r="FQ6" i="13"/>
  <c r="FN6" i="13"/>
  <c r="FL6" i="13"/>
  <c r="FI6" i="13"/>
  <c r="FG6" i="13"/>
  <c r="FD6" i="13"/>
  <c r="FB6" i="13"/>
  <c r="EY6" i="13"/>
  <c r="EW6" i="13"/>
  <c r="ET6" i="13"/>
  <c r="ER6" i="13"/>
  <c r="EO6" i="13"/>
  <c r="EM6" i="13"/>
  <c r="EJ6" i="13"/>
  <c r="EH6" i="13"/>
  <c r="EE6" i="13"/>
  <c r="EC6" i="13"/>
  <c r="DZ6" i="13"/>
  <c r="DX6" i="13"/>
  <c r="DU6" i="13"/>
  <c r="DS6" i="13"/>
  <c r="DP6" i="13"/>
  <c r="DN6" i="13"/>
  <c r="DK6" i="13"/>
  <c r="DI6" i="13"/>
  <c r="DF6" i="13"/>
  <c r="DD6" i="13"/>
  <c r="DA6" i="13"/>
  <c r="CY6" i="13"/>
  <c r="CV6" i="13"/>
  <c r="CT6" i="13"/>
  <c r="CQ6" i="13"/>
  <c r="CO6" i="13"/>
  <c r="CL6" i="13"/>
  <c r="CJ6" i="13"/>
  <c r="CG6" i="13"/>
  <c r="CE6" i="13"/>
  <c r="CB6" i="13"/>
  <c r="BZ6" i="13"/>
  <c r="BW6" i="13"/>
  <c r="BU6" i="13"/>
  <c r="BR6" i="13"/>
  <c r="BP6" i="13"/>
  <c r="BM6" i="13"/>
  <c r="BK6" i="13"/>
  <c r="BH6" i="13"/>
  <c r="BF6" i="13"/>
  <c r="BC6" i="13"/>
  <c r="BA6" i="13"/>
  <c r="AX6" i="13"/>
  <c r="AV6" i="13"/>
  <c r="AS6" i="13"/>
  <c r="AQ6" i="13"/>
  <c r="AN6" i="13"/>
  <c r="AL6" i="13"/>
  <c r="AI6" i="13"/>
  <c r="AG6" i="13"/>
  <c r="AD6" i="13"/>
  <c r="AB6" i="13"/>
  <c r="Y6" i="13"/>
  <c r="W6" i="13"/>
  <c r="T6" i="13"/>
  <c r="R6" i="13"/>
  <c r="O6" i="13"/>
  <c r="M6" i="13"/>
  <c r="J6" i="13"/>
  <c r="H6" i="13"/>
  <c r="E6" i="13"/>
  <c r="C6" i="13"/>
  <c r="KN5" i="13"/>
  <c r="KN9" i="13" s="1"/>
  <c r="KL5" i="13"/>
  <c r="KL9" i="13" s="1"/>
  <c r="KN15" i="13" s="1"/>
  <c r="KI5" i="13"/>
  <c r="KI9" i="13" s="1"/>
  <c r="KI14" i="13" s="1"/>
  <c r="KG5" i="13"/>
  <c r="KG9" i="13" s="1"/>
  <c r="KD5" i="13"/>
  <c r="KD9" i="13" s="1"/>
  <c r="KB5" i="13"/>
  <c r="JY5" i="13"/>
  <c r="JY9" i="13" s="1"/>
  <c r="JW5" i="13"/>
  <c r="JW9" i="13" s="1"/>
  <c r="JY15" i="13" s="1"/>
  <c r="JT5" i="13"/>
  <c r="JT9" i="13" s="1"/>
  <c r="JR5" i="13"/>
  <c r="JR9" i="13" s="1"/>
  <c r="JT15" i="13" s="1"/>
  <c r="JO5" i="13"/>
  <c r="JO9" i="13" s="1"/>
  <c r="JO11" i="13" s="1"/>
  <c r="JO12" i="13" s="1"/>
  <c r="JM5" i="13"/>
  <c r="JM9" i="13" s="1"/>
  <c r="JO15" i="13" s="1"/>
  <c r="JJ5" i="13"/>
  <c r="JJ9" i="13" s="1"/>
  <c r="JH5" i="13"/>
  <c r="JH9" i="13" s="1"/>
  <c r="JJ15" i="13" s="1"/>
  <c r="JE5" i="13"/>
  <c r="JE9" i="13" s="1"/>
  <c r="JC5" i="13"/>
  <c r="JC9" i="13" s="1"/>
  <c r="JE15" i="13" s="1"/>
  <c r="IZ5" i="13"/>
  <c r="IZ9" i="13" s="1"/>
  <c r="IX5" i="13"/>
  <c r="IX9" i="13" s="1"/>
  <c r="IZ15" i="13" s="1"/>
  <c r="IU5" i="13"/>
  <c r="IU9" i="13" s="1"/>
  <c r="IU14" i="13" s="1"/>
  <c r="IS5" i="13"/>
  <c r="IP5" i="13"/>
  <c r="IP9" i="13" s="1"/>
  <c r="IN5" i="13"/>
  <c r="IN9" i="13" s="1"/>
  <c r="IP15" i="13" s="1"/>
  <c r="IK5" i="13"/>
  <c r="IK9" i="13" s="1"/>
  <c r="II5" i="13"/>
  <c r="II9" i="13" s="1"/>
  <c r="IK15" i="13" s="1"/>
  <c r="IF5" i="13"/>
  <c r="IF9" i="13" s="1"/>
  <c r="ID5" i="13"/>
  <c r="IA5" i="13"/>
  <c r="IA9" i="13" s="1"/>
  <c r="IA11" i="13" s="1"/>
  <c r="IA12" i="13" s="1"/>
  <c r="HY5" i="13"/>
  <c r="HY9" i="13" s="1"/>
  <c r="IA15" i="13" s="1"/>
  <c r="HV5" i="13"/>
  <c r="HV9" i="13" s="1"/>
  <c r="HT5" i="13"/>
  <c r="HT9" i="13" s="1"/>
  <c r="HV15" i="13" s="1"/>
  <c r="HQ5" i="13"/>
  <c r="HQ9" i="13" s="1"/>
  <c r="HO5" i="13"/>
  <c r="HO9" i="13" s="1"/>
  <c r="HQ15" i="13" s="1"/>
  <c r="HL5" i="13"/>
  <c r="HL9" i="13" s="1"/>
  <c r="HJ5" i="13"/>
  <c r="HJ9" i="13" s="1"/>
  <c r="HL15" i="13" s="1"/>
  <c r="HG5" i="13"/>
  <c r="HG9" i="13" s="1"/>
  <c r="HG14" i="13" s="1"/>
  <c r="HE5" i="13"/>
  <c r="HB5" i="13"/>
  <c r="HB9" i="13" s="1"/>
  <c r="GZ5" i="13"/>
  <c r="GZ9" i="13" s="1"/>
  <c r="HB15" i="13" s="1"/>
  <c r="GW5" i="13"/>
  <c r="GW9" i="13" s="1"/>
  <c r="GU5" i="13"/>
  <c r="GR5" i="13"/>
  <c r="GR9" i="13" s="1"/>
  <c r="GP5" i="13"/>
  <c r="GP9" i="13" s="1"/>
  <c r="GR15" i="13" s="1"/>
  <c r="GM5" i="13"/>
  <c r="GM9" i="13" s="1"/>
  <c r="GM11" i="13" s="1"/>
  <c r="GM12" i="13" s="1"/>
  <c r="GK5" i="13"/>
  <c r="GH5" i="13"/>
  <c r="GH9" i="13" s="1"/>
  <c r="GF5" i="13"/>
  <c r="GF9" i="13" s="1"/>
  <c r="GH15" i="13" s="1"/>
  <c r="GC5" i="13"/>
  <c r="GC9" i="13" s="1"/>
  <c r="GA5" i="13"/>
  <c r="FX5" i="13"/>
  <c r="FX9" i="13" s="1"/>
  <c r="FV5" i="13"/>
  <c r="FV9" i="13" s="1"/>
  <c r="FX15" i="13" s="1"/>
  <c r="FS5" i="13"/>
  <c r="FS9" i="13" s="1"/>
  <c r="FS14" i="13" s="1"/>
  <c r="FQ5" i="13"/>
  <c r="FN5" i="13"/>
  <c r="FN9" i="13" s="1"/>
  <c r="FL5" i="13"/>
  <c r="FL9" i="13" s="1"/>
  <c r="FN15" i="13" s="1"/>
  <c r="FI5" i="13"/>
  <c r="FI9" i="13" s="1"/>
  <c r="FG5" i="13"/>
  <c r="FD5" i="13"/>
  <c r="FD9" i="13" s="1"/>
  <c r="FB5" i="13"/>
  <c r="FB9" i="13" s="1"/>
  <c r="FD15" i="13" s="1"/>
  <c r="EY5" i="13"/>
  <c r="EY9" i="13" s="1"/>
  <c r="EY11" i="13" s="1"/>
  <c r="EY12" i="13" s="1"/>
  <c r="EW5" i="13"/>
  <c r="ET5" i="13"/>
  <c r="ET9" i="13" s="1"/>
  <c r="ER5" i="13"/>
  <c r="ER9" i="13" s="1"/>
  <c r="ET15" i="13" s="1"/>
  <c r="EO5" i="13"/>
  <c r="EO9" i="13" s="1"/>
  <c r="EM5" i="13"/>
  <c r="EJ5" i="13"/>
  <c r="EJ9" i="13" s="1"/>
  <c r="EH5" i="13"/>
  <c r="EH9" i="13" s="1"/>
  <c r="EJ15" i="13" s="1"/>
  <c r="EE5" i="13"/>
  <c r="EE9" i="13" s="1"/>
  <c r="EE14" i="13" s="1"/>
  <c r="EC5" i="13"/>
  <c r="DZ5" i="13"/>
  <c r="DZ9" i="13" s="1"/>
  <c r="DX5" i="13"/>
  <c r="DX9" i="13" s="1"/>
  <c r="DZ15" i="13" s="1"/>
  <c r="DU5" i="13"/>
  <c r="DU9" i="13" s="1"/>
  <c r="DS5" i="13"/>
  <c r="DP5" i="13"/>
  <c r="DP9" i="13" s="1"/>
  <c r="DN5" i="13"/>
  <c r="DN9" i="13" s="1"/>
  <c r="DP15" i="13" s="1"/>
  <c r="DK5" i="13"/>
  <c r="DK9" i="13" s="1"/>
  <c r="DK11" i="13" s="1"/>
  <c r="DK12" i="13" s="1"/>
  <c r="DI5" i="13"/>
  <c r="DF5" i="13"/>
  <c r="DF9" i="13" s="1"/>
  <c r="DD5" i="13"/>
  <c r="DD9" i="13" s="1"/>
  <c r="DF15" i="13" s="1"/>
  <c r="DA5" i="13"/>
  <c r="DA9" i="13" s="1"/>
  <c r="CY5" i="13"/>
  <c r="CV5" i="13"/>
  <c r="CV9" i="13" s="1"/>
  <c r="CT5" i="13"/>
  <c r="CT9" i="13" s="1"/>
  <c r="CV15" i="13" s="1"/>
  <c r="CQ5" i="13"/>
  <c r="CQ9" i="13" s="1"/>
  <c r="CQ14" i="13" s="1"/>
  <c r="CO5" i="13"/>
  <c r="CL5" i="13"/>
  <c r="CL9" i="13" s="1"/>
  <c r="CJ5" i="13"/>
  <c r="CJ9" i="13" s="1"/>
  <c r="CL15" i="13" s="1"/>
  <c r="CG5" i="13"/>
  <c r="CG9" i="13" s="1"/>
  <c r="CE5" i="13"/>
  <c r="CB5" i="13"/>
  <c r="CB9" i="13" s="1"/>
  <c r="BZ5" i="13"/>
  <c r="BZ9" i="13" s="1"/>
  <c r="CB15" i="13" s="1"/>
  <c r="BW5" i="13"/>
  <c r="BW9" i="13" s="1"/>
  <c r="BW11" i="13" s="1"/>
  <c r="BW12" i="13" s="1"/>
  <c r="BU5" i="13"/>
  <c r="BR5" i="13"/>
  <c r="BR9" i="13" s="1"/>
  <c r="BP5" i="13"/>
  <c r="BP9" i="13" s="1"/>
  <c r="BR15" i="13" s="1"/>
  <c r="BM5" i="13"/>
  <c r="BM9" i="13" s="1"/>
  <c r="BK5" i="13"/>
  <c r="BH5" i="13"/>
  <c r="BH9" i="13" s="1"/>
  <c r="BF5" i="13"/>
  <c r="BF9" i="13" s="1"/>
  <c r="BH15" i="13" s="1"/>
  <c r="BC5" i="13"/>
  <c r="BC9" i="13" s="1"/>
  <c r="BC14" i="13" s="1"/>
  <c r="BA5" i="13"/>
  <c r="AX5" i="13"/>
  <c r="AX9" i="13" s="1"/>
  <c r="AV5" i="13"/>
  <c r="AV9" i="13" s="1"/>
  <c r="AX15" i="13" s="1"/>
  <c r="AS5" i="13"/>
  <c r="AS9" i="13" s="1"/>
  <c r="AQ5" i="13"/>
  <c r="AN5" i="13"/>
  <c r="AN9" i="13" s="1"/>
  <c r="AL5" i="13"/>
  <c r="AL9" i="13" s="1"/>
  <c r="AN15" i="13" s="1"/>
  <c r="AI5" i="13"/>
  <c r="AI9" i="13" s="1"/>
  <c r="AI11" i="13" s="1"/>
  <c r="AI12" i="13" s="1"/>
  <c r="AG5" i="13"/>
  <c r="AD5" i="13"/>
  <c r="AD9" i="13" s="1"/>
  <c r="AB5" i="13"/>
  <c r="AB9" i="13" s="1"/>
  <c r="AD15" i="13" s="1"/>
  <c r="Y5" i="13"/>
  <c r="Y9" i="13" s="1"/>
  <c r="W5" i="13"/>
  <c r="T5" i="13"/>
  <c r="T9" i="13" s="1"/>
  <c r="R5" i="13"/>
  <c r="R9" i="13" s="1"/>
  <c r="T15" i="13" s="1"/>
  <c r="O5" i="13"/>
  <c r="O9" i="13" s="1"/>
  <c r="O14" i="13" s="1"/>
  <c r="M5" i="13"/>
  <c r="J5" i="13"/>
  <c r="J9" i="13" s="1"/>
  <c r="H5" i="13"/>
  <c r="H9" i="13" s="1"/>
  <c r="J15" i="13" s="1"/>
  <c r="E5" i="13"/>
  <c r="E9" i="13" s="1"/>
  <c r="C5" i="13"/>
  <c r="C78" i="1"/>
  <c r="A74" i="1"/>
  <c r="JO15" i="1"/>
  <c r="IA15" i="1"/>
  <c r="EY15" i="1"/>
  <c r="BW15" i="1"/>
  <c r="KI14" i="1"/>
  <c r="HG14" i="1"/>
  <c r="EE14" i="1"/>
  <c r="BC14" i="1"/>
  <c r="JO13" i="1"/>
  <c r="IA13" i="1"/>
  <c r="GM13" i="1"/>
  <c r="EY13" i="1"/>
  <c r="DK13" i="1"/>
  <c r="AI13" i="1"/>
  <c r="HG11" i="1"/>
  <c r="HG12" i="1" s="1"/>
  <c r="BC11" i="1"/>
  <c r="BC12" i="1" s="1"/>
  <c r="KN10" i="1"/>
  <c r="KN13" i="1" s="1"/>
  <c r="KI10" i="1"/>
  <c r="KI13" i="1" s="1"/>
  <c r="KD10" i="1"/>
  <c r="KD13" i="1" s="1"/>
  <c r="JY10" i="1"/>
  <c r="JY13" i="1" s="1"/>
  <c r="JT10" i="1"/>
  <c r="JT13" i="1" s="1"/>
  <c r="JO10" i="1"/>
  <c r="JJ10" i="1"/>
  <c r="JJ13" i="1" s="1"/>
  <c r="JE10" i="1"/>
  <c r="JE13" i="1" s="1"/>
  <c r="IZ10" i="1"/>
  <c r="IZ13" i="1" s="1"/>
  <c r="IU10" i="1"/>
  <c r="IU13" i="1" s="1"/>
  <c r="IP10" i="1"/>
  <c r="IP13" i="1" s="1"/>
  <c r="IK10" i="1"/>
  <c r="IK13" i="1" s="1"/>
  <c r="IF10" i="1"/>
  <c r="IF13" i="1" s="1"/>
  <c r="IA10" i="1"/>
  <c r="HV10" i="1"/>
  <c r="HV13" i="1" s="1"/>
  <c r="HQ10" i="1"/>
  <c r="HQ13" i="1" s="1"/>
  <c r="HL10" i="1"/>
  <c r="HL13" i="1" s="1"/>
  <c r="HG10" i="1"/>
  <c r="HG13" i="1" s="1"/>
  <c r="HB10" i="1"/>
  <c r="HB13" i="1" s="1"/>
  <c r="GW10" i="1"/>
  <c r="GW13" i="1" s="1"/>
  <c r="GR10" i="1"/>
  <c r="GR13" i="1" s="1"/>
  <c r="GM10" i="1"/>
  <c r="GH10" i="1"/>
  <c r="GH13" i="1" s="1"/>
  <c r="GC10" i="1"/>
  <c r="GC13" i="1" s="1"/>
  <c r="FX10" i="1"/>
  <c r="FX13" i="1" s="1"/>
  <c r="FS10" i="1"/>
  <c r="FS13" i="1" s="1"/>
  <c r="FN10" i="1"/>
  <c r="FN13" i="1" s="1"/>
  <c r="FI10" i="1"/>
  <c r="FI13" i="1" s="1"/>
  <c r="FD10" i="1"/>
  <c r="FD13" i="1" s="1"/>
  <c r="EY10" i="1"/>
  <c r="ET10" i="1"/>
  <c r="ET13" i="1" s="1"/>
  <c r="EO10" i="1"/>
  <c r="EO13" i="1" s="1"/>
  <c r="EJ10" i="1"/>
  <c r="EJ13" i="1" s="1"/>
  <c r="EE10" i="1"/>
  <c r="EE13" i="1" s="1"/>
  <c r="DZ10" i="1"/>
  <c r="DZ13" i="1" s="1"/>
  <c r="DU10" i="1"/>
  <c r="DU13" i="1" s="1"/>
  <c r="DP10" i="1"/>
  <c r="DP13" i="1" s="1"/>
  <c r="DK10" i="1"/>
  <c r="DF10" i="1"/>
  <c r="DF13" i="1" s="1"/>
  <c r="DA10" i="1"/>
  <c r="DA13" i="1" s="1"/>
  <c r="CV10" i="1"/>
  <c r="CV13" i="1" s="1"/>
  <c r="CQ10" i="1"/>
  <c r="CQ13" i="1" s="1"/>
  <c r="CL10" i="1"/>
  <c r="CL13" i="1" s="1"/>
  <c r="CG10" i="1"/>
  <c r="CG13" i="1" s="1"/>
  <c r="CB10" i="1"/>
  <c r="CB13" i="1" s="1"/>
  <c r="BW10" i="1"/>
  <c r="BW13" i="1" s="1"/>
  <c r="BR10" i="1"/>
  <c r="BR13" i="1" s="1"/>
  <c r="BM10" i="1"/>
  <c r="BM13" i="1" s="1"/>
  <c r="BH10" i="1"/>
  <c r="BH13" i="1" s="1"/>
  <c r="BC10" i="1"/>
  <c r="BC13" i="1" s="1"/>
  <c r="AX10" i="1"/>
  <c r="AX13" i="1" s="1"/>
  <c r="AS10" i="1"/>
  <c r="AS13" i="1" s="1"/>
  <c r="AN10" i="1"/>
  <c r="AN13" i="1" s="1"/>
  <c r="AI10" i="1"/>
  <c r="AD10" i="1"/>
  <c r="AD13" i="1" s="1"/>
  <c r="Y10" i="1"/>
  <c r="Y13" i="1" s="1"/>
  <c r="T10" i="1"/>
  <c r="T13" i="1" s="1"/>
  <c r="O10" i="1"/>
  <c r="O13" i="1" s="1"/>
  <c r="J10" i="1"/>
  <c r="J13" i="1" s="1"/>
  <c r="E10" i="1"/>
  <c r="E13" i="1" s="1"/>
  <c r="JY9" i="1"/>
  <c r="JE9" i="1"/>
  <c r="IA9" i="1"/>
  <c r="IA14" i="1" s="1"/>
  <c r="GC9" i="1"/>
  <c r="FS9" i="1"/>
  <c r="FS14" i="1" s="1"/>
  <c r="EO9" i="1"/>
  <c r="EE9" i="1"/>
  <c r="EE11" i="1" s="1"/>
  <c r="EE12" i="1" s="1"/>
  <c r="DA9" i="1"/>
  <c r="CQ9" i="1"/>
  <c r="CQ11" i="1" s="1"/>
  <c r="CQ12" i="1" s="1"/>
  <c r="BM9" i="1"/>
  <c r="BC9" i="1"/>
  <c r="Y9" i="1"/>
  <c r="O9" i="1"/>
  <c r="O14" i="1" s="1"/>
  <c r="KL8" i="1"/>
  <c r="KN8" i="1" s="1"/>
  <c r="KI8" i="1"/>
  <c r="KG8" i="1"/>
  <c r="KB8" i="1"/>
  <c r="KD8" i="1" s="1"/>
  <c r="JY8" i="1"/>
  <c r="JW8" i="1"/>
  <c r="JR8" i="1"/>
  <c r="JT8" i="1" s="1"/>
  <c r="JO8" i="1"/>
  <c r="JM8" i="1"/>
  <c r="JH8" i="1"/>
  <c r="JJ8" i="1" s="1"/>
  <c r="JE8" i="1"/>
  <c r="JC8" i="1"/>
  <c r="IX8" i="1"/>
  <c r="IZ8" i="1" s="1"/>
  <c r="IU8" i="1"/>
  <c r="IS8" i="1"/>
  <c r="IN8" i="1"/>
  <c r="IP8" i="1" s="1"/>
  <c r="IK8" i="1"/>
  <c r="II8" i="1"/>
  <c r="ID8" i="1"/>
  <c r="IF8" i="1" s="1"/>
  <c r="IA8" i="1"/>
  <c r="HY8" i="1"/>
  <c r="HT8" i="1"/>
  <c r="HV8" i="1" s="1"/>
  <c r="HQ8" i="1"/>
  <c r="HO8" i="1"/>
  <c r="HJ8" i="1"/>
  <c r="HL8" i="1" s="1"/>
  <c r="HG8" i="1"/>
  <c r="HE8" i="1"/>
  <c r="GZ8" i="1"/>
  <c r="HB8" i="1" s="1"/>
  <c r="GW8" i="1"/>
  <c r="GU8" i="1"/>
  <c r="GP8" i="1"/>
  <c r="GR8" i="1" s="1"/>
  <c r="GM8" i="1"/>
  <c r="GK8" i="1"/>
  <c r="GF8" i="1"/>
  <c r="GH8" i="1" s="1"/>
  <c r="GC8" i="1"/>
  <c r="GA8" i="1"/>
  <c r="FV8" i="1"/>
  <c r="FX8" i="1" s="1"/>
  <c r="FS8" i="1"/>
  <c r="FQ8" i="1"/>
  <c r="FL8" i="1"/>
  <c r="FN8" i="1" s="1"/>
  <c r="FI8" i="1"/>
  <c r="FG8" i="1"/>
  <c r="FB8" i="1"/>
  <c r="FD8" i="1" s="1"/>
  <c r="EY8" i="1"/>
  <c r="EW8" i="1"/>
  <c r="ER8" i="1"/>
  <c r="ET8" i="1" s="1"/>
  <c r="EO8" i="1"/>
  <c r="EM8" i="1"/>
  <c r="EH8" i="1"/>
  <c r="EJ8" i="1" s="1"/>
  <c r="EE8" i="1"/>
  <c r="EC8" i="1"/>
  <c r="DX8" i="1"/>
  <c r="DZ8" i="1" s="1"/>
  <c r="DU8" i="1"/>
  <c r="DS8" i="1"/>
  <c r="DN8" i="1"/>
  <c r="DP8" i="1" s="1"/>
  <c r="DK8" i="1"/>
  <c r="DI8" i="1"/>
  <c r="DD8" i="1"/>
  <c r="DF8" i="1" s="1"/>
  <c r="DA8" i="1"/>
  <c r="CY8" i="1"/>
  <c r="CT8" i="1"/>
  <c r="CV8" i="1" s="1"/>
  <c r="CQ8" i="1"/>
  <c r="CO8" i="1"/>
  <c r="CJ8" i="1"/>
  <c r="CL8" i="1" s="1"/>
  <c r="CG8" i="1"/>
  <c r="CE8" i="1"/>
  <c r="BZ8" i="1"/>
  <c r="CB8" i="1" s="1"/>
  <c r="BW8" i="1"/>
  <c r="BU8" i="1"/>
  <c r="BP8" i="1"/>
  <c r="BR8" i="1" s="1"/>
  <c r="BM8" i="1"/>
  <c r="BK8" i="1"/>
  <c r="BF8" i="1"/>
  <c r="BH8" i="1" s="1"/>
  <c r="BC8" i="1"/>
  <c r="BA8" i="1"/>
  <c r="AV8" i="1"/>
  <c r="AX8" i="1" s="1"/>
  <c r="AS8" i="1"/>
  <c r="AQ8" i="1"/>
  <c r="AL8" i="1"/>
  <c r="AN8" i="1" s="1"/>
  <c r="AI8" i="1"/>
  <c r="AG8" i="1"/>
  <c r="AB8" i="1"/>
  <c r="AD8" i="1" s="1"/>
  <c r="Y8" i="1"/>
  <c r="W8" i="1"/>
  <c r="R8" i="1"/>
  <c r="T8" i="1" s="1"/>
  <c r="O8" i="1"/>
  <c r="M8" i="1"/>
  <c r="H8" i="1"/>
  <c r="J8" i="1" s="1"/>
  <c r="C8" i="1"/>
  <c r="E8" i="1" s="1"/>
  <c r="KL7" i="1"/>
  <c r="KN7" i="1" s="1"/>
  <c r="KI7" i="1"/>
  <c r="KG7" i="1"/>
  <c r="KB7" i="1"/>
  <c r="KD7" i="1" s="1"/>
  <c r="JY7" i="1"/>
  <c r="JW7" i="1"/>
  <c r="JR7" i="1"/>
  <c r="JT7" i="1" s="1"/>
  <c r="JO7" i="1"/>
  <c r="JM7" i="1"/>
  <c r="JH7" i="1"/>
  <c r="JJ7" i="1" s="1"/>
  <c r="JE7" i="1"/>
  <c r="JC7" i="1"/>
  <c r="IX7" i="1"/>
  <c r="IZ7" i="1" s="1"/>
  <c r="IU7" i="1"/>
  <c r="IS7" i="1"/>
  <c r="IN7" i="1"/>
  <c r="IP7" i="1" s="1"/>
  <c r="IK7" i="1"/>
  <c r="II7" i="1"/>
  <c r="ID7" i="1"/>
  <c r="IF7" i="1" s="1"/>
  <c r="IA7" i="1"/>
  <c r="HY7" i="1"/>
  <c r="HT7" i="1"/>
  <c r="HV7" i="1" s="1"/>
  <c r="HQ7" i="1"/>
  <c r="HO7" i="1"/>
  <c r="HJ7" i="1"/>
  <c r="HL7" i="1" s="1"/>
  <c r="HG7" i="1"/>
  <c r="HE7" i="1"/>
  <c r="GZ7" i="1"/>
  <c r="HB7" i="1" s="1"/>
  <c r="GW7" i="1"/>
  <c r="GU7" i="1"/>
  <c r="GP7" i="1"/>
  <c r="GR7" i="1" s="1"/>
  <c r="GM7" i="1"/>
  <c r="GK7" i="1"/>
  <c r="GF7" i="1"/>
  <c r="GH7" i="1" s="1"/>
  <c r="GC7" i="1"/>
  <c r="GA7" i="1"/>
  <c r="FV7" i="1"/>
  <c r="FX7" i="1" s="1"/>
  <c r="FS7" i="1"/>
  <c r="FQ7" i="1"/>
  <c r="FL7" i="1"/>
  <c r="FN7" i="1" s="1"/>
  <c r="FI7" i="1"/>
  <c r="FG7" i="1"/>
  <c r="FB7" i="1"/>
  <c r="FD7" i="1" s="1"/>
  <c r="EY7" i="1"/>
  <c r="EW7" i="1"/>
  <c r="ER7" i="1"/>
  <c r="ET7" i="1" s="1"/>
  <c r="EO7" i="1"/>
  <c r="EM7" i="1"/>
  <c r="EH7" i="1"/>
  <c r="EJ7" i="1" s="1"/>
  <c r="EE7" i="1"/>
  <c r="EC7" i="1"/>
  <c r="DX7" i="1"/>
  <c r="DZ7" i="1" s="1"/>
  <c r="DU7" i="1"/>
  <c r="DS7" i="1"/>
  <c r="DN7" i="1"/>
  <c r="DP7" i="1" s="1"/>
  <c r="DK7" i="1"/>
  <c r="DI7" i="1"/>
  <c r="DD7" i="1"/>
  <c r="DF7" i="1" s="1"/>
  <c r="DA7" i="1"/>
  <c r="CY7" i="1"/>
  <c r="CT7" i="1"/>
  <c r="CV7" i="1" s="1"/>
  <c r="CQ7" i="1"/>
  <c r="CO7" i="1"/>
  <c r="CJ7" i="1"/>
  <c r="CL7" i="1" s="1"/>
  <c r="CG7" i="1"/>
  <c r="CE7" i="1"/>
  <c r="BZ7" i="1"/>
  <c r="CB7" i="1" s="1"/>
  <c r="BW7" i="1"/>
  <c r="BU7" i="1"/>
  <c r="BP7" i="1"/>
  <c r="BR7" i="1" s="1"/>
  <c r="BM7" i="1"/>
  <c r="BK7" i="1"/>
  <c r="BF7" i="1"/>
  <c r="BH7" i="1" s="1"/>
  <c r="BC7" i="1"/>
  <c r="BA7" i="1"/>
  <c r="AV7" i="1"/>
  <c r="AX7" i="1" s="1"/>
  <c r="AS7" i="1"/>
  <c r="AQ7" i="1"/>
  <c r="AL7" i="1"/>
  <c r="AN7" i="1" s="1"/>
  <c r="AI7" i="1"/>
  <c r="AG7" i="1"/>
  <c r="AB7" i="1"/>
  <c r="AD7" i="1" s="1"/>
  <c r="Y7" i="1"/>
  <c r="W7" i="1"/>
  <c r="R7" i="1"/>
  <c r="T7" i="1" s="1"/>
  <c r="O7" i="1"/>
  <c r="M7" i="1"/>
  <c r="H7" i="1"/>
  <c r="J7" i="1" s="1"/>
  <c r="C7" i="1"/>
  <c r="E7" i="1" s="1"/>
  <c r="KL6" i="1"/>
  <c r="KN6" i="1" s="1"/>
  <c r="KI6" i="1"/>
  <c r="KG6" i="1"/>
  <c r="KB6" i="1"/>
  <c r="KD6" i="1" s="1"/>
  <c r="JY6" i="1"/>
  <c r="JW6" i="1"/>
  <c r="JR6" i="1"/>
  <c r="JT6" i="1" s="1"/>
  <c r="JO6" i="1"/>
  <c r="JM6" i="1"/>
  <c r="JH6" i="1"/>
  <c r="JJ6" i="1" s="1"/>
  <c r="JE6" i="1"/>
  <c r="JC6" i="1"/>
  <c r="IX6" i="1"/>
  <c r="IZ6" i="1" s="1"/>
  <c r="IU6" i="1"/>
  <c r="IS6" i="1"/>
  <c r="IN6" i="1"/>
  <c r="IP6" i="1" s="1"/>
  <c r="IK6" i="1"/>
  <c r="II6" i="1"/>
  <c r="ID6" i="1"/>
  <c r="IF6" i="1" s="1"/>
  <c r="IA6" i="1"/>
  <c r="HY6" i="1"/>
  <c r="HT6" i="1"/>
  <c r="HV6" i="1" s="1"/>
  <c r="HQ6" i="1"/>
  <c r="HO6" i="1"/>
  <c r="HJ6" i="1"/>
  <c r="HL6" i="1" s="1"/>
  <c r="HG6" i="1"/>
  <c r="HE6" i="1"/>
  <c r="GZ6" i="1"/>
  <c r="HB6" i="1" s="1"/>
  <c r="GW6" i="1"/>
  <c r="GU6" i="1"/>
  <c r="GP6" i="1"/>
  <c r="GR6" i="1" s="1"/>
  <c r="GM6" i="1"/>
  <c r="GK6" i="1"/>
  <c r="GF6" i="1"/>
  <c r="GH6" i="1" s="1"/>
  <c r="GC6" i="1"/>
  <c r="GA6" i="1"/>
  <c r="FV6" i="1"/>
  <c r="FX6" i="1" s="1"/>
  <c r="FS6" i="1"/>
  <c r="FQ6" i="1"/>
  <c r="FL6" i="1"/>
  <c r="FN6" i="1" s="1"/>
  <c r="FI6" i="1"/>
  <c r="FG6" i="1"/>
  <c r="FB6" i="1"/>
  <c r="FD6" i="1" s="1"/>
  <c r="EY6" i="1"/>
  <c r="EW6" i="1"/>
  <c r="ER6" i="1"/>
  <c r="ET6" i="1" s="1"/>
  <c r="EO6" i="1"/>
  <c r="EM6" i="1"/>
  <c r="EH6" i="1"/>
  <c r="EJ6" i="1" s="1"/>
  <c r="EE6" i="1"/>
  <c r="EC6" i="1"/>
  <c r="DX6" i="1"/>
  <c r="DZ6" i="1" s="1"/>
  <c r="DU6" i="1"/>
  <c r="DS6" i="1"/>
  <c r="DN6" i="1"/>
  <c r="DP6" i="1" s="1"/>
  <c r="DK6" i="1"/>
  <c r="DI6" i="1"/>
  <c r="DD6" i="1"/>
  <c r="DF6" i="1" s="1"/>
  <c r="DA6" i="1"/>
  <c r="CY6" i="1"/>
  <c r="CT6" i="1"/>
  <c r="CV6" i="1" s="1"/>
  <c r="CQ6" i="1"/>
  <c r="CO6" i="1"/>
  <c r="CJ6" i="1"/>
  <c r="CL6" i="1" s="1"/>
  <c r="CG6" i="1"/>
  <c r="CE6" i="1"/>
  <c r="BZ6" i="1"/>
  <c r="CB6" i="1" s="1"/>
  <c r="BW6" i="1"/>
  <c r="BU6" i="1"/>
  <c r="BP6" i="1"/>
  <c r="BR6" i="1" s="1"/>
  <c r="BM6" i="1"/>
  <c r="BK6" i="1"/>
  <c r="BF6" i="1"/>
  <c r="BH6" i="1" s="1"/>
  <c r="BC6" i="1"/>
  <c r="BA6" i="1"/>
  <c r="AV6" i="1"/>
  <c r="AX6" i="1" s="1"/>
  <c r="AS6" i="1"/>
  <c r="AQ6" i="1"/>
  <c r="AL6" i="1"/>
  <c r="AN6" i="1" s="1"/>
  <c r="AI6" i="1"/>
  <c r="AG6" i="1"/>
  <c r="AB6" i="1"/>
  <c r="AD6" i="1" s="1"/>
  <c r="Y6" i="1"/>
  <c r="W6" i="1"/>
  <c r="R6" i="1"/>
  <c r="T6" i="1" s="1"/>
  <c r="O6" i="1"/>
  <c r="M6" i="1"/>
  <c r="H6" i="1"/>
  <c r="J6" i="1" s="1"/>
  <c r="C6" i="1"/>
  <c r="E6" i="1" s="1"/>
  <c r="KL5" i="1"/>
  <c r="KL9" i="1" s="1"/>
  <c r="KN15" i="1" s="1"/>
  <c r="KI5" i="1"/>
  <c r="KI9" i="1" s="1"/>
  <c r="KI11" i="1" s="1"/>
  <c r="KI12" i="1" s="1"/>
  <c r="KG5" i="1"/>
  <c r="KG9" i="1" s="1"/>
  <c r="KI15" i="1" s="1"/>
  <c r="KB5" i="1"/>
  <c r="KD5" i="1" s="1"/>
  <c r="KD9" i="1" s="1"/>
  <c r="JY5" i="1"/>
  <c r="JW5" i="1"/>
  <c r="JW9" i="1" s="1"/>
  <c r="JY15" i="1" s="1"/>
  <c r="JR5" i="1"/>
  <c r="JR9" i="1" s="1"/>
  <c r="JT15" i="1" s="1"/>
  <c r="JO5" i="1"/>
  <c r="JO9" i="1" s="1"/>
  <c r="JM5" i="1"/>
  <c r="JM9" i="1" s="1"/>
  <c r="JH5" i="1"/>
  <c r="JH9" i="1" s="1"/>
  <c r="JJ15" i="1" s="1"/>
  <c r="JE5" i="1"/>
  <c r="JC5" i="1"/>
  <c r="JC9" i="1" s="1"/>
  <c r="JE15" i="1" s="1"/>
  <c r="IX5" i="1"/>
  <c r="IZ5" i="1" s="1"/>
  <c r="IZ9" i="1" s="1"/>
  <c r="IU5" i="1"/>
  <c r="IU9" i="1" s="1"/>
  <c r="IU14" i="1" s="1"/>
  <c r="IS5" i="1"/>
  <c r="IS9" i="1" s="1"/>
  <c r="IU15" i="1" s="1"/>
  <c r="IN5" i="1"/>
  <c r="IP5" i="1" s="1"/>
  <c r="IP9" i="1" s="1"/>
  <c r="IK5" i="1"/>
  <c r="IK9" i="1" s="1"/>
  <c r="II5" i="1"/>
  <c r="II9" i="1" s="1"/>
  <c r="IK15" i="1" s="1"/>
  <c r="ID5" i="1"/>
  <c r="ID9" i="1" s="1"/>
  <c r="IF15" i="1" s="1"/>
  <c r="IA5" i="1"/>
  <c r="HY5" i="1"/>
  <c r="HY9" i="1" s="1"/>
  <c r="HT5" i="1"/>
  <c r="HT9" i="1" s="1"/>
  <c r="HV15" i="1" s="1"/>
  <c r="HQ5" i="1"/>
  <c r="HQ9" i="1" s="1"/>
  <c r="HO5" i="1"/>
  <c r="HO9" i="1" s="1"/>
  <c r="HQ15" i="1" s="1"/>
  <c r="HJ5" i="1"/>
  <c r="HJ9" i="1" s="1"/>
  <c r="HL15" i="1" s="1"/>
  <c r="HG5" i="1"/>
  <c r="HG9" i="1" s="1"/>
  <c r="HE5" i="1"/>
  <c r="HE9" i="1" s="1"/>
  <c r="HG15" i="1" s="1"/>
  <c r="GZ5" i="1"/>
  <c r="GZ9" i="1" s="1"/>
  <c r="HB15" i="1" s="1"/>
  <c r="GW5" i="1"/>
  <c r="GW9" i="1" s="1"/>
  <c r="GU5" i="1"/>
  <c r="GU9" i="1" s="1"/>
  <c r="GW15" i="1" s="1"/>
  <c r="GP5" i="1"/>
  <c r="GR5" i="1" s="1"/>
  <c r="GR9" i="1" s="1"/>
  <c r="GM5" i="1"/>
  <c r="GM9" i="1" s="1"/>
  <c r="GK5" i="1"/>
  <c r="GK9" i="1" s="1"/>
  <c r="GM15" i="1" s="1"/>
  <c r="GF5" i="1"/>
  <c r="GH5" i="1" s="1"/>
  <c r="GH9" i="1" s="1"/>
  <c r="GC5" i="1"/>
  <c r="GA5" i="1"/>
  <c r="GA9" i="1" s="1"/>
  <c r="GC15" i="1" s="1"/>
  <c r="FV5" i="1"/>
  <c r="FV9" i="1" s="1"/>
  <c r="FX15" i="1" s="1"/>
  <c r="FS5" i="1"/>
  <c r="FQ5" i="1"/>
  <c r="FQ9" i="1" s="1"/>
  <c r="FS15" i="1" s="1"/>
  <c r="FL5" i="1"/>
  <c r="FL9" i="1" s="1"/>
  <c r="FN15" i="1" s="1"/>
  <c r="FI5" i="1"/>
  <c r="FI9" i="1" s="1"/>
  <c r="FG5" i="1"/>
  <c r="FG9" i="1" s="1"/>
  <c r="FI15" i="1" s="1"/>
  <c r="FB5" i="1"/>
  <c r="FD5" i="1" s="1"/>
  <c r="FD9" i="1" s="1"/>
  <c r="EY5" i="1"/>
  <c r="EY9" i="1" s="1"/>
  <c r="EW5" i="1"/>
  <c r="EW9" i="1" s="1"/>
  <c r="ER5" i="1"/>
  <c r="ER9" i="1" s="1"/>
  <c r="ET15" i="1" s="1"/>
  <c r="EO5" i="1"/>
  <c r="EM5" i="1"/>
  <c r="EM9" i="1" s="1"/>
  <c r="EO15" i="1" s="1"/>
  <c r="EH5" i="1"/>
  <c r="EJ5" i="1" s="1"/>
  <c r="EJ9" i="1" s="1"/>
  <c r="EE5" i="1"/>
  <c r="EC5" i="1"/>
  <c r="EC9" i="1" s="1"/>
  <c r="EE15" i="1" s="1"/>
  <c r="DX5" i="1"/>
  <c r="DX9" i="1" s="1"/>
  <c r="DZ15" i="1" s="1"/>
  <c r="DU5" i="1"/>
  <c r="DU9" i="1" s="1"/>
  <c r="DS5" i="1"/>
  <c r="DS9" i="1" s="1"/>
  <c r="DU15" i="1" s="1"/>
  <c r="DN5" i="1"/>
  <c r="DP5" i="1" s="1"/>
  <c r="DP9" i="1" s="1"/>
  <c r="DK5" i="1"/>
  <c r="DK9" i="1" s="1"/>
  <c r="DI5" i="1"/>
  <c r="DI9" i="1" s="1"/>
  <c r="DK15" i="1" s="1"/>
  <c r="DD5" i="1"/>
  <c r="DF5" i="1" s="1"/>
  <c r="DF9" i="1" s="1"/>
  <c r="DA5" i="1"/>
  <c r="CY5" i="1"/>
  <c r="CY9" i="1" s="1"/>
  <c r="DA15" i="1" s="1"/>
  <c r="CT5" i="1"/>
  <c r="CV5" i="1" s="1"/>
  <c r="CV9" i="1" s="1"/>
  <c r="CQ5" i="1"/>
  <c r="CO5" i="1"/>
  <c r="CO9" i="1" s="1"/>
  <c r="CQ15" i="1" s="1"/>
  <c r="CJ5" i="1"/>
  <c r="CJ9" i="1" s="1"/>
  <c r="CL15" i="1" s="1"/>
  <c r="CG5" i="1"/>
  <c r="CG9" i="1" s="1"/>
  <c r="CE5" i="1"/>
  <c r="CE9" i="1" s="1"/>
  <c r="CG15" i="1" s="1"/>
  <c r="BZ5" i="1"/>
  <c r="CB5" i="1" s="1"/>
  <c r="CB9" i="1" s="1"/>
  <c r="BW5" i="1"/>
  <c r="BW9" i="1" s="1"/>
  <c r="BU5" i="1"/>
  <c r="BU9" i="1" s="1"/>
  <c r="BP5" i="1"/>
  <c r="BP9" i="1" s="1"/>
  <c r="BR15" i="1" s="1"/>
  <c r="BM5" i="1"/>
  <c r="BK5" i="1"/>
  <c r="BK9" i="1" s="1"/>
  <c r="BM15" i="1" s="1"/>
  <c r="BF5" i="1"/>
  <c r="BF9" i="1" s="1"/>
  <c r="BH15" i="1" s="1"/>
  <c r="BC5" i="1"/>
  <c r="BA5" i="1"/>
  <c r="BA9" i="1" s="1"/>
  <c r="BC15" i="1" s="1"/>
  <c r="AV5" i="1"/>
  <c r="AV9" i="1" s="1"/>
  <c r="AX15" i="1" s="1"/>
  <c r="AS5" i="1"/>
  <c r="AS9" i="1" s="1"/>
  <c r="AQ5" i="1"/>
  <c r="AQ9" i="1" s="1"/>
  <c r="AS15" i="1" s="1"/>
  <c r="AL5" i="1"/>
  <c r="AN5" i="1" s="1"/>
  <c r="AN9" i="1" s="1"/>
  <c r="AI5" i="1"/>
  <c r="AI9" i="1" s="1"/>
  <c r="AG5" i="1"/>
  <c r="AG9" i="1" s="1"/>
  <c r="AI15" i="1" s="1"/>
  <c r="AB5" i="1"/>
  <c r="AB9" i="1" s="1"/>
  <c r="AD15" i="1" s="1"/>
  <c r="Y5" i="1"/>
  <c r="W5" i="1"/>
  <c r="W9" i="1" s="1"/>
  <c r="Y15" i="1" s="1"/>
  <c r="R5" i="1"/>
  <c r="T5" i="1" s="1"/>
  <c r="T9" i="1" s="1"/>
  <c r="O5" i="1"/>
  <c r="M5" i="1"/>
  <c r="M9" i="1" s="1"/>
  <c r="O15" i="1" s="1"/>
  <c r="H5" i="1"/>
  <c r="H9" i="1" s="1"/>
  <c r="J15" i="1" s="1"/>
  <c r="C5" i="1"/>
  <c r="KD13" i="21"/>
  <c r="JY13" i="21"/>
  <c r="JJ13" i="21"/>
  <c r="JE13" i="21"/>
  <c r="KN10" i="21"/>
  <c r="KN13" i="21" s="1"/>
  <c r="KI10" i="21"/>
  <c r="KI13" i="21" s="1"/>
  <c r="KD10" i="21"/>
  <c r="JY10" i="21"/>
  <c r="JT10" i="21"/>
  <c r="JT13" i="21" s="1"/>
  <c r="JO10" i="21"/>
  <c r="JO13" i="21" s="1"/>
  <c r="JJ10" i="21"/>
  <c r="JE10" i="21"/>
  <c r="IZ10" i="21"/>
  <c r="IZ13" i="21" s="1"/>
  <c r="IU10" i="21"/>
  <c r="IU13" i="21" s="1"/>
  <c r="KL8" i="21"/>
  <c r="KN8" i="21" s="1"/>
  <c r="KG8" i="21"/>
  <c r="KI8" i="21" s="1"/>
  <c r="KB8" i="21"/>
  <c r="KD8" i="21" s="1"/>
  <c r="JW8" i="21"/>
  <c r="JY8" i="21" s="1"/>
  <c r="JR8" i="21"/>
  <c r="JT8" i="21" s="1"/>
  <c r="JM8" i="21"/>
  <c r="JO8" i="21" s="1"/>
  <c r="JH8" i="21"/>
  <c r="JJ8" i="21" s="1"/>
  <c r="JC8" i="21"/>
  <c r="JE8" i="21" s="1"/>
  <c r="IX8" i="21"/>
  <c r="IZ8" i="21" s="1"/>
  <c r="IS8" i="21"/>
  <c r="IU8" i="21" s="1"/>
  <c r="KL7" i="21"/>
  <c r="KN7" i="21" s="1"/>
  <c r="KG7" i="21"/>
  <c r="KI7" i="21" s="1"/>
  <c r="KB7" i="21"/>
  <c r="KD7" i="21" s="1"/>
  <c r="JW7" i="21"/>
  <c r="JY7" i="21" s="1"/>
  <c r="JR7" i="21"/>
  <c r="JT7" i="21" s="1"/>
  <c r="JM7" i="21"/>
  <c r="JO7" i="21" s="1"/>
  <c r="JH7" i="21"/>
  <c r="JJ7" i="21" s="1"/>
  <c r="JC7" i="21"/>
  <c r="JE7" i="21" s="1"/>
  <c r="IX7" i="21"/>
  <c r="IZ7" i="21" s="1"/>
  <c r="IS7" i="21"/>
  <c r="IU7" i="21" s="1"/>
  <c r="KL6" i="21"/>
  <c r="KN6" i="21" s="1"/>
  <c r="KG6" i="21"/>
  <c r="KI6" i="21" s="1"/>
  <c r="KB6" i="21"/>
  <c r="KD6" i="21" s="1"/>
  <c r="JW6" i="21"/>
  <c r="JY6" i="21" s="1"/>
  <c r="JR6" i="21"/>
  <c r="JT6" i="21" s="1"/>
  <c r="JM6" i="21"/>
  <c r="JO6" i="21" s="1"/>
  <c r="JH6" i="21"/>
  <c r="JJ6" i="21" s="1"/>
  <c r="JC6" i="21"/>
  <c r="JE6" i="21" s="1"/>
  <c r="IX6" i="21"/>
  <c r="IZ6" i="21" s="1"/>
  <c r="IS6" i="21"/>
  <c r="IU6" i="21" s="1"/>
  <c r="KL5" i="21"/>
  <c r="KN5" i="21" s="1"/>
  <c r="KN9" i="21" s="1"/>
  <c r="KG5" i="21"/>
  <c r="KG9" i="21" s="1"/>
  <c r="KI15" i="21" s="1"/>
  <c r="KB5" i="21"/>
  <c r="KD5" i="21" s="1"/>
  <c r="KD9" i="21" s="1"/>
  <c r="JW5" i="21"/>
  <c r="JY5" i="21" s="1"/>
  <c r="JY9" i="21" s="1"/>
  <c r="JR5" i="21"/>
  <c r="JT5" i="21" s="1"/>
  <c r="JT9" i="21" s="1"/>
  <c r="JM5" i="21"/>
  <c r="JO5" i="21" s="1"/>
  <c r="JO9" i="21" s="1"/>
  <c r="JH5" i="21"/>
  <c r="JJ5" i="21" s="1"/>
  <c r="JJ9" i="21" s="1"/>
  <c r="JC5" i="21"/>
  <c r="JE5" i="21" s="1"/>
  <c r="JE9" i="21" s="1"/>
  <c r="IX5" i="21"/>
  <c r="IZ5" i="21" s="1"/>
  <c r="IZ9" i="21" s="1"/>
  <c r="IS5" i="21"/>
  <c r="IU5" i="21" s="1"/>
  <c r="IU9" i="21" s="1"/>
  <c r="IA13" i="21"/>
  <c r="HG13" i="21"/>
  <c r="IP10" i="21"/>
  <c r="IP13" i="21" s="1"/>
  <c r="IK10" i="21"/>
  <c r="IK13" i="21" s="1"/>
  <c r="IF10" i="21"/>
  <c r="IF13" i="21" s="1"/>
  <c r="IA10" i="21"/>
  <c r="HV10" i="21"/>
  <c r="HV13" i="21" s="1"/>
  <c r="HQ10" i="21"/>
  <c r="HQ13" i="21" s="1"/>
  <c r="HL10" i="21"/>
  <c r="HL13" i="21" s="1"/>
  <c r="HG10" i="21"/>
  <c r="HB10" i="21"/>
  <c r="HB13" i="21" s="1"/>
  <c r="GW10" i="21"/>
  <c r="GW13" i="21" s="1"/>
  <c r="IN8" i="21"/>
  <c r="IP8" i="21" s="1"/>
  <c r="II8" i="21"/>
  <c r="IK8" i="21" s="1"/>
  <c r="ID8" i="21"/>
  <c r="IF8" i="21" s="1"/>
  <c r="HY8" i="21"/>
  <c r="IA8" i="21" s="1"/>
  <c r="HV8" i="21"/>
  <c r="HT8" i="21"/>
  <c r="HO8" i="21"/>
  <c r="HQ8" i="21" s="1"/>
  <c r="HL8" i="21"/>
  <c r="HJ8" i="21"/>
  <c r="HE8" i="21"/>
  <c r="HG8" i="21" s="1"/>
  <c r="HB8" i="21"/>
  <c r="GZ8" i="21"/>
  <c r="GU8" i="21"/>
  <c r="GW8" i="21" s="1"/>
  <c r="IP7" i="21"/>
  <c r="IN7" i="21"/>
  <c r="II7" i="21"/>
  <c r="IK7" i="21" s="1"/>
  <c r="IF7" i="21"/>
  <c r="ID7" i="21"/>
  <c r="HY7" i="21"/>
  <c r="IA7" i="21" s="1"/>
  <c r="HV7" i="21"/>
  <c r="HT7" i="21"/>
  <c r="HO7" i="21"/>
  <c r="HQ7" i="21" s="1"/>
  <c r="HL7" i="21"/>
  <c r="HJ7" i="21"/>
  <c r="HE7" i="21"/>
  <c r="HG7" i="21" s="1"/>
  <c r="HB7" i="21"/>
  <c r="GZ7" i="21"/>
  <c r="GU7" i="21"/>
  <c r="GW7" i="21" s="1"/>
  <c r="IP6" i="21"/>
  <c r="IN6" i="21"/>
  <c r="II6" i="21"/>
  <c r="IK6" i="21" s="1"/>
  <c r="IF6" i="21"/>
  <c r="ID6" i="21"/>
  <c r="HY6" i="21"/>
  <c r="IA6" i="21" s="1"/>
  <c r="HV6" i="21"/>
  <c r="HT6" i="21"/>
  <c r="HO6" i="21"/>
  <c r="HQ6" i="21" s="1"/>
  <c r="HL6" i="21"/>
  <c r="HJ6" i="21"/>
  <c r="HE6" i="21"/>
  <c r="HG6" i="21" s="1"/>
  <c r="HB6" i="21"/>
  <c r="GZ6" i="21"/>
  <c r="GU6" i="21"/>
  <c r="GW6" i="21" s="1"/>
  <c r="IP5" i="21"/>
  <c r="IP9" i="21" s="1"/>
  <c r="IN5" i="21"/>
  <c r="IN9" i="21" s="1"/>
  <c r="IP15" i="21" s="1"/>
  <c r="II5" i="21"/>
  <c r="II9" i="21" s="1"/>
  <c r="IK15" i="21" s="1"/>
  <c r="IF5" i="21"/>
  <c r="IF9" i="21" s="1"/>
  <c r="ID5" i="21"/>
  <c r="ID9" i="21" s="1"/>
  <c r="IF15" i="21" s="1"/>
  <c r="HY5" i="21"/>
  <c r="HY9" i="21" s="1"/>
  <c r="IA15" i="21" s="1"/>
  <c r="HV5" i="21"/>
  <c r="HV9" i="21" s="1"/>
  <c r="HT5" i="21"/>
  <c r="HT9" i="21" s="1"/>
  <c r="HV15" i="21" s="1"/>
  <c r="HO5" i="21"/>
  <c r="HO9" i="21" s="1"/>
  <c r="HQ15" i="21" s="1"/>
  <c r="HL5" i="21"/>
  <c r="HL9" i="21" s="1"/>
  <c r="HJ5" i="21"/>
  <c r="HJ9" i="21" s="1"/>
  <c r="HL15" i="21" s="1"/>
  <c r="HE5" i="21"/>
  <c r="HE9" i="21" s="1"/>
  <c r="HG15" i="21" s="1"/>
  <c r="HB5" i="21"/>
  <c r="HB9" i="21" s="1"/>
  <c r="GZ5" i="21"/>
  <c r="GZ9" i="21" s="1"/>
  <c r="HB15" i="21" s="1"/>
  <c r="GU5" i="21"/>
  <c r="GU9" i="21" s="1"/>
  <c r="GW15" i="21" s="1"/>
  <c r="GR10" i="21"/>
  <c r="GR13" i="21" s="1"/>
  <c r="GM10" i="21"/>
  <c r="GM13" i="21" s="1"/>
  <c r="GH10" i="21"/>
  <c r="GH13" i="21" s="1"/>
  <c r="GC10" i="21"/>
  <c r="GC13" i="21" s="1"/>
  <c r="FX10" i="21"/>
  <c r="FX13" i="21" s="1"/>
  <c r="FS10" i="21"/>
  <c r="FS13" i="21" s="1"/>
  <c r="FN10" i="21"/>
  <c r="FN13" i="21" s="1"/>
  <c r="FI10" i="21"/>
  <c r="FI13" i="21" s="1"/>
  <c r="FD10" i="21"/>
  <c r="FD13" i="21" s="1"/>
  <c r="EY10" i="21"/>
  <c r="EY13" i="21" s="1"/>
  <c r="GP8" i="21"/>
  <c r="GR8" i="21" s="1"/>
  <c r="GK8" i="21"/>
  <c r="GM8" i="21" s="1"/>
  <c r="GF8" i="21"/>
  <c r="GH8" i="21" s="1"/>
  <c r="GA8" i="21"/>
  <c r="GC8" i="21" s="1"/>
  <c r="FV8" i="21"/>
  <c r="FX8" i="21" s="1"/>
  <c r="FQ8" i="21"/>
  <c r="FS8" i="21" s="1"/>
  <c r="FL8" i="21"/>
  <c r="FN8" i="21" s="1"/>
  <c r="FG8" i="21"/>
  <c r="FI8" i="21" s="1"/>
  <c r="FB8" i="21"/>
  <c r="FD8" i="21" s="1"/>
  <c r="EW8" i="21"/>
  <c r="EY8" i="21" s="1"/>
  <c r="GP7" i="21"/>
  <c r="GR7" i="21" s="1"/>
  <c r="GK7" i="21"/>
  <c r="GM7" i="21" s="1"/>
  <c r="GF7" i="21"/>
  <c r="GH7" i="21" s="1"/>
  <c r="GA7" i="21"/>
  <c r="GC7" i="21" s="1"/>
  <c r="FV7" i="21"/>
  <c r="FX7" i="21" s="1"/>
  <c r="FQ7" i="21"/>
  <c r="FS7" i="21" s="1"/>
  <c r="FL7" i="21"/>
  <c r="FN7" i="21" s="1"/>
  <c r="FG7" i="21"/>
  <c r="FI7" i="21" s="1"/>
  <c r="FB7" i="21"/>
  <c r="FD7" i="21" s="1"/>
  <c r="EW7" i="21"/>
  <c r="EY7" i="21" s="1"/>
  <c r="GP6" i="21"/>
  <c r="GR6" i="21" s="1"/>
  <c r="GK6" i="21"/>
  <c r="GM6" i="21" s="1"/>
  <c r="GF6" i="21"/>
  <c r="GH6" i="21" s="1"/>
  <c r="GA6" i="21"/>
  <c r="GC6" i="21" s="1"/>
  <c r="FV6" i="21"/>
  <c r="FX6" i="21" s="1"/>
  <c r="FQ6" i="21"/>
  <c r="FS6" i="21" s="1"/>
  <c r="FL6" i="21"/>
  <c r="FN6" i="21" s="1"/>
  <c r="FG6" i="21"/>
  <c r="FI6" i="21" s="1"/>
  <c r="FB6" i="21"/>
  <c r="FD6" i="21" s="1"/>
  <c r="EW6" i="21"/>
  <c r="EY6" i="21" s="1"/>
  <c r="GP5" i="21"/>
  <c r="GR5" i="21" s="1"/>
  <c r="GR9" i="21" s="1"/>
  <c r="GK5" i="21"/>
  <c r="GM5" i="21" s="1"/>
  <c r="GM9" i="21" s="1"/>
  <c r="GF5" i="21"/>
  <c r="GH5" i="21" s="1"/>
  <c r="GH9" i="21" s="1"/>
  <c r="GA5" i="21"/>
  <c r="GC5" i="21" s="1"/>
  <c r="GC9" i="21" s="1"/>
  <c r="FV5" i="21"/>
  <c r="FX5" i="21" s="1"/>
  <c r="FX9" i="21" s="1"/>
  <c r="FQ5" i="21"/>
  <c r="FS5" i="21" s="1"/>
  <c r="FS9" i="21" s="1"/>
  <c r="FL5" i="21"/>
  <c r="FN5" i="21" s="1"/>
  <c r="FN9" i="21" s="1"/>
  <c r="FG5" i="21"/>
  <c r="FI5" i="21" s="1"/>
  <c r="FI9" i="21" s="1"/>
  <c r="FB5" i="21"/>
  <c r="FD5" i="21" s="1"/>
  <c r="FD9" i="21" s="1"/>
  <c r="EW5" i="21"/>
  <c r="EY5" i="21" s="1"/>
  <c r="EY9" i="21" s="1"/>
  <c r="EJ13" i="21"/>
  <c r="EE13" i="21"/>
  <c r="DP13" i="21"/>
  <c r="DK13" i="21"/>
  <c r="ET10" i="21"/>
  <c r="ET13" i="21" s="1"/>
  <c r="EO10" i="21"/>
  <c r="EO13" i="21" s="1"/>
  <c r="EJ10" i="21"/>
  <c r="EE10" i="21"/>
  <c r="DZ10" i="21"/>
  <c r="DZ13" i="21" s="1"/>
  <c r="DU10" i="21"/>
  <c r="DU13" i="21" s="1"/>
  <c r="DP10" i="21"/>
  <c r="DK10" i="21"/>
  <c r="DF10" i="21"/>
  <c r="DF13" i="21" s="1"/>
  <c r="DA10" i="21"/>
  <c r="DA13" i="21" s="1"/>
  <c r="ER8" i="21"/>
  <c r="ET8" i="21" s="1"/>
  <c r="EM8" i="21"/>
  <c r="EO8" i="21" s="1"/>
  <c r="EH8" i="21"/>
  <c r="EJ8" i="21" s="1"/>
  <c r="EC8" i="21"/>
  <c r="EE8" i="21" s="1"/>
  <c r="DX8" i="21"/>
  <c r="DZ8" i="21" s="1"/>
  <c r="DS8" i="21"/>
  <c r="DU8" i="21" s="1"/>
  <c r="DN8" i="21"/>
  <c r="DP8" i="21" s="1"/>
  <c r="DI8" i="21"/>
  <c r="DK8" i="21" s="1"/>
  <c r="DD8" i="21"/>
  <c r="DF8" i="21" s="1"/>
  <c r="CY8" i="21"/>
  <c r="DA8" i="21" s="1"/>
  <c r="ER7" i="21"/>
  <c r="ET7" i="21" s="1"/>
  <c r="EM7" i="21"/>
  <c r="EO7" i="21" s="1"/>
  <c r="EH7" i="21"/>
  <c r="EJ7" i="21" s="1"/>
  <c r="EC7" i="21"/>
  <c r="EE7" i="21" s="1"/>
  <c r="DX7" i="21"/>
  <c r="DZ7" i="21" s="1"/>
  <c r="DS7" i="21"/>
  <c r="DU7" i="21" s="1"/>
  <c r="DN7" i="21"/>
  <c r="DP7" i="21" s="1"/>
  <c r="DI7" i="21"/>
  <c r="DK7" i="21" s="1"/>
  <c r="DD7" i="21"/>
  <c r="DF7" i="21" s="1"/>
  <c r="CY7" i="21"/>
  <c r="DA7" i="21" s="1"/>
  <c r="ER6" i="21"/>
  <c r="ET6" i="21" s="1"/>
  <c r="EM6" i="21"/>
  <c r="EO6" i="21" s="1"/>
  <c r="EH6" i="21"/>
  <c r="EJ6" i="21" s="1"/>
  <c r="EC6" i="21"/>
  <c r="EE6" i="21" s="1"/>
  <c r="DX6" i="21"/>
  <c r="DZ6" i="21" s="1"/>
  <c r="DS6" i="21"/>
  <c r="DU6" i="21" s="1"/>
  <c r="DN6" i="21"/>
  <c r="DP6" i="21" s="1"/>
  <c r="DI6" i="21"/>
  <c r="DK6" i="21" s="1"/>
  <c r="DD6" i="21"/>
  <c r="DF6" i="21" s="1"/>
  <c r="CY6" i="21"/>
  <c r="DA6" i="21" s="1"/>
  <c r="ER5" i="21"/>
  <c r="ET5" i="21" s="1"/>
  <c r="ET9" i="21" s="1"/>
  <c r="EM5" i="21"/>
  <c r="EO5" i="21" s="1"/>
  <c r="EO9" i="21" s="1"/>
  <c r="EH5" i="21"/>
  <c r="EJ5" i="21" s="1"/>
  <c r="EJ9" i="21" s="1"/>
  <c r="EC5" i="21"/>
  <c r="EE5" i="21" s="1"/>
  <c r="EE9" i="21" s="1"/>
  <c r="DX5" i="21"/>
  <c r="DZ5" i="21" s="1"/>
  <c r="DZ9" i="21" s="1"/>
  <c r="DS5" i="21"/>
  <c r="DU5" i="21" s="1"/>
  <c r="DU9" i="21" s="1"/>
  <c r="DN5" i="21"/>
  <c r="DP5" i="21" s="1"/>
  <c r="DP9" i="21" s="1"/>
  <c r="DI5" i="21"/>
  <c r="DI9" i="21" s="1"/>
  <c r="DK15" i="21" s="1"/>
  <c r="DD5" i="21"/>
  <c r="DF5" i="21" s="1"/>
  <c r="DF9" i="21" s="1"/>
  <c r="CY5" i="21"/>
  <c r="DA5" i="21" s="1"/>
  <c r="DA9" i="21" s="1"/>
  <c r="CL13" i="21"/>
  <c r="CG13" i="21"/>
  <c r="BR13" i="21"/>
  <c r="BM13" i="21"/>
  <c r="CV10" i="21"/>
  <c r="CV13" i="21" s="1"/>
  <c r="CQ10" i="21"/>
  <c r="CQ13" i="21" s="1"/>
  <c r="CL10" i="21"/>
  <c r="CG10" i="21"/>
  <c r="CB10" i="21"/>
  <c r="CB13" i="21" s="1"/>
  <c r="BW10" i="21"/>
  <c r="BW13" i="21" s="1"/>
  <c r="BR10" i="21"/>
  <c r="BM10" i="21"/>
  <c r="BH10" i="21"/>
  <c r="BH13" i="21" s="1"/>
  <c r="BC10" i="21"/>
  <c r="BC13" i="21" s="1"/>
  <c r="CT8" i="21"/>
  <c r="CV8" i="21" s="1"/>
  <c r="CO8" i="21"/>
  <c r="CQ8" i="21" s="1"/>
  <c r="CJ8" i="21"/>
  <c r="CL8" i="21" s="1"/>
  <c r="CE8" i="21"/>
  <c r="CG8" i="21" s="1"/>
  <c r="BZ8" i="21"/>
  <c r="CB8" i="21" s="1"/>
  <c r="BU8" i="21"/>
  <c r="BW8" i="21" s="1"/>
  <c r="BP8" i="21"/>
  <c r="BR8" i="21" s="1"/>
  <c r="BK8" i="21"/>
  <c r="BM8" i="21" s="1"/>
  <c r="BH8" i="21"/>
  <c r="BF8" i="21"/>
  <c r="BA8" i="21"/>
  <c r="BC8" i="21" s="1"/>
  <c r="CV7" i="21"/>
  <c r="CT7" i="21"/>
  <c r="CO7" i="21"/>
  <c r="CQ7" i="21" s="1"/>
  <c r="CL7" i="21"/>
  <c r="CJ7" i="21"/>
  <c r="CE7" i="21"/>
  <c r="CG7" i="21" s="1"/>
  <c r="CB7" i="21"/>
  <c r="BZ7" i="21"/>
  <c r="BU7" i="21"/>
  <c r="BW7" i="21" s="1"/>
  <c r="BR7" i="21"/>
  <c r="BP7" i="21"/>
  <c r="BK7" i="21"/>
  <c r="BM7" i="21" s="1"/>
  <c r="BH7" i="21"/>
  <c r="BF7" i="21"/>
  <c r="BA7" i="21"/>
  <c r="BC7" i="21" s="1"/>
  <c r="CV6" i="21"/>
  <c r="CT6" i="21"/>
  <c r="CO6" i="21"/>
  <c r="CQ6" i="21" s="1"/>
  <c r="CL6" i="21"/>
  <c r="CJ6" i="21"/>
  <c r="CE6" i="21"/>
  <c r="CG6" i="21" s="1"/>
  <c r="CB6" i="21"/>
  <c r="BZ6" i="21"/>
  <c r="BU6" i="21"/>
  <c r="BW6" i="21" s="1"/>
  <c r="BR6" i="21"/>
  <c r="BP6" i="21"/>
  <c r="BK6" i="21"/>
  <c r="BM6" i="21" s="1"/>
  <c r="BH6" i="21"/>
  <c r="BF6" i="21"/>
  <c r="BA6" i="21"/>
  <c r="BC6" i="21" s="1"/>
  <c r="CV5" i="21"/>
  <c r="CV9" i="21" s="1"/>
  <c r="CT5" i="21"/>
  <c r="CT9" i="21" s="1"/>
  <c r="CV15" i="21" s="1"/>
  <c r="CO5" i="21"/>
  <c r="CO9" i="21" s="1"/>
  <c r="CQ15" i="21" s="1"/>
  <c r="CL5" i="21"/>
  <c r="CL9" i="21" s="1"/>
  <c r="CJ5" i="21"/>
  <c r="CJ9" i="21" s="1"/>
  <c r="CL15" i="21" s="1"/>
  <c r="CE5" i="21"/>
  <c r="CG5" i="21" s="1"/>
  <c r="CG9" i="21" s="1"/>
  <c r="CB5" i="21"/>
  <c r="CB9" i="21" s="1"/>
  <c r="BZ5" i="21"/>
  <c r="BZ9" i="21" s="1"/>
  <c r="CB15" i="21" s="1"/>
  <c r="BU5" i="21"/>
  <c r="BU9" i="21" s="1"/>
  <c r="BW15" i="21" s="1"/>
  <c r="BR5" i="21"/>
  <c r="BR9" i="21" s="1"/>
  <c r="BP5" i="21"/>
  <c r="BP9" i="21" s="1"/>
  <c r="BR15" i="21" s="1"/>
  <c r="BK5" i="21"/>
  <c r="BM5" i="21" s="1"/>
  <c r="BM9" i="21" s="1"/>
  <c r="BH5" i="21"/>
  <c r="BH9" i="21" s="1"/>
  <c r="BF5" i="21"/>
  <c r="BF9" i="21" s="1"/>
  <c r="BH15" i="21" s="1"/>
  <c r="BA5" i="21"/>
  <c r="BA9" i="21" s="1"/>
  <c r="BC15" i="21" s="1"/>
  <c r="AX10" i="21"/>
  <c r="AX13" i="21" s="1"/>
  <c r="AS10" i="21"/>
  <c r="AS13" i="21" s="1"/>
  <c r="AV8" i="21"/>
  <c r="AX8" i="21" s="1"/>
  <c r="AQ8" i="21"/>
  <c r="AS8" i="21" s="1"/>
  <c r="AV7" i="21"/>
  <c r="AX7" i="21" s="1"/>
  <c r="AQ7" i="21"/>
  <c r="AS7" i="21" s="1"/>
  <c r="AV6" i="21"/>
  <c r="AX6" i="21" s="1"/>
  <c r="AQ6" i="21"/>
  <c r="AS6" i="21" s="1"/>
  <c r="AV5" i="21"/>
  <c r="AX5" i="21" s="1"/>
  <c r="AX9" i="21" s="1"/>
  <c r="AQ5" i="21"/>
  <c r="AS5" i="21" s="1"/>
  <c r="AS9" i="21" s="1"/>
  <c r="AN13" i="21"/>
  <c r="AI13" i="21"/>
  <c r="AN10" i="21"/>
  <c r="AI10" i="21"/>
  <c r="AL8" i="21"/>
  <c r="AN8" i="21" s="1"/>
  <c r="AG8" i="21"/>
  <c r="AI8" i="21" s="1"/>
  <c r="AL7" i="21"/>
  <c r="AN7" i="21" s="1"/>
  <c r="AG7" i="21"/>
  <c r="AI7" i="21" s="1"/>
  <c r="AL6" i="21"/>
  <c r="AN6" i="21" s="1"/>
  <c r="AG6" i="21"/>
  <c r="AI6" i="21" s="1"/>
  <c r="AL5" i="21"/>
  <c r="AN5" i="21" s="1"/>
  <c r="AN9" i="21" s="1"/>
  <c r="AG5" i="21"/>
  <c r="AI5" i="21" s="1"/>
  <c r="AI9" i="21" s="1"/>
  <c r="AD10" i="21"/>
  <c r="AD13" i="21" s="1"/>
  <c r="Y10" i="21"/>
  <c r="Y13" i="21" s="1"/>
  <c r="AB8" i="21"/>
  <c r="AD8" i="21" s="1"/>
  <c r="W8" i="21"/>
  <c r="Y8" i="21" s="1"/>
  <c r="AB7" i="21"/>
  <c r="AD7" i="21" s="1"/>
  <c r="W7" i="21"/>
  <c r="Y7" i="21" s="1"/>
  <c r="AB6" i="21"/>
  <c r="AD6" i="21" s="1"/>
  <c r="W6" i="21"/>
  <c r="Y6" i="21" s="1"/>
  <c r="AB5" i="21"/>
  <c r="AD5" i="21" s="1"/>
  <c r="AD9" i="21" s="1"/>
  <c r="W5" i="21"/>
  <c r="W9" i="21" s="1"/>
  <c r="Y15" i="21" s="1"/>
  <c r="T13" i="21"/>
  <c r="O13" i="21"/>
  <c r="T10" i="21"/>
  <c r="O10" i="21"/>
  <c r="R8" i="21"/>
  <c r="T8" i="21" s="1"/>
  <c r="M8" i="21"/>
  <c r="O8" i="21" s="1"/>
  <c r="R7" i="21"/>
  <c r="T7" i="21" s="1"/>
  <c r="M7" i="21"/>
  <c r="O7" i="21" s="1"/>
  <c r="R6" i="21"/>
  <c r="T6" i="21" s="1"/>
  <c r="M6" i="21"/>
  <c r="O6" i="21" s="1"/>
  <c r="R5" i="21"/>
  <c r="T5" i="21" s="1"/>
  <c r="T9" i="21" s="1"/>
  <c r="M5" i="21"/>
  <c r="O5" i="21" s="1"/>
  <c r="O9" i="21" s="1"/>
  <c r="J13" i="21"/>
  <c r="J10" i="21"/>
  <c r="H8" i="21"/>
  <c r="J8" i="21" s="1"/>
  <c r="H7" i="21"/>
  <c r="J7" i="21" s="1"/>
  <c r="H6" i="21"/>
  <c r="J6" i="21" s="1"/>
  <c r="H5" i="21"/>
  <c r="J5" i="21" s="1"/>
  <c r="J9" i="21" s="1"/>
  <c r="C78" i="21"/>
  <c r="A74" i="21"/>
  <c r="E10" i="21"/>
  <c r="E13" i="21" s="1"/>
  <c r="C8" i="21"/>
  <c r="E8" i="21" s="1"/>
  <c r="C7" i="21"/>
  <c r="E7" i="21" s="1"/>
  <c r="C6" i="21"/>
  <c r="E6" i="21" s="1"/>
  <c r="C5" i="21"/>
  <c r="E5" i="21" s="1"/>
  <c r="C9" i="1" l="1"/>
  <c r="E15" i="1" s="1"/>
  <c r="B78" i="1" s="1"/>
  <c r="E5" i="1"/>
  <c r="E9" i="1" s="1"/>
  <c r="JE11" i="12"/>
  <c r="JE12" i="12" s="1"/>
  <c r="JE14" i="12"/>
  <c r="KD14" i="12"/>
  <c r="KD11" i="12"/>
  <c r="KD12" i="12" s="1"/>
  <c r="AN14" i="12"/>
  <c r="AN11" i="12"/>
  <c r="AN12" i="12" s="1"/>
  <c r="CB14" i="12"/>
  <c r="CB11" i="12"/>
  <c r="CB12" i="12" s="1"/>
  <c r="DP14" i="12"/>
  <c r="DP11" i="12"/>
  <c r="DP12" i="12" s="1"/>
  <c r="FD14" i="12"/>
  <c r="FD11" i="12"/>
  <c r="FD12" i="12" s="1"/>
  <c r="GR14" i="12"/>
  <c r="GR11" i="12"/>
  <c r="GR12" i="12" s="1"/>
  <c r="JY14" i="12"/>
  <c r="JY11" i="12"/>
  <c r="JY12" i="12" s="1"/>
  <c r="T14" i="12"/>
  <c r="T11" i="12"/>
  <c r="T12" i="12" s="1"/>
  <c r="BH14" i="12"/>
  <c r="BH11" i="12"/>
  <c r="BH12" i="12" s="1"/>
  <c r="CV14" i="12"/>
  <c r="CV11" i="12"/>
  <c r="CV12" i="12" s="1"/>
  <c r="EJ14" i="12"/>
  <c r="EJ11" i="12"/>
  <c r="EJ12" i="12" s="1"/>
  <c r="FX14" i="12"/>
  <c r="FX11" i="12"/>
  <c r="FX12" i="12" s="1"/>
  <c r="IP14" i="12"/>
  <c r="IP11" i="12"/>
  <c r="IP12" i="12" s="1"/>
  <c r="E5" i="12"/>
  <c r="E9" i="12" s="1"/>
  <c r="Y5" i="12"/>
  <c r="Y9" i="12" s="1"/>
  <c r="AS5" i="12"/>
  <c r="AS9" i="12" s="1"/>
  <c r="BM5" i="12"/>
  <c r="BM9" i="12" s="1"/>
  <c r="CG5" i="12"/>
  <c r="CG9" i="12" s="1"/>
  <c r="DA5" i="12"/>
  <c r="DA9" i="12" s="1"/>
  <c r="DU5" i="12"/>
  <c r="DU9" i="12" s="1"/>
  <c r="EO5" i="12"/>
  <c r="EO9" i="12" s="1"/>
  <c r="FI5" i="12"/>
  <c r="FI9" i="12" s="1"/>
  <c r="GM5" i="12"/>
  <c r="GM9" i="12" s="1"/>
  <c r="HG5" i="12"/>
  <c r="HG9" i="12" s="1"/>
  <c r="IA5" i="12"/>
  <c r="IA9" i="12" s="1"/>
  <c r="IU5" i="12"/>
  <c r="IU9" i="12" s="1"/>
  <c r="JO5" i="12"/>
  <c r="JO9" i="12" s="1"/>
  <c r="KI5" i="12"/>
  <c r="KI9" i="12" s="1"/>
  <c r="J14" i="12"/>
  <c r="J11" i="12"/>
  <c r="J12" i="12" s="1"/>
  <c r="AD14" i="12"/>
  <c r="AD11" i="12"/>
  <c r="AD12" i="12" s="1"/>
  <c r="BR14" i="12"/>
  <c r="BR11" i="12"/>
  <c r="BR12" i="12" s="1"/>
  <c r="CL14" i="12"/>
  <c r="CL11" i="12"/>
  <c r="CL12" i="12" s="1"/>
  <c r="DZ14" i="12"/>
  <c r="DZ11" i="12"/>
  <c r="DZ12" i="12" s="1"/>
  <c r="ET14" i="12"/>
  <c r="ET11" i="12"/>
  <c r="ET12" i="12" s="1"/>
  <c r="GH14" i="12"/>
  <c r="GH11" i="12"/>
  <c r="GH12" i="12" s="1"/>
  <c r="HB14" i="12"/>
  <c r="HB11" i="12"/>
  <c r="HB12" i="12" s="1"/>
  <c r="HV14" i="12"/>
  <c r="HV11" i="12"/>
  <c r="HV12" i="12" s="1"/>
  <c r="JC9" i="12"/>
  <c r="JE15" i="12" s="1"/>
  <c r="JW9" i="12"/>
  <c r="JY15" i="12" s="1"/>
  <c r="JJ14" i="12"/>
  <c r="JJ11" i="12"/>
  <c r="JJ12" i="12" s="1"/>
  <c r="O5" i="12"/>
  <c r="O9" i="12" s="1"/>
  <c r="AI5" i="12"/>
  <c r="AI9" i="12" s="1"/>
  <c r="BC5" i="12"/>
  <c r="BC9" i="12" s="1"/>
  <c r="BW5" i="12"/>
  <c r="BW9" i="12" s="1"/>
  <c r="CQ5" i="12"/>
  <c r="CQ9" i="12" s="1"/>
  <c r="DK5" i="12"/>
  <c r="DK9" i="12" s="1"/>
  <c r="EE5" i="12"/>
  <c r="EE9" i="12" s="1"/>
  <c r="EY5" i="12"/>
  <c r="EY9" i="12" s="1"/>
  <c r="FS5" i="12"/>
  <c r="FS9" i="12" s="1"/>
  <c r="GC5" i="12"/>
  <c r="GC9" i="12" s="1"/>
  <c r="GW5" i="12"/>
  <c r="GW9" i="12" s="1"/>
  <c r="HQ5" i="12"/>
  <c r="HQ9" i="12" s="1"/>
  <c r="IK5" i="12"/>
  <c r="IK9" i="12" s="1"/>
  <c r="AX14" i="12"/>
  <c r="AX11" i="12"/>
  <c r="AX12" i="12" s="1"/>
  <c r="DF14" i="12"/>
  <c r="DF11" i="12"/>
  <c r="DF12" i="12" s="1"/>
  <c r="FN14" i="12"/>
  <c r="FN11" i="12"/>
  <c r="FN12" i="12" s="1"/>
  <c r="HL14" i="12"/>
  <c r="HL11" i="12"/>
  <c r="HL12" i="12" s="1"/>
  <c r="IF14" i="12"/>
  <c r="IF11" i="12"/>
  <c r="IF12" i="12" s="1"/>
  <c r="IZ14" i="12"/>
  <c r="IZ11" i="12"/>
  <c r="IZ12" i="12" s="1"/>
  <c r="JT14" i="12"/>
  <c r="JT11" i="12"/>
  <c r="JT12" i="12" s="1"/>
  <c r="KN14" i="12"/>
  <c r="KN11" i="12"/>
  <c r="KN12" i="12" s="1"/>
  <c r="IA11" i="15"/>
  <c r="IA12" i="15" s="1"/>
  <c r="IA14" i="15"/>
  <c r="JE11" i="15"/>
  <c r="JE12" i="15" s="1"/>
  <c r="JE14" i="15"/>
  <c r="J11" i="15"/>
  <c r="J12" i="15" s="1"/>
  <c r="J14" i="15"/>
  <c r="T14" i="15"/>
  <c r="T11" i="15"/>
  <c r="T12" i="15" s="1"/>
  <c r="AD14" i="15"/>
  <c r="AD11" i="15"/>
  <c r="AD12" i="15" s="1"/>
  <c r="AN14" i="15"/>
  <c r="AN11" i="15"/>
  <c r="AN12" i="15" s="1"/>
  <c r="AX11" i="15"/>
  <c r="AX12" i="15" s="1"/>
  <c r="AX14" i="15"/>
  <c r="BH14" i="15"/>
  <c r="BH11" i="15"/>
  <c r="BH12" i="15" s="1"/>
  <c r="BR11" i="15"/>
  <c r="BR12" i="15" s="1"/>
  <c r="BR14" i="15"/>
  <c r="CB14" i="15"/>
  <c r="CB11" i="15"/>
  <c r="CB12" i="15" s="1"/>
  <c r="CL14" i="15"/>
  <c r="CL11" i="15"/>
  <c r="CL12" i="15" s="1"/>
  <c r="CV14" i="15"/>
  <c r="CV11" i="15"/>
  <c r="CV12" i="15" s="1"/>
  <c r="DF14" i="15"/>
  <c r="DF11" i="15"/>
  <c r="DF12" i="15" s="1"/>
  <c r="DP14" i="15"/>
  <c r="DP11" i="15"/>
  <c r="DP12" i="15" s="1"/>
  <c r="DZ11" i="15"/>
  <c r="DZ12" i="15" s="1"/>
  <c r="DZ14" i="15"/>
  <c r="EJ14" i="15"/>
  <c r="EJ11" i="15"/>
  <c r="EJ12" i="15" s="1"/>
  <c r="ET11" i="15"/>
  <c r="ET12" i="15" s="1"/>
  <c r="ET14" i="15"/>
  <c r="FD14" i="15"/>
  <c r="FD11" i="15"/>
  <c r="FD12" i="15" s="1"/>
  <c r="FN11" i="15"/>
  <c r="FN12" i="15" s="1"/>
  <c r="FN14" i="15"/>
  <c r="FX14" i="15"/>
  <c r="FX11" i="15"/>
  <c r="FX12" i="15" s="1"/>
  <c r="GH14" i="15"/>
  <c r="GH11" i="15"/>
  <c r="GH12" i="15" s="1"/>
  <c r="GR14" i="15"/>
  <c r="GR11" i="15"/>
  <c r="GR12" i="15" s="1"/>
  <c r="HB11" i="15"/>
  <c r="HB12" i="15" s="1"/>
  <c r="HB14" i="15"/>
  <c r="HL14" i="15"/>
  <c r="HL11" i="15"/>
  <c r="HL12" i="15" s="1"/>
  <c r="IF14" i="15"/>
  <c r="IF11" i="15"/>
  <c r="IF12" i="15" s="1"/>
  <c r="IZ14" i="15"/>
  <c r="IZ11" i="15"/>
  <c r="IZ12" i="15" s="1"/>
  <c r="JT14" i="15"/>
  <c r="JT11" i="15"/>
  <c r="JT12" i="15" s="1"/>
  <c r="KD11" i="15"/>
  <c r="KD12" i="15" s="1"/>
  <c r="KD14" i="15"/>
  <c r="B76" i="15"/>
  <c r="E11" i="15"/>
  <c r="E12" i="15" s="1"/>
  <c r="B75" i="15" s="1"/>
  <c r="FI11" i="15"/>
  <c r="FI12" i="15" s="1"/>
  <c r="JJ11" i="15"/>
  <c r="JJ12" i="15" s="1"/>
  <c r="HQ14" i="15"/>
  <c r="JO14" i="15"/>
  <c r="O14" i="15"/>
  <c r="FS14" i="15"/>
  <c r="HV14" i="15"/>
  <c r="KN14" i="15"/>
  <c r="KN11" i="15"/>
  <c r="KN12" i="15" s="1"/>
  <c r="Y11" i="15"/>
  <c r="Y12" i="15" s="1"/>
  <c r="Y14" i="15"/>
  <c r="AS11" i="15"/>
  <c r="AS12" i="15" s="1"/>
  <c r="BW11" i="15"/>
  <c r="BW12" i="15" s="1"/>
  <c r="BW14" i="15"/>
  <c r="DA11" i="15"/>
  <c r="DA12" i="15" s="1"/>
  <c r="DA14" i="15"/>
  <c r="DU11" i="15"/>
  <c r="DU12" i="15" s="1"/>
  <c r="EY11" i="15"/>
  <c r="EY12" i="15" s="1"/>
  <c r="EY14" i="15"/>
  <c r="GC11" i="15"/>
  <c r="GC12" i="15" s="1"/>
  <c r="GC14" i="15"/>
  <c r="GW11" i="15"/>
  <c r="GW12" i="15" s="1"/>
  <c r="JY11" i="15"/>
  <c r="JY12" i="15" s="1"/>
  <c r="CG11" i="15"/>
  <c r="CG12" i="15" s="1"/>
  <c r="EE11" i="15"/>
  <c r="EE12" i="15" s="1"/>
  <c r="IK11" i="15"/>
  <c r="IK12" i="15" s="1"/>
  <c r="KI11" i="15"/>
  <c r="KI12" i="15" s="1"/>
  <c r="H9" i="14"/>
  <c r="J15" i="14" s="1"/>
  <c r="J5" i="14"/>
  <c r="J9" i="14" s="1"/>
  <c r="BP9" i="14"/>
  <c r="BR15" i="14" s="1"/>
  <c r="BR5" i="14"/>
  <c r="BR9" i="14" s="1"/>
  <c r="DD9" i="14"/>
  <c r="DF15" i="14" s="1"/>
  <c r="DF5" i="14"/>
  <c r="DF9" i="14" s="1"/>
  <c r="ER9" i="14"/>
  <c r="ET15" i="14" s="1"/>
  <c r="ET5" i="14"/>
  <c r="ET9" i="14" s="1"/>
  <c r="GF9" i="14"/>
  <c r="GH15" i="14" s="1"/>
  <c r="GH5" i="14"/>
  <c r="GH9" i="14" s="1"/>
  <c r="HT9" i="14"/>
  <c r="HV15" i="14" s="1"/>
  <c r="HV5" i="14"/>
  <c r="HV9" i="14" s="1"/>
  <c r="JJ14" i="14"/>
  <c r="JJ11" i="14"/>
  <c r="JJ12" i="14" s="1"/>
  <c r="KB9" i="14"/>
  <c r="KD15" i="14" s="1"/>
  <c r="KD5" i="14"/>
  <c r="KD9" i="14" s="1"/>
  <c r="JH9" i="14"/>
  <c r="JJ15" i="14" s="1"/>
  <c r="O14" i="14"/>
  <c r="O11" i="14"/>
  <c r="O12" i="14" s="1"/>
  <c r="DK11" i="14"/>
  <c r="DK12" i="14" s="1"/>
  <c r="DK14" i="14"/>
  <c r="EY14" i="14"/>
  <c r="EY11" i="14"/>
  <c r="EY12" i="14" s="1"/>
  <c r="GM11" i="14"/>
  <c r="GM12" i="14" s="1"/>
  <c r="GM14" i="14"/>
  <c r="R9" i="14"/>
  <c r="T15" i="14" s="1"/>
  <c r="T5" i="14"/>
  <c r="T9" i="14" s="1"/>
  <c r="BF9" i="14"/>
  <c r="BH15" i="14" s="1"/>
  <c r="BH5" i="14"/>
  <c r="BH9" i="14" s="1"/>
  <c r="CB14" i="14"/>
  <c r="CB11" i="14"/>
  <c r="CB12" i="14" s="1"/>
  <c r="CT9" i="14"/>
  <c r="CV15" i="14" s="1"/>
  <c r="CV5" i="14"/>
  <c r="CV9" i="14" s="1"/>
  <c r="DP14" i="14"/>
  <c r="DP11" i="14"/>
  <c r="DP12" i="14" s="1"/>
  <c r="EH9" i="14"/>
  <c r="EJ15" i="14" s="1"/>
  <c r="EJ5" i="14"/>
  <c r="EJ9" i="14" s="1"/>
  <c r="FD14" i="14"/>
  <c r="FD11" i="14"/>
  <c r="FD12" i="14" s="1"/>
  <c r="FV9" i="14"/>
  <c r="FX15" i="14" s="1"/>
  <c r="FX5" i="14"/>
  <c r="FX9" i="14" s="1"/>
  <c r="GR14" i="14"/>
  <c r="GR11" i="14"/>
  <c r="GR12" i="14" s="1"/>
  <c r="HJ9" i="14"/>
  <c r="HL15" i="14" s="1"/>
  <c r="HL5" i="14"/>
  <c r="HL9" i="14" s="1"/>
  <c r="ID9" i="14"/>
  <c r="IF15" i="14" s="1"/>
  <c r="IF5" i="14"/>
  <c r="IF9" i="14" s="1"/>
  <c r="IX9" i="14"/>
  <c r="IZ15" i="14" s="1"/>
  <c r="IZ5" i="14"/>
  <c r="IZ9" i="14" s="1"/>
  <c r="JR9" i="14"/>
  <c r="JT15" i="14" s="1"/>
  <c r="JT5" i="14"/>
  <c r="JT9" i="14" s="1"/>
  <c r="KL9" i="14"/>
  <c r="KN15" i="14" s="1"/>
  <c r="KN5" i="14"/>
  <c r="KN9" i="14" s="1"/>
  <c r="B76" i="14"/>
  <c r="AB9" i="14"/>
  <c r="AD15" i="14" s="1"/>
  <c r="AD5" i="14"/>
  <c r="AD9" i="14" s="1"/>
  <c r="AV9" i="14"/>
  <c r="AX15" i="14" s="1"/>
  <c r="AX5" i="14"/>
  <c r="AX9" i="14" s="1"/>
  <c r="CJ9" i="14"/>
  <c r="CL15" i="14" s="1"/>
  <c r="CL5" i="14"/>
  <c r="CL9" i="14" s="1"/>
  <c r="DX9" i="14"/>
  <c r="DZ15" i="14" s="1"/>
  <c r="DZ5" i="14"/>
  <c r="DZ9" i="14" s="1"/>
  <c r="FL9" i="14"/>
  <c r="FN15" i="14" s="1"/>
  <c r="FN5" i="14"/>
  <c r="FN9" i="14" s="1"/>
  <c r="GZ9" i="14"/>
  <c r="HB15" i="14" s="1"/>
  <c r="HB5" i="14"/>
  <c r="HB9" i="14" s="1"/>
  <c r="IP11" i="14"/>
  <c r="IP12" i="14" s="1"/>
  <c r="IP14" i="14"/>
  <c r="AI11" i="14"/>
  <c r="AI12" i="14" s="1"/>
  <c r="AI14" i="14"/>
  <c r="BC14" i="14"/>
  <c r="BC11" i="14"/>
  <c r="BC12" i="14" s="1"/>
  <c r="CQ14" i="14"/>
  <c r="CQ11" i="14"/>
  <c r="CQ12" i="14" s="1"/>
  <c r="EE11" i="14"/>
  <c r="EE12" i="14" s="1"/>
  <c r="EE14" i="14"/>
  <c r="FS14" i="14"/>
  <c r="FS11" i="14"/>
  <c r="FS12" i="14" s="1"/>
  <c r="E14" i="14"/>
  <c r="B77" i="14" s="1"/>
  <c r="E11" i="14"/>
  <c r="E12" i="14" s="1"/>
  <c r="B75" i="14" s="1"/>
  <c r="AS14" i="14"/>
  <c r="AS11" i="14"/>
  <c r="AS12" i="14" s="1"/>
  <c r="CG14" i="14"/>
  <c r="CG11" i="14"/>
  <c r="CG12" i="14" s="1"/>
  <c r="DU14" i="14"/>
  <c r="DU11" i="14"/>
  <c r="DU12" i="14" s="1"/>
  <c r="FI14" i="14"/>
  <c r="FI11" i="14"/>
  <c r="FI12" i="14" s="1"/>
  <c r="GW14" i="14"/>
  <c r="GW11" i="14"/>
  <c r="GW12" i="14" s="1"/>
  <c r="AL9" i="14"/>
  <c r="AN15" i="14" s="1"/>
  <c r="BZ9" i="14"/>
  <c r="CB15" i="14" s="1"/>
  <c r="DN9" i="14"/>
  <c r="DP15" i="14" s="1"/>
  <c r="FB9" i="14"/>
  <c r="FD15" i="14" s="1"/>
  <c r="GP9" i="14"/>
  <c r="GR15" i="14" s="1"/>
  <c r="IN9" i="14"/>
  <c r="IP15" i="14" s="1"/>
  <c r="AN11" i="14"/>
  <c r="AN12" i="14" s="1"/>
  <c r="AG9" i="14"/>
  <c r="AI15" i="14" s="1"/>
  <c r="BU9" i="14"/>
  <c r="BW15" i="14" s="1"/>
  <c r="DI9" i="14"/>
  <c r="DK15" i="14" s="1"/>
  <c r="EW9" i="14"/>
  <c r="EY15" i="14" s="1"/>
  <c r="GK9" i="14"/>
  <c r="GM15" i="14" s="1"/>
  <c r="Y5" i="14"/>
  <c r="Y9" i="14" s="1"/>
  <c r="BM5" i="14"/>
  <c r="BM9" i="14" s="1"/>
  <c r="DA5" i="14"/>
  <c r="DA9" i="14" s="1"/>
  <c r="EO5" i="14"/>
  <c r="EO9" i="14" s="1"/>
  <c r="GC5" i="14"/>
  <c r="GC9" i="14" s="1"/>
  <c r="HG5" i="14"/>
  <c r="HG9" i="14" s="1"/>
  <c r="HQ5" i="14"/>
  <c r="HQ9" i="14" s="1"/>
  <c r="IA5" i="14"/>
  <c r="IA9" i="14" s="1"/>
  <c r="IK5" i="14"/>
  <c r="IK9" i="14" s="1"/>
  <c r="IU5" i="14"/>
  <c r="IU9" i="14" s="1"/>
  <c r="JE5" i="14"/>
  <c r="JE9" i="14" s="1"/>
  <c r="JO5" i="14"/>
  <c r="JO9" i="14" s="1"/>
  <c r="JY5" i="14"/>
  <c r="JY9" i="14" s="1"/>
  <c r="KI5" i="14"/>
  <c r="KI9" i="14" s="1"/>
  <c r="HL11" i="3"/>
  <c r="HL12" i="3" s="1"/>
  <c r="HL14" i="3"/>
  <c r="JJ14" i="3"/>
  <c r="JJ11" i="3"/>
  <c r="JJ12" i="3" s="1"/>
  <c r="E14" i="3"/>
  <c r="B77" i="3" s="1"/>
  <c r="E11" i="3"/>
  <c r="E12" i="3" s="1"/>
  <c r="B75" i="3" s="1"/>
  <c r="O14" i="3"/>
  <c r="O11" i="3"/>
  <c r="O12" i="3" s="1"/>
  <c r="AI11" i="3"/>
  <c r="AI12" i="3" s="1"/>
  <c r="AI14" i="3"/>
  <c r="AS14" i="3"/>
  <c r="AS11" i="3"/>
  <c r="AS12" i="3" s="1"/>
  <c r="BC14" i="3"/>
  <c r="BC11" i="3"/>
  <c r="BC12" i="3" s="1"/>
  <c r="BW11" i="3"/>
  <c r="BW12" i="3" s="1"/>
  <c r="BW14" i="3"/>
  <c r="CG14" i="3"/>
  <c r="CG11" i="3"/>
  <c r="CG12" i="3" s="1"/>
  <c r="CQ14" i="3"/>
  <c r="CQ11" i="3"/>
  <c r="CQ12" i="3" s="1"/>
  <c r="DK11" i="3"/>
  <c r="DK12" i="3" s="1"/>
  <c r="DK14" i="3"/>
  <c r="DU14" i="3"/>
  <c r="DU11" i="3"/>
  <c r="DU12" i="3" s="1"/>
  <c r="EE14" i="3"/>
  <c r="EE11" i="3"/>
  <c r="EE12" i="3" s="1"/>
  <c r="EY14" i="3"/>
  <c r="EY11" i="3"/>
  <c r="EY12" i="3" s="1"/>
  <c r="FI14" i="3"/>
  <c r="FI11" i="3"/>
  <c r="FI12" i="3" s="1"/>
  <c r="FS14" i="3"/>
  <c r="FS11" i="3"/>
  <c r="FS12" i="3" s="1"/>
  <c r="GM11" i="3"/>
  <c r="GM12" i="3" s="1"/>
  <c r="GM14" i="3"/>
  <c r="GW14" i="3"/>
  <c r="GW11" i="3"/>
  <c r="GW12" i="3" s="1"/>
  <c r="IA14" i="3"/>
  <c r="IA11" i="3"/>
  <c r="IA12" i="3" s="1"/>
  <c r="IK14" i="3"/>
  <c r="IK11" i="3"/>
  <c r="IK12" i="3" s="1"/>
  <c r="IU14" i="3"/>
  <c r="IU11" i="3"/>
  <c r="IU12" i="3" s="1"/>
  <c r="JO11" i="3"/>
  <c r="JO12" i="3" s="1"/>
  <c r="JO14" i="3"/>
  <c r="KI14" i="3"/>
  <c r="KI11" i="3"/>
  <c r="KI12" i="3" s="1"/>
  <c r="Y14" i="3"/>
  <c r="Y11" i="3"/>
  <c r="Y12" i="3" s="1"/>
  <c r="BM14" i="3"/>
  <c r="BM11" i="3"/>
  <c r="BM12" i="3" s="1"/>
  <c r="EO14" i="3"/>
  <c r="EO11" i="3"/>
  <c r="EO12" i="3" s="1"/>
  <c r="HQ14" i="3"/>
  <c r="HQ11" i="3"/>
  <c r="HQ12" i="3" s="1"/>
  <c r="JY14" i="3"/>
  <c r="JY11" i="3"/>
  <c r="JY12" i="3" s="1"/>
  <c r="B76" i="3"/>
  <c r="HB11" i="3"/>
  <c r="HB12" i="3" s="1"/>
  <c r="IZ11" i="3"/>
  <c r="IZ12" i="3" s="1"/>
  <c r="HG14" i="3"/>
  <c r="J11" i="3"/>
  <c r="J12" i="3" s="1"/>
  <c r="AN14" i="3"/>
  <c r="AN11" i="3"/>
  <c r="AN12" i="3" s="1"/>
  <c r="BH11" i="3"/>
  <c r="BH12" i="3" s="1"/>
  <c r="BH14" i="3"/>
  <c r="CL11" i="3"/>
  <c r="CL12" i="3" s="1"/>
  <c r="DF11" i="3"/>
  <c r="DF12" i="3" s="1"/>
  <c r="ET14" i="3"/>
  <c r="ET11" i="3"/>
  <c r="ET12" i="3" s="1"/>
  <c r="FN11" i="3"/>
  <c r="FN12" i="3" s="1"/>
  <c r="FN14" i="3"/>
  <c r="IP11" i="3"/>
  <c r="IP12" i="3" s="1"/>
  <c r="KD11" i="3"/>
  <c r="KD12" i="3" s="1"/>
  <c r="AD11" i="3"/>
  <c r="AD12" i="3" s="1"/>
  <c r="CB11" i="3"/>
  <c r="CB12" i="3" s="1"/>
  <c r="DZ11" i="3"/>
  <c r="DZ12" i="3" s="1"/>
  <c r="HV11" i="3"/>
  <c r="HV12" i="3" s="1"/>
  <c r="FX14" i="3"/>
  <c r="AX11" i="3"/>
  <c r="AX12" i="3" s="1"/>
  <c r="GH11" i="3"/>
  <c r="GH12" i="3" s="1"/>
  <c r="JT11" i="3"/>
  <c r="JT12" i="3" s="1"/>
  <c r="CL14" i="3"/>
  <c r="EJ14" i="3"/>
  <c r="KD14" i="3"/>
  <c r="DA14" i="3"/>
  <c r="DA11" i="3"/>
  <c r="DA12" i="3" s="1"/>
  <c r="GC14" i="3"/>
  <c r="GC11" i="3"/>
  <c r="GC12" i="3" s="1"/>
  <c r="JE14" i="3"/>
  <c r="JE11" i="3"/>
  <c r="JE12" i="3" s="1"/>
  <c r="HL11" i="2"/>
  <c r="HL12" i="2" s="1"/>
  <c r="HL14" i="2"/>
  <c r="HV14" i="2"/>
  <c r="HV11" i="2"/>
  <c r="HV12" i="2" s="1"/>
  <c r="IZ14" i="2"/>
  <c r="IZ11" i="2"/>
  <c r="IZ12" i="2" s="1"/>
  <c r="JJ14" i="2"/>
  <c r="JJ11" i="2"/>
  <c r="JJ12" i="2" s="1"/>
  <c r="KN11" i="2"/>
  <c r="KN12" i="2" s="1"/>
  <c r="KN14" i="2"/>
  <c r="E11" i="2"/>
  <c r="E12" i="2" s="1"/>
  <c r="B75" i="2" s="1"/>
  <c r="E14" i="2"/>
  <c r="B77" i="2" s="1"/>
  <c r="Y14" i="2"/>
  <c r="Y11" i="2"/>
  <c r="Y12" i="2" s="1"/>
  <c r="AS14" i="2"/>
  <c r="AS11" i="2"/>
  <c r="AS12" i="2" s="1"/>
  <c r="BM11" i="2"/>
  <c r="BM12" i="2" s="1"/>
  <c r="BM14" i="2"/>
  <c r="CG11" i="2"/>
  <c r="CG12" i="2" s="1"/>
  <c r="CG14" i="2"/>
  <c r="DA11" i="2"/>
  <c r="DA12" i="2" s="1"/>
  <c r="DA14" i="2"/>
  <c r="DU14" i="2"/>
  <c r="DU11" i="2"/>
  <c r="DU12" i="2" s="1"/>
  <c r="EO11" i="2"/>
  <c r="EO12" i="2" s="1"/>
  <c r="EO14" i="2"/>
  <c r="FI11" i="2"/>
  <c r="FI12" i="2" s="1"/>
  <c r="FI14" i="2"/>
  <c r="GC14" i="2"/>
  <c r="GC11" i="2"/>
  <c r="GC12" i="2" s="1"/>
  <c r="GW14" i="2"/>
  <c r="GW11" i="2"/>
  <c r="GW12" i="2" s="1"/>
  <c r="B76" i="2"/>
  <c r="CL14" i="2"/>
  <c r="CL11" i="2"/>
  <c r="CL12" i="2" s="1"/>
  <c r="DF14" i="2"/>
  <c r="DF11" i="2"/>
  <c r="DF12" i="2" s="1"/>
  <c r="DZ14" i="2"/>
  <c r="DZ11" i="2"/>
  <c r="DZ12" i="2" s="1"/>
  <c r="ET14" i="2"/>
  <c r="ET11" i="2"/>
  <c r="ET12" i="2" s="1"/>
  <c r="FN14" i="2"/>
  <c r="FN11" i="2"/>
  <c r="FN12" i="2" s="1"/>
  <c r="GR11" i="2"/>
  <c r="GR12" i="2" s="1"/>
  <c r="GR14" i="2"/>
  <c r="JT11" i="2"/>
  <c r="JT12" i="2" s="1"/>
  <c r="JT14" i="2"/>
  <c r="O11" i="2"/>
  <c r="O12" i="2" s="1"/>
  <c r="O14" i="2"/>
  <c r="CQ11" i="2"/>
  <c r="CQ12" i="2" s="1"/>
  <c r="CQ14" i="2"/>
  <c r="CB11" i="2"/>
  <c r="CB12" i="2" s="1"/>
  <c r="EE11" i="2"/>
  <c r="EE12" i="2" s="1"/>
  <c r="IF11" i="2"/>
  <c r="IF12" i="2" s="1"/>
  <c r="AI14" i="2"/>
  <c r="EJ14" i="2"/>
  <c r="GM14" i="2"/>
  <c r="IK14" i="2"/>
  <c r="J14" i="2"/>
  <c r="J11" i="2"/>
  <c r="J12" i="2" s="1"/>
  <c r="AD14" i="2"/>
  <c r="AD11" i="2"/>
  <c r="AD12" i="2" s="1"/>
  <c r="AN11" i="2"/>
  <c r="AN12" i="2" s="1"/>
  <c r="AN14" i="2"/>
  <c r="AX14" i="2"/>
  <c r="AX11" i="2"/>
  <c r="AX12" i="2" s="1"/>
  <c r="BR14" i="2"/>
  <c r="BR11" i="2"/>
  <c r="BR12" i="2" s="1"/>
  <c r="DP11" i="2"/>
  <c r="DP12" i="2" s="1"/>
  <c r="DP14" i="2"/>
  <c r="GH14" i="2"/>
  <c r="GH11" i="2"/>
  <c r="GH12" i="2" s="1"/>
  <c r="HB14" i="2"/>
  <c r="HB11" i="2"/>
  <c r="HB12" i="2" s="1"/>
  <c r="IP14" i="2"/>
  <c r="IP11" i="2"/>
  <c r="IP12" i="2" s="1"/>
  <c r="KD14" i="2"/>
  <c r="KD11" i="2"/>
  <c r="KD12" i="2" s="1"/>
  <c r="FS11" i="2"/>
  <c r="FS12" i="2" s="1"/>
  <c r="FS14" i="2"/>
  <c r="T11" i="2"/>
  <c r="T12" i="2" s="1"/>
  <c r="BW11" i="2"/>
  <c r="BW12" i="2" s="1"/>
  <c r="FX11" i="2"/>
  <c r="FX12" i="2" s="1"/>
  <c r="HQ11" i="2"/>
  <c r="HQ12" i="2" s="1"/>
  <c r="HQ14" i="2"/>
  <c r="IU11" i="2"/>
  <c r="IU12" i="2" s="1"/>
  <c r="IU14" i="2"/>
  <c r="CV11" i="2"/>
  <c r="CV12" i="2" s="1"/>
  <c r="EY11" i="2"/>
  <c r="EY12" i="2" s="1"/>
  <c r="BC14" i="2"/>
  <c r="FD14" i="2"/>
  <c r="HG14" i="2"/>
  <c r="JE14" i="2"/>
  <c r="BH14" i="2"/>
  <c r="DK14" i="2"/>
  <c r="JO14" i="2"/>
  <c r="B76" i="13"/>
  <c r="HQ14" i="13"/>
  <c r="HQ11" i="13"/>
  <c r="HQ12" i="13" s="1"/>
  <c r="IK14" i="13"/>
  <c r="IK11" i="13"/>
  <c r="IK12" i="13" s="1"/>
  <c r="JE14" i="13"/>
  <c r="JE11" i="13"/>
  <c r="JE12" i="13" s="1"/>
  <c r="J14" i="13"/>
  <c r="J11" i="13"/>
  <c r="J12" i="13" s="1"/>
  <c r="T14" i="13"/>
  <c r="T11" i="13"/>
  <c r="T12" i="13" s="1"/>
  <c r="AD14" i="13"/>
  <c r="AD11" i="13"/>
  <c r="AD12" i="13" s="1"/>
  <c r="AN14" i="13"/>
  <c r="AN11" i="13"/>
  <c r="AN12" i="13" s="1"/>
  <c r="AX14" i="13"/>
  <c r="AX11" i="13"/>
  <c r="AX12" i="13" s="1"/>
  <c r="BH14" i="13"/>
  <c r="BH11" i="13"/>
  <c r="BH12" i="13" s="1"/>
  <c r="BR14" i="13"/>
  <c r="BR11" i="13"/>
  <c r="BR12" i="13" s="1"/>
  <c r="CB14" i="13"/>
  <c r="CB11" i="13"/>
  <c r="CB12" i="13" s="1"/>
  <c r="CL14" i="13"/>
  <c r="CL11" i="13"/>
  <c r="CL12" i="13" s="1"/>
  <c r="CV14" i="13"/>
  <c r="CV11" i="13"/>
  <c r="CV12" i="13" s="1"/>
  <c r="DF14" i="13"/>
  <c r="DF11" i="13"/>
  <c r="DF12" i="13" s="1"/>
  <c r="DP14" i="13"/>
  <c r="DP11" i="13"/>
  <c r="DP12" i="13" s="1"/>
  <c r="DZ14" i="13"/>
  <c r="DZ11" i="13"/>
  <c r="DZ12" i="13" s="1"/>
  <c r="EJ14" i="13"/>
  <c r="EJ11" i="13"/>
  <c r="EJ12" i="13" s="1"/>
  <c r="ET14" i="13"/>
  <c r="ET11" i="13"/>
  <c r="ET12" i="13" s="1"/>
  <c r="FD14" i="13"/>
  <c r="FD11" i="13"/>
  <c r="FD12" i="13" s="1"/>
  <c r="FN14" i="13"/>
  <c r="FN11" i="13"/>
  <c r="FN12" i="13" s="1"/>
  <c r="FX14" i="13"/>
  <c r="FX11" i="13"/>
  <c r="FX12" i="13" s="1"/>
  <c r="GH14" i="13"/>
  <c r="GH11" i="13"/>
  <c r="GH12" i="13" s="1"/>
  <c r="GR14" i="13"/>
  <c r="GR11" i="13"/>
  <c r="GR12" i="13" s="1"/>
  <c r="HB14" i="13"/>
  <c r="HB11" i="13"/>
  <c r="HB12" i="13" s="1"/>
  <c r="HL14" i="13"/>
  <c r="HL11" i="13"/>
  <c r="HL12" i="13" s="1"/>
  <c r="HV14" i="13"/>
  <c r="HV11" i="13"/>
  <c r="HV12" i="13" s="1"/>
  <c r="IF14" i="13"/>
  <c r="IF11" i="13"/>
  <c r="IF12" i="13" s="1"/>
  <c r="IP14" i="13"/>
  <c r="IP11" i="13"/>
  <c r="IP12" i="13" s="1"/>
  <c r="IZ14" i="13"/>
  <c r="IZ11" i="13"/>
  <c r="IZ12" i="13" s="1"/>
  <c r="JJ14" i="13"/>
  <c r="JJ11" i="13"/>
  <c r="JJ12" i="13" s="1"/>
  <c r="JT14" i="13"/>
  <c r="JT11" i="13"/>
  <c r="JT12" i="13" s="1"/>
  <c r="KD14" i="13"/>
  <c r="KD11" i="13"/>
  <c r="KD12" i="13" s="1"/>
  <c r="KN14" i="13"/>
  <c r="KN11" i="13"/>
  <c r="KN12" i="13" s="1"/>
  <c r="BC11" i="13"/>
  <c r="BC12" i="13" s="1"/>
  <c r="HG11" i="13"/>
  <c r="HG12" i="13" s="1"/>
  <c r="DK14" i="13"/>
  <c r="JO14" i="13"/>
  <c r="CQ11" i="13"/>
  <c r="CQ12" i="13" s="1"/>
  <c r="IU11" i="13"/>
  <c r="IU12" i="13" s="1"/>
  <c r="EY14" i="13"/>
  <c r="E14" i="13"/>
  <c r="B77" i="13" s="1"/>
  <c r="E11" i="13"/>
  <c r="E12" i="13" s="1"/>
  <c r="B75" i="13" s="1"/>
  <c r="Y14" i="13"/>
  <c r="Y11" i="13"/>
  <c r="Y12" i="13" s="1"/>
  <c r="AS14" i="13"/>
  <c r="AS11" i="13"/>
  <c r="AS12" i="13" s="1"/>
  <c r="BM14" i="13"/>
  <c r="BM11" i="13"/>
  <c r="BM12" i="13" s="1"/>
  <c r="CG14" i="13"/>
  <c r="CG11" i="13"/>
  <c r="CG12" i="13" s="1"/>
  <c r="DA14" i="13"/>
  <c r="DA11" i="13"/>
  <c r="DA12" i="13" s="1"/>
  <c r="DU14" i="13"/>
  <c r="DU11" i="13"/>
  <c r="DU12" i="13" s="1"/>
  <c r="EO14" i="13"/>
  <c r="EO11" i="13"/>
  <c r="EO12" i="13" s="1"/>
  <c r="FI14" i="13"/>
  <c r="FI11" i="13"/>
  <c r="FI12" i="13" s="1"/>
  <c r="GC14" i="13"/>
  <c r="GC11" i="13"/>
  <c r="GC12" i="13" s="1"/>
  <c r="GW14" i="13"/>
  <c r="GW11" i="13"/>
  <c r="GW12" i="13" s="1"/>
  <c r="JY14" i="13"/>
  <c r="JY11" i="13"/>
  <c r="JY12" i="13" s="1"/>
  <c r="EE11" i="13"/>
  <c r="EE12" i="13" s="1"/>
  <c r="KI11" i="13"/>
  <c r="KI12" i="13" s="1"/>
  <c r="AI14" i="13"/>
  <c r="GM14" i="13"/>
  <c r="O11" i="13"/>
  <c r="O12" i="13" s="1"/>
  <c r="FS11" i="13"/>
  <c r="FS12" i="13" s="1"/>
  <c r="BW14" i="13"/>
  <c r="IA14" i="13"/>
  <c r="AN14" i="1"/>
  <c r="AN11" i="1"/>
  <c r="AN12" i="1" s="1"/>
  <c r="CB14" i="1"/>
  <c r="CB11" i="1"/>
  <c r="CB12" i="1" s="1"/>
  <c r="DP14" i="1"/>
  <c r="DP11" i="1"/>
  <c r="DP12" i="1" s="1"/>
  <c r="FD14" i="1"/>
  <c r="FD11" i="1"/>
  <c r="FD12" i="1" s="1"/>
  <c r="GR14" i="1"/>
  <c r="GR11" i="1"/>
  <c r="GR12" i="1" s="1"/>
  <c r="HQ14" i="1"/>
  <c r="HQ11" i="1"/>
  <c r="HQ12" i="1" s="1"/>
  <c r="E14" i="1"/>
  <c r="B77" i="1" s="1"/>
  <c r="E11" i="1"/>
  <c r="E12" i="1" s="1"/>
  <c r="B75" i="1" s="1"/>
  <c r="T11" i="1"/>
  <c r="T12" i="1" s="1"/>
  <c r="T14" i="1"/>
  <c r="AS14" i="1"/>
  <c r="AS11" i="1"/>
  <c r="AS12" i="1" s="1"/>
  <c r="CG14" i="1"/>
  <c r="CG11" i="1"/>
  <c r="CG12" i="1" s="1"/>
  <c r="CV11" i="1"/>
  <c r="CV12" i="1" s="1"/>
  <c r="CV14" i="1"/>
  <c r="DU14" i="1"/>
  <c r="DU11" i="1"/>
  <c r="DU12" i="1" s="1"/>
  <c r="EJ11" i="1"/>
  <c r="EJ12" i="1" s="1"/>
  <c r="EJ14" i="1"/>
  <c r="FI14" i="1"/>
  <c r="FI11" i="1"/>
  <c r="FI12" i="1" s="1"/>
  <c r="GW14" i="1"/>
  <c r="GW11" i="1"/>
  <c r="GW12" i="1" s="1"/>
  <c r="IK14" i="1"/>
  <c r="IK11" i="1"/>
  <c r="IK12" i="1" s="1"/>
  <c r="IZ11" i="1"/>
  <c r="IZ12" i="1" s="1"/>
  <c r="IZ14" i="1"/>
  <c r="B76" i="1"/>
  <c r="DF14" i="1"/>
  <c r="DF11" i="1"/>
  <c r="DF12" i="1" s="1"/>
  <c r="GH14" i="1"/>
  <c r="GH11" i="1"/>
  <c r="GH12" i="1" s="1"/>
  <c r="AI14" i="1"/>
  <c r="AI11" i="1"/>
  <c r="AI12" i="1" s="1"/>
  <c r="BW14" i="1"/>
  <c r="BW11" i="1"/>
  <c r="BW12" i="1" s="1"/>
  <c r="DK14" i="1"/>
  <c r="DK11" i="1"/>
  <c r="DK12" i="1" s="1"/>
  <c r="EY14" i="1"/>
  <c r="EY11" i="1"/>
  <c r="EY12" i="1" s="1"/>
  <c r="GM14" i="1"/>
  <c r="GM11" i="1"/>
  <c r="GM12" i="1" s="1"/>
  <c r="IP14" i="1"/>
  <c r="IP11" i="1"/>
  <c r="IP12" i="1" s="1"/>
  <c r="JO14" i="1"/>
  <c r="JO11" i="1"/>
  <c r="JO12" i="1" s="1"/>
  <c r="KD14" i="1"/>
  <c r="KD11" i="1"/>
  <c r="KD12" i="1" s="1"/>
  <c r="Y14" i="1"/>
  <c r="Y11" i="1"/>
  <c r="Y12" i="1" s="1"/>
  <c r="AL9" i="1"/>
  <c r="AN15" i="1" s="1"/>
  <c r="BM14" i="1"/>
  <c r="BM11" i="1"/>
  <c r="BM12" i="1" s="1"/>
  <c r="BZ9" i="1"/>
  <c r="CB15" i="1" s="1"/>
  <c r="DA14" i="1"/>
  <c r="DA11" i="1"/>
  <c r="DA12" i="1" s="1"/>
  <c r="DN9" i="1"/>
  <c r="DP15" i="1" s="1"/>
  <c r="EO14" i="1"/>
  <c r="EO11" i="1"/>
  <c r="EO12" i="1" s="1"/>
  <c r="FB9" i="1"/>
  <c r="FD15" i="1" s="1"/>
  <c r="GC14" i="1"/>
  <c r="GC11" i="1"/>
  <c r="GC12" i="1" s="1"/>
  <c r="GP9" i="1"/>
  <c r="GR15" i="1" s="1"/>
  <c r="IN9" i="1"/>
  <c r="IP15" i="1" s="1"/>
  <c r="JE14" i="1"/>
  <c r="JE11" i="1"/>
  <c r="JE12" i="1" s="1"/>
  <c r="JY14" i="1"/>
  <c r="JY11" i="1"/>
  <c r="JY12" i="1" s="1"/>
  <c r="AD5" i="1"/>
  <c r="AD9" i="1" s="1"/>
  <c r="BH5" i="1"/>
  <c r="BH9" i="1" s="1"/>
  <c r="CL5" i="1"/>
  <c r="CL9" i="1" s="1"/>
  <c r="ET5" i="1"/>
  <c r="ET9" i="1" s="1"/>
  <c r="FX5" i="1"/>
  <c r="FX9" i="1" s="1"/>
  <c r="HB5" i="1"/>
  <c r="HB9" i="1" s="1"/>
  <c r="IF5" i="1"/>
  <c r="IF9" i="1" s="1"/>
  <c r="JJ5" i="1"/>
  <c r="JJ9" i="1" s="1"/>
  <c r="KN5" i="1"/>
  <c r="KN9" i="1" s="1"/>
  <c r="DD9" i="1"/>
  <c r="DF15" i="1" s="1"/>
  <c r="GF9" i="1"/>
  <c r="GH15" i="1" s="1"/>
  <c r="KB9" i="1"/>
  <c r="KD15" i="1" s="1"/>
  <c r="O11" i="1"/>
  <c r="O12" i="1" s="1"/>
  <c r="FS11" i="1"/>
  <c r="FS12" i="1" s="1"/>
  <c r="IA11" i="1"/>
  <c r="IA12" i="1" s="1"/>
  <c r="R9" i="1"/>
  <c r="T15" i="1" s="1"/>
  <c r="CT9" i="1"/>
  <c r="CV15" i="1" s="1"/>
  <c r="EH9" i="1"/>
  <c r="EJ15" i="1" s="1"/>
  <c r="IX9" i="1"/>
  <c r="IZ15" i="1" s="1"/>
  <c r="CQ14" i="1"/>
  <c r="J5" i="1"/>
  <c r="J9" i="1" s="1"/>
  <c r="AX5" i="1"/>
  <c r="AX9" i="1" s="1"/>
  <c r="BR5" i="1"/>
  <c r="BR9" i="1" s="1"/>
  <c r="DZ5" i="1"/>
  <c r="DZ9" i="1" s="1"/>
  <c r="FN5" i="1"/>
  <c r="FN9" i="1" s="1"/>
  <c r="HL5" i="1"/>
  <c r="HL9" i="1" s="1"/>
  <c r="HV5" i="1"/>
  <c r="HV9" i="1" s="1"/>
  <c r="JT5" i="1"/>
  <c r="JT9" i="1" s="1"/>
  <c r="IU11" i="1"/>
  <c r="IU12" i="1" s="1"/>
  <c r="JE14" i="21"/>
  <c r="JE11" i="21"/>
  <c r="JE12" i="21" s="1"/>
  <c r="KD14" i="21"/>
  <c r="KD11" i="21"/>
  <c r="KD12" i="21" s="1"/>
  <c r="IU11" i="21"/>
  <c r="IU12" i="21" s="1"/>
  <c r="IU14" i="21"/>
  <c r="JO11" i="21"/>
  <c r="JO12" i="21" s="1"/>
  <c r="JO14" i="21"/>
  <c r="JY11" i="21"/>
  <c r="JY12" i="21" s="1"/>
  <c r="JY14" i="21"/>
  <c r="JJ14" i="21"/>
  <c r="JJ11" i="21"/>
  <c r="JJ12" i="21" s="1"/>
  <c r="IZ11" i="21"/>
  <c r="IZ12" i="21" s="1"/>
  <c r="IZ14" i="21"/>
  <c r="JT11" i="21"/>
  <c r="JT12" i="21" s="1"/>
  <c r="JT14" i="21"/>
  <c r="KN11" i="21"/>
  <c r="KN12" i="21" s="1"/>
  <c r="KN14" i="21"/>
  <c r="IS9" i="21"/>
  <c r="IU15" i="21" s="1"/>
  <c r="JC9" i="21"/>
  <c r="JE15" i="21" s="1"/>
  <c r="JW9" i="21"/>
  <c r="JY15" i="21" s="1"/>
  <c r="KI5" i="21"/>
  <c r="KI9" i="21" s="1"/>
  <c r="IX9" i="21"/>
  <c r="IZ15" i="21" s="1"/>
  <c r="JH9" i="21"/>
  <c r="JJ15" i="21" s="1"/>
  <c r="JR9" i="21"/>
  <c r="JT15" i="21" s="1"/>
  <c r="KB9" i="21"/>
  <c r="KD15" i="21" s="1"/>
  <c r="KL9" i="21"/>
  <c r="KN15" i="21" s="1"/>
  <c r="JM9" i="21"/>
  <c r="JO15" i="21" s="1"/>
  <c r="IF14" i="21"/>
  <c r="IF11" i="21"/>
  <c r="IF12" i="21" s="1"/>
  <c r="HV11" i="21"/>
  <c r="HV12" i="21" s="1"/>
  <c r="HV14" i="21"/>
  <c r="HB11" i="21"/>
  <c r="HB12" i="21" s="1"/>
  <c r="HB14" i="21"/>
  <c r="IP11" i="21"/>
  <c r="IP12" i="21" s="1"/>
  <c r="IP14" i="21"/>
  <c r="HL14" i="21"/>
  <c r="HL11" i="21"/>
  <c r="HL12" i="21" s="1"/>
  <c r="GW5" i="21"/>
  <c r="GW9" i="21" s="1"/>
  <c r="HG5" i="21"/>
  <c r="HG9" i="21" s="1"/>
  <c r="HQ5" i="21"/>
  <c r="HQ9" i="21" s="1"/>
  <c r="IA5" i="21"/>
  <c r="IA9" i="21" s="1"/>
  <c r="IK5" i="21"/>
  <c r="IK9" i="21" s="1"/>
  <c r="GR11" i="21"/>
  <c r="GR12" i="21" s="1"/>
  <c r="GR14" i="21"/>
  <c r="FI14" i="21"/>
  <c r="FI11" i="21"/>
  <c r="FI12" i="21" s="1"/>
  <c r="FN14" i="21"/>
  <c r="FN11" i="21"/>
  <c r="FN12" i="21" s="1"/>
  <c r="GH14" i="21"/>
  <c r="GH11" i="21"/>
  <c r="GH12" i="21" s="1"/>
  <c r="FD11" i="21"/>
  <c r="FD12" i="21" s="1"/>
  <c r="FD14" i="21"/>
  <c r="FX11" i="21"/>
  <c r="FX12" i="21" s="1"/>
  <c r="FX14" i="21"/>
  <c r="GC14" i="21"/>
  <c r="GC11" i="21"/>
  <c r="GC12" i="21" s="1"/>
  <c r="EY11" i="21"/>
  <c r="EY12" i="21" s="1"/>
  <c r="EY14" i="21"/>
  <c r="FS11" i="21"/>
  <c r="FS12" i="21" s="1"/>
  <c r="FS14" i="21"/>
  <c r="GM11" i="21"/>
  <c r="GM12" i="21" s="1"/>
  <c r="GM14" i="21"/>
  <c r="EW9" i="21"/>
  <c r="EY15" i="21" s="1"/>
  <c r="FG9" i="21"/>
  <c r="FI15" i="21" s="1"/>
  <c r="FQ9" i="21"/>
  <c r="FS15" i="21" s="1"/>
  <c r="GA9" i="21"/>
  <c r="GC15" i="21" s="1"/>
  <c r="GK9" i="21"/>
  <c r="GM15" i="21" s="1"/>
  <c r="FB9" i="21"/>
  <c r="FD15" i="21" s="1"/>
  <c r="FL9" i="21"/>
  <c r="FN15" i="21" s="1"/>
  <c r="FV9" i="21"/>
  <c r="FX15" i="21" s="1"/>
  <c r="GF9" i="21"/>
  <c r="GH15" i="21" s="1"/>
  <c r="GP9" i="21"/>
  <c r="GR15" i="21" s="1"/>
  <c r="DF11" i="21"/>
  <c r="DF12" i="21" s="1"/>
  <c r="DF14" i="21"/>
  <c r="DZ11" i="21"/>
  <c r="DZ12" i="21" s="1"/>
  <c r="DZ14" i="21"/>
  <c r="ET11" i="21"/>
  <c r="ET12" i="21" s="1"/>
  <c r="ET14" i="21"/>
  <c r="EE14" i="21"/>
  <c r="EE11" i="21"/>
  <c r="EE12" i="21" s="1"/>
  <c r="DP14" i="21"/>
  <c r="DP11" i="21"/>
  <c r="DP12" i="21" s="1"/>
  <c r="EJ14" i="21"/>
  <c r="EJ11" i="21"/>
  <c r="EJ12" i="21" s="1"/>
  <c r="DA14" i="21"/>
  <c r="DA11" i="21"/>
  <c r="DA12" i="21" s="1"/>
  <c r="DU14" i="21"/>
  <c r="DU11" i="21"/>
  <c r="DU12" i="21" s="1"/>
  <c r="EO14" i="21"/>
  <c r="EO11" i="21"/>
  <c r="EO12" i="21" s="1"/>
  <c r="CY9" i="21"/>
  <c r="DA15" i="21" s="1"/>
  <c r="DS9" i="21"/>
  <c r="DU15" i="21" s="1"/>
  <c r="EC9" i="21"/>
  <c r="EE15" i="21" s="1"/>
  <c r="EM9" i="21"/>
  <c r="EO15" i="21" s="1"/>
  <c r="DK5" i="21"/>
  <c r="DK9" i="21" s="1"/>
  <c r="DD9" i="21"/>
  <c r="DF15" i="21" s="1"/>
  <c r="DX9" i="21"/>
  <c r="DZ15" i="21" s="1"/>
  <c r="EH9" i="21"/>
  <c r="EJ15" i="21" s="1"/>
  <c r="ER9" i="21"/>
  <c r="ET15" i="21" s="1"/>
  <c r="DN9" i="21"/>
  <c r="DP15" i="21" s="1"/>
  <c r="BH11" i="21"/>
  <c r="BH12" i="21" s="1"/>
  <c r="BH14" i="21"/>
  <c r="CV11" i="21"/>
  <c r="CV12" i="21" s="1"/>
  <c r="CV14" i="21"/>
  <c r="BM14" i="21"/>
  <c r="BM11" i="21"/>
  <c r="BM12" i="21" s="1"/>
  <c r="CL14" i="21"/>
  <c r="CL11" i="21"/>
  <c r="CL12" i="21" s="1"/>
  <c r="CB11" i="21"/>
  <c r="CB12" i="21" s="1"/>
  <c r="CB14" i="21"/>
  <c r="BR14" i="21"/>
  <c r="BR11" i="21"/>
  <c r="BR12" i="21" s="1"/>
  <c r="CG11" i="21"/>
  <c r="CG12" i="21" s="1"/>
  <c r="CG14" i="21"/>
  <c r="BK9" i="21"/>
  <c r="BM15" i="21" s="1"/>
  <c r="BC5" i="21"/>
  <c r="BC9" i="21" s="1"/>
  <c r="BW5" i="21"/>
  <c r="BW9" i="21" s="1"/>
  <c r="CQ5" i="21"/>
  <c r="CQ9" i="21" s="1"/>
  <c r="CE9" i="21"/>
  <c r="CG15" i="21" s="1"/>
  <c r="AS11" i="21"/>
  <c r="AS12" i="21" s="1"/>
  <c r="AS14" i="21"/>
  <c r="AX11" i="21"/>
  <c r="AX12" i="21" s="1"/>
  <c r="AX14" i="21"/>
  <c r="AQ9" i="21"/>
  <c r="AS15" i="21" s="1"/>
  <c r="AV9" i="21"/>
  <c r="AX15" i="21" s="1"/>
  <c r="AI14" i="21"/>
  <c r="AI11" i="21"/>
  <c r="AI12" i="21" s="1"/>
  <c r="AN14" i="21"/>
  <c r="AN11" i="21"/>
  <c r="AN12" i="21" s="1"/>
  <c r="AL9" i="21"/>
  <c r="AN15" i="21" s="1"/>
  <c r="AG9" i="21"/>
  <c r="AI15" i="21" s="1"/>
  <c r="AD11" i="21"/>
  <c r="AD12" i="21" s="1"/>
  <c r="AD14" i="21"/>
  <c r="Y5" i="21"/>
  <c r="Y9" i="21" s="1"/>
  <c r="AB9" i="21"/>
  <c r="AD15" i="21" s="1"/>
  <c r="O14" i="21"/>
  <c r="O11" i="21"/>
  <c r="O12" i="21" s="1"/>
  <c r="T14" i="21"/>
  <c r="T11" i="21"/>
  <c r="T12" i="21" s="1"/>
  <c r="R9" i="21"/>
  <c r="T15" i="21" s="1"/>
  <c r="M9" i="21"/>
  <c r="O15" i="21" s="1"/>
  <c r="J11" i="21"/>
  <c r="J12" i="21" s="1"/>
  <c r="J14" i="21"/>
  <c r="H9" i="21"/>
  <c r="J15" i="21" s="1"/>
  <c r="E9" i="21"/>
  <c r="E14" i="21" s="1"/>
  <c r="B76" i="21"/>
  <c r="E11" i="21"/>
  <c r="E12" i="21" s="1"/>
  <c r="C9" i="21"/>
  <c r="E15" i="21" s="1"/>
  <c r="JO14" i="12" l="1"/>
  <c r="JO11" i="12"/>
  <c r="JO12" i="12" s="1"/>
  <c r="GW14" i="12"/>
  <c r="GW11" i="12"/>
  <c r="GW12" i="12" s="1"/>
  <c r="EE11" i="12"/>
  <c r="EE12" i="12" s="1"/>
  <c r="EE14" i="12"/>
  <c r="BC11" i="12"/>
  <c r="BC12" i="12" s="1"/>
  <c r="BC14" i="12"/>
  <c r="IA14" i="12"/>
  <c r="IA11" i="12"/>
  <c r="IA12" i="12" s="1"/>
  <c r="EO14" i="12"/>
  <c r="EO11" i="12"/>
  <c r="EO12" i="12" s="1"/>
  <c r="BM14" i="12"/>
  <c r="BM11" i="12"/>
  <c r="BM12" i="12" s="1"/>
  <c r="GC14" i="12"/>
  <c r="GC11" i="12"/>
  <c r="GC12" i="12" s="1"/>
  <c r="DK14" i="12"/>
  <c r="DK11" i="12"/>
  <c r="DK12" i="12" s="1"/>
  <c r="AI14" i="12"/>
  <c r="AI11" i="12"/>
  <c r="AI12" i="12" s="1"/>
  <c r="KI11" i="12"/>
  <c r="KI12" i="12" s="1"/>
  <c r="KI14" i="12"/>
  <c r="HG11" i="12"/>
  <c r="HG12" i="12" s="1"/>
  <c r="HG14" i="12"/>
  <c r="DU14" i="12"/>
  <c r="DU11" i="12"/>
  <c r="DU12" i="12" s="1"/>
  <c r="AS14" i="12"/>
  <c r="AS11" i="12"/>
  <c r="AS12" i="12" s="1"/>
  <c r="IK14" i="12"/>
  <c r="IK11" i="12"/>
  <c r="IK12" i="12" s="1"/>
  <c r="FS11" i="12"/>
  <c r="FS12" i="12" s="1"/>
  <c r="FS14" i="12"/>
  <c r="CQ11" i="12"/>
  <c r="CQ12" i="12" s="1"/>
  <c r="CQ14" i="12"/>
  <c r="O11" i="12"/>
  <c r="O12" i="12" s="1"/>
  <c r="O14" i="12"/>
  <c r="GM14" i="12"/>
  <c r="GM11" i="12"/>
  <c r="GM12" i="12" s="1"/>
  <c r="DA11" i="12"/>
  <c r="DA12" i="12" s="1"/>
  <c r="DA14" i="12"/>
  <c r="Y14" i="12"/>
  <c r="Y11" i="12"/>
  <c r="Y12" i="12" s="1"/>
  <c r="HQ14" i="12"/>
  <c r="HQ11" i="12"/>
  <c r="HQ12" i="12" s="1"/>
  <c r="EY14" i="12"/>
  <c r="EY11" i="12"/>
  <c r="EY12" i="12" s="1"/>
  <c r="BW14" i="12"/>
  <c r="BW11" i="12"/>
  <c r="BW12" i="12" s="1"/>
  <c r="IU11" i="12"/>
  <c r="IU12" i="12" s="1"/>
  <c r="IU14" i="12"/>
  <c r="FI14" i="12"/>
  <c r="FI11" i="12"/>
  <c r="FI12" i="12" s="1"/>
  <c r="CG14" i="12"/>
  <c r="CG11" i="12"/>
  <c r="CG12" i="12" s="1"/>
  <c r="E14" i="12"/>
  <c r="B77" i="12" s="1"/>
  <c r="E11" i="12"/>
  <c r="E12" i="12" s="1"/>
  <c r="B75" i="12" s="1"/>
  <c r="KI14" i="14"/>
  <c r="KI11" i="14"/>
  <c r="KI12" i="14" s="1"/>
  <c r="IU14" i="14"/>
  <c r="IU11" i="14"/>
  <c r="IU12" i="14" s="1"/>
  <c r="HG14" i="14"/>
  <c r="HG11" i="14"/>
  <c r="HG12" i="14" s="1"/>
  <c r="BM14" i="14"/>
  <c r="BM11" i="14"/>
  <c r="BM12" i="14" s="1"/>
  <c r="FN11" i="14"/>
  <c r="FN12" i="14" s="1"/>
  <c r="FN14" i="14"/>
  <c r="CL11" i="14"/>
  <c r="CL12" i="14" s="1"/>
  <c r="CL14" i="14"/>
  <c r="AD11" i="14"/>
  <c r="AD12" i="14" s="1"/>
  <c r="AD14" i="14"/>
  <c r="KD14" i="14"/>
  <c r="KD11" i="14"/>
  <c r="KD12" i="14" s="1"/>
  <c r="HV14" i="14"/>
  <c r="HV11" i="14"/>
  <c r="HV12" i="14" s="1"/>
  <c r="ET14" i="14"/>
  <c r="ET11" i="14"/>
  <c r="ET12" i="14" s="1"/>
  <c r="BR14" i="14"/>
  <c r="BR11" i="14"/>
  <c r="BR12" i="14" s="1"/>
  <c r="JY14" i="14"/>
  <c r="JY11" i="14"/>
  <c r="JY12" i="14" s="1"/>
  <c r="IK14" i="14"/>
  <c r="IK11" i="14"/>
  <c r="IK12" i="14" s="1"/>
  <c r="GC14" i="14"/>
  <c r="GC11" i="14"/>
  <c r="GC12" i="14" s="1"/>
  <c r="Y14" i="14"/>
  <c r="Y11" i="14"/>
  <c r="Y12" i="14" s="1"/>
  <c r="JT14" i="14"/>
  <c r="JT11" i="14"/>
  <c r="JT12" i="14" s="1"/>
  <c r="IF11" i="14"/>
  <c r="IF12" i="14" s="1"/>
  <c r="IF14" i="14"/>
  <c r="T14" i="14"/>
  <c r="T11" i="14"/>
  <c r="T12" i="14" s="1"/>
  <c r="JO11" i="14"/>
  <c r="JO12" i="14" s="1"/>
  <c r="JO14" i="14"/>
  <c r="IA14" i="14"/>
  <c r="IA11" i="14"/>
  <c r="IA12" i="14" s="1"/>
  <c r="EO14" i="14"/>
  <c r="EO11" i="14"/>
  <c r="EO12" i="14" s="1"/>
  <c r="HB11" i="14"/>
  <c r="HB12" i="14" s="1"/>
  <c r="HB14" i="14"/>
  <c r="DZ14" i="14"/>
  <c r="DZ11" i="14"/>
  <c r="DZ12" i="14" s="1"/>
  <c r="AX14" i="14"/>
  <c r="AX11" i="14"/>
  <c r="AX12" i="14" s="1"/>
  <c r="GH14" i="14"/>
  <c r="GH11" i="14"/>
  <c r="GH12" i="14" s="1"/>
  <c r="DF14" i="14"/>
  <c r="DF11" i="14"/>
  <c r="DF12" i="14" s="1"/>
  <c r="J11" i="14"/>
  <c r="J12" i="14" s="1"/>
  <c r="J14" i="14"/>
  <c r="JE14" i="14"/>
  <c r="JE11" i="14"/>
  <c r="JE12" i="14" s="1"/>
  <c r="HQ14" i="14"/>
  <c r="HQ11" i="14"/>
  <c r="HQ12" i="14" s="1"/>
  <c r="DA14" i="14"/>
  <c r="DA11" i="14"/>
  <c r="DA12" i="14" s="1"/>
  <c r="KN11" i="14"/>
  <c r="KN12" i="14" s="1"/>
  <c r="KN14" i="14"/>
  <c r="IZ14" i="14"/>
  <c r="IZ11" i="14"/>
  <c r="IZ12" i="14" s="1"/>
  <c r="HL11" i="14"/>
  <c r="HL12" i="14" s="1"/>
  <c r="HL14" i="14"/>
  <c r="FX14" i="14"/>
  <c r="FX11" i="14"/>
  <c r="FX12" i="14" s="1"/>
  <c r="EJ11" i="14"/>
  <c r="EJ12" i="14" s="1"/>
  <c r="EJ14" i="14"/>
  <c r="CV11" i="14"/>
  <c r="CV12" i="14" s="1"/>
  <c r="CV14" i="14"/>
  <c r="BH11" i="14"/>
  <c r="BH12" i="14" s="1"/>
  <c r="BH14" i="14"/>
  <c r="JT14" i="1"/>
  <c r="JT11" i="1"/>
  <c r="JT12" i="1" s="1"/>
  <c r="JJ14" i="1"/>
  <c r="JJ11" i="1"/>
  <c r="JJ12" i="1" s="1"/>
  <c r="ET14" i="1"/>
  <c r="ET11" i="1"/>
  <c r="ET12" i="1" s="1"/>
  <c r="HV14" i="1"/>
  <c r="HV11" i="1"/>
  <c r="HV12" i="1" s="1"/>
  <c r="BR14" i="1"/>
  <c r="BR11" i="1"/>
  <c r="BR12" i="1" s="1"/>
  <c r="IF14" i="1"/>
  <c r="IF11" i="1"/>
  <c r="IF12" i="1" s="1"/>
  <c r="CL14" i="1"/>
  <c r="CL11" i="1"/>
  <c r="CL12" i="1" s="1"/>
  <c r="FN14" i="1"/>
  <c r="FN11" i="1"/>
  <c r="FN12" i="1" s="1"/>
  <c r="J14" i="1"/>
  <c r="J11" i="1"/>
  <c r="J12" i="1" s="1"/>
  <c r="KN11" i="1"/>
  <c r="KN12" i="1" s="1"/>
  <c r="KN14" i="1"/>
  <c r="FX11" i="1"/>
  <c r="FX12" i="1" s="1"/>
  <c r="FX14" i="1"/>
  <c r="AD14" i="1"/>
  <c r="AD11" i="1"/>
  <c r="AD12" i="1" s="1"/>
  <c r="DZ14" i="1"/>
  <c r="DZ11" i="1"/>
  <c r="DZ12" i="1" s="1"/>
  <c r="HL11" i="1"/>
  <c r="HL12" i="1" s="1"/>
  <c r="HL14" i="1"/>
  <c r="AX14" i="1"/>
  <c r="AX11" i="1"/>
  <c r="AX12" i="1" s="1"/>
  <c r="HB14" i="1"/>
  <c r="HB11" i="1"/>
  <c r="HB12" i="1" s="1"/>
  <c r="BH11" i="1"/>
  <c r="BH12" i="1" s="1"/>
  <c r="BH14" i="1"/>
  <c r="KI11" i="21"/>
  <c r="KI12" i="21" s="1"/>
  <c r="KI14" i="21"/>
  <c r="HG14" i="21"/>
  <c r="HG11" i="21"/>
  <c r="HG12" i="21" s="1"/>
  <c r="IK14" i="21"/>
  <c r="IK11" i="21"/>
  <c r="IK12" i="21" s="1"/>
  <c r="GW11" i="21"/>
  <c r="GW12" i="21" s="1"/>
  <c r="GW14" i="21"/>
  <c r="IA14" i="21"/>
  <c r="IA11" i="21"/>
  <c r="IA12" i="21" s="1"/>
  <c r="HQ14" i="21"/>
  <c r="HQ11" i="21"/>
  <c r="HQ12" i="21" s="1"/>
  <c r="DK11" i="21"/>
  <c r="DK12" i="21" s="1"/>
  <c r="DK14" i="21"/>
  <c r="BC14" i="21"/>
  <c r="BC11" i="21"/>
  <c r="BC12" i="21" s="1"/>
  <c r="CQ11" i="21"/>
  <c r="CQ12" i="21" s="1"/>
  <c r="CQ14" i="21"/>
  <c r="BW11" i="21"/>
  <c r="BW12" i="21" s="1"/>
  <c r="BW14" i="21"/>
  <c r="Y11" i="21"/>
  <c r="Y12" i="21" s="1"/>
  <c r="Y14" i="21"/>
  <c r="B78" i="21"/>
  <c r="B77" i="21" l="1"/>
  <c r="B75" i="21"/>
  <c r="C233" i="16" l="1"/>
  <c r="J232" i="16"/>
  <c r="C232" i="16"/>
  <c r="J231" i="16"/>
  <c r="C231" i="16"/>
  <c r="J230" i="16"/>
  <c r="C230" i="16"/>
  <c r="J229" i="16"/>
  <c r="C229" i="16"/>
  <c r="E19" i="16"/>
  <c r="M17" i="16"/>
  <c r="L17" i="16"/>
  <c r="K17" i="16"/>
  <c r="J17" i="16"/>
  <c r="I17" i="16"/>
  <c r="H17" i="16"/>
  <c r="G17" i="16"/>
  <c r="F17" i="16"/>
  <c r="E17" i="16"/>
  <c r="M16" i="16"/>
  <c r="L16" i="16"/>
  <c r="K16" i="16"/>
  <c r="J16" i="16"/>
  <c r="I16" i="16"/>
  <c r="H16" i="16"/>
  <c r="G16" i="16"/>
  <c r="F16" i="16"/>
  <c r="E16" i="16"/>
  <c r="M15" i="16"/>
  <c r="L15" i="16"/>
  <c r="K15" i="16"/>
  <c r="J15" i="16"/>
  <c r="I15" i="16"/>
  <c r="H15" i="16"/>
  <c r="G15" i="16"/>
  <c r="F15" i="16"/>
  <c r="E15" i="16"/>
  <c r="M14" i="16"/>
  <c r="L14" i="16"/>
  <c r="K14" i="16"/>
  <c r="J14" i="16"/>
  <c r="I14" i="16"/>
  <c r="H14" i="16"/>
  <c r="G14" i="16"/>
  <c r="F14" i="16"/>
  <c r="E14" i="16"/>
  <c r="M13" i="16"/>
  <c r="L13" i="16"/>
  <c r="K13" i="16"/>
  <c r="J13" i="16"/>
  <c r="I13" i="16"/>
  <c r="H13" i="16"/>
  <c r="G13" i="16"/>
  <c r="F13" i="16"/>
  <c r="E13" i="16"/>
  <c r="M12" i="16"/>
  <c r="L12" i="16"/>
  <c r="K12" i="16"/>
  <c r="J12" i="16"/>
  <c r="I12" i="16"/>
  <c r="H12" i="16"/>
  <c r="G12" i="16"/>
  <c r="F12" i="16"/>
  <c r="E12" i="16"/>
  <c r="M11" i="16"/>
  <c r="L11" i="16"/>
  <c r="K11" i="16"/>
  <c r="J11" i="16"/>
  <c r="I11" i="16"/>
  <c r="H11" i="16"/>
  <c r="G11" i="16"/>
  <c r="F11" i="16"/>
  <c r="E11" i="16"/>
  <c r="M10" i="16"/>
  <c r="L10" i="16"/>
  <c r="K10" i="16"/>
  <c r="J10" i="16"/>
  <c r="I10" i="16"/>
  <c r="H10" i="16"/>
  <c r="G10" i="16"/>
  <c r="F10" i="16"/>
  <c r="E10" i="16"/>
  <c r="M9" i="16"/>
  <c r="L9" i="16"/>
  <c r="K9" i="16"/>
  <c r="J9" i="16"/>
  <c r="I9" i="16"/>
  <c r="H9" i="16"/>
  <c r="G9" i="16"/>
  <c r="F9" i="16"/>
  <c r="E9" i="16"/>
  <c r="M8" i="16"/>
  <c r="L8" i="16"/>
  <c r="K8" i="16"/>
  <c r="J8" i="16"/>
  <c r="I8" i="16"/>
  <c r="H8" i="16"/>
  <c r="G8" i="16"/>
  <c r="F8" i="16"/>
  <c r="E8" i="16"/>
  <c r="M7" i="16"/>
  <c r="L7" i="16"/>
  <c r="K7" i="16"/>
  <c r="J7" i="16"/>
  <c r="I7" i="16"/>
  <c r="H7" i="16"/>
  <c r="G7" i="16"/>
  <c r="F7" i="16"/>
  <c r="E7" i="16"/>
  <c r="M6" i="16"/>
  <c r="L6" i="16"/>
  <c r="K6" i="16"/>
  <c r="J6" i="16"/>
  <c r="J18" i="16" s="1"/>
  <c r="I6" i="16"/>
  <c r="H6" i="16"/>
  <c r="G6" i="16"/>
  <c r="F6" i="16"/>
  <c r="F18" i="16" s="1"/>
  <c r="E6" i="16"/>
  <c r="M5" i="16"/>
  <c r="L5" i="16"/>
  <c r="K5" i="16"/>
  <c r="K18" i="16" s="1"/>
  <c r="J5" i="16"/>
  <c r="I5" i="16"/>
  <c r="H5" i="16"/>
  <c r="G5" i="16"/>
  <c r="G18" i="16" s="1"/>
  <c r="F5" i="16"/>
  <c r="E5" i="16"/>
  <c r="M4" i="16"/>
  <c r="M18" i="16" s="1"/>
  <c r="L4" i="16"/>
  <c r="L18" i="16" s="1"/>
  <c r="K4" i="16"/>
  <c r="J4" i="16"/>
  <c r="I4" i="16"/>
  <c r="I18" i="16" s="1"/>
  <c r="H4" i="16"/>
  <c r="H18" i="16" s="1"/>
  <c r="G4" i="16"/>
  <c r="F4" i="16"/>
  <c r="E4" i="16"/>
  <c r="E18" i="16" s="1"/>
  <c r="M3" i="16"/>
  <c r="L3" i="16"/>
  <c r="K3" i="16"/>
  <c r="J3" i="16"/>
  <c r="I3" i="16"/>
  <c r="H3" i="16"/>
  <c r="G3" i="16"/>
  <c r="F3" i="16"/>
  <c r="E3" i="16"/>
  <c r="M19" i="20" l="1"/>
  <c r="L19" i="20"/>
  <c r="K19" i="20"/>
  <c r="J19" i="20"/>
  <c r="I19" i="20"/>
  <c r="H19" i="20"/>
  <c r="G19" i="20"/>
  <c r="F19" i="20"/>
  <c r="E19" i="20"/>
  <c r="M18" i="20"/>
  <c r="L18" i="20"/>
  <c r="K18" i="20"/>
  <c r="J18" i="20"/>
  <c r="I18" i="20"/>
  <c r="H18" i="20"/>
  <c r="G18" i="20"/>
  <c r="F18" i="20"/>
  <c r="E18" i="20"/>
  <c r="M17" i="20"/>
  <c r="L17" i="20"/>
  <c r="K17" i="20"/>
  <c r="J17" i="20"/>
  <c r="I17" i="20"/>
  <c r="H17" i="20"/>
  <c r="G17" i="20"/>
  <c r="F17" i="20"/>
  <c r="E17" i="20"/>
  <c r="M16" i="20"/>
  <c r="L16" i="20"/>
  <c r="K16" i="20"/>
  <c r="J16" i="20"/>
  <c r="I16" i="20"/>
  <c r="H16" i="20"/>
  <c r="G16" i="20"/>
  <c r="F16" i="20"/>
  <c r="E16" i="20"/>
  <c r="M15" i="20"/>
  <c r="L15" i="20"/>
  <c r="K15" i="20"/>
  <c r="J15" i="20"/>
  <c r="I15" i="20"/>
  <c r="H15" i="20"/>
  <c r="G15" i="20"/>
  <c r="F15" i="20"/>
  <c r="E15" i="20"/>
  <c r="M14" i="20"/>
  <c r="L14" i="20"/>
  <c r="K14" i="20"/>
  <c r="J14" i="20"/>
  <c r="I14" i="20"/>
  <c r="H14" i="20"/>
  <c r="G14" i="20"/>
  <c r="F14" i="20"/>
  <c r="E14" i="20"/>
  <c r="M13" i="20"/>
  <c r="L13" i="20"/>
  <c r="K13" i="20"/>
  <c r="J13" i="20"/>
  <c r="I13" i="20"/>
  <c r="H13" i="20"/>
  <c r="G13" i="20"/>
  <c r="F13" i="20"/>
  <c r="E13" i="20"/>
  <c r="M12" i="20"/>
  <c r="L12" i="20"/>
  <c r="K12" i="20"/>
  <c r="J12" i="20"/>
  <c r="I12" i="20"/>
  <c r="H12" i="20"/>
  <c r="G12" i="20"/>
  <c r="F12" i="20"/>
  <c r="E12" i="20"/>
  <c r="M11" i="20"/>
  <c r="L11" i="20"/>
  <c r="K11" i="20"/>
  <c r="J11" i="20"/>
  <c r="I11" i="20"/>
  <c r="H11" i="20"/>
  <c r="G11" i="20"/>
  <c r="F11" i="20"/>
  <c r="E11" i="20"/>
  <c r="M10" i="20"/>
  <c r="L10" i="20"/>
  <c r="K10" i="20"/>
  <c r="J10" i="20"/>
  <c r="I10" i="20"/>
  <c r="H10" i="20"/>
  <c r="G10" i="20"/>
  <c r="F10" i="20"/>
  <c r="E10" i="20"/>
  <c r="M9" i="20"/>
  <c r="L9" i="20"/>
  <c r="K9" i="20"/>
  <c r="J9" i="20"/>
  <c r="I9" i="20"/>
  <c r="H9" i="20"/>
  <c r="G9" i="20"/>
  <c r="F9" i="20"/>
  <c r="E9" i="20"/>
  <c r="M8" i="20"/>
  <c r="M20" i="20" s="1"/>
  <c r="L8" i="20"/>
  <c r="L20" i="20" s="1"/>
  <c r="K8" i="20"/>
  <c r="K20" i="20" s="1"/>
  <c r="J8" i="20"/>
  <c r="J20" i="20" s="1"/>
  <c r="I8" i="20"/>
  <c r="I20" i="20" s="1"/>
  <c r="H8" i="20"/>
  <c r="H20" i="20" s="1"/>
  <c r="G8" i="20"/>
  <c r="G20" i="20" s="1"/>
  <c r="F8" i="20"/>
  <c r="F20" i="20" s="1"/>
  <c r="E8" i="20"/>
  <c r="E20" i="20" s="1"/>
  <c r="E21" i="19"/>
  <c r="D21" i="19"/>
  <c r="E20" i="19"/>
  <c r="D20" i="19"/>
  <c r="E19" i="19"/>
  <c r="D19" i="19"/>
  <c r="E18" i="19"/>
  <c r="D18" i="19"/>
  <c r="E17" i="19"/>
  <c r="D17" i="19"/>
  <c r="E16" i="19"/>
  <c r="D16" i="19"/>
  <c r="E15" i="19"/>
  <c r="D15" i="19"/>
  <c r="E14" i="19"/>
  <c r="D14" i="19"/>
  <c r="E13" i="19"/>
  <c r="D13" i="19"/>
  <c r="E12" i="19"/>
  <c r="D12" i="19"/>
  <c r="E11" i="19"/>
  <c r="D11" i="19"/>
  <c r="E10" i="19"/>
  <c r="E22" i="19" s="1"/>
  <c r="D10" i="19"/>
  <c r="D22" i="19" s="1"/>
  <c r="E19" i="5"/>
  <c r="E19" i="10"/>
  <c r="E21" i="10"/>
  <c r="E20" i="10"/>
  <c r="E18" i="10"/>
  <c r="E17" i="10"/>
  <c r="E16" i="10"/>
  <c r="E15" i="10"/>
  <c r="E14" i="10"/>
  <c r="E13" i="10"/>
  <c r="E12" i="10"/>
  <c r="E11" i="10"/>
  <c r="E10" i="10"/>
  <c r="E22" i="10" s="1"/>
  <c r="D21" i="10"/>
  <c r="D20" i="10"/>
  <c r="D19" i="10"/>
  <c r="D18" i="10"/>
  <c r="D17" i="10"/>
  <c r="D16" i="10"/>
  <c r="D15" i="10"/>
  <c r="D14" i="10"/>
  <c r="D13" i="10"/>
  <c r="D12" i="10"/>
  <c r="D11" i="10"/>
  <c r="D10" i="10"/>
  <c r="D22" i="10" l="1"/>
  <c r="A80" i="6" l="1"/>
  <c r="E79" i="6"/>
  <c r="KN13" i="6"/>
  <c r="KI13" i="6"/>
  <c r="KD13" i="6"/>
  <c r="JY13" i="6"/>
  <c r="JT13" i="6"/>
  <c r="JO13" i="6"/>
  <c r="JJ13" i="6"/>
  <c r="JE13" i="6"/>
  <c r="IZ13" i="6"/>
  <c r="IU13" i="6"/>
  <c r="IP13" i="6"/>
  <c r="IK13" i="6"/>
  <c r="IF13" i="6"/>
  <c r="IA13" i="6"/>
  <c r="HV13" i="6"/>
  <c r="HQ13" i="6"/>
  <c r="HL13" i="6"/>
  <c r="HG13" i="6"/>
  <c r="HB13" i="6"/>
  <c r="GW13" i="6"/>
  <c r="GR13" i="6"/>
  <c r="GM13" i="6"/>
  <c r="GH13" i="6"/>
  <c r="GC13" i="6"/>
  <c r="FX13" i="6"/>
  <c r="FS13" i="6"/>
  <c r="FN13" i="6"/>
  <c r="FI13" i="6"/>
  <c r="FD13" i="6"/>
  <c r="EY13" i="6"/>
  <c r="ET13" i="6"/>
  <c r="EO13" i="6"/>
  <c r="EJ13" i="6"/>
  <c r="EE13" i="6"/>
  <c r="DZ13" i="6"/>
  <c r="DU13" i="6"/>
  <c r="DP13" i="6"/>
  <c r="DK13" i="6"/>
  <c r="DF13" i="6"/>
  <c r="DA13" i="6"/>
  <c r="CV13" i="6"/>
  <c r="CQ13" i="6"/>
  <c r="CL13" i="6"/>
  <c r="CG13" i="6"/>
  <c r="CB13" i="6"/>
  <c r="BW13" i="6"/>
  <c r="BR13" i="6"/>
  <c r="BM13" i="6"/>
  <c r="BH13" i="6"/>
  <c r="BC13" i="6"/>
  <c r="AX13" i="6"/>
  <c r="AS13" i="6"/>
  <c r="AN13" i="6"/>
  <c r="AI13" i="6"/>
  <c r="AD13" i="6"/>
  <c r="Y13" i="6"/>
  <c r="T13" i="6"/>
  <c r="O13" i="6"/>
  <c r="J13" i="6"/>
  <c r="E13" i="6"/>
  <c r="C79" i="6" s="1"/>
  <c r="JO11" i="6"/>
  <c r="JO12" i="6" s="1"/>
  <c r="KN10" i="6"/>
  <c r="KI10" i="6"/>
  <c r="KD10" i="6"/>
  <c r="JY10" i="6"/>
  <c r="JT10" i="6"/>
  <c r="JO10" i="6"/>
  <c r="JJ10" i="6"/>
  <c r="JE10" i="6"/>
  <c r="IZ10" i="6"/>
  <c r="IU10" i="6"/>
  <c r="IP10" i="6"/>
  <c r="IK10" i="6"/>
  <c r="IF10" i="6"/>
  <c r="IA10" i="6"/>
  <c r="HV10" i="6"/>
  <c r="HQ10" i="6"/>
  <c r="HL10" i="6"/>
  <c r="HG10" i="6"/>
  <c r="HB10" i="6"/>
  <c r="GW10" i="6"/>
  <c r="GR10" i="6"/>
  <c r="GM10" i="6"/>
  <c r="GH10" i="6"/>
  <c r="GC10" i="6"/>
  <c r="FX10" i="6"/>
  <c r="FS10" i="6"/>
  <c r="FN10" i="6"/>
  <c r="FI10" i="6"/>
  <c r="FD10" i="6"/>
  <c r="EY10" i="6"/>
  <c r="ET10" i="6"/>
  <c r="EO10" i="6"/>
  <c r="EJ10" i="6"/>
  <c r="EE10" i="6"/>
  <c r="DZ10" i="6"/>
  <c r="DU10" i="6"/>
  <c r="DP10" i="6"/>
  <c r="DK10" i="6"/>
  <c r="DF10" i="6"/>
  <c r="DA10" i="6"/>
  <c r="CV10" i="6"/>
  <c r="CQ10" i="6"/>
  <c r="CL10" i="6"/>
  <c r="CG10" i="6"/>
  <c r="CB10" i="6"/>
  <c r="BW10" i="6"/>
  <c r="BR10" i="6"/>
  <c r="BM10" i="6"/>
  <c r="BH10" i="6"/>
  <c r="BC10" i="6"/>
  <c r="AX10" i="6"/>
  <c r="AS10" i="6"/>
  <c r="AN10" i="6"/>
  <c r="AI10" i="6"/>
  <c r="AD10" i="6"/>
  <c r="Y10" i="6"/>
  <c r="T10" i="6"/>
  <c r="O10" i="6"/>
  <c r="D74" i="6" s="1"/>
  <c r="J10" i="6"/>
  <c r="E10" i="6"/>
  <c r="JO9" i="6"/>
  <c r="IU9" i="6"/>
  <c r="IU11" i="6" s="1"/>
  <c r="IU12" i="6" s="1"/>
  <c r="HL9" i="6"/>
  <c r="HL11" i="6" s="1"/>
  <c r="HL12" i="6" s="1"/>
  <c r="HG9" i="6"/>
  <c r="HG11" i="6" s="1"/>
  <c r="HG12" i="6" s="1"/>
  <c r="FX9" i="6"/>
  <c r="FX11" i="6" s="1"/>
  <c r="FX12" i="6" s="1"/>
  <c r="FS9" i="6"/>
  <c r="FS11" i="6" s="1"/>
  <c r="FS12" i="6" s="1"/>
  <c r="EJ9" i="6"/>
  <c r="EJ11" i="6" s="1"/>
  <c r="EJ12" i="6" s="1"/>
  <c r="EE9" i="6"/>
  <c r="EE11" i="6" s="1"/>
  <c r="EE12" i="6" s="1"/>
  <c r="CV9" i="6"/>
  <c r="CV11" i="6" s="1"/>
  <c r="CV12" i="6" s="1"/>
  <c r="CQ9" i="6"/>
  <c r="CQ11" i="6" s="1"/>
  <c r="CQ12" i="6" s="1"/>
  <c r="BH9" i="6"/>
  <c r="BH11" i="6" s="1"/>
  <c r="BH12" i="6" s="1"/>
  <c r="BC9" i="6"/>
  <c r="BC11" i="6" s="1"/>
  <c r="BC12" i="6" s="1"/>
  <c r="T9" i="6"/>
  <c r="T11" i="6" s="1"/>
  <c r="T12" i="6" s="1"/>
  <c r="O9" i="6"/>
  <c r="O11" i="6" s="1"/>
  <c r="O12" i="6" s="1"/>
  <c r="KN8" i="6"/>
  <c r="KI8" i="6"/>
  <c r="KD8" i="6"/>
  <c r="JY8" i="6"/>
  <c r="JT8" i="6"/>
  <c r="JO8" i="6"/>
  <c r="JJ8" i="6"/>
  <c r="JE8" i="6"/>
  <c r="IZ8" i="6"/>
  <c r="IU8" i="6"/>
  <c r="IP8" i="6"/>
  <c r="IK8" i="6"/>
  <c r="IF8" i="6"/>
  <c r="IA8" i="6"/>
  <c r="HV8" i="6"/>
  <c r="HQ8" i="6"/>
  <c r="HL8" i="6"/>
  <c r="HG8" i="6"/>
  <c r="HB8" i="6"/>
  <c r="GW8" i="6"/>
  <c r="GR8" i="6"/>
  <c r="GM8" i="6"/>
  <c r="GH8" i="6"/>
  <c r="GC8" i="6"/>
  <c r="FX8" i="6"/>
  <c r="FS8" i="6"/>
  <c r="FN8" i="6"/>
  <c r="FI8" i="6"/>
  <c r="FD8" i="6"/>
  <c r="EY8" i="6"/>
  <c r="ET8" i="6"/>
  <c r="EO8" i="6"/>
  <c r="EJ8" i="6"/>
  <c r="EE8" i="6"/>
  <c r="DZ8" i="6"/>
  <c r="DU8" i="6"/>
  <c r="DP8" i="6"/>
  <c r="DK8" i="6"/>
  <c r="DF8" i="6"/>
  <c r="DA8" i="6"/>
  <c r="CV8" i="6"/>
  <c r="CQ8" i="6"/>
  <c r="CL8" i="6"/>
  <c r="CG8" i="6"/>
  <c r="CB8" i="6"/>
  <c r="BW8" i="6"/>
  <c r="BR8" i="6"/>
  <c r="BM8" i="6"/>
  <c r="BH8" i="6"/>
  <c r="BC8" i="6"/>
  <c r="AX8" i="6"/>
  <c r="AS8" i="6"/>
  <c r="AN8" i="6"/>
  <c r="AI8" i="6"/>
  <c r="AD8" i="6"/>
  <c r="Y8" i="6"/>
  <c r="T8" i="6"/>
  <c r="O8" i="6"/>
  <c r="J8" i="6"/>
  <c r="E8" i="6"/>
  <c r="KN7" i="6"/>
  <c r="KI7" i="6"/>
  <c r="KD7" i="6"/>
  <c r="JY7" i="6"/>
  <c r="JT7" i="6"/>
  <c r="JO7" i="6"/>
  <c r="JJ7" i="6"/>
  <c r="JE7" i="6"/>
  <c r="IZ7" i="6"/>
  <c r="IU7" i="6"/>
  <c r="IP7" i="6"/>
  <c r="IK7" i="6"/>
  <c r="IF7" i="6"/>
  <c r="IA7" i="6"/>
  <c r="HV7" i="6"/>
  <c r="HQ7" i="6"/>
  <c r="HL7" i="6"/>
  <c r="HG7" i="6"/>
  <c r="HB7" i="6"/>
  <c r="GW7" i="6"/>
  <c r="GR7" i="6"/>
  <c r="GM7" i="6"/>
  <c r="GH7" i="6"/>
  <c r="GC7" i="6"/>
  <c r="FX7" i="6"/>
  <c r="FS7" i="6"/>
  <c r="FN7" i="6"/>
  <c r="FI7" i="6"/>
  <c r="FD7" i="6"/>
  <c r="EY7" i="6"/>
  <c r="ET7" i="6"/>
  <c r="EO7" i="6"/>
  <c r="EJ7" i="6"/>
  <c r="EE7" i="6"/>
  <c r="DZ7" i="6"/>
  <c r="DU7" i="6"/>
  <c r="DP7" i="6"/>
  <c r="DK7" i="6"/>
  <c r="DF7" i="6"/>
  <c r="DA7" i="6"/>
  <c r="CV7" i="6"/>
  <c r="CQ7" i="6"/>
  <c r="CL7" i="6"/>
  <c r="CG7" i="6"/>
  <c r="CB7" i="6"/>
  <c r="BW7" i="6"/>
  <c r="BR7" i="6"/>
  <c r="BM7" i="6"/>
  <c r="BH7" i="6"/>
  <c r="BC7" i="6"/>
  <c r="AX7" i="6"/>
  <c r="AS7" i="6"/>
  <c r="AN7" i="6"/>
  <c r="AI7" i="6"/>
  <c r="AD7" i="6"/>
  <c r="Y7" i="6"/>
  <c r="T7" i="6"/>
  <c r="O7" i="6"/>
  <c r="J7" i="6"/>
  <c r="E7" i="6"/>
  <c r="KN6" i="6"/>
  <c r="KI6" i="6"/>
  <c r="KD6" i="6"/>
  <c r="JY6" i="6"/>
  <c r="JT6" i="6"/>
  <c r="JO6" i="6"/>
  <c r="JJ6" i="6"/>
  <c r="JE6" i="6"/>
  <c r="IZ6" i="6"/>
  <c r="IU6" i="6"/>
  <c r="IP6" i="6"/>
  <c r="IK6" i="6"/>
  <c r="IF6" i="6"/>
  <c r="IA6" i="6"/>
  <c r="HV6" i="6"/>
  <c r="HQ6" i="6"/>
  <c r="HL6" i="6"/>
  <c r="HG6" i="6"/>
  <c r="HB6" i="6"/>
  <c r="GW6" i="6"/>
  <c r="GR6" i="6"/>
  <c r="GM6" i="6"/>
  <c r="GH6" i="6"/>
  <c r="GC6" i="6"/>
  <c r="FX6" i="6"/>
  <c r="FS6" i="6"/>
  <c r="FN6" i="6"/>
  <c r="FI6" i="6"/>
  <c r="FD6" i="6"/>
  <c r="EY6" i="6"/>
  <c r="ET6" i="6"/>
  <c r="EO6" i="6"/>
  <c r="EJ6" i="6"/>
  <c r="EE6" i="6"/>
  <c r="DZ6" i="6"/>
  <c r="DU6" i="6"/>
  <c r="DP6" i="6"/>
  <c r="DK6" i="6"/>
  <c r="DF6" i="6"/>
  <c r="DA6" i="6"/>
  <c r="CV6" i="6"/>
  <c r="CQ6" i="6"/>
  <c r="CL6" i="6"/>
  <c r="CG6" i="6"/>
  <c r="CB6" i="6"/>
  <c r="BW6" i="6"/>
  <c r="BR6" i="6"/>
  <c r="BM6" i="6"/>
  <c r="BH6" i="6"/>
  <c r="BC6" i="6"/>
  <c r="AX6" i="6"/>
  <c r="AS6" i="6"/>
  <c r="AN6" i="6"/>
  <c r="AI6" i="6"/>
  <c r="AD6" i="6"/>
  <c r="Y6" i="6"/>
  <c r="T6" i="6"/>
  <c r="O6" i="6"/>
  <c r="J6" i="6"/>
  <c r="E6" i="6"/>
  <c r="KN5" i="6"/>
  <c r="KN9" i="6" s="1"/>
  <c r="KN11" i="6" s="1"/>
  <c r="KN12" i="6" s="1"/>
  <c r="KI5" i="6"/>
  <c r="KI9" i="6" s="1"/>
  <c r="KI11" i="6" s="1"/>
  <c r="KI12" i="6" s="1"/>
  <c r="KD5" i="6"/>
  <c r="KD9" i="6" s="1"/>
  <c r="KD11" i="6" s="1"/>
  <c r="KD12" i="6" s="1"/>
  <c r="JY5" i="6"/>
  <c r="JY9" i="6" s="1"/>
  <c r="JY11" i="6" s="1"/>
  <c r="JY12" i="6" s="1"/>
  <c r="JT5" i="6"/>
  <c r="JT9" i="6" s="1"/>
  <c r="JT11" i="6" s="1"/>
  <c r="JT12" i="6" s="1"/>
  <c r="JO5" i="6"/>
  <c r="JJ5" i="6"/>
  <c r="JJ9" i="6" s="1"/>
  <c r="JJ11" i="6" s="1"/>
  <c r="JJ12" i="6" s="1"/>
  <c r="JE5" i="6"/>
  <c r="JE9" i="6" s="1"/>
  <c r="JE11" i="6" s="1"/>
  <c r="JE12" i="6" s="1"/>
  <c r="IZ5" i="6"/>
  <c r="IZ9" i="6" s="1"/>
  <c r="IZ11" i="6" s="1"/>
  <c r="IZ12" i="6" s="1"/>
  <c r="IU5" i="6"/>
  <c r="IP5" i="6"/>
  <c r="IP9" i="6" s="1"/>
  <c r="IP11" i="6" s="1"/>
  <c r="IP12" i="6" s="1"/>
  <c r="IK5" i="6"/>
  <c r="IK9" i="6" s="1"/>
  <c r="IK11" i="6" s="1"/>
  <c r="IK12" i="6" s="1"/>
  <c r="IF5" i="6"/>
  <c r="IF9" i="6" s="1"/>
  <c r="IF11" i="6" s="1"/>
  <c r="IF12" i="6" s="1"/>
  <c r="IA5" i="6"/>
  <c r="IA9" i="6" s="1"/>
  <c r="IA11" i="6" s="1"/>
  <c r="IA12" i="6" s="1"/>
  <c r="HV5" i="6"/>
  <c r="HV9" i="6" s="1"/>
  <c r="HV11" i="6" s="1"/>
  <c r="HV12" i="6" s="1"/>
  <c r="HQ5" i="6"/>
  <c r="HQ9" i="6" s="1"/>
  <c r="HQ11" i="6" s="1"/>
  <c r="HQ12" i="6" s="1"/>
  <c r="HL5" i="6"/>
  <c r="HG5" i="6"/>
  <c r="HB5" i="6"/>
  <c r="HB9" i="6" s="1"/>
  <c r="HB11" i="6" s="1"/>
  <c r="HB12" i="6" s="1"/>
  <c r="GW5" i="6"/>
  <c r="GW9" i="6" s="1"/>
  <c r="GW11" i="6" s="1"/>
  <c r="GW12" i="6" s="1"/>
  <c r="GR5" i="6"/>
  <c r="GR9" i="6" s="1"/>
  <c r="GR11" i="6" s="1"/>
  <c r="GR12" i="6" s="1"/>
  <c r="GM5" i="6"/>
  <c r="GM9" i="6" s="1"/>
  <c r="GM11" i="6" s="1"/>
  <c r="GM12" i="6" s="1"/>
  <c r="GH5" i="6"/>
  <c r="GH9" i="6" s="1"/>
  <c r="GH11" i="6" s="1"/>
  <c r="GH12" i="6" s="1"/>
  <c r="GC5" i="6"/>
  <c r="GC9" i="6" s="1"/>
  <c r="GC11" i="6" s="1"/>
  <c r="GC12" i="6" s="1"/>
  <c r="FX5" i="6"/>
  <c r="FS5" i="6"/>
  <c r="FN5" i="6"/>
  <c r="FN9" i="6" s="1"/>
  <c r="FN11" i="6" s="1"/>
  <c r="FN12" i="6" s="1"/>
  <c r="FI5" i="6"/>
  <c r="FI9" i="6" s="1"/>
  <c r="FI11" i="6" s="1"/>
  <c r="FI12" i="6" s="1"/>
  <c r="FD5" i="6"/>
  <c r="FD9" i="6" s="1"/>
  <c r="FD11" i="6" s="1"/>
  <c r="FD12" i="6" s="1"/>
  <c r="EY5" i="6"/>
  <c r="EY9" i="6" s="1"/>
  <c r="EY11" i="6" s="1"/>
  <c r="EY12" i="6" s="1"/>
  <c r="ET5" i="6"/>
  <c r="ET9" i="6" s="1"/>
  <c r="ET11" i="6" s="1"/>
  <c r="ET12" i="6" s="1"/>
  <c r="EO5" i="6"/>
  <c r="EO9" i="6" s="1"/>
  <c r="EO11" i="6" s="1"/>
  <c r="EO12" i="6" s="1"/>
  <c r="EJ5" i="6"/>
  <c r="EE5" i="6"/>
  <c r="DZ5" i="6"/>
  <c r="DZ9" i="6" s="1"/>
  <c r="DZ11" i="6" s="1"/>
  <c r="DZ12" i="6" s="1"/>
  <c r="DU5" i="6"/>
  <c r="DU9" i="6" s="1"/>
  <c r="DU11" i="6" s="1"/>
  <c r="DU12" i="6" s="1"/>
  <c r="DP5" i="6"/>
  <c r="DP9" i="6" s="1"/>
  <c r="DP11" i="6" s="1"/>
  <c r="DP12" i="6" s="1"/>
  <c r="DK5" i="6"/>
  <c r="DK9" i="6" s="1"/>
  <c r="DK11" i="6" s="1"/>
  <c r="DK12" i="6" s="1"/>
  <c r="DF5" i="6"/>
  <c r="DF9" i="6" s="1"/>
  <c r="DF11" i="6" s="1"/>
  <c r="DF12" i="6" s="1"/>
  <c r="DA5" i="6"/>
  <c r="DA9" i="6" s="1"/>
  <c r="DA11" i="6" s="1"/>
  <c r="DA12" i="6" s="1"/>
  <c r="CV5" i="6"/>
  <c r="CQ5" i="6"/>
  <c r="CL5" i="6"/>
  <c r="CL9" i="6" s="1"/>
  <c r="CL11" i="6" s="1"/>
  <c r="CL12" i="6" s="1"/>
  <c r="CG5" i="6"/>
  <c r="CG9" i="6" s="1"/>
  <c r="CG11" i="6" s="1"/>
  <c r="CG12" i="6" s="1"/>
  <c r="CB5" i="6"/>
  <c r="CB9" i="6" s="1"/>
  <c r="CB11" i="6" s="1"/>
  <c r="CB12" i="6" s="1"/>
  <c r="BW5" i="6"/>
  <c r="BW9" i="6" s="1"/>
  <c r="BW11" i="6" s="1"/>
  <c r="BW12" i="6" s="1"/>
  <c r="BR5" i="6"/>
  <c r="BR9" i="6" s="1"/>
  <c r="BR11" i="6" s="1"/>
  <c r="BR12" i="6" s="1"/>
  <c r="BM5" i="6"/>
  <c r="BM9" i="6" s="1"/>
  <c r="BM11" i="6" s="1"/>
  <c r="BM12" i="6" s="1"/>
  <c r="BH5" i="6"/>
  <c r="BC5" i="6"/>
  <c r="AX5" i="6"/>
  <c r="AX9" i="6" s="1"/>
  <c r="AX11" i="6" s="1"/>
  <c r="AX12" i="6" s="1"/>
  <c r="AS5" i="6"/>
  <c r="AS9" i="6" s="1"/>
  <c r="AS11" i="6" s="1"/>
  <c r="AS12" i="6" s="1"/>
  <c r="AN5" i="6"/>
  <c r="AN9" i="6" s="1"/>
  <c r="AN11" i="6" s="1"/>
  <c r="AN12" i="6" s="1"/>
  <c r="AI5" i="6"/>
  <c r="AI9" i="6" s="1"/>
  <c r="AI11" i="6" s="1"/>
  <c r="AI12" i="6" s="1"/>
  <c r="AD5" i="6"/>
  <c r="AD9" i="6" s="1"/>
  <c r="AD11" i="6" s="1"/>
  <c r="AD12" i="6" s="1"/>
  <c r="Y5" i="6"/>
  <c r="Y9" i="6" s="1"/>
  <c r="Y11" i="6" s="1"/>
  <c r="Y12" i="6" s="1"/>
  <c r="T5" i="6"/>
  <c r="O5" i="6"/>
  <c r="J5" i="6"/>
  <c r="J9" i="6" s="1"/>
  <c r="J11" i="6" s="1"/>
  <c r="J12" i="6" s="1"/>
  <c r="E5" i="6"/>
  <c r="E9" i="6" s="1"/>
  <c r="E74" i="6" l="1"/>
  <c r="F79" i="6"/>
  <c r="B79" i="6"/>
  <c r="F73" i="6"/>
  <c r="B73" i="6"/>
  <c r="E11" i="6"/>
  <c r="E73" i="6"/>
  <c r="C73" i="6"/>
  <c r="D73" i="6"/>
  <c r="C74" i="6"/>
  <c r="B74" i="6"/>
  <c r="F74" i="6"/>
  <c r="D79" i="6"/>
  <c r="D75" i="6" l="1"/>
  <c r="E12" i="6"/>
  <c r="C75" i="6"/>
  <c r="E75" i="6"/>
  <c r="F75" i="6"/>
  <c r="B75" i="6"/>
  <c r="C233" i="5" l="1"/>
  <c r="J232" i="5"/>
  <c r="C232" i="5"/>
  <c r="J231" i="5"/>
  <c r="C231" i="5"/>
  <c r="J230" i="5"/>
  <c r="C230" i="5"/>
  <c r="J229" i="5"/>
  <c r="C229" i="5"/>
  <c r="M17" i="5"/>
  <c r="L17" i="5"/>
  <c r="K17" i="5"/>
  <c r="J17" i="5"/>
  <c r="I17" i="5"/>
  <c r="H17" i="5"/>
  <c r="G17" i="5"/>
  <c r="F17" i="5"/>
  <c r="E17" i="5"/>
  <c r="M16" i="5"/>
  <c r="L16" i="5"/>
  <c r="K16" i="5"/>
  <c r="J16" i="5"/>
  <c r="I16" i="5"/>
  <c r="H16" i="5"/>
  <c r="G16" i="5"/>
  <c r="F16" i="5"/>
  <c r="E16" i="5"/>
  <c r="M15" i="5"/>
  <c r="L15" i="5"/>
  <c r="K15" i="5"/>
  <c r="J15" i="5"/>
  <c r="I15" i="5"/>
  <c r="H15" i="5"/>
  <c r="G15" i="5"/>
  <c r="F15" i="5"/>
  <c r="E15" i="5"/>
  <c r="M14" i="5"/>
  <c r="L14" i="5"/>
  <c r="K14" i="5"/>
  <c r="J14" i="5"/>
  <c r="I14" i="5"/>
  <c r="H14" i="5"/>
  <c r="G14" i="5"/>
  <c r="F14" i="5"/>
  <c r="E14" i="5"/>
  <c r="M13" i="5"/>
  <c r="L13" i="5"/>
  <c r="K13" i="5"/>
  <c r="J13" i="5"/>
  <c r="I13" i="5"/>
  <c r="H13" i="5"/>
  <c r="G13" i="5"/>
  <c r="F13" i="5"/>
  <c r="E13" i="5"/>
  <c r="M12" i="5"/>
  <c r="L12" i="5"/>
  <c r="K12" i="5"/>
  <c r="J12" i="5"/>
  <c r="I12" i="5"/>
  <c r="H12" i="5"/>
  <c r="G12" i="5"/>
  <c r="F12" i="5"/>
  <c r="E12" i="5"/>
  <c r="M11" i="5"/>
  <c r="L11" i="5"/>
  <c r="K11" i="5"/>
  <c r="J11" i="5"/>
  <c r="I11" i="5"/>
  <c r="H11" i="5"/>
  <c r="G11" i="5"/>
  <c r="F11" i="5"/>
  <c r="E11" i="5"/>
  <c r="M10" i="5"/>
  <c r="L10" i="5"/>
  <c r="K10" i="5"/>
  <c r="J10" i="5"/>
  <c r="I10" i="5"/>
  <c r="H10" i="5"/>
  <c r="G10" i="5"/>
  <c r="F10" i="5"/>
  <c r="E10" i="5"/>
  <c r="M9" i="5"/>
  <c r="L9" i="5"/>
  <c r="K9" i="5"/>
  <c r="J9" i="5"/>
  <c r="I9" i="5"/>
  <c r="H9" i="5"/>
  <c r="G9" i="5"/>
  <c r="F9" i="5"/>
  <c r="E9" i="5"/>
  <c r="M8" i="5"/>
  <c r="L8" i="5"/>
  <c r="K8" i="5"/>
  <c r="J8" i="5"/>
  <c r="I8" i="5"/>
  <c r="H8" i="5"/>
  <c r="G8" i="5"/>
  <c r="F8" i="5"/>
  <c r="E8" i="5"/>
  <c r="M7" i="5"/>
  <c r="L7" i="5"/>
  <c r="K7" i="5"/>
  <c r="J7" i="5"/>
  <c r="I7" i="5"/>
  <c r="H7" i="5"/>
  <c r="G7" i="5"/>
  <c r="F7" i="5"/>
  <c r="E7" i="5"/>
  <c r="M6" i="5"/>
  <c r="L6" i="5"/>
  <c r="K6" i="5"/>
  <c r="J6" i="5"/>
  <c r="I6" i="5"/>
  <c r="H6" i="5"/>
  <c r="G6" i="5"/>
  <c r="F6" i="5"/>
  <c r="E6" i="5"/>
  <c r="M5" i="5"/>
  <c r="L5" i="5"/>
  <c r="K5" i="5"/>
  <c r="J5" i="5"/>
  <c r="I5" i="5"/>
  <c r="H5" i="5"/>
  <c r="G5" i="5"/>
  <c r="F5" i="5"/>
  <c r="E5" i="5"/>
  <c r="M4" i="5"/>
  <c r="L4" i="5"/>
  <c r="K4" i="5"/>
  <c r="J4" i="5"/>
  <c r="I4" i="5"/>
  <c r="H4" i="5"/>
  <c r="G4" i="5"/>
  <c r="F4" i="5"/>
  <c r="E4" i="5"/>
  <c r="G18" i="5" l="1"/>
  <c r="K18" i="5"/>
  <c r="F18" i="5"/>
  <c r="J18" i="5"/>
  <c r="I18" i="5"/>
  <c r="M18" i="5"/>
  <c r="H18" i="5"/>
  <c r="L18" i="5"/>
  <c r="E18" i="5"/>
  <c r="M19" i="9" l="1"/>
  <c r="L19" i="9"/>
  <c r="K19" i="9"/>
  <c r="J19" i="9"/>
  <c r="I19" i="9"/>
  <c r="H19" i="9"/>
  <c r="G19" i="9"/>
  <c r="F19" i="9"/>
  <c r="E19" i="9"/>
  <c r="M18" i="9"/>
  <c r="L18" i="9"/>
  <c r="K18" i="9"/>
  <c r="J18" i="9"/>
  <c r="I18" i="9"/>
  <c r="H18" i="9"/>
  <c r="G18" i="9"/>
  <c r="F18" i="9"/>
  <c r="E18" i="9"/>
  <c r="M17" i="9"/>
  <c r="L17" i="9"/>
  <c r="K17" i="9"/>
  <c r="J17" i="9"/>
  <c r="I17" i="9"/>
  <c r="H17" i="9"/>
  <c r="G17" i="9"/>
  <c r="F17" i="9"/>
  <c r="E17" i="9"/>
  <c r="M16" i="9"/>
  <c r="L16" i="9"/>
  <c r="K16" i="9"/>
  <c r="J16" i="9"/>
  <c r="I16" i="9"/>
  <c r="H16" i="9"/>
  <c r="G16" i="9"/>
  <c r="F16" i="9"/>
  <c r="E16" i="9"/>
  <c r="M15" i="9"/>
  <c r="L15" i="9"/>
  <c r="K15" i="9"/>
  <c r="J15" i="9"/>
  <c r="I15" i="9"/>
  <c r="H15" i="9"/>
  <c r="G15" i="9"/>
  <c r="F15" i="9"/>
  <c r="E15" i="9"/>
  <c r="M14" i="9"/>
  <c r="L14" i="9"/>
  <c r="K14" i="9"/>
  <c r="J14" i="9"/>
  <c r="I14" i="9"/>
  <c r="H14" i="9"/>
  <c r="G14" i="9"/>
  <c r="F14" i="9"/>
  <c r="E14" i="9"/>
  <c r="M13" i="9"/>
  <c r="L13" i="9"/>
  <c r="K13" i="9"/>
  <c r="J13" i="9"/>
  <c r="I13" i="9"/>
  <c r="H13" i="9"/>
  <c r="G13" i="9"/>
  <c r="F13" i="9"/>
  <c r="E13" i="9"/>
  <c r="M12" i="9"/>
  <c r="L12" i="9"/>
  <c r="K12" i="9"/>
  <c r="J12" i="9"/>
  <c r="I12" i="9"/>
  <c r="H12" i="9"/>
  <c r="G12" i="9"/>
  <c r="F12" i="9"/>
  <c r="E12" i="9"/>
  <c r="M11" i="9"/>
  <c r="L11" i="9"/>
  <c r="K11" i="9"/>
  <c r="J11" i="9"/>
  <c r="I11" i="9"/>
  <c r="H11" i="9"/>
  <c r="G11" i="9"/>
  <c r="F11" i="9"/>
  <c r="E11" i="9"/>
  <c r="M10" i="9"/>
  <c r="L10" i="9"/>
  <c r="K10" i="9"/>
  <c r="J10" i="9"/>
  <c r="I10" i="9"/>
  <c r="H10" i="9"/>
  <c r="G10" i="9"/>
  <c r="F10" i="9"/>
  <c r="E10" i="9"/>
  <c r="M9" i="9"/>
  <c r="L9" i="9"/>
  <c r="K9" i="9"/>
  <c r="J9" i="9"/>
  <c r="I9" i="9"/>
  <c r="H9" i="9"/>
  <c r="G9" i="9"/>
  <c r="F9" i="9"/>
  <c r="E9" i="9"/>
  <c r="M8" i="9"/>
  <c r="M20" i="9" s="1"/>
  <c r="L8" i="9"/>
  <c r="L20" i="9" s="1"/>
  <c r="K8" i="9"/>
  <c r="K20" i="9" s="1"/>
  <c r="J8" i="9"/>
  <c r="J20" i="9" s="1"/>
  <c r="I8" i="9"/>
  <c r="I20" i="9" s="1"/>
  <c r="H8" i="9"/>
  <c r="H20" i="9" s="1"/>
  <c r="G8" i="9"/>
  <c r="G20" i="9" s="1"/>
  <c r="F8" i="9"/>
  <c r="F20" i="9" s="1"/>
  <c r="E8" i="9"/>
  <c r="E20" i="9" s="1"/>
</calcChain>
</file>

<file path=xl/comments1.xml><?xml version="1.0" encoding="utf-8"?>
<comments xmlns="http://schemas.openxmlformats.org/spreadsheetml/2006/main">
  <authors>
    <author>Aaron Gabriel</author>
  </authors>
  <commentList>
    <comment ref="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3" authorId="0" shapeId="0">
      <text>
        <r>
          <rPr>
            <b/>
            <sz val="9"/>
            <color indexed="81"/>
            <rFont val="Tahoma"/>
            <family val="2"/>
          </rPr>
          <t>If you do not have a $/acre cost, calculate it by dividing the total input costs by acres.
Ie. $1000 of fertilizer for 20 acres is $50/acre.  Enter only the number.</t>
        </r>
      </text>
    </comment>
    <comment ref="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3" authorId="0" shapeId="0">
      <text>
        <r>
          <rPr>
            <b/>
            <sz val="9"/>
            <color indexed="81"/>
            <rFont val="Tahoma"/>
            <family val="2"/>
          </rPr>
          <t>If you do not have a $/acre cost, calculate it by dividing the total input costs by acres.
Ie. $1000 of fertilizer for 20 acres is $50/acre.  Enter only the number.</t>
        </r>
      </text>
    </comment>
    <comment ref="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O3" authorId="0" shapeId="0">
      <text>
        <r>
          <rPr>
            <b/>
            <sz val="9"/>
            <color indexed="81"/>
            <rFont val="Tahoma"/>
            <family val="2"/>
          </rPr>
          <t>If you do not have a $/acre cost, calculate it by dividing the total input costs by acres.
Ie. $1000 of fertilizer for 20 acres is $50/acre.  Enter only the number.</t>
        </r>
      </text>
    </comment>
    <comment ref="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T3" authorId="0" shapeId="0">
      <text>
        <r>
          <rPr>
            <b/>
            <sz val="9"/>
            <color indexed="81"/>
            <rFont val="Tahoma"/>
            <family val="2"/>
          </rPr>
          <t>If you do not have a $/acre cost, calculate it by dividing the total input costs by acres.
Ie. $1000 of fertilizer for 20 acres is $50/acre.  Enter only the number.</t>
        </r>
      </text>
    </comment>
    <comment ref="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Y3" authorId="0" shapeId="0">
      <text>
        <r>
          <rPr>
            <b/>
            <sz val="9"/>
            <color indexed="81"/>
            <rFont val="Tahoma"/>
            <family val="2"/>
          </rPr>
          <t>If you do not have a $/acre cost, calculate it by dividing the total input costs by acres.
Ie. $1000 of fertilizer for 20 acres is $50/acre.  Enter only the number.</t>
        </r>
      </text>
    </comment>
    <comment ref="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D3" authorId="0" shapeId="0">
      <text>
        <r>
          <rPr>
            <b/>
            <sz val="9"/>
            <color indexed="81"/>
            <rFont val="Tahoma"/>
            <family val="2"/>
          </rPr>
          <t>If you do not have a $/acre cost, calculate it by dividing the total input costs by acres.
Ie. $1000 of fertilizer for 20 acres is $50/acre.  Enter only the number.</t>
        </r>
      </text>
    </comment>
    <comment ref="A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I3" authorId="0" shapeId="0">
      <text>
        <r>
          <rPr>
            <b/>
            <sz val="9"/>
            <color indexed="81"/>
            <rFont val="Tahoma"/>
            <family val="2"/>
          </rPr>
          <t>If you do not have a $/acre cost, calculate it by dividing the total input costs by acres.
Ie. $1000 of fertilizer for 20 acres is $50/acre.  Enter only the number.</t>
        </r>
      </text>
    </comment>
    <comment ref="A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N3" authorId="0" shapeId="0">
      <text>
        <r>
          <rPr>
            <b/>
            <sz val="9"/>
            <color indexed="81"/>
            <rFont val="Tahoma"/>
            <family val="2"/>
          </rPr>
          <t>If you do not have a $/acre cost, calculate it by dividing the total input costs by acres.
Ie. $1000 of fertilizer for 20 acres is $50/acre.  Enter only the number.</t>
        </r>
      </text>
    </comment>
    <comment ref="A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S3" authorId="0" shapeId="0">
      <text>
        <r>
          <rPr>
            <b/>
            <sz val="9"/>
            <color indexed="81"/>
            <rFont val="Tahoma"/>
            <family val="2"/>
          </rPr>
          <t>If you do not have a $/acre cost, calculate it by dividing the total input costs by acres.
Ie. $1000 of fertilizer for 20 acres is $50/acre.  Enter only the number.</t>
        </r>
      </text>
    </comment>
    <comment ref="A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X3" authorId="0" shapeId="0">
      <text>
        <r>
          <rPr>
            <b/>
            <sz val="9"/>
            <color indexed="81"/>
            <rFont val="Tahoma"/>
            <family val="2"/>
          </rPr>
          <t>If you do not have a $/acre cost, calculate it by dividing the total input costs by acres.
Ie. $1000 of fertilizer for 20 acres is $50/acre.  Enter only the number.</t>
        </r>
      </text>
    </comment>
    <comment ref="A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C3" authorId="0" shapeId="0">
      <text>
        <r>
          <rPr>
            <b/>
            <sz val="9"/>
            <color indexed="81"/>
            <rFont val="Tahoma"/>
            <family val="2"/>
          </rPr>
          <t>If you do not have a $/acre cost, calculate it by dividing the total input costs by acres.
Ie. $1000 of fertilizer for 20 acres is $50/acre.  Enter only the number.</t>
        </r>
      </text>
    </comment>
    <comment ref="B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H3" authorId="0" shapeId="0">
      <text>
        <r>
          <rPr>
            <b/>
            <sz val="9"/>
            <color indexed="81"/>
            <rFont val="Tahoma"/>
            <family val="2"/>
          </rPr>
          <t>If you do not have a $/acre cost, calculate it by dividing the total input costs by acres.
Ie. $1000 of fertilizer for 20 acres is $50/acre.  Enter only the number.</t>
        </r>
      </text>
    </comment>
    <comment ref="B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M3" authorId="0" shapeId="0">
      <text>
        <r>
          <rPr>
            <b/>
            <sz val="9"/>
            <color indexed="81"/>
            <rFont val="Tahoma"/>
            <family val="2"/>
          </rPr>
          <t>If you do not have a $/acre cost, calculate it by dividing the total input costs by acres.
Ie. $1000 of fertilizer for 20 acres is $50/acre.  Enter only the number.</t>
        </r>
      </text>
    </comment>
    <comment ref="B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R3" authorId="0" shapeId="0">
      <text>
        <r>
          <rPr>
            <b/>
            <sz val="9"/>
            <color indexed="81"/>
            <rFont val="Tahoma"/>
            <family val="2"/>
          </rPr>
          <t>If you do not have a $/acre cost, calculate it by dividing the total input costs by acres.
Ie. $1000 of fertilizer for 20 acres is $50/acre.  Enter only the number.</t>
        </r>
      </text>
    </comment>
    <comment ref="B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W3" authorId="0" shapeId="0">
      <text>
        <r>
          <rPr>
            <b/>
            <sz val="9"/>
            <color indexed="81"/>
            <rFont val="Tahoma"/>
            <family val="2"/>
          </rPr>
          <t>If you do not have a $/acre cost, calculate it by dividing the total input costs by acres.
Ie. $1000 of fertilizer for 20 acres is $50/acre.  Enter only the number.</t>
        </r>
      </text>
    </comment>
    <comment ref="B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B3" authorId="0" shapeId="0">
      <text>
        <r>
          <rPr>
            <b/>
            <sz val="9"/>
            <color indexed="81"/>
            <rFont val="Tahoma"/>
            <family val="2"/>
          </rPr>
          <t>If you do not have a $/acre cost, calculate it by dividing the total input costs by acres.
Ie. $1000 of fertilizer for 20 acres is $50/acre.  Enter only the number.</t>
        </r>
      </text>
    </comment>
    <comment ref="C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G3" authorId="0" shapeId="0">
      <text>
        <r>
          <rPr>
            <b/>
            <sz val="9"/>
            <color indexed="81"/>
            <rFont val="Tahoma"/>
            <family val="2"/>
          </rPr>
          <t>If you do not have a $/acre cost, calculate it by dividing the total input costs by acres.
Ie. $1000 of fertilizer for 20 acres is $50/acre.  Enter only the number.</t>
        </r>
      </text>
    </comment>
    <comment ref="C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L3" authorId="0" shapeId="0">
      <text>
        <r>
          <rPr>
            <b/>
            <sz val="9"/>
            <color indexed="81"/>
            <rFont val="Tahoma"/>
            <family val="2"/>
          </rPr>
          <t>If you do not have a $/acre cost, calculate it by dividing the total input costs by acres.
Ie. $1000 of fertilizer for 20 acres is $50/acre.  Enter only the number.</t>
        </r>
      </text>
    </comment>
    <comment ref="C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Q3" authorId="0" shapeId="0">
      <text>
        <r>
          <rPr>
            <b/>
            <sz val="9"/>
            <color indexed="81"/>
            <rFont val="Tahoma"/>
            <family val="2"/>
          </rPr>
          <t>If you do not have a $/acre cost, calculate it by dividing the total input costs by acres.
Ie. $1000 of fertilizer for 20 acres is $50/acre.  Enter only the number.</t>
        </r>
      </text>
    </comment>
    <comment ref="C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V3" authorId="0" shapeId="0">
      <text>
        <r>
          <rPr>
            <b/>
            <sz val="9"/>
            <color indexed="81"/>
            <rFont val="Tahoma"/>
            <family val="2"/>
          </rPr>
          <t>If you do not have a $/acre cost, calculate it by dividing the total input costs by acres.
Ie. $1000 of fertilizer for 20 acres is $50/acre.  Enter only the number.</t>
        </r>
      </text>
    </comment>
    <comment ref="C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A3" authorId="0" shapeId="0">
      <text>
        <r>
          <rPr>
            <b/>
            <sz val="9"/>
            <color indexed="81"/>
            <rFont val="Tahoma"/>
            <family val="2"/>
          </rPr>
          <t>If you do not have a $/acre cost, calculate it by dividing the total input costs by acres.
Ie. $1000 of fertilizer for 20 acres is $50/acre.  Enter only the number.</t>
        </r>
      </text>
    </comment>
    <comment ref="D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F3" authorId="0" shapeId="0">
      <text>
        <r>
          <rPr>
            <b/>
            <sz val="9"/>
            <color indexed="81"/>
            <rFont val="Tahoma"/>
            <family val="2"/>
          </rPr>
          <t>If you do not have a $/acre cost, calculate it by dividing the total input costs by acres.
Ie. $1000 of fertilizer for 20 acres is $50/acre.  Enter only the number.</t>
        </r>
      </text>
    </comment>
    <comment ref="D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K3" authorId="0" shapeId="0">
      <text>
        <r>
          <rPr>
            <b/>
            <sz val="9"/>
            <color indexed="81"/>
            <rFont val="Tahoma"/>
            <family val="2"/>
          </rPr>
          <t>If you do not have a $/acre cost, calculate it by dividing the total input costs by acres.
Ie. $1000 of fertilizer for 20 acres is $50/acre.  Enter only the number.</t>
        </r>
      </text>
    </comment>
    <comment ref="D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P3" authorId="0" shapeId="0">
      <text>
        <r>
          <rPr>
            <b/>
            <sz val="9"/>
            <color indexed="81"/>
            <rFont val="Tahoma"/>
            <family val="2"/>
          </rPr>
          <t>If you do not have a $/acre cost, calculate it by dividing the total input costs by acres.
Ie. $1000 of fertilizer for 20 acres is $50/acre.  Enter only the number.</t>
        </r>
      </text>
    </comment>
    <comment ref="D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U3" authorId="0" shapeId="0">
      <text>
        <r>
          <rPr>
            <b/>
            <sz val="9"/>
            <color indexed="81"/>
            <rFont val="Tahoma"/>
            <family val="2"/>
          </rPr>
          <t>If you do not have a $/acre cost, calculate it by dividing the total input costs by acres.
Ie. $1000 of fertilizer for 20 acres is $50/acre.  Enter only the number.</t>
        </r>
      </text>
    </comment>
    <comment ref="D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Z3" authorId="0" shapeId="0">
      <text>
        <r>
          <rPr>
            <b/>
            <sz val="9"/>
            <color indexed="81"/>
            <rFont val="Tahoma"/>
            <family val="2"/>
          </rPr>
          <t>If you do not have a $/acre cost, calculate it by dividing the total input costs by acres.
Ie. $1000 of fertilizer for 20 acres is $50/acre.  Enter only the number.</t>
        </r>
      </text>
    </comment>
    <comment ref="E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E3" authorId="0" shapeId="0">
      <text>
        <r>
          <rPr>
            <b/>
            <sz val="9"/>
            <color indexed="81"/>
            <rFont val="Tahoma"/>
            <family val="2"/>
          </rPr>
          <t>If you do not have a $/acre cost, calculate it by dividing the total input costs by acres.
Ie. $1000 of fertilizer for 20 acres is $50/acre.  Enter only the number.</t>
        </r>
      </text>
    </comment>
    <comment ref="E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J3" authorId="0" shapeId="0">
      <text>
        <r>
          <rPr>
            <b/>
            <sz val="9"/>
            <color indexed="81"/>
            <rFont val="Tahoma"/>
            <family val="2"/>
          </rPr>
          <t>If you do not have a $/acre cost, calculate it by dividing the total input costs by acres.
Ie. $1000 of fertilizer for 20 acres is $50/acre.  Enter only the number.</t>
        </r>
      </text>
    </comment>
    <comment ref="E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O3" authorId="0" shapeId="0">
      <text>
        <r>
          <rPr>
            <b/>
            <sz val="9"/>
            <color indexed="81"/>
            <rFont val="Tahoma"/>
            <family val="2"/>
          </rPr>
          <t>If you do not have a $/acre cost, calculate it by dividing the total input costs by acres.
Ie. $1000 of fertilizer for 20 acres is $50/acre.  Enter only the number.</t>
        </r>
      </text>
    </comment>
    <comment ref="E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T3" authorId="0" shapeId="0">
      <text>
        <r>
          <rPr>
            <b/>
            <sz val="9"/>
            <color indexed="81"/>
            <rFont val="Tahoma"/>
            <family val="2"/>
          </rPr>
          <t>If you do not have a $/acre cost, calculate it by dividing the total input costs by acres.
Ie. $1000 of fertilizer for 20 acres is $50/acre.  Enter only the number.</t>
        </r>
      </text>
    </comment>
    <comment ref="E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Y3" authorId="0" shapeId="0">
      <text>
        <r>
          <rPr>
            <b/>
            <sz val="9"/>
            <color indexed="81"/>
            <rFont val="Tahoma"/>
            <family val="2"/>
          </rPr>
          <t>If you do not have a $/acre cost, calculate it by dividing the total input costs by acres.
Ie. $1000 of fertilizer for 20 acres is $50/acre.  Enter only the number.</t>
        </r>
      </text>
    </comment>
    <comment ref="E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D3" authorId="0" shapeId="0">
      <text>
        <r>
          <rPr>
            <b/>
            <sz val="9"/>
            <color indexed="81"/>
            <rFont val="Tahoma"/>
            <family val="2"/>
          </rPr>
          <t>If you do not have a $/acre cost, calculate it by dividing the total input costs by acres.
Ie. $1000 of fertilizer for 20 acres is $50/acre.  Enter only the number.</t>
        </r>
      </text>
    </comment>
    <comment ref="F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I3" authorId="0" shapeId="0">
      <text>
        <r>
          <rPr>
            <b/>
            <sz val="9"/>
            <color indexed="81"/>
            <rFont val="Tahoma"/>
            <family val="2"/>
          </rPr>
          <t>If you do not have a $/acre cost, calculate it by dividing the total input costs by acres.
Ie. $1000 of fertilizer for 20 acres is $50/acre.  Enter only the number.</t>
        </r>
      </text>
    </comment>
    <comment ref="F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N3" authorId="0" shapeId="0">
      <text>
        <r>
          <rPr>
            <b/>
            <sz val="9"/>
            <color indexed="81"/>
            <rFont val="Tahoma"/>
            <family val="2"/>
          </rPr>
          <t>If you do not have a $/acre cost, calculate it by dividing the total input costs by acres.
Ie. $1000 of fertilizer for 20 acres is $50/acre.  Enter only the number.</t>
        </r>
      </text>
    </comment>
    <comment ref="F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S3" authorId="0" shapeId="0">
      <text>
        <r>
          <rPr>
            <b/>
            <sz val="9"/>
            <color indexed="81"/>
            <rFont val="Tahoma"/>
            <family val="2"/>
          </rPr>
          <t>If you do not have a $/acre cost, calculate it by dividing the total input costs by acres.
Ie. $1000 of fertilizer for 20 acres is $50/acre.  Enter only the number.</t>
        </r>
      </text>
    </comment>
    <comment ref="F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X3" authorId="0" shapeId="0">
      <text>
        <r>
          <rPr>
            <b/>
            <sz val="9"/>
            <color indexed="81"/>
            <rFont val="Tahoma"/>
            <family val="2"/>
          </rPr>
          <t>If you do not have a $/acre cost, calculate it by dividing the total input costs by acres.
Ie. $1000 of fertilizer for 20 acres is $50/acre.  Enter only the number.</t>
        </r>
      </text>
    </comment>
    <comment ref="F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C3" authorId="0" shapeId="0">
      <text>
        <r>
          <rPr>
            <b/>
            <sz val="9"/>
            <color indexed="81"/>
            <rFont val="Tahoma"/>
            <family val="2"/>
          </rPr>
          <t>If you do not have a $/acre cost, calculate it by dividing the total input costs by acres.
Ie. $1000 of fertilizer for 20 acres is $50/acre.  Enter only the number.</t>
        </r>
      </text>
    </comment>
    <comment ref="G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H3" authorId="0" shapeId="0">
      <text>
        <r>
          <rPr>
            <b/>
            <sz val="9"/>
            <color indexed="81"/>
            <rFont val="Tahoma"/>
            <family val="2"/>
          </rPr>
          <t>If you do not have a $/acre cost, calculate it by dividing the total input costs by acres.
Ie. $1000 of fertilizer for 20 acres is $50/acre.  Enter only the number.</t>
        </r>
      </text>
    </comment>
    <comment ref="G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M3" authorId="0" shapeId="0">
      <text>
        <r>
          <rPr>
            <b/>
            <sz val="9"/>
            <color indexed="81"/>
            <rFont val="Tahoma"/>
            <family val="2"/>
          </rPr>
          <t>If you do not have a $/acre cost, calculate it by dividing the total input costs by acres.
Ie. $1000 of fertilizer for 20 acres is $50/acre.  Enter only the number.</t>
        </r>
      </text>
    </comment>
    <comment ref="G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R3" authorId="0" shapeId="0">
      <text>
        <r>
          <rPr>
            <b/>
            <sz val="9"/>
            <color indexed="81"/>
            <rFont val="Tahoma"/>
            <family val="2"/>
          </rPr>
          <t>If you do not have a $/acre cost, calculate it by dividing the total input costs by acres.
Ie. $1000 of fertilizer for 20 acres is $50/acre.  Enter only the number.</t>
        </r>
      </text>
    </comment>
    <comment ref="G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W3" authorId="0" shapeId="0">
      <text>
        <r>
          <rPr>
            <b/>
            <sz val="9"/>
            <color indexed="81"/>
            <rFont val="Tahoma"/>
            <family val="2"/>
          </rPr>
          <t>If you do not have a $/acre cost, calculate it by dividing the total input costs by acres.
Ie. $1000 of fertilizer for 20 acres is $50/acre.  Enter only the number.</t>
        </r>
      </text>
    </comment>
    <comment ref="G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B3" authorId="0" shapeId="0">
      <text>
        <r>
          <rPr>
            <b/>
            <sz val="9"/>
            <color indexed="81"/>
            <rFont val="Tahoma"/>
            <family val="2"/>
          </rPr>
          <t>If you do not have a $/acre cost, calculate it by dividing the total input costs by acres.
Ie. $1000 of fertilizer for 20 acres is $50/acre.  Enter only the number.</t>
        </r>
      </text>
    </comment>
    <comment ref="H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G3" authorId="0" shapeId="0">
      <text>
        <r>
          <rPr>
            <b/>
            <sz val="9"/>
            <color indexed="81"/>
            <rFont val="Tahoma"/>
            <family val="2"/>
          </rPr>
          <t>If you do not have a $/acre cost, calculate it by dividing the total input costs by acres.
Ie. $1000 of fertilizer for 20 acres is $50/acre.  Enter only the number.</t>
        </r>
      </text>
    </comment>
    <comment ref="H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L3" authorId="0" shapeId="0">
      <text>
        <r>
          <rPr>
            <b/>
            <sz val="9"/>
            <color indexed="81"/>
            <rFont val="Tahoma"/>
            <family val="2"/>
          </rPr>
          <t>If you do not have a $/acre cost, calculate it by dividing the total input costs by acres.
Ie. $1000 of fertilizer for 20 acres is $50/acre.  Enter only the number.</t>
        </r>
      </text>
    </comment>
    <comment ref="H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Q3" authorId="0" shapeId="0">
      <text>
        <r>
          <rPr>
            <b/>
            <sz val="9"/>
            <color indexed="81"/>
            <rFont val="Tahoma"/>
            <family val="2"/>
          </rPr>
          <t>If you do not have a $/acre cost, calculate it by dividing the total input costs by acres.
Ie. $1000 of fertilizer for 20 acres is $50/acre.  Enter only the number.</t>
        </r>
      </text>
    </comment>
    <comment ref="H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V3" authorId="0" shapeId="0">
      <text>
        <r>
          <rPr>
            <b/>
            <sz val="9"/>
            <color indexed="81"/>
            <rFont val="Tahoma"/>
            <family val="2"/>
          </rPr>
          <t>If you do not have a $/acre cost, calculate it by dividing the total input costs by acres.
Ie. $1000 of fertilizer for 20 acres is $50/acre.  Enter only the number.</t>
        </r>
      </text>
    </comment>
    <comment ref="H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A3" authorId="0" shapeId="0">
      <text>
        <r>
          <rPr>
            <b/>
            <sz val="9"/>
            <color indexed="81"/>
            <rFont val="Tahoma"/>
            <family val="2"/>
          </rPr>
          <t>If you do not have a $/acre cost, calculate it by dividing the total input costs by acres.
Ie. $1000 of fertilizer for 20 acres is $50/acre.  Enter only the number.</t>
        </r>
      </text>
    </comment>
    <comment ref="I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F3" authorId="0" shapeId="0">
      <text>
        <r>
          <rPr>
            <b/>
            <sz val="9"/>
            <color indexed="81"/>
            <rFont val="Tahoma"/>
            <family val="2"/>
          </rPr>
          <t>If you do not have a $/acre cost, calculate it by dividing the total input costs by acres.
Ie. $1000 of fertilizer for 20 acres is $50/acre.  Enter only the number.</t>
        </r>
      </text>
    </comment>
    <comment ref="I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K3" authorId="0" shapeId="0">
      <text>
        <r>
          <rPr>
            <b/>
            <sz val="9"/>
            <color indexed="81"/>
            <rFont val="Tahoma"/>
            <family val="2"/>
          </rPr>
          <t>If you do not have a $/acre cost, calculate it by dividing the total input costs by acres.
Ie. $1000 of fertilizer for 20 acres is $50/acre.  Enter only the number.</t>
        </r>
      </text>
    </comment>
    <comment ref="I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P3" authorId="0" shapeId="0">
      <text>
        <r>
          <rPr>
            <b/>
            <sz val="9"/>
            <color indexed="81"/>
            <rFont val="Tahoma"/>
            <family val="2"/>
          </rPr>
          <t>If you do not have a $/acre cost, calculate it by dividing the total input costs by acres.
Ie. $1000 of fertilizer for 20 acres is $50/acre.  Enter only the number.</t>
        </r>
      </text>
    </comment>
    <comment ref="I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U3" authorId="0" shapeId="0">
      <text>
        <r>
          <rPr>
            <b/>
            <sz val="9"/>
            <color indexed="81"/>
            <rFont val="Tahoma"/>
            <family val="2"/>
          </rPr>
          <t>If you do not have a $/acre cost, calculate it by dividing the total input costs by acres.
Ie. $1000 of fertilizer for 20 acres is $50/acre.  Enter only the number.</t>
        </r>
      </text>
    </comment>
    <comment ref="I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Z3" authorId="0" shapeId="0">
      <text>
        <r>
          <rPr>
            <b/>
            <sz val="9"/>
            <color indexed="81"/>
            <rFont val="Tahoma"/>
            <family val="2"/>
          </rPr>
          <t>If you do not have a $/acre cost, calculate it by dividing the total input costs by acres.
Ie. $1000 of fertilizer for 20 acres is $50/acre.  Enter only the number.</t>
        </r>
      </text>
    </comment>
    <comment ref="J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E3" authorId="0" shapeId="0">
      <text>
        <r>
          <rPr>
            <b/>
            <sz val="9"/>
            <color indexed="81"/>
            <rFont val="Tahoma"/>
            <family val="2"/>
          </rPr>
          <t>If you do not have a $/acre cost, calculate it by dividing the total input costs by acres.
Ie. $1000 of fertilizer for 20 acres is $50/acre.  Enter only the number.</t>
        </r>
      </text>
    </comment>
    <comment ref="J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J3" authorId="0" shapeId="0">
      <text>
        <r>
          <rPr>
            <b/>
            <sz val="9"/>
            <color indexed="81"/>
            <rFont val="Tahoma"/>
            <family val="2"/>
          </rPr>
          <t>If you do not have a $/acre cost, calculate it by dividing the total input costs by acres.
Ie. $1000 of fertilizer for 20 acres is $50/acre.  Enter only the number.</t>
        </r>
      </text>
    </comment>
    <comment ref="J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O3" authorId="0" shapeId="0">
      <text>
        <r>
          <rPr>
            <b/>
            <sz val="9"/>
            <color indexed="81"/>
            <rFont val="Tahoma"/>
            <family val="2"/>
          </rPr>
          <t>If you do not have a $/acre cost, calculate it by dividing the total input costs by acres.
Ie. $1000 of fertilizer for 20 acres is $50/acre.  Enter only the number.</t>
        </r>
      </text>
    </comment>
    <comment ref="J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T3" authorId="0" shapeId="0">
      <text>
        <r>
          <rPr>
            <b/>
            <sz val="9"/>
            <color indexed="81"/>
            <rFont val="Tahoma"/>
            <family val="2"/>
          </rPr>
          <t>If you do not have a $/acre cost, calculate it by dividing the total input costs by acres.
Ie. $1000 of fertilizer for 20 acres is $50/acre.  Enter only the number.</t>
        </r>
      </text>
    </comment>
    <comment ref="J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Y3" authorId="0" shapeId="0">
      <text>
        <r>
          <rPr>
            <b/>
            <sz val="9"/>
            <color indexed="81"/>
            <rFont val="Tahoma"/>
            <family val="2"/>
          </rPr>
          <t>If you do not have a $/acre cost, calculate it by dividing the total input costs by acres.
Ie. $1000 of fertilizer for 20 acres is $50/acre.  Enter only the number.</t>
        </r>
      </text>
    </comment>
    <comment ref="J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D3" authorId="0" shapeId="0">
      <text>
        <r>
          <rPr>
            <b/>
            <sz val="9"/>
            <color indexed="81"/>
            <rFont val="Tahoma"/>
            <family val="2"/>
          </rPr>
          <t>If you do not have a $/acre cost, calculate it by dividing the total input costs by acres.
Ie. $1000 of fertilizer for 20 acres is $50/acre.  Enter only the number.</t>
        </r>
      </text>
    </comment>
    <comment ref="K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I3" authorId="0" shapeId="0">
      <text>
        <r>
          <rPr>
            <b/>
            <sz val="9"/>
            <color indexed="81"/>
            <rFont val="Tahoma"/>
            <family val="2"/>
          </rPr>
          <t>If you do not have a $/acre cost, calculate it by dividing the total input costs by acres.
Ie. $1000 of fertilizer for 20 acres is $50/acre.  Enter only the number.</t>
        </r>
      </text>
    </comment>
    <comment ref="K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N3" authorId="0" shapeId="0">
      <text>
        <r>
          <rPr>
            <b/>
            <sz val="9"/>
            <color indexed="81"/>
            <rFont val="Tahoma"/>
            <family val="2"/>
          </rPr>
          <t>If you do not have a $/acre cost, calculate it by dividing the total input costs by acres.
Ie. $1000 of fertilizer for 20 acres is $50/acre.  Enter only the number.</t>
        </r>
      </text>
    </comment>
    <comment ref="C4" authorId="0" shapeId="0">
      <text>
        <r>
          <rPr>
            <b/>
            <sz val="9"/>
            <color indexed="81"/>
            <rFont val="Tahoma"/>
            <family val="2"/>
          </rPr>
          <t>Enter only numbers in this column.  You choose the units  (loads, tons, bushels, bales), but they must be the same used for $/unit.</t>
        </r>
      </text>
    </comment>
    <comment ref="D4" authorId="0" shapeId="0">
      <text>
        <r>
          <rPr>
            <b/>
            <sz val="9"/>
            <color indexed="81"/>
            <rFont val="Tahoma"/>
            <family val="2"/>
          </rPr>
          <t>Enter only numbes in this column.  You choose the units  (loads, tons, bushels, bales), but they must be the same used for yield.</t>
        </r>
      </text>
    </comment>
    <comment ref="H4" authorId="0" shapeId="0">
      <text>
        <r>
          <rPr>
            <b/>
            <sz val="9"/>
            <color indexed="81"/>
            <rFont val="Tahoma"/>
            <family val="2"/>
          </rPr>
          <t>Enter only numbers in this column.  You choose the units  (loads, tons, bushels, bales), but they must be the same used for $/unit.</t>
        </r>
      </text>
    </comment>
    <comment ref="I4" authorId="0" shapeId="0">
      <text>
        <r>
          <rPr>
            <b/>
            <sz val="9"/>
            <color indexed="81"/>
            <rFont val="Tahoma"/>
            <family val="2"/>
          </rPr>
          <t>Enter only numbes in this column.  You choose the units  (loads, tons, bushels, bales), but they must be the same used for yield.</t>
        </r>
      </text>
    </comment>
    <comment ref="M4" authorId="0" shapeId="0">
      <text>
        <r>
          <rPr>
            <b/>
            <sz val="9"/>
            <color indexed="81"/>
            <rFont val="Tahoma"/>
            <family val="2"/>
          </rPr>
          <t>Enter only numbers in this column.  You choose the units  (loads, tons, bushels, bales), but they must be the same used for $/unit.</t>
        </r>
      </text>
    </comment>
    <comment ref="N4" authorId="0" shapeId="0">
      <text>
        <r>
          <rPr>
            <b/>
            <sz val="9"/>
            <color indexed="81"/>
            <rFont val="Tahoma"/>
            <family val="2"/>
          </rPr>
          <t>Enter only numbes in this column.  You choose the units  (loads, tons, bushels, bales), but they must be the same used for yield.</t>
        </r>
      </text>
    </comment>
    <comment ref="R4" authorId="0" shapeId="0">
      <text>
        <r>
          <rPr>
            <b/>
            <sz val="9"/>
            <color indexed="81"/>
            <rFont val="Tahoma"/>
            <family val="2"/>
          </rPr>
          <t>Enter only numbers in this column.  You choose the units  (loads, tons, bushels, bales), but they must be the same used for $/unit.</t>
        </r>
      </text>
    </comment>
    <comment ref="S4" authorId="0" shapeId="0">
      <text>
        <r>
          <rPr>
            <b/>
            <sz val="9"/>
            <color indexed="81"/>
            <rFont val="Tahoma"/>
            <family val="2"/>
          </rPr>
          <t>Enter only numbes in this column.  You choose the units  (loads, tons, bushels, bales), but they must be the same used for yield.</t>
        </r>
      </text>
    </comment>
    <comment ref="W4" authorId="0" shapeId="0">
      <text>
        <r>
          <rPr>
            <b/>
            <sz val="9"/>
            <color indexed="81"/>
            <rFont val="Tahoma"/>
            <family val="2"/>
          </rPr>
          <t>Enter only numbers in this column.  You choose the units  (loads, tons, bushels, bales), but they must be the same used for $/unit.</t>
        </r>
      </text>
    </comment>
    <comment ref="X4" authorId="0" shapeId="0">
      <text>
        <r>
          <rPr>
            <b/>
            <sz val="9"/>
            <color indexed="81"/>
            <rFont val="Tahoma"/>
            <family val="2"/>
          </rPr>
          <t>Enter only numbes in this column.  You choose the units  (loads, tons, bushels, bales), but they must be the same used for yield.</t>
        </r>
      </text>
    </comment>
    <comment ref="AB4" authorId="0" shapeId="0">
      <text>
        <r>
          <rPr>
            <b/>
            <sz val="9"/>
            <color indexed="81"/>
            <rFont val="Tahoma"/>
            <family val="2"/>
          </rPr>
          <t>Enter only numbers in this column.  You choose the units  (loads, tons, bushels, bales), but they must be the same used for $/unit.</t>
        </r>
      </text>
    </comment>
    <comment ref="AC4" authorId="0" shapeId="0">
      <text>
        <r>
          <rPr>
            <b/>
            <sz val="9"/>
            <color indexed="81"/>
            <rFont val="Tahoma"/>
            <family val="2"/>
          </rPr>
          <t>Enter only numbes in this column.  You choose the units  (loads, tons, bushels, bales), but they must be the same used for yield.</t>
        </r>
      </text>
    </comment>
    <comment ref="AG4" authorId="0" shapeId="0">
      <text>
        <r>
          <rPr>
            <b/>
            <sz val="9"/>
            <color indexed="81"/>
            <rFont val="Tahoma"/>
            <family val="2"/>
          </rPr>
          <t>Enter only numbers in this column.  You choose the units  (loads, tons, bushels, bales), but they must be the same used for $/unit.</t>
        </r>
      </text>
    </comment>
    <comment ref="AH4" authorId="0" shapeId="0">
      <text>
        <r>
          <rPr>
            <b/>
            <sz val="9"/>
            <color indexed="81"/>
            <rFont val="Tahoma"/>
            <family val="2"/>
          </rPr>
          <t>Enter only numbes in this column.  You choose the units  (loads, tons, bushels, bales), but they must be the same used for yield.</t>
        </r>
      </text>
    </comment>
    <comment ref="AL4" authorId="0" shapeId="0">
      <text>
        <r>
          <rPr>
            <b/>
            <sz val="9"/>
            <color indexed="81"/>
            <rFont val="Tahoma"/>
            <family val="2"/>
          </rPr>
          <t>Enter only numbers in this column.  You choose the units  (loads, tons, bushels, bales), but they must be the same used for $/unit.</t>
        </r>
      </text>
    </comment>
    <comment ref="AM4" authorId="0" shapeId="0">
      <text>
        <r>
          <rPr>
            <b/>
            <sz val="9"/>
            <color indexed="81"/>
            <rFont val="Tahoma"/>
            <family val="2"/>
          </rPr>
          <t>Enter only numbes in this column.  You choose the units  (loads, tons, bushels, bales), but they must be the same used for yield.</t>
        </r>
      </text>
    </comment>
    <comment ref="AQ4" authorId="0" shapeId="0">
      <text>
        <r>
          <rPr>
            <b/>
            <sz val="9"/>
            <color indexed="81"/>
            <rFont val="Tahoma"/>
            <family val="2"/>
          </rPr>
          <t>Enter only numbers in this column.  You choose the units  (loads, tons, bushels, bales), but they must be the same used for $/unit.</t>
        </r>
      </text>
    </comment>
    <comment ref="AR4" authorId="0" shapeId="0">
      <text>
        <r>
          <rPr>
            <b/>
            <sz val="9"/>
            <color indexed="81"/>
            <rFont val="Tahoma"/>
            <family val="2"/>
          </rPr>
          <t>Enter only numbes in this column.  You choose the units  (loads, tons, bushels, bales), but they must be the same used for yield.</t>
        </r>
      </text>
    </comment>
    <comment ref="AV4" authorId="0" shapeId="0">
      <text>
        <r>
          <rPr>
            <b/>
            <sz val="9"/>
            <color indexed="81"/>
            <rFont val="Tahoma"/>
            <family val="2"/>
          </rPr>
          <t>Enter only numbers in this column.  You choose the units  (loads, tons, bushels, bales), but they must be the same used for $/unit.</t>
        </r>
      </text>
    </comment>
    <comment ref="AW4" authorId="0" shapeId="0">
      <text>
        <r>
          <rPr>
            <b/>
            <sz val="9"/>
            <color indexed="81"/>
            <rFont val="Tahoma"/>
            <family val="2"/>
          </rPr>
          <t>Enter only numbes in this column.  You choose the units  (loads, tons, bushels, bales), but they must be the same used for yield.</t>
        </r>
      </text>
    </comment>
    <comment ref="BA4" authorId="0" shapeId="0">
      <text>
        <r>
          <rPr>
            <b/>
            <sz val="9"/>
            <color indexed="81"/>
            <rFont val="Tahoma"/>
            <family val="2"/>
          </rPr>
          <t>Enter only numbers in this column.  You choose the units  (loads, tons, bushels, bales), but they must be the same used for $/unit.</t>
        </r>
      </text>
    </comment>
    <comment ref="BB4" authorId="0" shapeId="0">
      <text>
        <r>
          <rPr>
            <b/>
            <sz val="9"/>
            <color indexed="81"/>
            <rFont val="Tahoma"/>
            <family val="2"/>
          </rPr>
          <t>Enter only numbes in this column.  You choose the units  (loads, tons, bushels, bales), but they must be the same used for yield.</t>
        </r>
      </text>
    </comment>
    <comment ref="BF4" authorId="0" shapeId="0">
      <text>
        <r>
          <rPr>
            <b/>
            <sz val="9"/>
            <color indexed="81"/>
            <rFont val="Tahoma"/>
            <family val="2"/>
          </rPr>
          <t>Enter only numbers in this column.  You choose the units  (loads, tons, bushels, bales), but they must be the same used for $/unit.</t>
        </r>
      </text>
    </comment>
    <comment ref="BG4" authorId="0" shapeId="0">
      <text>
        <r>
          <rPr>
            <b/>
            <sz val="9"/>
            <color indexed="81"/>
            <rFont val="Tahoma"/>
            <family val="2"/>
          </rPr>
          <t>Enter only numbes in this column.  You choose the units  (loads, tons, bushels, bales), but they must be the same used for yield.</t>
        </r>
      </text>
    </comment>
    <comment ref="BK4" authorId="0" shapeId="0">
      <text>
        <r>
          <rPr>
            <b/>
            <sz val="9"/>
            <color indexed="81"/>
            <rFont val="Tahoma"/>
            <family val="2"/>
          </rPr>
          <t>Enter only numbers in this column.  You choose the units  (loads, tons, bushels, bales), but they must be the same used for $/unit.</t>
        </r>
      </text>
    </comment>
    <comment ref="BL4" authorId="0" shapeId="0">
      <text>
        <r>
          <rPr>
            <b/>
            <sz val="9"/>
            <color indexed="81"/>
            <rFont val="Tahoma"/>
            <family val="2"/>
          </rPr>
          <t>Enter only numbes in this column.  You choose the units  (loads, tons, bushels, bales), but they must be the same used for yield.</t>
        </r>
      </text>
    </comment>
    <comment ref="BP4" authorId="0" shapeId="0">
      <text>
        <r>
          <rPr>
            <b/>
            <sz val="9"/>
            <color indexed="81"/>
            <rFont val="Tahoma"/>
            <family val="2"/>
          </rPr>
          <t>Enter only numbers in this column.  You choose the units  (loads, tons, bushels, bales), but they must be the same used for $/unit.</t>
        </r>
      </text>
    </comment>
    <comment ref="BQ4" authorId="0" shapeId="0">
      <text>
        <r>
          <rPr>
            <b/>
            <sz val="9"/>
            <color indexed="81"/>
            <rFont val="Tahoma"/>
            <family val="2"/>
          </rPr>
          <t>Enter only numbes in this column.  You choose the units  (loads, tons, bushels, bales), but they must be the same used for yield.</t>
        </r>
      </text>
    </comment>
    <comment ref="BU4" authorId="0" shapeId="0">
      <text>
        <r>
          <rPr>
            <b/>
            <sz val="9"/>
            <color indexed="81"/>
            <rFont val="Tahoma"/>
            <family val="2"/>
          </rPr>
          <t>Enter only numbers in this column.  You choose the units  (loads, tons, bushels, bales), but they must be the same used for $/unit.</t>
        </r>
      </text>
    </comment>
    <comment ref="BV4" authorId="0" shapeId="0">
      <text>
        <r>
          <rPr>
            <b/>
            <sz val="9"/>
            <color indexed="81"/>
            <rFont val="Tahoma"/>
            <family val="2"/>
          </rPr>
          <t>Enter only numbes in this column.  You choose the units  (loads, tons, bushels, bales), but they must be the same used for yield.</t>
        </r>
      </text>
    </comment>
    <comment ref="BZ4" authorId="0" shapeId="0">
      <text>
        <r>
          <rPr>
            <b/>
            <sz val="9"/>
            <color indexed="81"/>
            <rFont val="Tahoma"/>
            <family val="2"/>
          </rPr>
          <t>Enter only numbers in this column.  You choose the units  (loads, tons, bushels, bales), but they must be the same used for $/unit.</t>
        </r>
      </text>
    </comment>
    <comment ref="CA4" authorId="0" shapeId="0">
      <text>
        <r>
          <rPr>
            <b/>
            <sz val="9"/>
            <color indexed="81"/>
            <rFont val="Tahoma"/>
            <family val="2"/>
          </rPr>
          <t>Enter only numbes in this column.  You choose the units  (loads, tons, bushels, bales), but they must be the same used for yield.</t>
        </r>
      </text>
    </comment>
    <comment ref="CE4" authorId="0" shapeId="0">
      <text>
        <r>
          <rPr>
            <b/>
            <sz val="9"/>
            <color indexed="81"/>
            <rFont val="Tahoma"/>
            <family val="2"/>
          </rPr>
          <t>Enter only numbers in this column.  You choose the units  (loads, tons, bushels, bales), but they must be the same used for $/unit.</t>
        </r>
      </text>
    </comment>
    <comment ref="CF4" authorId="0" shapeId="0">
      <text>
        <r>
          <rPr>
            <b/>
            <sz val="9"/>
            <color indexed="81"/>
            <rFont val="Tahoma"/>
            <family val="2"/>
          </rPr>
          <t>Enter only numbes in this column.  You choose the units  (loads, tons, bushels, bales), but they must be the same used for yield.</t>
        </r>
      </text>
    </comment>
    <comment ref="CJ4" authorId="0" shapeId="0">
      <text>
        <r>
          <rPr>
            <b/>
            <sz val="9"/>
            <color indexed="81"/>
            <rFont val="Tahoma"/>
            <family val="2"/>
          </rPr>
          <t>Enter only numbers in this column.  You choose the units  (loads, tons, bushels, bales), but they must be the same used for $/unit.</t>
        </r>
      </text>
    </comment>
    <comment ref="CK4" authorId="0" shapeId="0">
      <text>
        <r>
          <rPr>
            <b/>
            <sz val="9"/>
            <color indexed="81"/>
            <rFont val="Tahoma"/>
            <family val="2"/>
          </rPr>
          <t>Enter only numbes in this column.  You choose the units  (loads, tons, bushels, bales), but they must be the same used for yield.</t>
        </r>
      </text>
    </comment>
    <comment ref="CO4" authorId="0" shapeId="0">
      <text>
        <r>
          <rPr>
            <b/>
            <sz val="9"/>
            <color indexed="81"/>
            <rFont val="Tahoma"/>
            <family val="2"/>
          </rPr>
          <t>Enter only numbers in this column.  You choose the units  (loads, tons, bushels, bales), but they must be the same used for $/unit.</t>
        </r>
      </text>
    </comment>
    <comment ref="CP4" authorId="0" shapeId="0">
      <text>
        <r>
          <rPr>
            <b/>
            <sz val="9"/>
            <color indexed="81"/>
            <rFont val="Tahoma"/>
            <family val="2"/>
          </rPr>
          <t>Enter only numbes in this column.  You choose the units  (loads, tons, bushels, bales), but they must be the same used for yield.</t>
        </r>
      </text>
    </comment>
    <comment ref="CT4" authorId="0" shapeId="0">
      <text>
        <r>
          <rPr>
            <b/>
            <sz val="9"/>
            <color indexed="81"/>
            <rFont val="Tahoma"/>
            <family val="2"/>
          </rPr>
          <t>Enter only numbers in this column.  You choose the units  (loads, tons, bushels, bales), but they must be the same used for $/unit.</t>
        </r>
      </text>
    </comment>
    <comment ref="CU4" authorId="0" shapeId="0">
      <text>
        <r>
          <rPr>
            <b/>
            <sz val="9"/>
            <color indexed="81"/>
            <rFont val="Tahoma"/>
            <family val="2"/>
          </rPr>
          <t>Enter only numbes in this column.  You choose the units  (loads, tons, bushels, bales), but they must be the same used for yield.</t>
        </r>
      </text>
    </comment>
    <comment ref="CY4" authorId="0" shapeId="0">
      <text>
        <r>
          <rPr>
            <b/>
            <sz val="9"/>
            <color indexed="81"/>
            <rFont val="Tahoma"/>
            <family val="2"/>
          </rPr>
          <t>Enter only numbers in this column.  You choose the units  (loads, tons, bushels, bales), but they must be the same used for $/unit.</t>
        </r>
      </text>
    </comment>
    <comment ref="CZ4" authorId="0" shapeId="0">
      <text>
        <r>
          <rPr>
            <b/>
            <sz val="9"/>
            <color indexed="81"/>
            <rFont val="Tahoma"/>
            <family val="2"/>
          </rPr>
          <t>Enter only numbes in this column.  You choose the units  (loads, tons, bushels, bales), but they must be the same used for yield.</t>
        </r>
      </text>
    </comment>
    <comment ref="DD4" authorId="0" shapeId="0">
      <text>
        <r>
          <rPr>
            <b/>
            <sz val="9"/>
            <color indexed="81"/>
            <rFont val="Tahoma"/>
            <family val="2"/>
          </rPr>
          <t>Enter only numbers in this column.  You choose the units  (loads, tons, bushels, bales), but they must be the same used for $/unit.</t>
        </r>
      </text>
    </comment>
    <comment ref="DE4" authorId="0" shapeId="0">
      <text>
        <r>
          <rPr>
            <b/>
            <sz val="9"/>
            <color indexed="81"/>
            <rFont val="Tahoma"/>
            <family val="2"/>
          </rPr>
          <t>Enter only numbes in this column.  You choose the units  (loads, tons, bushels, bales), but they must be the same used for yield.</t>
        </r>
      </text>
    </comment>
    <comment ref="DI4" authorId="0" shapeId="0">
      <text>
        <r>
          <rPr>
            <b/>
            <sz val="9"/>
            <color indexed="81"/>
            <rFont val="Tahoma"/>
            <family val="2"/>
          </rPr>
          <t>Enter only numbers in this column.  You choose the units  (loads, tons, bushels, bales), but they must be the same used for $/unit.</t>
        </r>
      </text>
    </comment>
    <comment ref="DJ4" authorId="0" shapeId="0">
      <text>
        <r>
          <rPr>
            <b/>
            <sz val="9"/>
            <color indexed="81"/>
            <rFont val="Tahoma"/>
            <family val="2"/>
          </rPr>
          <t>Enter only numbes in this column.  You choose the units  (loads, tons, bushels, bales), but they must be the same used for yield.</t>
        </r>
      </text>
    </comment>
    <comment ref="DN4" authorId="0" shapeId="0">
      <text>
        <r>
          <rPr>
            <b/>
            <sz val="9"/>
            <color indexed="81"/>
            <rFont val="Tahoma"/>
            <family val="2"/>
          </rPr>
          <t>Enter only numbers in this column.  You choose the units  (loads, tons, bushels, bales), but they must be the same used for $/unit.</t>
        </r>
      </text>
    </comment>
    <comment ref="DO4" authorId="0" shapeId="0">
      <text>
        <r>
          <rPr>
            <b/>
            <sz val="9"/>
            <color indexed="81"/>
            <rFont val="Tahoma"/>
            <family val="2"/>
          </rPr>
          <t>Enter only numbes in this column.  You choose the units  (loads, tons, bushels, bales), but they must be the same used for yield.</t>
        </r>
      </text>
    </comment>
    <comment ref="DS4" authorId="0" shapeId="0">
      <text>
        <r>
          <rPr>
            <b/>
            <sz val="9"/>
            <color indexed="81"/>
            <rFont val="Tahoma"/>
            <family val="2"/>
          </rPr>
          <t>Enter only numbers in this column.  You choose the units  (loads, tons, bushels, bales), but they must be the same used for $/unit.</t>
        </r>
      </text>
    </comment>
    <comment ref="DT4" authorId="0" shapeId="0">
      <text>
        <r>
          <rPr>
            <b/>
            <sz val="9"/>
            <color indexed="81"/>
            <rFont val="Tahoma"/>
            <family val="2"/>
          </rPr>
          <t>Enter only numbes in this column.  You choose the units  (loads, tons, bushels, bales), but they must be the same used for yield.</t>
        </r>
      </text>
    </comment>
    <comment ref="DX4" authorId="0" shapeId="0">
      <text>
        <r>
          <rPr>
            <b/>
            <sz val="9"/>
            <color indexed="81"/>
            <rFont val="Tahoma"/>
            <family val="2"/>
          </rPr>
          <t>Enter only numbers in this column.  You choose the units  (loads, tons, bushels, bales), but they must be the same used for $/unit.</t>
        </r>
      </text>
    </comment>
    <comment ref="DY4" authorId="0" shapeId="0">
      <text>
        <r>
          <rPr>
            <b/>
            <sz val="9"/>
            <color indexed="81"/>
            <rFont val="Tahoma"/>
            <family val="2"/>
          </rPr>
          <t>Enter only numbes in this column.  You choose the units  (loads, tons, bushels, bales), but they must be the same used for yield.</t>
        </r>
      </text>
    </comment>
    <comment ref="EC4" authorId="0" shapeId="0">
      <text>
        <r>
          <rPr>
            <b/>
            <sz val="9"/>
            <color indexed="81"/>
            <rFont val="Tahoma"/>
            <family val="2"/>
          </rPr>
          <t>Enter only numbers in this column.  You choose the units  (loads, tons, bushels, bales), but they must be the same used for $/unit.</t>
        </r>
      </text>
    </comment>
    <comment ref="ED4" authorId="0" shapeId="0">
      <text>
        <r>
          <rPr>
            <b/>
            <sz val="9"/>
            <color indexed="81"/>
            <rFont val="Tahoma"/>
            <family val="2"/>
          </rPr>
          <t>Enter only numbes in this column.  You choose the units  (loads, tons, bushels, bales), but they must be the same used for yield.</t>
        </r>
      </text>
    </comment>
    <comment ref="EH4" authorId="0" shapeId="0">
      <text>
        <r>
          <rPr>
            <b/>
            <sz val="9"/>
            <color indexed="81"/>
            <rFont val="Tahoma"/>
            <family val="2"/>
          </rPr>
          <t>Enter only numbers in this column.  You choose the units  (loads, tons, bushels, bales), but they must be the same used for $/unit.</t>
        </r>
      </text>
    </comment>
    <comment ref="EI4" authorId="0" shapeId="0">
      <text>
        <r>
          <rPr>
            <b/>
            <sz val="9"/>
            <color indexed="81"/>
            <rFont val="Tahoma"/>
            <family val="2"/>
          </rPr>
          <t>Enter only numbes in this column.  You choose the units  (loads, tons, bushels, bales), but they must be the same used for yield.</t>
        </r>
      </text>
    </comment>
    <comment ref="EM4" authorId="0" shapeId="0">
      <text>
        <r>
          <rPr>
            <b/>
            <sz val="9"/>
            <color indexed="81"/>
            <rFont val="Tahoma"/>
            <family val="2"/>
          </rPr>
          <t>Enter only numbers in this column.  You choose the units  (loads, tons, bushels, bales), but they must be the same used for $/unit.</t>
        </r>
      </text>
    </comment>
    <comment ref="EN4" authorId="0" shapeId="0">
      <text>
        <r>
          <rPr>
            <b/>
            <sz val="9"/>
            <color indexed="81"/>
            <rFont val="Tahoma"/>
            <family val="2"/>
          </rPr>
          <t>Enter only numbes in this column.  You choose the units  (loads, tons, bushels, bales), but they must be the same used for yield.</t>
        </r>
      </text>
    </comment>
    <comment ref="ER4" authorId="0" shapeId="0">
      <text>
        <r>
          <rPr>
            <b/>
            <sz val="9"/>
            <color indexed="81"/>
            <rFont val="Tahoma"/>
            <family val="2"/>
          </rPr>
          <t>Enter only numbers in this column.  You choose the units  (loads, tons, bushels, bales), but they must be the same used for $/unit.</t>
        </r>
      </text>
    </comment>
    <comment ref="ES4" authorId="0" shapeId="0">
      <text>
        <r>
          <rPr>
            <b/>
            <sz val="9"/>
            <color indexed="81"/>
            <rFont val="Tahoma"/>
            <family val="2"/>
          </rPr>
          <t>Enter only numbes in this column.  You choose the units  (loads, tons, bushels, bales), but they must be the same used for yield.</t>
        </r>
      </text>
    </comment>
    <comment ref="EW4" authorId="0" shapeId="0">
      <text>
        <r>
          <rPr>
            <b/>
            <sz val="9"/>
            <color indexed="81"/>
            <rFont val="Tahoma"/>
            <family val="2"/>
          </rPr>
          <t>Enter only numbers in this column.  You choose the units  (loads, tons, bushels, bales), but they must be the same used for $/unit.</t>
        </r>
      </text>
    </comment>
    <comment ref="EX4" authorId="0" shapeId="0">
      <text>
        <r>
          <rPr>
            <b/>
            <sz val="9"/>
            <color indexed="81"/>
            <rFont val="Tahoma"/>
            <family val="2"/>
          </rPr>
          <t>Enter only numbes in this column.  You choose the units  (loads, tons, bushels, bales), but they must be the same used for yield.</t>
        </r>
      </text>
    </comment>
    <comment ref="FB4" authorId="0" shapeId="0">
      <text>
        <r>
          <rPr>
            <b/>
            <sz val="9"/>
            <color indexed="81"/>
            <rFont val="Tahoma"/>
            <family val="2"/>
          </rPr>
          <t>Enter only numbers in this column.  You choose the units  (loads, tons, bushels, bales), but they must be the same used for $/unit.</t>
        </r>
      </text>
    </comment>
    <comment ref="FC4" authorId="0" shapeId="0">
      <text>
        <r>
          <rPr>
            <b/>
            <sz val="9"/>
            <color indexed="81"/>
            <rFont val="Tahoma"/>
            <family val="2"/>
          </rPr>
          <t>Enter only numbes in this column.  You choose the units  (loads, tons, bushels, bales), but they must be the same used for yield.</t>
        </r>
      </text>
    </comment>
    <comment ref="FG4" authorId="0" shapeId="0">
      <text>
        <r>
          <rPr>
            <b/>
            <sz val="9"/>
            <color indexed="81"/>
            <rFont val="Tahoma"/>
            <family val="2"/>
          </rPr>
          <t>Enter only numbers in this column.  You choose the units  (loads, tons, bushels, bales), but they must be the same used for $/unit.</t>
        </r>
      </text>
    </comment>
    <comment ref="FH4" authorId="0" shapeId="0">
      <text>
        <r>
          <rPr>
            <b/>
            <sz val="9"/>
            <color indexed="81"/>
            <rFont val="Tahoma"/>
            <family val="2"/>
          </rPr>
          <t>Enter only numbes in this column.  You choose the units  (loads, tons, bushels, bales), but they must be the same used for yield.</t>
        </r>
      </text>
    </comment>
    <comment ref="FL4" authorId="0" shapeId="0">
      <text>
        <r>
          <rPr>
            <b/>
            <sz val="9"/>
            <color indexed="81"/>
            <rFont val="Tahoma"/>
            <family val="2"/>
          </rPr>
          <t>Enter only numbers in this column.  You choose the units  (loads, tons, bushels, bales), but they must be the same used for $/unit.</t>
        </r>
      </text>
    </comment>
    <comment ref="FM4" authorId="0" shapeId="0">
      <text>
        <r>
          <rPr>
            <b/>
            <sz val="9"/>
            <color indexed="81"/>
            <rFont val="Tahoma"/>
            <family val="2"/>
          </rPr>
          <t>Enter only numbes in this column.  You choose the units  (loads, tons, bushels, bales), but they must be the same used for yield.</t>
        </r>
      </text>
    </comment>
    <comment ref="FQ4" authorId="0" shapeId="0">
      <text>
        <r>
          <rPr>
            <b/>
            <sz val="9"/>
            <color indexed="81"/>
            <rFont val="Tahoma"/>
            <family val="2"/>
          </rPr>
          <t>Enter only numbers in this column.  You choose the units  (loads, tons, bushels, bales), but they must be the same used for $/unit.</t>
        </r>
      </text>
    </comment>
    <comment ref="FR4" authorId="0" shapeId="0">
      <text>
        <r>
          <rPr>
            <b/>
            <sz val="9"/>
            <color indexed="81"/>
            <rFont val="Tahoma"/>
            <family val="2"/>
          </rPr>
          <t>Enter only numbes in this column.  You choose the units  (loads, tons, bushels, bales), but they must be the same used for yield.</t>
        </r>
      </text>
    </comment>
    <comment ref="FV4" authorId="0" shapeId="0">
      <text>
        <r>
          <rPr>
            <b/>
            <sz val="9"/>
            <color indexed="81"/>
            <rFont val="Tahoma"/>
            <family val="2"/>
          </rPr>
          <t>Enter only numbers in this column.  You choose the units  (loads, tons, bushels, bales), but they must be the same used for $/unit.</t>
        </r>
      </text>
    </comment>
    <comment ref="FW4" authorId="0" shapeId="0">
      <text>
        <r>
          <rPr>
            <b/>
            <sz val="9"/>
            <color indexed="81"/>
            <rFont val="Tahoma"/>
            <family val="2"/>
          </rPr>
          <t>Enter only numbes in this column.  You choose the units  (loads, tons, bushels, bales), but they must be the same used for yield.</t>
        </r>
      </text>
    </comment>
    <comment ref="GA4" authorId="0" shapeId="0">
      <text>
        <r>
          <rPr>
            <b/>
            <sz val="9"/>
            <color indexed="81"/>
            <rFont val="Tahoma"/>
            <family val="2"/>
          </rPr>
          <t>Enter only numbers in this column.  You choose the units  (loads, tons, bushels, bales), but they must be the same used for $/unit.</t>
        </r>
      </text>
    </comment>
    <comment ref="GB4" authorId="0" shapeId="0">
      <text>
        <r>
          <rPr>
            <b/>
            <sz val="9"/>
            <color indexed="81"/>
            <rFont val="Tahoma"/>
            <family val="2"/>
          </rPr>
          <t>Enter only numbes in this column.  You choose the units  (loads, tons, bushels, bales), but they must be the same used for yield.</t>
        </r>
      </text>
    </comment>
    <comment ref="GF4" authorId="0" shapeId="0">
      <text>
        <r>
          <rPr>
            <b/>
            <sz val="9"/>
            <color indexed="81"/>
            <rFont val="Tahoma"/>
            <family val="2"/>
          </rPr>
          <t>Enter only numbers in this column.  You choose the units  (loads, tons, bushels, bales), but they must be the same used for $/unit.</t>
        </r>
      </text>
    </comment>
    <comment ref="GG4" authorId="0" shapeId="0">
      <text>
        <r>
          <rPr>
            <b/>
            <sz val="9"/>
            <color indexed="81"/>
            <rFont val="Tahoma"/>
            <family val="2"/>
          </rPr>
          <t>Enter only numbes in this column.  You choose the units  (loads, tons, bushels, bales), but they must be the same used for yield.</t>
        </r>
      </text>
    </comment>
    <comment ref="GK4" authorId="0" shapeId="0">
      <text>
        <r>
          <rPr>
            <b/>
            <sz val="9"/>
            <color indexed="81"/>
            <rFont val="Tahoma"/>
            <family val="2"/>
          </rPr>
          <t>Enter only numbers in this column.  You choose the units  (loads, tons, bushels, bales), but they must be the same used for $/unit.</t>
        </r>
      </text>
    </comment>
    <comment ref="GL4" authorId="0" shapeId="0">
      <text>
        <r>
          <rPr>
            <b/>
            <sz val="9"/>
            <color indexed="81"/>
            <rFont val="Tahoma"/>
            <family val="2"/>
          </rPr>
          <t>Enter only numbes in this column.  You choose the units  (loads, tons, bushels, bales), but they must be the same used for yield.</t>
        </r>
      </text>
    </comment>
    <comment ref="GP4" authorId="0" shapeId="0">
      <text>
        <r>
          <rPr>
            <b/>
            <sz val="9"/>
            <color indexed="81"/>
            <rFont val="Tahoma"/>
            <family val="2"/>
          </rPr>
          <t>Enter only numbers in this column.  You choose the units  (loads, tons, bushels, bales), but they must be the same used for $/unit.</t>
        </r>
      </text>
    </comment>
    <comment ref="GQ4" authorId="0" shapeId="0">
      <text>
        <r>
          <rPr>
            <b/>
            <sz val="9"/>
            <color indexed="81"/>
            <rFont val="Tahoma"/>
            <family val="2"/>
          </rPr>
          <t>Enter only numbes in this column.  You choose the units  (loads, tons, bushels, bales), but they must be the same used for yield.</t>
        </r>
      </text>
    </comment>
    <comment ref="GU4" authorId="0" shapeId="0">
      <text>
        <r>
          <rPr>
            <b/>
            <sz val="9"/>
            <color indexed="81"/>
            <rFont val="Tahoma"/>
            <family val="2"/>
          </rPr>
          <t>Enter only numbers in this column.  You choose the units  (loads, tons, bushels, bales), but they must be the same used for $/unit.</t>
        </r>
      </text>
    </comment>
    <comment ref="GV4" authorId="0" shapeId="0">
      <text>
        <r>
          <rPr>
            <b/>
            <sz val="9"/>
            <color indexed="81"/>
            <rFont val="Tahoma"/>
            <family val="2"/>
          </rPr>
          <t>Enter only numbes in this column.  You choose the units  (loads, tons, bushels, bales), but they must be the same used for yield.</t>
        </r>
      </text>
    </comment>
    <comment ref="GZ4" authorId="0" shapeId="0">
      <text>
        <r>
          <rPr>
            <b/>
            <sz val="9"/>
            <color indexed="81"/>
            <rFont val="Tahoma"/>
            <family val="2"/>
          </rPr>
          <t>Enter only numbers in this column.  You choose the units  (loads, tons, bushels, bales), but they must be the same used for $/unit.</t>
        </r>
      </text>
    </comment>
    <comment ref="HA4" authorId="0" shapeId="0">
      <text>
        <r>
          <rPr>
            <b/>
            <sz val="9"/>
            <color indexed="81"/>
            <rFont val="Tahoma"/>
            <family val="2"/>
          </rPr>
          <t>Enter only numbes in this column.  You choose the units  (loads, tons, bushels, bales), but they must be the same used for yield.</t>
        </r>
      </text>
    </comment>
    <comment ref="HE4" authorId="0" shapeId="0">
      <text>
        <r>
          <rPr>
            <b/>
            <sz val="9"/>
            <color indexed="81"/>
            <rFont val="Tahoma"/>
            <family val="2"/>
          </rPr>
          <t>Enter only numbers in this column.  You choose the units  (loads, tons, bushels, bales), but they must be the same used for $/unit.</t>
        </r>
      </text>
    </comment>
    <comment ref="HF4" authorId="0" shapeId="0">
      <text>
        <r>
          <rPr>
            <b/>
            <sz val="9"/>
            <color indexed="81"/>
            <rFont val="Tahoma"/>
            <family val="2"/>
          </rPr>
          <t>Enter only numbes in this column.  You choose the units  (loads, tons, bushels, bales), but they must be the same used for yield.</t>
        </r>
      </text>
    </comment>
    <comment ref="HJ4" authorId="0" shapeId="0">
      <text>
        <r>
          <rPr>
            <b/>
            <sz val="9"/>
            <color indexed="81"/>
            <rFont val="Tahoma"/>
            <family val="2"/>
          </rPr>
          <t>Enter only numbers in this column.  You choose the units  (loads, tons, bushels, bales), but they must be the same used for $/unit.</t>
        </r>
      </text>
    </comment>
    <comment ref="HK4" authorId="0" shapeId="0">
      <text>
        <r>
          <rPr>
            <b/>
            <sz val="9"/>
            <color indexed="81"/>
            <rFont val="Tahoma"/>
            <family val="2"/>
          </rPr>
          <t>Enter only numbes in this column.  You choose the units  (loads, tons, bushels, bales), but they must be the same used for yield.</t>
        </r>
      </text>
    </comment>
    <comment ref="HO4" authorId="0" shapeId="0">
      <text>
        <r>
          <rPr>
            <b/>
            <sz val="9"/>
            <color indexed="81"/>
            <rFont val="Tahoma"/>
            <family val="2"/>
          </rPr>
          <t>Enter only numbers in this column.  You choose the units  (loads, tons, bushels, bales), but they must be the same used for $/unit.</t>
        </r>
      </text>
    </comment>
    <comment ref="HP4" authorId="0" shapeId="0">
      <text>
        <r>
          <rPr>
            <b/>
            <sz val="9"/>
            <color indexed="81"/>
            <rFont val="Tahoma"/>
            <family val="2"/>
          </rPr>
          <t>Enter only numbes in this column.  You choose the units  (loads, tons, bushels, bales), but they must be the same used for yield.</t>
        </r>
      </text>
    </comment>
    <comment ref="HT4" authorId="0" shapeId="0">
      <text>
        <r>
          <rPr>
            <b/>
            <sz val="9"/>
            <color indexed="81"/>
            <rFont val="Tahoma"/>
            <family val="2"/>
          </rPr>
          <t>Enter only numbers in this column.  You choose the units  (loads, tons, bushels, bales), but they must be the same used for $/unit.</t>
        </r>
      </text>
    </comment>
    <comment ref="HU4" authorId="0" shapeId="0">
      <text>
        <r>
          <rPr>
            <b/>
            <sz val="9"/>
            <color indexed="81"/>
            <rFont val="Tahoma"/>
            <family val="2"/>
          </rPr>
          <t>Enter only numbes in this column.  You choose the units  (loads, tons, bushels, bales), but they must be the same used for yield.</t>
        </r>
      </text>
    </comment>
    <comment ref="HY4" authorId="0" shapeId="0">
      <text>
        <r>
          <rPr>
            <b/>
            <sz val="9"/>
            <color indexed="81"/>
            <rFont val="Tahoma"/>
            <family val="2"/>
          </rPr>
          <t>Enter only numbers in this column.  You choose the units  (loads, tons, bushels, bales), but they must be the same used for $/unit.</t>
        </r>
      </text>
    </comment>
    <comment ref="HZ4" authorId="0" shapeId="0">
      <text>
        <r>
          <rPr>
            <b/>
            <sz val="9"/>
            <color indexed="81"/>
            <rFont val="Tahoma"/>
            <family val="2"/>
          </rPr>
          <t>Enter only numbes in this column.  You choose the units  (loads, tons, bushels, bales), but they must be the same used for yield.</t>
        </r>
      </text>
    </comment>
    <comment ref="ID4" authorId="0" shapeId="0">
      <text>
        <r>
          <rPr>
            <b/>
            <sz val="9"/>
            <color indexed="81"/>
            <rFont val="Tahoma"/>
            <family val="2"/>
          </rPr>
          <t>Enter only numbers in this column.  You choose the units  (loads, tons, bushels, bales), but they must be the same used for $/unit.</t>
        </r>
      </text>
    </comment>
    <comment ref="IE4" authorId="0" shapeId="0">
      <text>
        <r>
          <rPr>
            <b/>
            <sz val="9"/>
            <color indexed="81"/>
            <rFont val="Tahoma"/>
            <family val="2"/>
          </rPr>
          <t>Enter only numbes in this column.  You choose the units  (loads, tons, bushels, bales), but they must be the same used for yield.</t>
        </r>
      </text>
    </comment>
    <comment ref="II4" authorId="0" shapeId="0">
      <text>
        <r>
          <rPr>
            <b/>
            <sz val="9"/>
            <color indexed="81"/>
            <rFont val="Tahoma"/>
            <family val="2"/>
          </rPr>
          <t>Enter only numbers in this column.  You choose the units  (loads, tons, bushels, bales), but they must be the same used for $/unit.</t>
        </r>
      </text>
    </comment>
    <comment ref="IJ4" authorId="0" shapeId="0">
      <text>
        <r>
          <rPr>
            <b/>
            <sz val="9"/>
            <color indexed="81"/>
            <rFont val="Tahoma"/>
            <family val="2"/>
          </rPr>
          <t>Enter only numbes in this column.  You choose the units  (loads, tons, bushels, bales), but they must be the same used for yield.</t>
        </r>
      </text>
    </comment>
    <comment ref="IN4" authorId="0" shapeId="0">
      <text>
        <r>
          <rPr>
            <b/>
            <sz val="9"/>
            <color indexed="81"/>
            <rFont val="Tahoma"/>
            <family val="2"/>
          </rPr>
          <t>Enter only numbers in this column.  You choose the units  (loads, tons, bushels, bales), but they must be the same used for $/unit.</t>
        </r>
      </text>
    </comment>
    <comment ref="IO4" authorId="0" shapeId="0">
      <text>
        <r>
          <rPr>
            <b/>
            <sz val="9"/>
            <color indexed="81"/>
            <rFont val="Tahoma"/>
            <family val="2"/>
          </rPr>
          <t>Enter only numbes in this column.  You choose the units  (loads, tons, bushels, bales), but they must be the same used for yield.</t>
        </r>
      </text>
    </comment>
    <comment ref="IS4" authorId="0" shapeId="0">
      <text>
        <r>
          <rPr>
            <b/>
            <sz val="9"/>
            <color indexed="81"/>
            <rFont val="Tahoma"/>
            <family val="2"/>
          </rPr>
          <t>Enter only numbers in this column.  You choose the units  (loads, tons, bushels, bales), but they must be the same used for $/unit.</t>
        </r>
      </text>
    </comment>
    <comment ref="IT4" authorId="0" shapeId="0">
      <text>
        <r>
          <rPr>
            <b/>
            <sz val="9"/>
            <color indexed="81"/>
            <rFont val="Tahoma"/>
            <family val="2"/>
          </rPr>
          <t>Enter only numbes in this column.  You choose the units  (loads, tons, bushels, bales), but they must be the same used for yield.</t>
        </r>
      </text>
    </comment>
    <comment ref="IX4" authorId="0" shapeId="0">
      <text>
        <r>
          <rPr>
            <b/>
            <sz val="9"/>
            <color indexed="81"/>
            <rFont val="Tahoma"/>
            <family val="2"/>
          </rPr>
          <t>Enter only numbers in this column.  You choose the units  (loads, tons, bushels, bales), but they must be the same used for $/unit.</t>
        </r>
      </text>
    </comment>
    <comment ref="IY4" authorId="0" shapeId="0">
      <text>
        <r>
          <rPr>
            <b/>
            <sz val="9"/>
            <color indexed="81"/>
            <rFont val="Tahoma"/>
            <family val="2"/>
          </rPr>
          <t>Enter only numbes in this column.  You choose the units  (loads, tons, bushels, bales), but they must be the same used for yield.</t>
        </r>
      </text>
    </comment>
    <comment ref="JC4" authorId="0" shapeId="0">
      <text>
        <r>
          <rPr>
            <b/>
            <sz val="9"/>
            <color indexed="81"/>
            <rFont val="Tahoma"/>
            <family val="2"/>
          </rPr>
          <t>Enter only numbers in this column.  You choose the units  (loads, tons, bushels, bales), but they must be the same used for $/unit.</t>
        </r>
      </text>
    </comment>
    <comment ref="JD4" authorId="0" shapeId="0">
      <text>
        <r>
          <rPr>
            <b/>
            <sz val="9"/>
            <color indexed="81"/>
            <rFont val="Tahoma"/>
            <family val="2"/>
          </rPr>
          <t>Enter only numbes in this column.  You choose the units  (loads, tons, bushels, bales), but they must be the same used for yield.</t>
        </r>
      </text>
    </comment>
    <comment ref="JH4" authorId="0" shapeId="0">
      <text>
        <r>
          <rPr>
            <b/>
            <sz val="9"/>
            <color indexed="81"/>
            <rFont val="Tahoma"/>
            <family val="2"/>
          </rPr>
          <t>Enter only numbers in this column.  You choose the units  (loads, tons, bushels, bales), but they must be the same used for $/unit.</t>
        </r>
      </text>
    </comment>
    <comment ref="JI4" authorId="0" shapeId="0">
      <text>
        <r>
          <rPr>
            <b/>
            <sz val="9"/>
            <color indexed="81"/>
            <rFont val="Tahoma"/>
            <family val="2"/>
          </rPr>
          <t>Enter only numbes in this column.  You choose the units  (loads, tons, bushels, bales), but they must be the same used for yield.</t>
        </r>
      </text>
    </comment>
    <comment ref="JM4" authorId="0" shapeId="0">
      <text>
        <r>
          <rPr>
            <b/>
            <sz val="9"/>
            <color indexed="81"/>
            <rFont val="Tahoma"/>
            <family val="2"/>
          </rPr>
          <t>Enter only numbers in this column.  You choose the units  (loads, tons, bushels, bales), but they must be the same used for $/unit.</t>
        </r>
      </text>
    </comment>
    <comment ref="JN4" authorId="0" shapeId="0">
      <text>
        <r>
          <rPr>
            <b/>
            <sz val="9"/>
            <color indexed="81"/>
            <rFont val="Tahoma"/>
            <family val="2"/>
          </rPr>
          <t>Enter only numbes in this column.  You choose the units  (loads, tons, bushels, bales), but they must be the same used for yield.</t>
        </r>
      </text>
    </comment>
    <comment ref="JR4" authorId="0" shapeId="0">
      <text>
        <r>
          <rPr>
            <b/>
            <sz val="9"/>
            <color indexed="81"/>
            <rFont val="Tahoma"/>
            <family val="2"/>
          </rPr>
          <t>Enter only numbers in this column.  You choose the units  (loads, tons, bushels, bales), but they must be the same used for $/unit.</t>
        </r>
      </text>
    </comment>
    <comment ref="JS4" authorId="0" shapeId="0">
      <text>
        <r>
          <rPr>
            <b/>
            <sz val="9"/>
            <color indexed="81"/>
            <rFont val="Tahoma"/>
            <family val="2"/>
          </rPr>
          <t>Enter only numbes in this column.  You choose the units  (loads, tons, bushels, bales), but they must be the same used for yield.</t>
        </r>
      </text>
    </comment>
    <comment ref="JW4" authorId="0" shapeId="0">
      <text>
        <r>
          <rPr>
            <b/>
            <sz val="9"/>
            <color indexed="81"/>
            <rFont val="Tahoma"/>
            <family val="2"/>
          </rPr>
          <t>Enter only numbers in this column.  You choose the units  (loads, tons, bushels, bales), but they must be the same used for $/unit.</t>
        </r>
      </text>
    </comment>
    <comment ref="JX4" authorId="0" shapeId="0">
      <text>
        <r>
          <rPr>
            <b/>
            <sz val="9"/>
            <color indexed="81"/>
            <rFont val="Tahoma"/>
            <family val="2"/>
          </rPr>
          <t>Enter only numbes in this column.  You choose the units  (loads, tons, bushels, bales), but they must be the same used for yield.</t>
        </r>
      </text>
    </comment>
    <comment ref="KB4" authorId="0" shapeId="0">
      <text>
        <r>
          <rPr>
            <b/>
            <sz val="9"/>
            <color indexed="81"/>
            <rFont val="Tahoma"/>
            <family val="2"/>
          </rPr>
          <t>Enter only numbers in this column.  You choose the units  (loads, tons, bushels, bales), but they must be the same used for $/unit.</t>
        </r>
      </text>
    </comment>
    <comment ref="KC4" authorId="0" shapeId="0">
      <text>
        <r>
          <rPr>
            <b/>
            <sz val="9"/>
            <color indexed="81"/>
            <rFont val="Tahoma"/>
            <family val="2"/>
          </rPr>
          <t>Enter only numbes in this column.  You choose the units  (loads, tons, bushels, bales), but they must be the same used for yield.</t>
        </r>
      </text>
    </comment>
    <comment ref="KG4" authorId="0" shapeId="0">
      <text>
        <r>
          <rPr>
            <b/>
            <sz val="9"/>
            <color indexed="81"/>
            <rFont val="Tahoma"/>
            <family val="2"/>
          </rPr>
          <t>Enter only numbers in this column.  You choose the units  (loads, tons, bushels, bales), but they must be the same used for $/unit.</t>
        </r>
      </text>
    </comment>
    <comment ref="KH4" authorId="0" shapeId="0">
      <text>
        <r>
          <rPr>
            <b/>
            <sz val="9"/>
            <color indexed="81"/>
            <rFont val="Tahoma"/>
            <family val="2"/>
          </rPr>
          <t>Enter only numbes in this column.  You choose the units  (loads, tons, bushels, bales), but they must be the same used for yield.</t>
        </r>
      </text>
    </comment>
    <comment ref="KL4" authorId="0" shapeId="0">
      <text>
        <r>
          <rPr>
            <b/>
            <sz val="9"/>
            <color indexed="81"/>
            <rFont val="Tahoma"/>
            <family val="2"/>
          </rPr>
          <t>Enter only numbers in this column.  You choose the units  (loads, tons, bushels, bales), but they must be the same used for $/unit.</t>
        </r>
      </text>
    </comment>
    <comment ref="KM4" authorId="0" shapeId="0">
      <text>
        <r>
          <rPr>
            <b/>
            <sz val="9"/>
            <color indexed="81"/>
            <rFont val="Tahoma"/>
            <family val="2"/>
          </rPr>
          <t>Enter only numbes in this column.  You choose the units  (loads, tons, bushels, bales), but they must be the same used for yield.</t>
        </r>
      </text>
    </comment>
    <comment ref="A10" authorId="0" shapeId="0">
      <text>
        <r>
          <rPr>
            <b/>
            <sz val="9"/>
            <color indexed="81"/>
            <rFont val="Tahoma"/>
            <family val="2"/>
          </rPr>
          <t>Enter the acres of this field.</t>
        </r>
      </text>
    </comment>
    <comment ref="F10" authorId="0" shapeId="0">
      <text>
        <r>
          <rPr>
            <b/>
            <sz val="9"/>
            <color indexed="81"/>
            <rFont val="Tahoma"/>
            <family val="2"/>
          </rPr>
          <t>Enter the acres of this field.</t>
        </r>
      </text>
    </comment>
    <comment ref="K10" authorId="0" shapeId="0">
      <text>
        <r>
          <rPr>
            <b/>
            <sz val="9"/>
            <color indexed="81"/>
            <rFont val="Tahoma"/>
            <family val="2"/>
          </rPr>
          <t>Enter the acres of this field.</t>
        </r>
      </text>
    </comment>
    <comment ref="P10" authorId="0" shapeId="0">
      <text>
        <r>
          <rPr>
            <b/>
            <sz val="9"/>
            <color indexed="81"/>
            <rFont val="Tahoma"/>
            <family val="2"/>
          </rPr>
          <t>Enter the acres of this field.</t>
        </r>
      </text>
    </comment>
    <comment ref="U10" authorId="0" shapeId="0">
      <text>
        <r>
          <rPr>
            <b/>
            <sz val="9"/>
            <color indexed="81"/>
            <rFont val="Tahoma"/>
            <family val="2"/>
          </rPr>
          <t>Enter the acres of this field.</t>
        </r>
      </text>
    </comment>
    <comment ref="Z10" authorId="0" shapeId="0">
      <text>
        <r>
          <rPr>
            <b/>
            <sz val="9"/>
            <color indexed="81"/>
            <rFont val="Tahoma"/>
            <family val="2"/>
          </rPr>
          <t>Enter the acres of this field.</t>
        </r>
      </text>
    </comment>
    <comment ref="AE10" authorId="0" shapeId="0">
      <text>
        <r>
          <rPr>
            <b/>
            <sz val="9"/>
            <color indexed="81"/>
            <rFont val="Tahoma"/>
            <family val="2"/>
          </rPr>
          <t>Enter the acres of this field.</t>
        </r>
      </text>
    </comment>
    <comment ref="AJ10" authorId="0" shapeId="0">
      <text>
        <r>
          <rPr>
            <b/>
            <sz val="9"/>
            <color indexed="81"/>
            <rFont val="Tahoma"/>
            <family val="2"/>
          </rPr>
          <t>Enter the acres of this field.</t>
        </r>
      </text>
    </comment>
    <comment ref="AO10" authorId="0" shapeId="0">
      <text>
        <r>
          <rPr>
            <b/>
            <sz val="9"/>
            <color indexed="81"/>
            <rFont val="Tahoma"/>
            <family val="2"/>
          </rPr>
          <t>Enter the acres of this field.</t>
        </r>
      </text>
    </comment>
    <comment ref="AT10" authorId="0" shapeId="0">
      <text>
        <r>
          <rPr>
            <b/>
            <sz val="9"/>
            <color indexed="81"/>
            <rFont val="Tahoma"/>
            <family val="2"/>
          </rPr>
          <t>Enter the acres of this field.</t>
        </r>
      </text>
    </comment>
    <comment ref="AY10" authorId="0" shapeId="0">
      <text>
        <r>
          <rPr>
            <b/>
            <sz val="9"/>
            <color indexed="81"/>
            <rFont val="Tahoma"/>
            <family val="2"/>
          </rPr>
          <t>Enter the acres of this field.</t>
        </r>
      </text>
    </comment>
    <comment ref="BD10" authorId="0" shapeId="0">
      <text>
        <r>
          <rPr>
            <b/>
            <sz val="9"/>
            <color indexed="81"/>
            <rFont val="Tahoma"/>
            <family val="2"/>
          </rPr>
          <t>Enter the acres of this field.</t>
        </r>
      </text>
    </comment>
    <comment ref="BI10" authorId="0" shapeId="0">
      <text>
        <r>
          <rPr>
            <b/>
            <sz val="9"/>
            <color indexed="81"/>
            <rFont val="Tahoma"/>
            <family val="2"/>
          </rPr>
          <t>Enter the acres of this field.</t>
        </r>
      </text>
    </comment>
    <comment ref="BN10" authorId="0" shapeId="0">
      <text>
        <r>
          <rPr>
            <b/>
            <sz val="9"/>
            <color indexed="81"/>
            <rFont val="Tahoma"/>
            <family val="2"/>
          </rPr>
          <t>Enter the acres of this field.</t>
        </r>
      </text>
    </comment>
    <comment ref="BS10" authorId="0" shapeId="0">
      <text>
        <r>
          <rPr>
            <b/>
            <sz val="9"/>
            <color indexed="81"/>
            <rFont val="Tahoma"/>
            <family val="2"/>
          </rPr>
          <t>Enter the acres of this field.</t>
        </r>
      </text>
    </comment>
    <comment ref="BX10" authorId="0" shapeId="0">
      <text>
        <r>
          <rPr>
            <b/>
            <sz val="9"/>
            <color indexed="81"/>
            <rFont val="Tahoma"/>
            <family val="2"/>
          </rPr>
          <t>Enter the acres of this field.</t>
        </r>
      </text>
    </comment>
    <comment ref="CC10" authorId="0" shapeId="0">
      <text>
        <r>
          <rPr>
            <b/>
            <sz val="9"/>
            <color indexed="81"/>
            <rFont val="Tahoma"/>
            <family val="2"/>
          </rPr>
          <t>Enter the acres of this field.</t>
        </r>
      </text>
    </comment>
    <comment ref="CH10" authorId="0" shapeId="0">
      <text>
        <r>
          <rPr>
            <b/>
            <sz val="9"/>
            <color indexed="81"/>
            <rFont val="Tahoma"/>
            <family val="2"/>
          </rPr>
          <t>Enter the acres of this field.</t>
        </r>
      </text>
    </comment>
    <comment ref="CM10" authorId="0" shapeId="0">
      <text>
        <r>
          <rPr>
            <b/>
            <sz val="9"/>
            <color indexed="81"/>
            <rFont val="Tahoma"/>
            <family val="2"/>
          </rPr>
          <t>Enter the acres of this field.</t>
        </r>
      </text>
    </comment>
    <comment ref="CR10" authorId="0" shapeId="0">
      <text>
        <r>
          <rPr>
            <b/>
            <sz val="9"/>
            <color indexed="81"/>
            <rFont val="Tahoma"/>
            <family val="2"/>
          </rPr>
          <t>Enter the acres of this field.</t>
        </r>
      </text>
    </comment>
    <comment ref="CW10" authorId="0" shapeId="0">
      <text>
        <r>
          <rPr>
            <b/>
            <sz val="9"/>
            <color indexed="81"/>
            <rFont val="Tahoma"/>
            <family val="2"/>
          </rPr>
          <t>Enter the acres of this field.</t>
        </r>
      </text>
    </comment>
    <comment ref="DB10" authorId="0" shapeId="0">
      <text>
        <r>
          <rPr>
            <b/>
            <sz val="9"/>
            <color indexed="81"/>
            <rFont val="Tahoma"/>
            <family val="2"/>
          </rPr>
          <t>Enter the acres of this field.</t>
        </r>
      </text>
    </comment>
    <comment ref="DG10" authorId="0" shapeId="0">
      <text>
        <r>
          <rPr>
            <b/>
            <sz val="9"/>
            <color indexed="81"/>
            <rFont val="Tahoma"/>
            <family val="2"/>
          </rPr>
          <t>Enter the acres of this field.</t>
        </r>
      </text>
    </comment>
    <comment ref="DL10" authorId="0" shapeId="0">
      <text>
        <r>
          <rPr>
            <b/>
            <sz val="9"/>
            <color indexed="81"/>
            <rFont val="Tahoma"/>
            <family val="2"/>
          </rPr>
          <t>Enter the acres of this field.</t>
        </r>
      </text>
    </comment>
    <comment ref="DQ10" authorId="0" shapeId="0">
      <text>
        <r>
          <rPr>
            <b/>
            <sz val="9"/>
            <color indexed="81"/>
            <rFont val="Tahoma"/>
            <family val="2"/>
          </rPr>
          <t>Enter the acres of this field.</t>
        </r>
      </text>
    </comment>
    <comment ref="DV10" authorId="0" shapeId="0">
      <text>
        <r>
          <rPr>
            <b/>
            <sz val="9"/>
            <color indexed="81"/>
            <rFont val="Tahoma"/>
            <family val="2"/>
          </rPr>
          <t>Enter the acres of this field.</t>
        </r>
      </text>
    </comment>
    <comment ref="EA10" authorId="0" shapeId="0">
      <text>
        <r>
          <rPr>
            <b/>
            <sz val="9"/>
            <color indexed="81"/>
            <rFont val="Tahoma"/>
            <family val="2"/>
          </rPr>
          <t>Enter the acres of this field.</t>
        </r>
      </text>
    </comment>
    <comment ref="EF10" authorId="0" shapeId="0">
      <text>
        <r>
          <rPr>
            <b/>
            <sz val="9"/>
            <color indexed="81"/>
            <rFont val="Tahoma"/>
            <family val="2"/>
          </rPr>
          <t>Enter the acres of this field.</t>
        </r>
      </text>
    </comment>
    <comment ref="EK10" authorId="0" shapeId="0">
      <text>
        <r>
          <rPr>
            <b/>
            <sz val="9"/>
            <color indexed="81"/>
            <rFont val="Tahoma"/>
            <family val="2"/>
          </rPr>
          <t>Enter the acres of this field.</t>
        </r>
      </text>
    </comment>
    <comment ref="EP10" authorId="0" shapeId="0">
      <text>
        <r>
          <rPr>
            <b/>
            <sz val="9"/>
            <color indexed="81"/>
            <rFont val="Tahoma"/>
            <family val="2"/>
          </rPr>
          <t>Enter the acres of this field.</t>
        </r>
      </text>
    </comment>
    <comment ref="EU10" authorId="0" shapeId="0">
      <text>
        <r>
          <rPr>
            <b/>
            <sz val="9"/>
            <color indexed="81"/>
            <rFont val="Tahoma"/>
            <family val="2"/>
          </rPr>
          <t>Enter the acres of this field.</t>
        </r>
      </text>
    </comment>
    <comment ref="EZ10" authorId="0" shapeId="0">
      <text>
        <r>
          <rPr>
            <b/>
            <sz val="9"/>
            <color indexed="81"/>
            <rFont val="Tahoma"/>
            <family val="2"/>
          </rPr>
          <t>Enter the acres of this field.</t>
        </r>
      </text>
    </comment>
    <comment ref="FE10" authorId="0" shapeId="0">
      <text>
        <r>
          <rPr>
            <b/>
            <sz val="9"/>
            <color indexed="81"/>
            <rFont val="Tahoma"/>
            <family val="2"/>
          </rPr>
          <t>Enter the acres of this field.</t>
        </r>
      </text>
    </comment>
    <comment ref="FJ10" authorId="0" shapeId="0">
      <text>
        <r>
          <rPr>
            <b/>
            <sz val="9"/>
            <color indexed="81"/>
            <rFont val="Tahoma"/>
            <family val="2"/>
          </rPr>
          <t>Enter the acres of this field.</t>
        </r>
      </text>
    </comment>
    <comment ref="FO10" authorId="0" shapeId="0">
      <text>
        <r>
          <rPr>
            <b/>
            <sz val="9"/>
            <color indexed="81"/>
            <rFont val="Tahoma"/>
            <family val="2"/>
          </rPr>
          <t>Enter the acres of this field.</t>
        </r>
      </text>
    </comment>
    <comment ref="FT10" authorId="0" shapeId="0">
      <text>
        <r>
          <rPr>
            <b/>
            <sz val="9"/>
            <color indexed="81"/>
            <rFont val="Tahoma"/>
            <family val="2"/>
          </rPr>
          <t>Enter the acres of this field.</t>
        </r>
      </text>
    </comment>
    <comment ref="FY10" authorId="0" shapeId="0">
      <text>
        <r>
          <rPr>
            <b/>
            <sz val="9"/>
            <color indexed="81"/>
            <rFont val="Tahoma"/>
            <family val="2"/>
          </rPr>
          <t>Enter the acres of this field.</t>
        </r>
      </text>
    </comment>
    <comment ref="GD10" authorId="0" shapeId="0">
      <text>
        <r>
          <rPr>
            <b/>
            <sz val="9"/>
            <color indexed="81"/>
            <rFont val="Tahoma"/>
            <family val="2"/>
          </rPr>
          <t>Enter the acres of this field.</t>
        </r>
      </text>
    </comment>
    <comment ref="GI10" authorId="0" shapeId="0">
      <text>
        <r>
          <rPr>
            <b/>
            <sz val="9"/>
            <color indexed="81"/>
            <rFont val="Tahoma"/>
            <family val="2"/>
          </rPr>
          <t>Enter the acres of this field.</t>
        </r>
      </text>
    </comment>
    <comment ref="GN10" authorId="0" shapeId="0">
      <text>
        <r>
          <rPr>
            <b/>
            <sz val="9"/>
            <color indexed="81"/>
            <rFont val="Tahoma"/>
            <family val="2"/>
          </rPr>
          <t>Enter the acres of this field.</t>
        </r>
      </text>
    </comment>
    <comment ref="GS10" authorId="0" shapeId="0">
      <text>
        <r>
          <rPr>
            <b/>
            <sz val="9"/>
            <color indexed="81"/>
            <rFont val="Tahoma"/>
            <family val="2"/>
          </rPr>
          <t>Enter the acres of this field.</t>
        </r>
      </text>
    </comment>
    <comment ref="GX10" authorId="0" shapeId="0">
      <text>
        <r>
          <rPr>
            <b/>
            <sz val="9"/>
            <color indexed="81"/>
            <rFont val="Tahoma"/>
            <family val="2"/>
          </rPr>
          <t>Enter the acres of this field.</t>
        </r>
      </text>
    </comment>
    <comment ref="HC10" authorId="0" shapeId="0">
      <text>
        <r>
          <rPr>
            <b/>
            <sz val="9"/>
            <color indexed="81"/>
            <rFont val="Tahoma"/>
            <family val="2"/>
          </rPr>
          <t>Enter the acres of this field.</t>
        </r>
      </text>
    </comment>
    <comment ref="HH10" authorId="0" shapeId="0">
      <text>
        <r>
          <rPr>
            <b/>
            <sz val="9"/>
            <color indexed="81"/>
            <rFont val="Tahoma"/>
            <family val="2"/>
          </rPr>
          <t>Enter the acres of this field.</t>
        </r>
      </text>
    </comment>
    <comment ref="HM10" authorId="0" shapeId="0">
      <text>
        <r>
          <rPr>
            <b/>
            <sz val="9"/>
            <color indexed="81"/>
            <rFont val="Tahoma"/>
            <family val="2"/>
          </rPr>
          <t>Enter the acres of this field.</t>
        </r>
      </text>
    </comment>
    <comment ref="HR10" authorId="0" shapeId="0">
      <text>
        <r>
          <rPr>
            <b/>
            <sz val="9"/>
            <color indexed="81"/>
            <rFont val="Tahoma"/>
            <family val="2"/>
          </rPr>
          <t>Enter the acres of this field.</t>
        </r>
      </text>
    </comment>
    <comment ref="HW10" authorId="0" shapeId="0">
      <text>
        <r>
          <rPr>
            <b/>
            <sz val="9"/>
            <color indexed="81"/>
            <rFont val="Tahoma"/>
            <family val="2"/>
          </rPr>
          <t>Enter the acres of this field.</t>
        </r>
      </text>
    </comment>
    <comment ref="IB10" authorId="0" shapeId="0">
      <text>
        <r>
          <rPr>
            <b/>
            <sz val="9"/>
            <color indexed="81"/>
            <rFont val="Tahoma"/>
            <family val="2"/>
          </rPr>
          <t>Enter the acres of this field.</t>
        </r>
      </text>
    </comment>
    <comment ref="IG10" authorId="0" shapeId="0">
      <text>
        <r>
          <rPr>
            <b/>
            <sz val="9"/>
            <color indexed="81"/>
            <rFont val="Tahoma"/>
            <family val="2"/>
          </rPr>
          <t>Enter the acres of this field.</t>
        </r>
      </text>
    </comment>
    <comment ref="IL10" authorId="0" shapeId="0">
      <text>
        <r>
          <rPr>
            <b/>
            <sz val="9"/>
            <color indexed="81"/>
            <rFont val="Tahoma"/>
            <family val="2"/>
          </rPr>
          <t>Enter the acres of this field.</t>
        </r>
      </text>
    </comment>
    <comment ref="IQ10" authorId="0" shapeId="0">
      <text>
        <r>
          <rPr>
            <b/>
            <sz val="9"/>
            <color indexed="81"/>
            <rFont val="Tahoma"/>
            <family val="2"/>
          </rPr>
          <t>Enter the acres of this field.</t>
        </r>
      </text>
    </comment>
    <comment ref="IV10" authorId="0" shapeId="0">
      <text>
        <r>
          <rPr>
            <b/>
            <sz val="9"/>
            <color indexed="81"/>
            <rFont val="Tahoma"/>
            <family val="2"/>
          </rPr>
          <t>Enter the acres of this field.</t>
        </r>
      </text>
    </comment>
    <comment ref="JA10" authorId="0" shapeId="0">
      <text>
        <r>
          <rPr>
            <b/>
            <sz val="9"/>
            <color indexed="81"/>
            <rFont val="Tahoma"/>
            <family val="2"/>
          </rPr>
          <t>Enter the acres of this field.</t>
        </r>
      </text>
    </comment>
    <comment ref="JF10" authorId="0" shapeId="0">
      <text>
        <r>
          <rPr>
            <b/>
            <sz val="9"/>
            <color indexed="81"/>
            <rFont val="Tahoma"/>
            <family val="2"/>
          </rPr>
          <t>Enter the acres of this field.</t>
        </r>
      </text>
    </comment>
    <comment ref="JK10" authorId="0" shapeId="0">
      <text>
        <r>
          <rPr>
            <b/>
            <sz val="9"/>
            <color indexed="81"/>
            <rFont val="Tahoma"/>
            <family val="2"/>
          </rPr>
          <t>Enter the acres of this field.</t>
        </r>
      </text>
    </comment>
    <comment ref="JP10" authorId="0" shapeId="0">
      <text>
        <r>
          <rPr>
            <b/>
            <sz val="9"/>
            <color indexed="81"/>
            <rFont val="Tahoma"/>
            <family val="2"/>
          </rPr>
          <t>Enter the acres of this field.</t>
        </r>
      </text>
    </comment>
    <comment ref="JU10" authorId="0" shapeId="0">
      <text>
        <r>
          <rPr>
            <b/>
            <sz val="9"/>
            <color indexed="81"/>
            <rFont val="Tahoma"/>
            <family val="2"/>
          </rPr>
          <t>Enter the acres of this field.</t>
        </r>
      </text>
    </comment>
    <comment ref="JZ10" authorId="0" shapeId="0">
      <text>
        <r>
          <rPr>
            <b/>
            <sz val="9"/>
            <color indexed="81"/>
            <rFont val="Tahoma"/>
            <family val="2"/>
          </rPr>
          <t>Enter the acres of this field.</t>
        </r>
      </text>
    </comment>
    <comment ref="KE10" authorId="0" shapeId="0">
      <text>
        <r>
          <rPr>
            <b/>
            <sz val="9"/>
            <color indexed="81"/>
            <rFont val="Tahoma"/>
            <family val="2"/>
          </rPr>
          <t>Enter the acres of this field.</t>
        </r>
      </text>
    </comment>
    <comment ref="KJ10" authorId="0" shapeId="0">
      <text>
        <r>
          <rPr>
            <b/>
            <sz val="9"/>
            <color indexed="81"/>
            <rFont val="Tahoma"/>
            <family val="2"/>
          </rPr>
          <t>Enter the acres of this field.</t>
        </r>
      </text>
    </comment>
    <comment ref="A11" authorId="0" shapeId="0">
      <text>
        <r>
          <rPr>
            <b/>
            <sz val="9"/>
            <color indexed="81"/>
            <rFont val="Tahoma"/>
            <family val="2"/>
          </rPr>
          <t>Enter the units of yield that will be used for this field: tons, bushels, bales, etc.</t>
        </r>
      </text>
    </comment>
    <comment ref="F11" authorId="0" shapeId="0">
      <text>
        <r>
          <rPr>
            <b/>
            <sz val="9"/>
            <color indexed="81"/>
            <rFont val="Tahoma"/>
            <family val="2"/>
          </rPr>
          <t>Enter the units of yield that will be used for this field: tons, bushels, bales, etc.</t>
        </r>
      </text>
    </comment>
    <comment ref="K11" authorId="0" shapeId="0">
      <text>
        <r>
          <rPr>
            <b/>
            <sz val="9"/>
            <color indexed="81"/>
            <rFont val="Tahoma"/>
            <family val="2"/>
          </rPr>
          <t>Enter the units of yield that will be used for this field: tons, bushels, bales, etc.</t>
        </r>
      </text>
    </comment>
    <comment ref="P11" authorId="0" shapeId="0">
      <text>
        <r>
          <rPr>
            <b/>
            <sz val="9"/>
            <color indexed="81"/>
            <rFont val="Tahoma"/>
            <family val="2"/>
          </rPr>
          <t>Enter the units of yield that will be used for this field: tons, bushels, bales, etc.</t>
        </r>
      </text>
    </comment>
    <comment ref="U11" authorId="0" shapeId="0">
      <text>
        <r>
          <rPr>
            <b/>
            <sz val="9"/>
            <color indexed="81"/>
            <rFont val="Tahoma"/>
            <family val="2"/>
          </rPr>
          <t>Enter the units of yield that will be used for this field: tons, bushels, bales, etc.</t>
        </r>
      </text>
    </comment>
    <comment ref="Z11" authorId="0" shapeId="0">
      <text>
        <r>
          <rPr>
            <b/>
            <sz val="9"/>
            <color indexed="81"/>
            <rFont val="Tahoma"/>
            <family val="2"/>
          </rPr>
          <t>Enter the units of yield that will be used for this field: tons, bushels, bales, etc.</t>
        </r>
      </text>
    </comment>
    <comment ref="AE11" authorId="0" shapeId="0">
      <text>
        <r>
          <rPr>
            <b/>
            <sz val="9"/>
            <color indexed="81"/>
            <rFont val="Tahoma"/>
            <family val="2"/>
          </rPr>
          <t>Enter the units of yield that will be used for this field: tons, bushels, bales, etc.</t>
        </r>
      </text>
    </comment>
    <comment ref="AJ11" authorId="0" shapeId="0">
      <text>
        <r>
          <rPr>
            <b/>
            <sz val="9"/>
            <color indexed="81"/>
            <rFont val="Tahoma"/>
            <family val="2"/>
          </rPr>
          <t>Enter the units of yield that will be used for this field: tons, bushels, bales, etc.</t>
        </r>
      </text>
    </comment>
    <comment ref="AO11" authorId="0" shapeId="0">
      <text>
        <r>
          <rPr>
            <b/>
            <sz val="9"/>
            <color indexed="81"/>
            <rFont val="Tahoma"/>
            <family val="2"/>
          </rPr>
          <t>Enter the units of yield that will be used for this field: tons, bushels, bales, etc.</t>
        </r>
      </text>
    </comment>
    <comment ref="AT11" authorId="0" shapeId="0">
      <text>
        <r>
          <rPr>
            <b/>
            <sz val="9"/>
            <color indexed="81"/>
            <rFont val="Tahoma"/>
            <family val="2"/>
          </rPr>
          <t>Enter the units of yield that will be used for this field: tons, bushels, bales, etc.</t>
        </r>
      </text>
    </comment>
    <comment ref="AY11" authorId="0" shapeId="0">
      <text>
        <r>
          <rPr>
            <b/>
            <sz val="9"/>
            <color indexed="81"/>
            <rFont val="Tahoma"/>
            <family val="2"/>
          </rPr>
          <t>Enter the units of yield that will be used for this field: tons, bushels, bales, etc.</t>
        </r>
      </text>
    </comment>
    <comment ref="BD11" authorId="0" shapeId="0">
      <text>
        <r>
          <rPr>
            <b/>
            <sz val="9"/>
            <color indexed="81"/>
            <rFont val="Tahoma"/>
            <family val="2"/>
          </rPr>
          <t>Enter the units of yield that will be used for this field: tons, bushels, bales, etc.</t>
        </r>
      </text>
    </comment>
    <comment ref="BI11" authorId="0" shapeId="0">
      <text>
        <r>
          <rPr>
            <b/>
            <sz val="9"/>
            <color indexed="81"/>
            <rFont val="Tahoma"/>
            <family val="2"/>
          </rPr>
          <t>Enter the units of yield that will be used for this field: tons, bushels, bales, etc.</t>
        </r>
      </text>
    </comment>
    <comment ref="BN11" authorId="0" shapeId="0">
      <text>
        <r>
          <rPr>
            <b/>
            <sz val="9"/>
            <color indexed="81"/>
            <rFont val="Tahoma"/>
            <family val="2"/>
          </rPr>
          <t>Enter the units of yield that will be used for this field: tons, bushels, bales, etc.</t>
        </r>
      </text>
    </comment>
    <comment ref="BS11" authorId="0" shapeId="0">
      <text>
        <r>
          <rPr>
            <b/>
            <sz val="9"/>
            <color indexed="81"/>
            <rFont val="Tahoma"/>
            <family val="2"/>
          </rPr>
          <t>Enter the units of yield that will be used for this field: tons, bushels, bales, etc.</t>
        </r>
      </text>
    </comment>
    <comment ref="BX11" authorId="0" shapeId="0">
      <text>
        <r>
          <rPr>
            <b/>
            <sz val="9"/>
            <color indexed="81"/>
            <rFont val="Tahoma"/>
            <family val="2"/>
          </rPr>
          <t>Enter the units of yield that will be used for this field: tons, bushels, bales, etc.</t>
        </r>
      </text>
    </comment>
    <comment ref="CC11" authorId="0" shapeId="0">
      <text>
        <r>
          <rPr>
            <b/>
            <sz val="9"/>
            <color indexed="81"/>
            <rFont val="Tahoma"/>
            <family val="2"/>
          </rPr>
          <t>Enter the units of yield that will be used for this field: tons, bushels, bales, etc.</t>
        </r>
      </text>
    </comment>
    <comment ref="CH11" authorId="0" shapeId="0">
      <text>
        <r>
          <rPr>
            <b/>
            <sz val="9"/>
            <color indexed="81"/>
            <rFont val="Tahoma"/>
            <family val="2"/>
          </rPr>
          <t>Enter the units of yield that will be used for this field: tons, bushels, bales, etc.</t>
        </r>
      </text>
    </comment>
    <comment ref="CM11" authorId="0" shapeId="0">
      <text>
        <r>
          <rPr>
            <b/>
            <sz val="9"/>
            <color indexed="81"/>
            <rFont val="Tahoma"/>
            <family val="2"/>
          </rPr>
          <t>Enter the units of yield that will be used for this field: tons, bushels, bales, etc.</t>
        </r>
      </text>
    </comment>
    <comment ref="CR11" authorId="0" shapeId="0">
      <text>
        <r>
          <rPr>
            <b/>
            <sz val="9"/>
            <color indexed="81"/>
            <rFont val="Tahoma"/>
            <family val="2"/>
          </rPr>
          <t>Enter the units of yield that will be used for this field: tons, bushels, bales, etc.</t>
        </r>
      </text>
    </comment>
    <comment ref="CW11" authorId="0" shapeId="0">
      <text>
        <r>
          <rPr>
            <b/>
            <sz val="9"/>
            <color indexed="81"/>
            <rFont val="Tahoma"/>
            <family val="2"/>
          </rPr>
          <t>Enter the units of yield that will be used for this field: tons, bushels, bales, etc.</t>
        </r>
      </text>
    </comment>
    <comment ref="DB11" authorId="0" shapeId="0">
      <text>
        <r>
          <rPr>
            <b/>
            <sz val="9"/>
            <color indexed="81"/>
            <rFont val="Tahoma"/>
            <family val="2"/>
          </rPr>
          <t>Enter the units of yield that will be used for this field: tons, bushels, bales, etc.</t>
        </r>
      </text>
    </comment>
    <comment ref="DG11" authorId="0" shapeId="0">
      <text>
        <r>
          <rPr>
            <b/>
            <sz val="9"/>
            <color indexed="81"/>
            <rFont val="Tahoma"/>
            <family val="2"/>
          </rPr>
          <t>Enter the units of yield that will be used for this field: tons, bushels, bales, etc.</t>
        </r>
      </text>
    </comment>
    <comment ref="DL11" authorId="0" shapeId="0">
      <text>
        <r>
          <rPr>
            <b/>
            <sz val="9"/>
            <color indexed="81"/>
            <rFont val="Tahoma"/>
            <family val="2"/>
          </rPr>
          <t>Enter the units of yield that will be used for this field: tons, bushels, bales, etc.</t>
        </r>
      </text>
    </comment>
    <comment ref="DQ11" authorId="0" shapeId="0">
      <text>
        <r>
          <rPr>
            <b/>
            <sz val="9"/>
            <color indexed="81"/>
            <rFont val="Tahoma"/>
            <family val="2"/>
          </rPr>
          <t>Enter the units of yield that will be used for this field: tons, bushels, bales, etc.</t>
        </r>
      </text>
    </comment>
    <comment ref="DV11" authorId="0" shapeId="0">
      <text>
        <r>
          <rPr>
            <b/>
            <sz val="9"/>
            <color indexed="81"/>
            <rFont val="Tahoma"/>
            <family val="2"/>
          </rPr>
          <t>Enter the units of yield that will be used for this field: tons, bushels, bales, etc.</t>
        </r>
      </text>
    </comment>
    <comment ref="EA11" authorId="0" shapeId="0">
      <text>
        <r>
          <rPr>
            <b/>
            <sz val="9"/>
            <color indexed="81"/>
            <rFont val="Tahoma"/>
            <family val="2"/>
          </rPr>
          <t>Enter the units of yield that will be used for this field: tons, bushels, bales, etc.</t>
        </r>
      </text>
    </comment>
    <comment ref="EF11" authorId="0" shapeId="0">
      <text>
        <r>
          <rPr>
            <b/>
            <sz val="9"/>
            <color indexed="81"/>
            <rFont val="Tahoma"/>
            <family val="2"/>
          </rPr>
          <t>Enter the units of yield that will be used for this field: tons, bushels, bales, etc.</t>
        </r>
      </text>
    </comment>
    <comment ref="EK11" authorId="0" shapeId="0">
      <text>
        <r>
          <rPr>
            <b/>
            <sz val="9"/>
            <color indexed="81"/>
            <rFont val="Tahoma"/>
            <family val="2"/>
          </rPr>
          <t>Enter the units of yield that will be used for this field: tons, bushels, bales, etc.</t>
        </r>
      </text>
    </comment>
    <comment ref="EP11" authorId="0" shapeId="0">
      <text>
        <r>
          <rPr>
            <b/>
            <sz val="9"/>
            <color indexed="81"/>
            <rFont val="Tahoma"/>
            <family val="2"/>
          </rPr>
          <t>Enter the units of yield that will be used for this field: tons, bushels, bales, etc.</t>
        </r>
      </text>
    </comment>
    <comment ref="EU11" authorId="0" shapeId="0">
      <text>
        <r>
          <rPr>
            <b/>
            <sz val="9"/>
            <color indexed="81"/>
            <rFont val="Tahoma"/>
            <family val="2"/>
          </rPr>
          <t>Enter the units of yield that will be used for this field: tons, bushels, bales, etc.</t>
        </r>
      </text>
    </comment>
    <comment ref="EZ11" authorId="0" shapeId="0">
      <text>
        <r>
          <rPr>
            <b/>
            <sz val="9"/>
            <color indexed="81"/>
            <rFont val="Tahoma"/>
            <family val="2"/>
          </rPr>
          <t>Enter the units of yield that will be used for this field: tons, bushels, bales, etc.</t>
        </r>
      </text>
    </comment>
    <comment ref="FE11" authorId="0" shapeId="0">
      <text>
        <r>
          <rPr>
            <b/>
            <sz val="9"/>
            <color indexed="81"/>
            <rFont val="Tahoma"/>
            <family val="2"/>
          </rPr>
          <t>Enter the units of yield that will be used for this field: tons, bushels, bales, etc.</t>
        </r>
      </text>
    </comment>
    <comment ref="FJ11" authorId="0" shapeId="0">
      <text>
        <r>
          <rPr>
            <b/>
            <sz val="9"/>
            <color indexed="81"/>
            <rFont val="Tahoma"/>
            <family val="2"/>
          </rPr>
          <t>Enter the units of yield that will be used for this field: tons, bushels, bales, etc.</t>
        </r>
      </text>
    </comment>
    <comment ref="FO11" authorId="0" shapeId="0">
      <text>
        <r>
          <rPr>
            <b/>
            <sz val="9"/>
            <color indexed="81"/>
            <rFont val="Tahoma"/>
            <family val="2"/>
          </rPr>
          <t>Enter the units of yield that will be used for this field: tons, bushels, bales, etc.</t>
        </r>
      </text>
    </comment>
    <comment ref="FT11" authorId="0" shapeId="0">
      <text>
        <r>
          <rPr>
            <b/>
            <sz val="9"/>
            <color indexed="81"/>
            <rFont val="Tahoma"/>
            <family val="2"/>
          </rPr>
          <t>Enter the units of yield that will be used for this field: tons, bushels, bales, etc.</t>
        </r>
      </text>
    </comment>
    <comment ref="FY11" authorId="0" shapeId="0">
      <text>
        <r>
          <rPr>
            <b/>
            <sz val="9"/>
            <color indexed="81"/>
            <rFont val="Tahoma"/>
            <family val="2"/>
          </rPr>
          <t>Enter the units of yield that will be used for this field: tons, bushels, bales, etc.</t>
        </r>
      </text>
    </comment>
    <comment ref="GD11" authorId="0" shapeId="0">
      <text>
        <r>
          <rPr>
            <b/>
            <sz val="9"/>
            <color indexed="81"/>
            <rFont val="Tahoma"/>
            <family val="2"/>
          </rPr>
          <t>Enter the units of yield that will be used for this field: tons, bushels, bales, etc.</t>
        </r>
      </text>
    </comment>
    <comment ref="GI11" authorId="0" shapeId="0">
      <text>
        <r>
          <rPr>
            <b/>
            <sz val="9"/>
            <color indexed="81"/>
            <rFont val="Tahoma"/>
            <family val="2"/>
          </rPr>
          <t>Enter the units of yield that will be used for this field: tons, bushels, bales, etc.</t>
        </r>
      </text>
    </comment>
    <comment ref="GN11" authorId="0" shapeId="0">
      <text>
        <r>
          <rPr>
            <b/>
            <sz val="9"/>
            <color indexed="81"/>
            <rFont val="Tahoma"/>
            <family val="2"/>
          </rPr>
          <t>Enter the units of yield that will be used for this field: tons, bushels, bales, etc.</t>
        </r>
      </text>
    </comment>
    <comment ref="GS11" authorId="0" shapeId="0">
      <text>
        <r>
          <rPr>
            <b/>
            <sz val="9"/>
            <color indexed="81"/>
            <rFont val="Tahoma"/>
            <family val="2"/>
          </rPr>
          <t>Enter the units of yield that will be used for this field: tons, bushels, bales, etc.</t>
        </r>
      </text>
    </comment>
    <comment ref="GX11" authorId="0" shapeId="0">
      <text>
        <r>
          <rPr>
            <b/>
            <sz val="9"/>
            <color indexed="81"/>
            <rFont val="Tahoma"/>
            <family val="2"/>
          </rPr>
          <t>Enter the units of yield that will be used for this field: tons, bushels, bales, etc.</t>
        </r>
      </text>
    </comment>
    <comment ref="HC11" authorId="0" shapeId="0">
      <text>
        <r>
          <rPr>
            <b/>
            <sz val="9"/>
            <color indexed="81"/>
            <rFont val="Tahoma"/>
            <family val="2"/>
          </rPr>
          <t>Enter the units of yield that will be used for this field: tons, bushels, bales, etc.</t>
        </r>
      </text>
    </comment>
    <comment ref="HH11" authorId="0" shapeId="0">
      <text>
        <r>
          <rPr>
            <b/>
            <sz val="9"/>
            <color indexed="81"/>
            <rFont val="Tahoma"/>
            <family val="2"/>
          </rPr>
          <t>Enter the units of yield that will be used for this field: tons, bushels, bales, etc.</t>
        </r>
      </text>
    </comment>
    <comment ref="HM11" authorId="0" shapeId="0">
      <text>
        <r>
          <rPr>
            <b/>
            <sz val="9"/>
            <color indexed="81"/>
            <rFont val="Tahoma"/>
            <family val="2"/>
          </rPr>
          <t>Enter the units of yield that will be used for this field: tons, bushels, bales, etc.</t>
        </r>
      </text>
    </comment>
    <comment ref="HR11" authorId="0" shapeId="0">
      <text>
        <r>
          <rPr>
            <b/>
            <sz val="9"/>
            <color indexed="81"/>
            <rFont val="Tahoma"/>
            <family val="2"/>
          </rPr>
          <t>Enter the units of yield that will be used for this field: tons, bushels, bales, etc.</t>
        </r>
      </text>
    </comment>
    <comment ref="HW11" authorId="0" shapeId="0">
      <text>
        <r>
          <rPr>
            <b/>
            <sz val="9"/>
            <color indexed="81"/>
            <rFont val="Tahoma"/>
            <family val="2"/>
          </rPr>
          <t>Enter the units of yield that will be used for this field: tons, bushels, bales, etc.</t>
        </r>
      </text>
    </comment>
    <comment ref="IB11" authorId="0" shapeId="0">
      <text>
        <r>
          <rPr>
            <b/>
            <sz val="9"/>
            <color indexed="81"/>
            <rFont val="Tahoma"/>
            <family val="2"/>
          </rPr>
          <t>Enter the units of yield that will be used for this field: tons, bushels, bales, etc.</t>
        </r>
      </text>
    </comment>
    <comment ref="IG11" authorId="0" shapeId="0">
      <text>
        <r>
          <rPr>
            <b/>
            <sz val="9"/>
            <color indexed="81"/>
            <rFont val="Tahoma"/>
            <family val="2"/>
          </rPr>
          <t>Enter the units of yield that will be used for this field: tons, bushels, bales, etc.</t>
        </r>
      </text>
    </comment>
    <comment ref="IL11" authorId="0" shapeId="0">
      <text>
        <r>
          <rPr>
            <b/>
            <sz val="9"/>
            <color indexed="81"/>
            <rFont val="Tahoma"/>
            <family val="2"/>
          </rPr>
          <t>Enter the units of yield that will be used for this field: tons, bushels, bales, etc.</t>
        </r>
      </text>
    </comment>
    <comment ref="IQ11" authorId="0" shapeId="0">
      <text>
        <r>
          <rPr>
            <b/>
            <sz val="9"/>
            <color indexed="81"/>
            <rFont val="Tahoma"/>
            <family val="2"/>
          </rPr>
          <t>Enter the units of yield that will be used for this field: tons, bushels, bales, etc.</t>
        </r>
      </text>
    </comment>
    <comment ref="IV11" authorId="0" shapeId="0">
      <text>
        <r>
          <rPr>
            <b/>
            <sz val="9"/>
            <color indexed="81"/>
            <rFont val="Tahoma"/>
            <family val="2"/>
          </rPr>
          <t>Enter the units of yield that will be used for this field: tons, bushels, bales, etc.</t>
        </r>
      </text>
    </comment>
    <comment ref="JA11" authorId="0" shapeId="0">
      <text>
        <r>
          <rPr>
            <b/>
            <sz val="9"/>
            <color indexed="81"/>
            <rFont val="Tahoma"/>
            <family val="2"/>
          </rPr>
          <t>Enter the units of yield that will be used for this field: tons, bushels, bales, etc.</t>
        </r>
      </text>
    </comment>
    <comment ref="JF11" authorId="0" shapeId="0">
      <text>
        <r>
          <rPr>
            <b/>
            <sz val="9"/>
            <color indexed="81"/>
            <rFont val="Tahoma"/>
            <family val="2"/>
          </rPr>
          <t>Enter the units of yield that will be used for this field: tons, bushels, bales, etc.</t>
        </r>
      </text>
    </comment>
    <comment ref="JK11" authorId="0" shapeId="0">
      <text>
        <r>
          <rPr>
            <b/>
            <sz val="9"/>
            <color indexed="81"/>
            <rFont val="Tahoma"/>
            <family val="2"/>
          </rPr>
          <t>Enter the units of yield that will be used for this field: tons, bushels, bales, etc.</t>
        </r>
      </text>
    </comment>
    <comment ref="JP11" authorId="0" shapeId="0">
      <text>
        <r>
          <rPr>
            <b/>
            <sz val="9"/>
            <color indexed="81"/>
            <rFont val="Tahoma"/>
            <family val="2"/>
          </rPr>
          <t>Enter the units of yield that will be used for this field: tons, bushels, bales, etc.</t>
        </r>
      </text>
    </comment>
    <comment ref="JU11" authorId="0" shapeId="0">
      <text>
        <r>
          <rPr>
            <b/>
            <sz val="9"/>
            <color indexed="81"/>
            <rFont val="Tahoma"/>
            <family val="2"/>
          </rPr>
          <t>Enter the units of yield that will be used for this field: tons, bushels, bales, etc.</t>
        </r>
      </text>
    </comment>
    <comment ref="JZ11" authorId="0" shapeId="0">
      <text>
        <r>
          <rPr>
            <b/>
            <sz val="9"/>
            <color indexed="81"/>
            <rFont val="Tahoma"/>
            <family val="2"/>
          </rPr>
          <t>Enter the units of yield that will be used for this field: tons, bushels, bales, etc.</t>
        </r>
      </text>
    </comment>
    <comment ref="KE11" authorId="0" shapeId="0">
      <text>
        <r>
          <rPr>
            <b/>
            <sz val="9"/>
            <color indexed="81"/>
            <rFont val="Tahoma"/>
            <family val="2"/>
          </rPr>
          <t>Enter the units of yield that will be used for this field: tons, bushels, bales, etc.</t>
        </r>
      </text>
    </comment>
    <comment ref="KJ11" authorId="0" shapeId="0">
      <text>
        <r>
          <rPr>
            <b/>
            <sz val="9"/>
            <color indexed="81"/>
            <rFont val="Tahoma"/>
            <family val="2"/>
          </rPr>
          <t>Enter the units of yield that will be used for this field: tons, bushels, bales, etc.</t>
        </r>
      </text>
    </comment>
    <comment ref="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16" authorId="0" shapeId="0">
      <text>
        <r>
          <rPr>
            <b/>
            <sz val="9"/>
            <color indexed="81"/>
            <rFont val="Tahoma"/>
            <family val="2"/>
          </rPr>
          <t>If you do not have a $/acre cost, calculate it by dividing the total input costs by acres.
Ie. $1000 of fertilizer for 20 acres is $50/acre.  Enter only the number.</t>
        </r>
      </text>
    </comment>
    <comment ref="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16" authorId="0" shapeId="0">
      <text>
        <r>
          <rPr>
            <b/>
            <sz val="9"/>
            <color indexed="81"/>
            <rFont val="Tahoma"/>
            <family val="2"/>
          </rPr>
          <t>If you do not have a $/acre cost, calculate it by dividing the total input costs by acres.
Ie. $1000 of fertilizer for 20 acres is $50/acre.  Enter only the number.</t>
        </r>
      </text>
    </comment>
    <comment ref="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O16" authorId="0" shapeId="0">
      <text>
        <r>
          <rPr>
            <b/>
            <sz val="9"/>
            <color indexed="81"/>
            <rFont val="Tahoma"/>
            <family val="2"/>
          </rPr>
          <t>If you do not have a $/acre cost, calculate it by dividing the total input costs by acres.
Ie. $1000 of fertilizer for 20 acres is $50/acre.  Enter only the number.</t>
        </r>
      </text>
    </comment>
    <comment ref="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T16" authorId="0" shapeId="0">
      <text>
        <r>
          <rPr>
            <b/>
            <sz val="9"/>
            <color indexed="81"/>
            <rFont val="Tahoma"/>
            <family val="2"/>
          </rPr>
          <t>If you do not have a $/acre cost, calculate it by dividing the total input costs by acres.
Ie. $1000 of fertilizer for 20 acres is $50/acre.  Enter only the number.</t>
        </r>
      </text>
    </comment>
    <comment ref="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Y16" authorId="0" shapeId="0">
      <text>
        <r>
          <rPr>
            <b/>
            <sz val="9"/>
            <color indexed="81"/>
            <rFont val="Tahoma"/>
            <family val="2"/>
          </rPr>
          <t>If you do not have a $/acre cost, calculate it by dividing the total input costs by acres.
Ie. $1000 of fertilizer for 20 acres is $50/acre.  Enter only the number.</t>
        </r>
      </text>
    </comment>
    <comment ref="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D16" authorId="0" shapeId="0">
      <text>
        <r>
          <rPr>
            <b/>
            <sz val="9"/>
            <color indexed="81"/>
            <rFont val="Tahoma"/>
            <family val="2"/>
          </rPr>
          <t>If you do not have a $/acre cost, calculate it by dividing the total input costs by acres.
Ie. $1000 of fertilizer for 20 acres is $50/acre.  Enter only the number.</t>
        </r>
      </text>
    </comment>
    <comment ref="A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I16" authorId="0" shapeId="0">
      <text>
        <r>
          <rPr>
            <b/>
            <sz val="9"/>
            <color indexed="81"/>
            <rFont val="Tahoma"/>
            <family val="2"/>
          </rPr>
          <t>If you do not have a $/acre cost, calculate it by dividing the total input costs by acres.
Ie. $1000 of fertilizer for 20 acres is $50/acre.  Enter only the number.</t>
        </r>
      </text>
    </comment>
    <comment ref="A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N16" authorId="0" shapeId="0">
      <text>
        <r>
          <rPr>
            <b/>
            <sz val="9"/>
            <color indexed="81"/>
            <rFont val="Tahoma"/>
            <family val="2"/>
          </rPr>
          <t>If you do not have a $/acre cost, calculate it by dividing the total input costs by acres.
Ie. $1000 of fertilizer for 20 acres is $50/acre.  Enter only the number.</t>
        </r>
      </text>
    </comment>
    <comment ref="A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S16" authorId="0" shapeId="0">
      <text>
        <r>
          <rPr>
            <b/>
            <sz val="9"/>
            <color indexed="81"/>
            <rFont val="Tahoma"/>
            <family val="2"/>
          </rPr>
          <t>If you do not have a $/acre cost, calculate it by dividing the total input costs by acres.
Ie. $1000 of fertilizer for 20 acres is $50/acre.  Enter only the number.</t>
        </r>
      </text>
    </comment>
    <comment ref="A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X16" authorId="0" shapeId="0">
      <text>
        <r>
          <rPr>
            <b/>
            <sz val="9"/>
            <color indexed="81"/>
            <rFont val="Tahoma"/>
            <family val="2"/>
          </rPr>
          <t>If you do not have a $/acre cost, calculate it by dividing the total input costs by acres.
Ie. $1000 of fertilizer for 20 acres is $50/acre.  Enter only the number.</t>
        </r>
      </text>
    </comment>
    <comment ref="A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C16" authorId="0" shapeId="0">
      <text>
        <r>
          <rPr>
            <b/>
            <sz val="9"/>
            <color indexed="81"/>
            <rFont val="Tahoma"/>
            <family val="2"/>
          </rPr>
          <t>If you do not have a $/acre cost, calculate it by dividing the total input costs by acres.
Ie. $1000 of fertilizer for 20 acres is $50/acre.  Enter only the number.</t>
        </r>
      </text>
    </comment>
    <comment ref="B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H16" authorId="0" shapeId="0">
      <text>
        <r>
          <rPr>
            <b/>
            <sz val="9"/>
            <color indexed="81"/>
            <rFont val="Tahoma"/>
            <family val="2"/>
          </rPr>
          <t>If you do not have a $/acre cost, calculate it by dividing the total input costs by acres.
Ie. $1000 of fertilizer for 20 acres is $50/acre.  Enter only the number.</t>
        </r>
      </text>
    </comment>
    <comment ref="B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M16" authorId="0" shapeId="0">
      <text>
        <r>
          <rPr>
            <b/>
            <sz val="9"/>
            <color indexed="81"/>
            <rFont val="Tahoma"/>
            <family val="2"/>
          </rPr>
          <t>If you do not have a $/acre cost, calculate it by dividing the total input costs by acres.
Ie. $1000 of fertilizer for 20 acres is $50/acre.  Enter only the number.</t>
        </r>
      </text>
    </comment>
    <comment ref="B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R16" authorId="0" shapeId="0">
      <text>
        <r>
          <rPr>
            <b/>
            <sz val="9"/>
            <color indexed="81"/>
            <rFont val="Tahoma"/>
            <family val="2"/>
          </rPr>
          <t>If you do not have a $/acre cost, calculate it by dividing the total input costs by acres.
Ie. $1000 of fertilizer for 20 acres is $50/acre.  Enter only the number.</t>
        </r>
      </text>
    </comment>
    <comment ref="B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W16" authorId="0" shapeId="0">
      <text>
        <r>
          <rPr>
            <b/>
            <sz val="9"/>
            <color indexed="81"/>
            <rFont val="Tahoma"/>
            <family val="2"/>
          </rPr>
          <t>If you do not have a $/acre cost, calculate it by dividing the total input costs by acres.
Ie. $1000 of fertilizer for 20 acres is $50/acre.  Enter only the number.</t>
        </r>
      </text>
    </comment>
    <comment ref="B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B16" authorId="0" shapeId="0">
      <text>
        <r>
          <rPr>
            <b/>
            <sz val="9"/>
            <color indexed="81"/>
            <rFont val="Tahoma"/>
            <family val="2"/>
          </rPr>
          <t>If you do not have a $/acre cost, calculate it by dividing the total input costs by acres.
Ie. $1000 of fertilizer for 20 acres is $50/acre.  Enter only the number.</t>
        </r>
      </text>
    </comment>
    <comment ref="C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G16" authorId="0" shapeId="0">
      <text>
        <r>
          <rPr>
            <b/>
            <sz val="9"/>
            <color indexed="81"/>
            <rFont val="Tahoma"/>
            <family val="2"/>
          </rPr>
          <t>If you do not have a $/acre cost, calculate it by dividing the total input costs by acres.
Ie. $1000 of fertilizer for 20 acres is $50/acre.  Enter only the number.</t>
        </r>
      </text>
    </comment>
    <comment ref="C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L16" authorId="0" shapeId="0">
      <text>
        <r>
          <rPr>
            <b/>
            <sz val="9"/>
            <color indexed="81"/>
            <rFont val="Tahoma"/>
            <family val="2"/>
          </rPr>
          <t>If you do not have a $/acre cost, calculate it by dividing the total input costs by acres.
Ie. $1000 of fertilizer for 20 acres is $50/acre.  Enter only the number.</t>
        </r>
      </text>
    </comment>
    <comment ref="C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Q16" authorId="0" shapeId="0">
      <text>
        <r>
          <rPr>
            <b/>
            <sz val="9"/>
            <color indexed="81"/>
            <rFont val="Tahoma"/>
            <family val="2"/>
          </rPr>
          <t>If you do not have a $/acre cost, calculate it by dividing the total input costs by acres.
Ie. $1000 of fertilizer for 20 acres is $50/acre.  Enter only the number.</t>
        </r>
      </text>
    </comment>
    <comment ref="C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V16" authorId="0" shapeId="0">
      <text>
        <r>
          <rPr>
            <b/>
            <sz val="9"/>
            <color indexed="81"/>
            <rFont val="Tahoma"/>
            <family val="2"/>
          </rPr>
          <t>If you do not have a $/acre cost, calculate it by dividing the total input costs by acres.
Ie. $1000 of fertilizer for 20 acres is $50/acre.  Enter only the number.</t>
        </r>
      </text>
    </comment>
    <comment ref="C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A16" authorId="0" shapeId="0">
      <text>
        <r>
          <rPr>
            <b/>
            <sz val="9"/>
            <color indexed="81"/>
            <rFont val="Tahoma"/>
            <family val="2"/>
          </rPr>
          <t>If you do not have a $/acre cost, calculate it by dividing the total input costs by acres.
Ie. $1000 of fertilizer for 20 acres is $50/acre.  Enter only the number.</t>
        </r>
      </text>
    </comment>
    <comment ref="D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F16" authorId="0" shapeId="0">
      <text>
        <r>
          <rPr>
            <b/>
            <sz val="9"/>
            <color indexed="81"/>
            <rFont val="Tahoma"/>
            <family val="2"/>
          </rPr>
          <t>If you do not have a $/acre cost, calculate it by dividing the total input costs by acres.
Ie. $1000 of fertilizer for 20 acres is $50/acre.  Enter only the number.</t>
        </r>
      </text>
    </comment>
    <comment ref="D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K16" authorId="0" shapeId="0">
      <text>
        <r>
          <rPr>
            <b/>
            <sz val="9"/>
            <color indexed="81"/>
            <rFont val="Tahoma"/>
            <family val="2"/>
          </rPr>
          <t>If you do not have a $/acre cost, calculate it by dividing the total input costs by acres.
Ie. $1000 of fertilizer for 20 acres is $50/acre.  Enter only the number.</t>
        </r>
      </text>
    </comment>
    <comment ref="D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P16" authorId="0" shapeId="0">
      <text>
        <r>
          <rPr>
            <b/>
            <sz val="9"/>
            <color indexed="81"/>
            <rFont val="Tahoma"/>
            <family val="2"/>
          </rPr>
          <t>If you do not have a $/acre cost, calculate it by dividing the total input costs by acres.
Ie. $1000 of fertilizer for 20 acres is $50/acre.  Enter only the number.</t>
        </r>
      </text>
    </comment>
    <comment ref="D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U16" authorId="0" shapeId="0">
      <text>
        <r>
          <rPr>
            <b/>
            <sz val="9"/>
            <color indexed="81"/>
            <rFont val="Tahoma"/>
            <family val="2"/>
          </rPr>
          <t>If you do not have a $/acre cost, calculate it by dividing the total input costs by acres.
Ie. $1000 of fertilizer for 20 acres is $50/acre.  Enter only the number.</t>
        </r>
      </text>
    </comment>
    <comment ref="D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Z16" authorId="0" shapeId="0">
      <text>
        <r>
          <rPr>
            <b/>
            <sz val="9"/>
            <color indexed="81"/>
            <rFont val="Tahoma"/>
            <family val="2"/>
          </rPr>
          <t>If you do not have a $/acre cost, calculate it by dividing the total input costs by acres.
Ie. $1000 of fertilizer for 20 acres is $50/acre.  Enter only the number.</t>
        </r>
      </text>
    </comment>
    <comment ref="E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E16" authorId="0" shapeId="0">
      <text>
        <r>
          <rPr>
            <b/>
            <sz val="9"/>
            <color indexed="81"/>
            <rFont val="Tahoma"/>
            <family val="2"/>
          </rPr>
          <t>If you do not have a $/acre cost, calculate it by dividing the total input costs by acres.
Ie. $1000 of fertilizer for 20 acres is $50/acre.  Enter only the number.</t>
        </r>
      </text>
    </comment>
    <comment ref="E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J16" authorId="0" shapeId="0">
      <text>
        <r>
          <rPr>
            <b/>
            <sz val="9"/>
            <color indexed="81"/>
            <rFont val="Tahoma"/>
            <family val="2"/>
          </rPr>
          <t>If you do not have a $/acre cost, calculate it by dividing the total input costs by acres.
Ie. $1000 of fertilizer for 20 acres is $50/acre.  Enter only the number.</t>
        </r>
      </text>
    </comment>
    <comment ref="E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O16" authorId="0" shapeId="0">
      <text>
        <r>
          <rPr>
            <b/>
            <sz val="9"/>
            <color indexed="81"/>
            <rFont val="Tahoma"/>
            <family val="2"/>
          </rPr>
          <t>If you do not have a $/acre cost, calculate it by dividing the total input costs by acres.
Ie. $1000 of fertilizer for 20 acres is $50/acre.  Enter only the number.</t>
        </r>
      </text>
    </comment>
    <comment ref="E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T16" authorId="0" shapeId="0">
      <text>
        <r>
          <rPr>
            <b/>
            <sz val="9"/>
            <color indexed="81"/>
            <rFont val="Tahoma"/>
            <family val="2"/>
          </rPr>
          <t>If you do not have a $/acre cost, calculate it by dividing the total input costs by acres.
Ie. $1000 of fertilizer for 20 acres is $50/acre.  Enter only the number.</t>
        </r>
      </text>
    </comment>
    <comment ref="E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Y16" authorId="0" shapeId="0">
      <text>
        <r>
          <rPr>
            <b/>
            <sz val="9"/>
            <color indexed="81"/>
            <rFont val="Tahoma"/>
            <family val="2"/>
          </rPr>
          <t>If you do not have a $/acre cost, calculate it by dividing the total input costs by acres.
Ie. $1000 of fertilizer for 20 acres is $50/acre.  Enter only the number.</t>
        </r>
      </text>
    </comment>
    <comment ref="E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D16" authorId="0" shapeId="0">
      <text>
        <r>
          <rPr>
            <b/>
            <sz val="9"/>
            <color indexed="81"/>
            <rFont val="Tahoma"/>
            <family val="2"/>
          </rPr>
          <t>If you do not have a $/acre cost, calculate it by dividing the total input costs by acres.
Ie. $1000 of fertilizer for 20 acres is $50/acre.  Enter only the number.</t>
        </r>
      </text>
    </comment>
    <comment ref="F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I16" authorId="0" shapeId="0">
      <text>
        <r>
          <rPr>
            <b/>
            <sz val="9"/>
            <color indexed="81"/>
            <rFont val="Tahoma"/>
            <family val="2"/>
          </rPr>
          <t>If you do not have a $/acre cost, calculate it by dividing the total input costs by acres.
Ie. $1000 of fertilizer for 20 acres is $50/acre.  Enter only the number.</t>
        </r>
      </text>
    </comment>
    <comment ref="F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N16" authorId="0" shapeId="0">
      <text>
        <r>
          <rPr>
            <b/>
            <sz val="9"/>
            <color indexed="81"/>
            <rFont val="Tahoma"/>
            <family val="2"/>
          </rPr>
          <t>If you do not have a $/acre cost, calculate it by dividing the total input costs by acres.
Ie. $1000 of fertilizer for 20 acres is $50/acre.  Enter only the number.</t>
        </r>
      </text>
    </comment>
    <comment ref="F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S16" authorId="0" shapeId="0">
      <text>
        <r>
          <rPr>
            <b/>
            <sz val="9"/>
            <color indexed="81"/>
            <rFont val="Tahoma"/>
            <family val="2"/>
          </rPr>
          <t>If you do not have a $/acre cost, calculate it by dividing the total input costs by acres.
Ie. $1000 of fertilizer for 20 acres is $50/acre.  Enter only the number.</t>
        </r>
      </text>
    </comment>
    <comment ref="F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X16" authorId="0" shapeId="0">
      <text>
        <r>
          <rPr>
            <b/>
            <sz val="9"/>
            <color indexed="81"/>
            <rFont val="Tahoma"/>
            <family val="2"/>
          </rPr>
          <t>If you do not have a $/acre cost, calculate it by dividing the total input costs by acres.
Ie. $1000 of fertilizer for 20 acres is $50/acre.  Enter only the number.</t>
        </r>
      </text>
    </comment>
    <comment ref="F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C16" authorId="0" shapeId="0">
      <text>
        <r>
          <rPr>
            <b/>
            <sz val="9"/>
            <color indexed="81"/>
            <rFont val="Tahoma"/>
            <family val="2"/>
          </rPr>
          <t>If you do not have a $/acre cost, calculate it by dividing the total input costs by acres.
Ie. $1000 of fertilizer for 20 acres is $50/acre.  Enter only the number.</t>
        </r>
      </text>
    </comment>
    <comment ref="G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H16" authorId="0" shapeId="0">
      <text>
        <r>
          <rPr>
            <b/>
            <sz val="9"/>
            <color indexed="81"/>
            <rFont val="Tahoma"/>
            <family val="2"/>
          </rPr>
          <t>If you do not have a $/acre cost, calculate it by dividing the total input costs by acres.
Ie. $1000 of fertilizer for 20 acres is $50/acre.  Enter only the number.</t>
        </r>
      </text>
    </comment>
    <comment ref="G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M16" authorId="0" shapeId="0">
      <text>
        <r>
          <rPr>
            <b/>
            <sz val="9"/>
            <color indexed="81"/>
            <rFont val="Tahoma"/>
            <family val="2"/>
          </rPr>
          <t>If you do not have a $/acre cost, calculate it by dividing the total input costs by acres.
Ie. $1000 of fertilizer for 20 acres is $50/acre.  Enter only the number.</t>
        </r>
      </text>
    </comment>
    <comment ref="G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R16" authorId="0" shapeId="0">
      <text>
        <r>
          <rPr>
            <b/>
            <sz val="9"/>
            <color indexed="81"/>
            <rFont val="Tahoma"/>
            <family val="2"/>
          </rPr>
          <t>If you do not have a $/acre cost, calculate it by dividing the total input costs by acres.
Ie. $1000 of fertilizer for 20 acres is $50/acre.  Enter only the number.</t>
        </r>
      </text>
    </comment>
    <comment ref="G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W16" authorId="0" shapeId="0">
      <text>
        <r>
          <rPr>
            <b/>
            <sz val="9"/>
            <color indexed="81"/>
            <rFont val="Tahoma"/>
            <family val="2"/>
          </rPr>
          <t>If you do not have a $/acre cost, calculate it by dividing the total input costs by acres.
Ie. $1000 of fertilizer for 20 acres is $50/acre.  Enter only the number.</t>
        </r>
      </text>
    </comment>
    <comment ref="G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B16" authorId="0" shapeId="0">
      <text>
        <r>
          <rPr>
            <b/>
            <sz val="9"/>
            <color indexed="81"/>
            <rFont val="Tahoma"/>
            <family val="2"/>
          </rPr>
          <t>If you do not have a $/acre cost, calculate it by dividing the total input costs by acres.
Ie. $1000 of fertilizer for 20 acres is $50/acre.  Enter only the number.</t>
        </r>
      </text>
    </comment>
    <comment ref="H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G16" authorId="0" shapeId="0">
      <text>
        <r>
          <rPr>
            <b/>
            <sz val="9"/>
            <color indexed="81"/>
            <rFont val="Tahoma"/>
            <family val="2"/>
          </rPr>
          <t>If you do not have a $/acre cost, calculate it by dividing the total input costs by acres.
Ie. $1000 of fertilizer for 20 acres is $50/acre.  Enter only the number.</t>
        </r>
      </text>
    </comment>
    <comment ref="H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L16" authorId="0" shapeId="0">
      <text>
        <r>
          <rPr>
            <b/>
            <sz val="9"/>
            <color indexed="81"/>
            <rFont val="Tahoma"/>
            <family val="2"/>
          </rPr>
          <t>If you do not have a $/acre cost, calculate it by dividing the total input costs by acres.
Ie. $1000 of fertilizer for 20 acres is $50/acre.  Enter only the number.</t>
        </r>
      </text>
    </comment>
    <comment ref="H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Q16" authorId="0" shapeId="0">
      <text>
        <r>
          <rPr>
            <b/>
            <sz val="9"/>
            <color indexed="81"/>
            <rFont val="Tahoma"/>
            <family val="2"/>
          </rPr>
          <t>If you do not have a $/acre cost, calculate it by dividing the total input costs by acres.
Ie. $1000 of fertilizer for 20 acres is $50/acre.  Enter only the number.</t>
        </r>
      </text>
    </comment>
    <comment ref="H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V16" authorId="0" shapeId="0">
      <text>
        <r>
          <rPr>
            <b/>
            <sz val="9"/>
            <color indexed="81"/>
            <rFont val="Tahoma"/>
            <family val="2"/>
          </rPr>
          <t>If you do not have a $/acre cost, calculate it by dividing the total input costs by acres.
Ie. $1000 of fertilizer for 20 acres is $50/acre.  Enter only the number.</t>
        </r>
      </text>
    </comment>
    <comment ref="H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A16" authorId="0" shapeId="0">
      <text>
        <r>
          <rPr>
            <b/>
            <sz val="9"/>
            <color indexed="81"/>
            <rFont val="Tahoma"/>
            <family val="2"/>
          </rPr>
          <t>If you do not have a $/acre cost, calculate it by dividing the total input costs by acres.
Ie. $1000 of fertilizer for 20 acres is $50/acre.  Enter only the number.</t>
        </r>
      </text>
    </comment>
    <comment ref="I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F16" authorId="0" shapeId="0">
      <text>
        <r>
          <rPr>
            <b/>
            <sz val="9"/>
            <color indexed="81"/>
            <rFont val="Tahoma"/>
            <family val="2"/>
          </rPr>
          <t>If you do not have a $/acre cost, calculate it by dividing the total input costs by acres.
Ie. $1000 of fertilizer for 20 acres is $50/acre.  Enter only the number.</t>
        </r>
      </text>
    </comment>
    <comment ref="I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K16" authorId="0" shapeId="0">
      <text>
        <r>
          <rPr>
            <b/>
            <sz val="9"/>
            <color indexed="81"/>
            <rFont val="Tahoma"/>
            <family val="2"/>
          </rPr>
          <t>If you do not have a $/acre cost, calculate it by dividing the total input costs by acres.
Ie. $1000 of fertilizer for 20 acres is $50/acre.  Enter only the number.</t>
        </r>
      </text>
    </comment>
    <comment ref="I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P16" authorId="0" shapeId="0">
      <text>
        <r>
          <rPr>
            <b/>
            <sz val="9"/>
            <color indexed="81"/>
            <rFont val="Tahoma"/>
            <family val="2"/>
          </rPr>
          <t>If you do not have a $/acre cost, calculate it by dividing the total input costs by acres.
Ie. $1000 of fertilizer for 20 acres is $50/acre.  Enter only the number.</t>
        </r>
      </text>
    </comment>
    <comment ref="I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U16" authorId="0" shapeId="0">
      <text>
        <r>
          <rPr>
            <b/>
            <sz val="9"/>
            <color indexed="81"/>
            <rFont val="Tahoma"/>
            <family val="2"/>
          </rPr>
          <t>If you do not have a $/acre cost, calculate it by dividing the total input costs by acres.
Ie. $1000 of fertilizer for 20 acres is $50/acre.  Enter only the number.</t>
        </r>
      </text>
    </comment>
    <comment ref="I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Z16" authorId="0" shapeId="0">
      <text>
        <r>
          <rPr>
            <b/>
            <sz val="9"/>
            <color indexed="81"/>
            <rFont val="Tahoma"/>
            <family val="2"/>
          </rPr>
          <t>If you do not have a $/acre cost, calculate it by dividing the total input costs by acres.
Ie. $1000 of fertilizer for 20 acres is $50/acre.  Enter only the number.</t>
        </r>
      </text>
    </comment>
    <comment ref="J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E16" authorId="0" shapeId="0">
      <text>
        <r>
          <rPr>
            <b/>
            <sz val="9"/>
            <color indexed="81"/>
            <rFont val="Tahoma"/>
            <family val="2"/>
          </rPr>
          <t>If you do not have a $/acre cost, calculate it by dividing the total input costs by acres.
Ie. $1000 of fertilizer for 20 acres is $50/acre.  Enter only the number.</t>
        </r>
      </text>
    </comment>
    <comment ref="J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J16" authorId="0" shapeId="0">
      <text>
        <r>
          <rPr>
            <b/>
            <sz val="9"/>
            <color indexed="81"/>
            <rFont val="Tahoma"/>
            <family val="2"/>
          </rPr>
          <t>If you do not have a $/acre cost, calculate it by dividing the total input costs by acres.
Ie. $1000 of fertilizer for 20 acres is $50/acre.  Enter only the number.</t>
        </r>
      </text>
    </comment>
    <comment ref="J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O16" authorId="0" shapeId="0">
      <text>
        <r>
          <rPr>
            <b/>
            <sz val="9"/>
            <color indexed="81"/>
            <rFont val="Tahoma"/>
            <family val="2"/>
          </rPr>
          <t>If you do not have a $/acre cost, calculate it by dividing the total input costs by acres.
Ie. $1000 of fertilizer for 20 acres is $50/acre.  Enter only the number.</t>
        </r>
      </text>
    </comment>
    <comment ref="J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T16" authorId="0" shapeId="0">
      <text>
        <r>
          <rPr>
            <b/>
            <sz val="9"/>
            <color indexed="81"/>
            <rFont val="Tahoma"/>
            <family val="2"/>
          </rPr>
          <t>If you do not have a $/acre cost, calculate it by dividing the total input costs by acres.
Ie. $1000 of fertilizer for 20 acres is $50/acre.  Enter only the number.</t>
        </r>
      </text>
    </comment>
    <comment ref="J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Y16" authorId="0" shapeId="0">
      <text>
        <r>
          <rPr>
            <b/>
            <sz val="9"/>
            <color indexed="81"/>
            <rFont val="Tahoma"/>
            <family val="2"/>
          </rPr>
          <t>If you do not have a $/acre cost, calculate it by dividing the total input costs by acres.
Ie. $1000 of fertilizer for 20 acres is $50/acre.  Enter only the number.</t>
        </r>
      </text>
    </comment>
    <comment ref="J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D16" authorId="0" shapeId="0">
      <text>
        <r>
          <rPr>
            <b/>
            <sz val="9"/>
            <color indexed="81"/>
            <rFont val="Tahoma"/>
            <family val="2"/>
          </rPr>
          <t>If you do not have a $/acre cost, calculate it by dividing the total input costs by acres.
Ie. $1000 of fertilizer for 20 acres is $50/acre.  Enter only the number.</t>
        </r>
      </text>
    </comment>
    <comment ref="K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I16" authorId="0" shapeId="0">
      <text>
        <r>
          <rPr>
            <b/>
            <sz val="9"/>
            <color indexed="81"/>
            <rFont val="Tahoma"/>
            <family val="2"/>
          </rPr>
          <t>If you do not have a $/acre cost, calculate it by dividing the total input costs by acres.
Ie. $1000 of fertilizer for 20 acres is $50/acre.  Enter only the number.</t>
        </r>
      </text>
    </comment>
    <comment ref="K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N16" authorId="0" shapeId="0">
      <text>
        <r>
          <rPr>
            <b/>
            <sz val="9"/>
            <color indexed="81"/>
            <rFont val="Tahoma"/>
            <family val="2"/>
          </rPr>
          <t>If you do not have a $/acre cost, calculate it by dividing the total input costs by acres.
Ie. $1000 of fertilizer for 20 acres is $50/acre.  Enter only the number.</t>
        </r>
      </text>
    </comment>
  </commentList>
</comments>
</file>

<file path=xl/comments10.xml><?xml version="1.0" encoding="utf-8"?>
<comments xmlns="http://schemas.openxmlformats.org/spreadsheetml/2006/main">
  <authors>
    <author>Aaron Gabriel</author>
  </authors>
  <commentList>
    <comment ref="B1" authorId="0" shapeId="0">
      <text>
        <r>
          <rPr>
            <b/>
            <sz val="9"/>
            <color indexed="81"/>
            <rFont val="Tahoma"/>
            <family val="2"/>
          </rPr>
          <t>A summary of manure spread is in columns A - D in rows 207 - 212</t>
        </r>
      </text>
    </comment>
    <comment ref="B3" authorId="0" shapeId="0">
      <text>
        <r>
          <rPr>
            <b/>
            <sz val="9"/>
            <color indexed="81"/>
            <rFont val="Tahoma"/>
            <family val="2"/>
          </rPr>
          <t>Enter "1000 gal" or "Tons" so that calculations are correct.</t>
        </r>
      </text>
    </comment>
    <comment ref="F4" authorId="0" shapeId="0">
      <text>
        <r>
          <rPr>
            <b/>
            <sz val="9"/>
            <color indexed="81"/>
            <rFont val="Tahoma"/>
            <family val="2"/>
          </rPr>
          <t>As best you can, enter the actual acreage spread with manure.</t>
        </r>
      </text>
    </comment>
    <comment ref="G4" authorId="0" shapeId="0">
      <text>
        <r>
          <rPr>
            <b/>
            <sz val="9"/>
            <color indexed="81"/>
            <rFont val="Tahoma"/>
            <family val="2"/>
          </rPr>
          <t xml:space="preserve">Enter the acreage in both rows for each field.  You can cut &amp; past it from the Crop Rotation Planner. </t>
        </r>
      </text>
    </comment>
    <comment ref="A5" authorId="0" shapeId="0">
      <text>
        <r>
          <rPr>
            <b/>
            <sz val="9"/>
            <color indexed="81"/>
            <rFont val="Tahoma"/>
            <family val="2"/>
          </rPr>
          <t xml:space="preserve">You can cut &amp; paste the field lists from the Crop Rotation Planner worksheet. </t>
        </r>
        <r>
          <rPr>
            <b/>
            <i/>
            <sz val="9"/>
            <color indexed="81"/>
            <rFont val="Tahoma"/>
            <family val="2"/>
          </rPr>
          <t>Two lines for each field.</t>
        </r>
      </text>
    </comment>
  </commentList>
</comments>
</file>

<file path=xl/comments11.xml><?xml version="1.0" encoding="utf-8"?>
<comments xmlns="http://schemas.openxmlformats.org/spreadsheetml/2006/main">
  <authors>
    <author>Aaron Gabriel</author>
  </authors>
  <commentList>
    <comment ref="D1" authorId="0" shapeId="0">
      <text>
        <r>
          <rPr>
            <b/>
            <sz val="9"/>
            <color indexed="81"/>
            <rFont val="Tahoma"/>
            <family val="2"/>
          </rPr>
          <t>Each year you can save this sheet under a different name, then change the year headings and delete the data to start a new year.</t>
        </r>
      </text>
    </comment>
    <comment ref="A2" authorId="0" shapeId="0">
      <text>
        <r>
          <rPr>
            <b/>
            <sz val="9"/>
            <color indexed="81"/>
            <rFont val="Tahoma"/>
            <family val="2"/>
          </rPr>
          <t>Addd your field name</t>
        </r>
      </text>
    </comment>
    <comment ref="D26" authorId="0" shapeId="0">
      <text>
        <r>
          <rPr>
            <b/>
            <sz val="9"/>
            <color indexed="81"/>
            <rFont val="Tahoma"/>
            <family val="2"/>
          </rPr>
          <t>Each year you can save this sheet under a different name, then change the year headings and delete the data to start a new year.</t>
        </r>
      </text>
    </comment>
    <comment ref="A27" authorId="0" shapeId="0">
      <text>
        <r>
          <rPr>
            <b/>
            <sz val="9"/>
            <color indexed="81"/>
            <rFont val="Tahoma"/>
            <family val="2"/>
          </rPr>
          <t>Addd your field name</t>
        </r>
      </text>
    </comment>
  </commentList>
</comments>
</file>

<file path=xl/comments12.xml><?xml version="1.0" encoding="utf-8"?>
<comments xmlns="http://schemas.openxmlformats.org/spreadsheetml/2006/main">
  <authors>
    <author>Aaron Gabriel</author>
  </authors>
  <commentList>
    <comment ref="A1" authorId="0" shapeId="0">
      <text>
        <r>
          <rPr>
            <b/>
            <sz val="9"/>
            <color indexed="81"/>
            <rFont val="Tahoma"/>
            <family val="2"/>
          </rPr>
          <t>Addd your field name</t>
        </r>
      </text>
    </comment>
    <comment ref="A24" authorId="0" shapeId="0">
      <text>
        <r>
          <rPr>
            <b/>
            <sz val="9"/>
            <color indexed="81"/>
            <rFont val="Tahoma"/>
            <family val="2"/>
          </rPr>
          <t>Addd your field name</t>
        </r>
      </text>
    </comment>
  </commentList>
</comments>
</file>

<file path=xl/comments13.xml><?xml version="1.0" encoding="utf-8"?>
<comments xmlns="http://schemas.openxmlformats.org/spreadsheetml/2006/main">
  <authors>
    <author>Aaron Gabriel</author>
  </authors>
  <commentList>
    <comment ref="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3" authorId="0" shapeId="0">
      <text>
        <r>
          <rPr>
            <b/>
            <sz val="9"/>
            <color indexed="81"/>
            <rFont val="Tahoma"/>
            <family val="2"/>
          </rPr>
          <t>If you do not have a $/acre cost, calculate it by dividing the total input costs by acres.
Ie. $1000 of fertilizer for 20 acres is $50/acre.  Enter only the number.</t>
        </r>
      </text>
    </comment>
    <comment ref="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3" authorId="0" shapeId="0">
      <text>
        <r>
          <rPr>
            <b/>
            <sz val="9"/>
            <color indexed="81"/>
            <rFont val="Tahoma"/>
            <family val="2"/>
          </rPr>
          <t>If you do not have a $/acre cost, calculate it by dividing the total input costs by acres.
Ie. $1000 of fertilizer for 20 acres is $50/acre.  Enter only the number.</t>
        </r>
      </text>
    </comment>
    <comment ref="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O3" authorId="0" shapeId="0">
      <text>
        <r>
          <rPr>
            <b/>
            <sz val="9"/>
            <color indexed="81"/>
            <rFont val="Tahoma"/>
            <family val="2"/>
          </rPr>
          <t>If you do not have a $/acre cost, calculate it by dividing the total input costs by acres.
Ie. $1000 of fertilizer for 20 acres is $50/acre.  Enter only the number.</t>
        </r>
      </text>
    </comment>
    <comment ref="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T3" authorId="0" shapeId="0">
      <text>
        <r>
          <rPr>
            <b/>
            <sz val="9"/>
            <color indexed="81"/>
            <rFont val="Tahoma"/>
            <family val="2"/>
          </rPr>
          <t>If you do not have a $/acre cost, calculate it by dividing the total input costs by acres.
Ie. $1000 of fertilizer for 20 acres is $50/acre.  Enter only the number.</t>
        </r>
      </text>
    </comment>
    <comment ref="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Y3" authorId="0" shapeId="0">
      <text>
        <r>
          <rPr>
            <b/>
            <sz val="9"/>
            <color indexed="81"/>
            <rFont val="Tahoma"/>
            <family val="2"/>
          </rPr>
          <t>If you do not have a $/acre cost, calculate it by dividing the total input costs by acres.
Ie. $1000 of fertilizer for 20 acres is $50/acre.  Enter only the number.</t>
        </r>
      </text>
    </comment>
    <comment ref="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D3" authorId="0" shapeId="0">
      <text>
        <r>
          <rPr>
            <b/>
            <sz val="9"/>
            <color indexed="81"/>
            <rFont val="Tahoma"/>
            <family val="2"/>
          </rPr>
          <t>If you do not have a $/acre cost, calculate it by dividing the total input costs by acres.
Ie. $1000 of fertilizer for 20 acres is $50/acre.  Enter only the number.</t>
        </r>
      </text>
    </comment>
    <comment ref="A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I3" authorId="0" shapeId="0">
      <text>
        <r>
          <rPr>
            <b/>
            <sz val="9"/>
            <color indexed="81"/>
            <rFont val="Tahoma"/>
            <family val="2"/>
          </rPr>
          <t>If you do not have a $/acre cost, calculate it by dividing the total input costs by acres.
Ie. $1000 of fertilizer for 20 acres is $50/acre.  Enter only the number.</t>
        </r>
      </text>
    </comment>
    <comment ref="A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N3" authorId="0" shapeId="0">
      <text>
        <r>
          <rPr>
            <b/>
            <sz val="9"/>
            <color indexed="81"/>
            <rFont val="Tahoma"/>
            <family val="2"/>
          </rPr>
          <t>If you do not have a $/acre cost, calculate it by dividing the total input costs by acres.
Ie. $1000 of fertilizer for 20 acres is $50/acre.  Enter only the number.</t>
        </r>
      </text>
    </comment>
    <comment ref="A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S3" authorId="0" shapeId="0">
      <text>
        <r>
          <rPr>
            <b/>
            <sz val="9"/>
            <color indexed="81"/>
            <rFont val="Tahoma"/>
            <family val="2"/>
          </rPr>
          <t>If you do not have a $/acre cost, calculate it by dividing the total input costs by acres.
Ie. $1000 of fertilizer for 20 acres is $50/acre.  Enter only the number.</t>
        </r>
      </text>
    </comment>
    <comment ref="A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X3" authorId="0" shapeId="0">
      <text>
        <r>
          <rPr>
            <b/>
            <sz val="9"/>
            <color indexed="81"/>
            <rFont val="Tahoma"/>
            <family val="2"/>
          </rPr>
          <t>If you do not have a $/acre cost, calculate it by dividing the total input costs by acres.
Ie. $1000 of fertilizer for 20 acres is $50/acre.  Enter only the number.</t>
        </r>
      </text>
    </comment>
    <comment ref="A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C3" authorId="0" shapeId="0">
      <text>
        <r>
          <rPr>
            <b/>
            <sz val="9"/>
            <color indexed="81"/>
            <rFont val="Tahoma"/>
            <family val="2"/>
          </rPr>
          <t>If you do not have a $/acre cost, calculate it by dividing the total input costs by acres.
Ie. $1000 of fertilizer for 20 acres is $50/acre.  Enter only the number.</t>
        </r>
      </text>
    </comment>
    <comment ref="B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H3" authorId="0" shapeId="0">
      <text>
        <r>
          <rPr>
            <b/>
            <sz val="9"/>
            <color indexed="81"/>
            <rFont val="Tahoma"/>
            <family val="2"/>
          </rPr>
          <t>If you do not have a $/acre cost, calculate it by dividing the total input costs by acres.
Ie. $1000 of fertilizer for 20 acres is $50/acre.  Enter only the number.</t>
        </r>
      </text>
    </comment>
    <comment ref="B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M3" authorId="0" shapeId="0">
      <text>
        <r>
          <rPr>
            <b/>
            <sz val="9"/>
            <color indexed="81"/>
            <rFont val="Tahoma"/>
            <family val="2"/>
          </rPr>
          <t>If you do not have a $/acre cost, calculate it by dividing the total input costs by acres.
Ie. $1000 of fertilizer for 20 acres is $50/acre.  Enter only the number.</t>
        </r>
      </text>
    </comment>
    <comment ref="B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R3" authorId="0" shapeId="0">
      <text>
        <r>
          <rPr>
            <b/>
            <sz val="9"/>
            <color indexed="81"/>
            <rFont val="Tahoma"/>
            <family val="2"/>
          </rPr>
          <t>If you do not have a $/acre cost, calculate it by dividing the total input costs by acres.
Ie. $1000 of fertilizer for 20 acres is $50/acre.  Enter only the number.</t>
        </r>
      </text>
    </comment>
    <comment ref="B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W3" authorId="0" shapeId="0">
      <text>
        <r>
          <rPr>
            <b/>
            <sz val="9"/>
            <color indexed="81"/>
            <rFont val="Tahoma"/>
            <family val="2"/>
          </rPr>
          <t>If you do not have a $/acre cost, calculate it by dividing the total input costs by acres.
Ie. $1000 of fertilizer for 20 acres is $50/acre.  Enter only the number.</t>
        </r>
      </text>
    </comment>
    <comment ref="B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B3" authorId="0" shapeId="0">
      <text>
        <r>
          <rPr>
            <b/>
            <sz val="9"/>
            <color indexed="81"/>
            <rFont val="Tahoma"/>
            <family val="2"/>
          </rPr>
          <t>If you do not have a $/acre cost, calculate it by dividing the total input costs by acres.
Ie. $1000 of fertilizer for 20 acres is $50/acre.  Enter only the number.</t>
        </r>
      </text>
    </comment>
    <comment ref="C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G3" authorId="0" shapeId="0">
      <text>
        <r>
          <rPr>
            <b/>
            <sz val="9"/>
            <color indexed="81"/>
            <rFont val="Tahoma"/>
            <family val="2"/>
          </rPr>
          <t>If you do not have a $/acre cost, calculate it by dividing the total input costs by acres.
Ie. $1000 of fertilizer for 20 acres is $50/acre.  Enter only the number.</t>
        </r>
      </text>
    </comment>
    <comment ref="C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L3" authorId="0" shapeId="0">
      <text>
        <r>
          <rPr>
            <b/>
            <sz val="9"/>
            <color indexed="81"/>
            <rFont val="Tahoma"/>
            <family val="2"/>
          </rPr>
          <t>If you do not have a $/acre cost, calculate it by dividing the total input costs by acres.
Ie. $1000 of fertilizer for 20 acres is $50/acre.  Enter only the number.</t>
        </r>
      </text>
    </comment>
    <comment ref="C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Q3" authorId="0" shapeId="0">
      <text>
        <r>
          <rPr>
            <b/>
            <sz val="9"/>
            <color indexed="81"/>
            <rFont val="Tahoma"/>
            <family val="2"/>
          </rPr>
          <t>If you do not have a $/acre cost, calculate it by dividing the total input costs by acres.
Ie. $1000 of fertilizer for 20 acres is $50/acre.  Enter only the number.</t>
        </r>
      </text>
    </comment>
    <comment ref="C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V3" authorId="0" shapeId="0">
      <text>
        <r>
          <rPr>
            <b/>
            <sz val="9"/>
            <color indexed="81"/>
            <rFont val="Tahoma"/>
            <family val="2"/>
          </rPr>
          <t>If you do not have a $/acre cost, calculate it by dividing the total input costs by acres.
Ie. $1000 of fertilizer for 20 acres is $50/acre.  Enter only the number.</t>
        </r>
      </text>
    </comment>
    <comment ref="C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A3" authorId="0" shapeId="0">
      <text>
        <r>
          <rPr>
            <b/>
            <sz val="9"/>
            <color indexed="81"/>
            <rFont val="Tahoma"/>
            <family val="2"/>
          </rPr>
          <t>If you do not have a $/acre cost, calculate it by dividing the total input costs by acres.
Ie. $1000 of fertilizer for 20 acres is $50/acre.  Enter only the number.</t>
        </r>
      </text>
    </comment>
    <comment ref="D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F3" authorId="0" shapeId="0">
      <text>
        <r>
          <rPr>
            <b/>
            <sz val="9"/>
            <color indexed="81"/>
            <rFont val="Tahoma"/>
            <family val="2"/>
          </rPr>
          <t>If you do not have a $/acre cost, calculate it by dividing the total input costs by acres.
Ie. $1000 of fertilizer for 20 acres is $50/acre.  Enter only the number.</t>
        </r>
      </text>
    </comment>
    <comment ref="D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K3" authorId="0" shapeId="0">
      <text>
        <r>
          <rPr>
            <b/>
            <sz val="9"/>
            <color indexed="81"/>
            <rFont val="Tahoma"/>
            <family val="2"/>
          </rPr>
          <t>If you do not have a $/acre cost, calculate it by dividing the total input costs by acres.
Ie. $1000 of fertilizer for 20 acres is $50/acre.  Enter only the number.</t>
        </r>
      </text>
    </comment>
    <comment ref="D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P3" authorId="0" shapeId="0">
      <text>
        <r>
          <rPr>
            <b/>
            <sz val="9"/>
            <color indexed="81"/>
            <rFont val="Tahoma"/>
            <family val="2"/>
          </rPr>
          <t>If you do not have a $/acre cost, calculate it by dividing the total input costs by acres.
Ie. $1000 of fertilizer for 20 acres is $50/acre.  Enter only the number.</t>
        </r>
      </text>
    </comment>
    <comment ref="D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U3" authorId="0" shapeId="0">
      <text>
        <r>
          <rPr>
            <b/>
            <sz val="9"/>
            <color indexed="81"/>
            <rFont val="Tahoma"/>
            <family val="2"/>
          </rPr>
          <t>If you do not have a $/acre cost, calculate it by dividing the total input costs by acres.
Ie. $1000 of fertilizer for 20 acres is $50/acre.  Enter only the number.</t>
        </r>
      </text>
    </comment>
    <comment ref="D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Z3" authorId="0" shapeId="0">
      <text>
        <r>
          <rPr>
            <b/>
            <sz val="9"/>
            <color indexed="81"/>
            <rFont val="Tahoma"/>
            <family val="2"/>
          </rPr>
          <t>If you do not have a $/acre cost, calculate it by dividing the total input costs by acres.
Ie. $1000 of fertilizer for 20 acres is $50/acre.  Enter only the number.</t>
        </r>
      </text>
    </comment>
    <comment ref="E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E3" authorId="0" shapeId="0">
      <text>
        <r>
          <rPr>
            <b/>
            <sz val="9"/>
            <color indexed="81"/>
            <rFont val="Tahoma"/>
            <family val="2"/>
          </rPr>
          <t>If you do not have a $/acre cost, calculate it by dividing the total input costs by acres.
Ie. $1000 of fertilizer for 20 acres is $50/acre.  Enter only the number.</t>
        </r>
      </text>
    </comment>
    <comment ref="E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J3" authorId="0" shapeId="0">
      <text>
        <r>
          <rPr>
            <b/>
            <sz val="9"/>
            <color indexed="81"/>
            <rFont val="Tahoma"/>
            <family val="2"/>
          </rPr>
          <t>If you do not have a $/acre cost, calculate it by dividing the total input costs by acres.
Ie. $1000 of fertilizer for 20 acres is $50/acre.  Enter only the number.</t>
        </r>
      </text>
    </comment>
    <comment ref="E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O3" authorId="0" shapeId="0">
      <text>
        <r>
          <rPr>
            <b/>
            <sz val="9"/>
            <color indexed="81"/>
            <rFont val="Tahoma"/>
            <family val="2"/>
          </rPr>
          <t>If you do not have a $/acre cost, calculate it by dividing the total input costs by acres.
Ie. $1000 of fertilizer for 20 acres is $50/acre.  Enter only the number.</t>
        </r>
      </text>
    </comment>
    <comment ref="E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T3" authorId="0" shapeId="0">
      <text>
        <r>
          <rPr>
            <b/>
            <sz val="9"/>
            <color indexed="81"/>
            <rFont val="Tahoma"/>
            <family val="2"/>
          </rPr>
          <t>If you do not have a $/acre cost, calculate it by dividing the total input costs by acres.
Ie. $1000 of fertilizer for 20 acres is $50/acre.  Enter only the number.</t>
        </r>
      </text>
    </comment>
    <comment ref="E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Y3" authorId="0" shapeId="0">
      <text>
        <r>
          <rPr>
            <b/>
            <sz val="9"/>
            <color indexed="81"/>
            <rFont val="Tahoma"/>
            <family val="2"/>
          </rPr>
          <t>If you do not have a $/acre cost, calculate it by dividing the total input costs by acres.
Ie. $1000 of fertilizer for 20 acres is $50/acre.  Enter only the number.</t>
        </r>
      </text>
    </comment>
    <comment ref="E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D3" authorId="0" shapeId="0">
      <text>
        <r>
          <rPr>
            <b/>
            <sz val="9"/>
            <color indexed="81"/>
            <rFont val="Tahoma"/>
            <family val="2"/>
          </rPr>
          <t>If you do not have a $/acre cost, calculate it by dividing the total input costs by acres.
Ie. $1000 of fertilizer for 20 acres is $50/acre.  Enter only the number.</t>
        </r>
      </text>
    </comment>
    <comment ref="F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I3" authorId="0" shapeId="0">
      <text>
        <r>
          <rPr>
            <b/>
            <sz val="9"/>
            <color indexed="81"/>
            <rFont val="Tahoma"/>
            <family val="2"/>
          </rPr>
          <t>If you do not have a $/acre cost, calculate it by dividing the total input costs by acres.
Ie. $1000 of fertilizer for 20 acres is $50/acre.  Enter only the number.</t>
        </r>
      </text>
    </comment>
    <comment ref="F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N3" authorId="0" shapeId="0">
      <text>
        <r>
          <rPr>
            <b/>
            <sz val="9"/>
            <color indexed="81"/>
            <rFont val="Tahoma"/>
            <family val="2"/>
          </rPr>
          <t>If you do not have a $/acre cost, calculate it by dividing the total input costs by acres.
Ie. $1000 of fertilizer for 20 acres is $50/acre.  Enter only the number.</t>
        </r>
      </text>
    </comment>
    <comment ref="F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S3" authorId="0" shapeId="0">
      <text>
        <r>
          <rPr>
            <b/>
            <sz val="9"/>
            <color indexed="81"/>
            <rFont val="Tahoma"/>
            <family val="2"/>
          </rPr>
          <t>If you do not have a $/acre cost, calculate it by dividing the total input costs by acres.
Ie. $1000 of fertilizer for 20 acres is $50/acre.  Enter only the number.</t>
        </r>
      </text>
    </comment>
    <comment ref="F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X3" authorId="0" shapeId="0">
      <text>
        <r>
          <rPr>
            <b/>
            <sz val="9"/>
            <color indexed="81"/>
            <rFont val="Tahoma"/>
            <family val="2"/>
          </rPr>
          <t>If you do not have a $/acre cost, calculate it by dividing the total input costs by acres.
Ie. $1000 of fertilizer for 20 acres is $50/acre.  Enter only the number.</t>
        </r>
      </text>
    </comment>
    <comment ref="F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C3" authorId="0" shapeId="0">
      <text>
        <r>
          <rPr>
            <b/>
            <sz val="9"/>
            <color indexed="81"/>
            <rFont val="Tahoma"/>
            <family val="2"/>
          </rPr>
          <t>If you do not have a $/acre cost, calculate it by dividing the total input costs by acres.
Ie. $1000 of fertilizer for 20 acres is $50/acre.  Enter only the number.</t>
        </r>
      </text>
    </comment>
    <comment ref="G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H3" authorId="0" shapeId="0">
      <text>
        <r>
          <rPr>
            <b/>
            <sz val="9"/>
            <color indexed="81"/>
            <rFont val="Tahoma"/>
            <family val="2"/>
          </rPr>
          <t>If you do not have a $/acre cost, calculate it by dividing the total input costs by acres.
Ie. $1000 of fertilizer for 20 acres is $50/acre.  Enter only the number.</t>
        </r>
      </text>
    </comment>
    <comment ref="G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M3" authorId="0" shapeId="0">
      <text>
        <r>
          <rPr>
            <b/>
            <sz val="9"/>
            <color indexed="81"/>
            <rFont val="Tahoma"/>
            <family val="2"/>
          </rPr>
          <t>If you do not have a $/acre cost, calculate it by dividing the total input costs by acres.
Ie. $1000 of fertilizer for 20 acres is $50/acre.  Enter only the number.</t>
        </r>
      </text>
    </comment>
    <comment ref="G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R3" authorId="0" shapeId="0">
      <text>
        <r>
          <rPr>
            <b/>
            <sz val="9"/>
            <color indexed="81"/>
            <rFont val="Tahoma"/>
            <family val="2"/>
          </rPr>
          <t>If you do not have a $/acre cost, calculate it by dividing the total input costs by acres.
Ie. $1000 of fertilizer for 20 acres is $50/acre.  Enter only the number.</t>
        </r>
      </text>
    </comment>
    <comment ref="G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W3" authorId="0" shapeId="0">
      <text>
        <r>
          <rPr>
            <b/>
            <sz val="9"/>
            <color indexed="81"/>
            <rFont val="Tahoma"/>
            <family val="2"/>
          </rPr>
          <t>If you do not have a $/acre cost, calculate it by dividing the total input costs by acres.
Ie. $1000 of fertilizer for 20 acres is $50/acre.  Enter only the number.</t>
        </r>
      </text>
    </comment>
    <comment ref="G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B3" authorId="0" shapeId="0">
      <text>
        <r>
          <rPr>
            <b/>
            <sz val="9"/>
            <color indexed="81"/>
            <rFont val="Tahoma"/>
            <family val="2"/>
          </rPr>
          <t>If you do not have a $/acre cost, calculate it by dividing the total input costs by acres.
Ie. $1000 of fertilizer for 20 acres is $50/acre.  Enter only the number.</t>
        </r>
      </text>
    </comment>
    <comment ref="H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G3" authorId="0" shapeId="0">
      <text>
        <r>
          <rPr>
            <b/>
            <sz val="9"/>
            <color indexed="81"/>
            <rFont val="Tahoma"/>
            <family val="2"/>
          </rPr>
          <t>If you do not have a $/acre cost, calculate it by dividing the total input costs by acres.
Ie. $1000 of fertilizer for 20 acres is $50/acre.  Enter only the number.</t>
        </r>
      </text>
    </comment>
    <comment ref="H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L3" authorId="0" shapeId="0">
      <text>
        <r>
          <rPr>
            <b/>
            <sz val="9"/>
            <color indexed="81"/>
            <rFont val="Tahoma"/>
            <family val="2"/>
          </rPr>
          <t>If you do not have a $/acre cost, calculate it by dividing the total input costs by acres.
Ie. $1000 of fertilizer for 20 acres is $50/acre.  Enter only the number.</t>
        </r>
      </text>
    </comment>
    <comment ref="H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Q3" authorId="0" shapeId="0">
      <text>
        <r>
          <rPr>
            <b/>
            <sz val="9"/>
            <color indexed="81"/>
            <rFont val="Tahoma"/>
            <family val="2"/>
          </rPr>
          <t>If you do not have a $/acre cost, calculate it by dividing the total input costs by acres.
Ie. $1000 of fertilizer for 20 acres is $50/acre.  Enter only the number.</t>
        </r>
      </text>
    </comment>
    <comment ref="H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V3" authorId="0" shapeId="0">
      <text>
        <r>
          <rPr>
            <b/>
            <sz val="9"/>
            <color indexed="81"/>
            <rFont val="Tahoma"/>
            <family val="2"/>
          </rPr>
          <t>If you do not have a $/acre cost, calculate it by dividing the total input costs by acres.
Ie. $1000 of fertilizer for 20 acres is $50/acre.  Enter only the number.</t>
        </r>
      </text>
    </comment>
    <comment ref="H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A3" authorId="0" shapeId="0">
      <text>
        <r>
          <rPr>
            <b/>
            <sz val="9"/>
            <color indexed="81"/>
            <rFont val="Tahoma"/>
            <family val="2"/>
          </rPr>
          <t>If you do not have a $/acre cost, calculate it by dividing the total input costs by acres.
Ie. $1000 of fertilizer for 20 acres is $50/acre.  Enter only the number.</t>
        </r>
      </text>
    </comment>
    <comment ref="I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F3" authorId="0" shapeId="0">
      <text>
        <r>
          <rPr>
            <b/>
            <sz val="9"/>
            <color indexed="81"/>
            <rFont val="Tahoma"/>
            <family val="2"/>
          </rPr>
          <t>If you do not have a $/acre cost, calculate it by dividing the total input costs by acres.
Ie. $1000 of fertilizer for 20 acres is $50/acre.  Enter only the number.</t>
        </r>
      </text>
    </comment>
    <comment ref="I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K3" authorId="0" shapeId="0">
      <text>
        <r>
          <rPr>
            <b/>
            <sz val="9"/>
            <color indexed="81"/>
            <rFont val="Tahoma"/>
            <family val="2"/>
          </rPr>
          <t>If you do not have a $/acre cost, calculate it by dividing the total input costs by acres.
Ie. $1000 of fertilizer for 20 acres is $50/acre.  Enter only the number.</t>
        </r>
      </text>
    </comment>
    <comment ref="I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P3" authorId="0" shapeId="0">
      <text>
        <r>
          <rPr>
            <b/>
            <sz val="9"/>
            <color indexed="81"/>
            <rFont val="Tahoma"/>
            <family val="2"/>
          </rPr>
          <t>If you do not have a $/acre cost, calculate it by dividing the total input costs by acres.
Ie. $1000 of fertilizer for 20 acres is $50/acre.  Enter only the number.</t>
        </r>
      </text>
    </comment>
    <comment ref="I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U3" authorId="0" shapeId="0">
      <text>
        <r>
          <rPr>
            <b/>
            <sz val="9"/>
            <color indexed="81"/>
            <rFont val="Tahoma"/>
            <family val="2"/>
          </rPr>
          <t>If you do not have a $/acre cost, calculate it by dividing the total input costs by acres.
Ie. $1000 of fertilizer for 20 acres is $50/acre.  Enter only the number.</t>
        </r>
      </text>
    </comment>
    <comment ref="I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Z3" authorId="0" shapeId="0">
      <text>
        <r>
          <rPr>
            <b/>
            <sz val="9"/>
            <color indexed="81"/>
            <rFont val="Tahoma"/>
            <family val="2"/>
          </rPr>
          <t>If you do not have a $/acre cost, calculate it by dividing the total input costs by acres.
Ie. $1000 of fertilizer for 20 acres is $50/acre.  Enter only the number.</t>
        </r>
      </text>
    </comment>
    <comment ref="J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E3" authorId="0" shapeId="0">
      <text>
        <r>
          <rPr>
            <b/>
            <sz val="9"/>
            <color indexed="81"/>
            <rFont val="Tahoma"/>
            <family val="2"/>
          </rPr>
          <t>If you do not have a $/acre cost, calculate it by dividing the total input costs by acres.
Ie. $1000 of fertilizer for 20 acres is $50/acre.  Enter only the number.</t>
        </r>
      </text>
    </comment>
    <comment ref="J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J3" authorId="0" shapeId="0">
      <text>
        <r>
          <rPr>
            <b/>
            <sz val="9"/>
            <color indexed="81"/>
            <rFont val="Tahoma"/>
            <family val="2"/>
          </rPr>
          <t>If you do not have a $/acre cost, calculate it by dividing the total input costs by acres.
Ie. $1000 of fertilizer for 20 acres is $50/acre.  Enter only the number.</t>
        </r>
      </text>
    </comment>
    <comment ref="J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O3" authorId="0" shapeId="0">
      <text>
        <r>
          <rPr>
            <b/>
            <sz val="9"/>
            <color indexed="81"/>
            <rFont val="Tahoma"/>
            <family val="2"/>
          </rPr>
          <t>If you do not have a $/acre cost, calculate it by dividing the total input costs by acres.
Ie. $1000 of fertilizer for 20 acres is $50/acre.  Enter only the number.</t>
        </r>
      </text>
    </comment>
    <comment ref="J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T3" authorId="0" shapeId="0">
      <text>
        <r>
          <rPr>
            <b/>
            <sz val="9"/>
            <color indexed="81"/>
            <rFont val="Tahoma"/>
            <family val="2"/>
          </rPr>
          <t>If you do not have a $/acre cost, calculate it by dividing the total input costs by acres.
Ie. $1000 of fertilizer for 20 acres is $50/acre.  Enter only the number.</t>
        </r>
      </text>
    </comment>
    <comment ref="J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Y3" authorId="0" shapeId="0">
      <text>
        <r>
          <rPr>
            <b/>
            <sz val="9"/>
            <color indexed="81"/>
            <rFont val="Tahoma"/>
            <family val="2"/>
          </rPr>
          <t>If you do not have a $/acre cost, calculate it by dividing the total input costs by acres.
Ie. $1000 of fertilizer for 20 acres is $50/acre.  Enter only the number.</t>
        </r>
      </text>
    </comment>
    <comment ref="J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D3" authorId="0" shapeId="0">
      <text>
        <r>
          <rPr>
            <b/>
            <sz val="9"/>
            <color indexed="81"/>
            <rFont val="Tahoma"/>
            <family val="2"/>
          </rPr>
          <t>If you do not have a $/acre cost, calculate it by dividing the total input costs by acres.
Ie. $1000 of fertilizer for 20 acres is $50/acre.  Enter only the number.</t>
        </r>
      </text>
    </comment>
    <comment ref="K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I3" authorId="0" shapeId="0">
      <text>
        <r>
          <rPr>
            <b/>
            <sz val="9"/>
            <color indexed="81"/>
            <rFont val="Tahoma"/>
            <family val="2"/>
          </rPr>
          <t>If you do not have a $/acre cost, calculate it by dividing the total input costs by acres.
Ie. $1000 of fertilizer for 20 acres is $50/acre.  Enter only the number.</t>
        </r>
      </text>
    </comment>
    <comment ref="K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N3" authorId="0" shapeId="0">
      <text>
        <r>
          <rPr>
            <b/>
            <sz val="9"/>
            <color indexed="81"/>
            <rFont val="Tahoma"/>
            <family val="2"/>
          </rPr>
          <t>If you do not have a $/acre cost, calculate it by dividing the total input costs by acres.
Ie. $1000 of fertilizer for 20 acres is $50/acre.  Enter only the number.</t>
        </r>
      </text>
    </comment>
    <comment ref="C4" authorId="0" shapeId="0">
      <text>
        <r>
          <rPr>
            <b/>
            <sz val="9"/>
            <color indexed="81"/>
            <rFont val="Tahoma"/>
            <family val="2"/>
          </rPr>
          <t>Enter only numbers in this column.  You choose the units  (loads, tons, bushels, bales), but they must be the same used for $/unit.</t>
        </r>
      </text>
    </comment>
    <comment ref="D4" authorId="0" shapeId="0">
      <text>
        <r>
          <rPr>
            <b/>
            <sz val="9"/>
            <color indexed="81"/>
            <rFont val="Tahoma"/>
            <family val="2"/>
          </rPr>
          <t>Enter only numbes in this column.  You choose the units  (loads, tons, bushels, bales), but they must be the same used for yield.</t>
        </r>
      </text>
    </comment>
    <comment ref="H4" authorId="0" shapeId="0">
      <text>
        <r>
          <rPr>
            <b/>
            <sz val="9"/>
            <color indexed="81"/>
            <rFont val="Tahoma"/>
            <family val="2"/>
          </rPr>
          <t>Enter only numbers in this column.  You choose the units  (loads, tons, bushels, bales), but they must be the same used for $/unit.</t>
        </r>
      </text>
    </comment>
    <comment ref="I4" authorId="0" shapeId="0">
      <text>
        <r>
          <rPr>
            <b/>
            <sz val="9"/>
            <color indexed="81"/>
            <rFont val="Tahoma"/>
            <family val="2"/>
          </rPr>
          <t>Enter only numbes in this column.  You choose the units  (loads, tons, bushels, bales), but they must be the same used for yield.</t>
        </r>
      </text>
    </comment>
    <comment ref="M4" authorId="0" shapeId="0">
      <text>
        <r>
          <rPr>
            <b/>
            <sz val="9"/>
            <color indexed="81"/>
            <rFont val="Tahoma"/>
            <family val="2"/>
          </rPr>
          <t>Enter only numbers in this column.  You choose the units  (loads, tons, bushels, bales), but they must be the same used for $/unit.</t>
        </r>
      </text>
    </comment>
    <comment ref="N4" authorId="0" shapeId="0">
      <text>
        <r>
          <rPr>
            <b/>
            <sz val="9"/>
            <color indexed="81"/>
            <rFont val="Tahoma"/>
            <family val="2"/>
          </rPr>
          <t>Enter only numbes in this column.  You choose the units  (loads, tons, bushels, bales), but they must be the same used for yield.</t>
        </r>
      </text>
    </comment>
    <comment ref="R4" authorId="0" shapeId="0">
      <text>
        <r>
          <rPr>
            <b/>
            <sz val="9"/>
            <color indexed="81"/>
            <rFont val="Tahoma"/>
            <family val="2"/>
          </rPr>
          <t>Enter only numbers in this column.  You choose the units  (loads, tons, bushels, bales), but they must be the same used for $/unit.</t>
        </r>
      </text>
    </comment>
    <comment ref="S4" authorId="0" shapeId="0">
      <text>
        <r>
          <rPr>
            <b/>
            <sz val="9"/>
            <color indexed="81"/>
            <rFont val="Tahoma"/>
            <family val="2"/>
          </rPr>
          <t>Enter only numbes in this column.  You choose the units  (loads, tons, bushels, bales), but they must be the same used for yield.</t>
        </r>
      </text>
    </comment>
    <comment ref="W4" authorId="0" shapeId="0">
      <text>
        <r>
          <rPr>
            <b/>
            <sz val="9"/>
            <color indexed="81"/>
            <rFont val="Tahoma"/>
            <family val="2"/>
          </rPr>
          <t>Enter only numbers in this column.  You choose the units  (loads, tons, bushels, bales), but they must be the same used for $/unit.</t>
        </r>
      </text>
    </comment>
    <comment ref="X4" authorId="0" shapeId="0">
      <text>
        <r>
          <rPr>
            <b/>
            <sz val="9"/>
            <color indexed="81"/>
            <rFont val="Tahoma"/>
            <family val="2"/>
          </rPr>
          <t>Enter only numbes in this column.  You choose the units  (loads, tons, bushels, bales), but they must be the same used for yield.</t>
        </r>
      </text>
    </comment>
    <comment ref="AB4" authorId="0" shapeId="0">
      <text>
        <r>
          <rPr>
            <b/>
            <sz val="9"/>
            <color indexed="81"/>
            <rFont val="Tahoma"/>
            <family val="2"/>
          </rPr>
          <t>Enter only numbers in this column.  You choose the units  (loads, tons, bushels, bales), but they must be the same used for $/unit.</t>
        </r>
      </text>
    </comment>
    <comment ref="AC4" authorId="0" shapeId="0">
      <text>
        <r>
          <rPr>
            <b/>
            <sz val="9"/>
            <color indexed="81"/>
            <rFont val="Tahoma"/>
            <family val="2"/>
          </rPr>
          <t>Enter only numbes in this column.  You choose the units  (loads, tons, bushels, bales), but they must be the same used for yield.</t>
        </r>
      </text>
    </comment>
    <comment ref="AG4" authorId="0" shapeId="0">
      <text>
        <r>
          <rPr>
            <b/>
            <sz val="9"/>
            <color indexed="81"/>
            <rFont val="Tahoma"/>
            <family val="2"/>
          </rPr>
          <t>Enter only numbers in this column.  You choose the units  (loads, tons, bushels, bales), but they must be the same used for $/unit.</t>
        </r>
      </text>
    </comment>
    <comment ref="AH4" authorId="0" shapeId="0">
      <text>
        <r>
          <rPr>
            <b/>
            <sz val="9"/>
            <color indexed="81"/>
            <rFont val="Tahoma"/>
            <family val="2"/>
          </rPr>
          <t>Enter only numbes in this column.  You choose the units  (loads, tons, bushels, bales), but they must be the same used for yield.</t>
        </r>
      </text>
    </comment>
    <comment ref="AL4" authorId="0" shapeId="0">
      <text>
        <r>
          <rPr>
            <b/>
            <sz val="9"/>
            <color indexed="81"/>
            <rFont val="Tahoma"/>
            <family val="2"/>
          </rPr>
          <t>Enter only numbers in this column.  You choose the units  (loads, tons, bushels, bales), but they must be the same used for $/unit.</t>
        </r>
      </text>
    </comment>
    <comment ref="AM4" authorId="0" shapeId="0">
      <text>
        <r>
          <rPr>
            <b/>
            <sz val="9"/>
            <color indexed="81"/>
            <rFont val="Tahoma"/>
            <family val="2"/>
          </rPr>
          <t>Enter only numbes in this column.  You choose the units  (loads, tons, bushels, bales), but they must be the same used for yield.</t>
        </r>
      </text>
    </comment>
    <comment ref="AQ4" authorId="0" shapeId="0">
      <text>
        <r>
          <rPr>
            <b/>
            <sz val="9"/>
            <color indexed="81"/>
            <rFont val="Tahoma"/>
            <family val="2"/>
          </rPr>
          <t>Enter only numbers in this column.  You choose the units  (loads, tons, bushels, bales), but they must be the same used for $/unit.</t>
        </r>
      </text>
    </comment>
    <comment ref="AR4" authorId="0" shapeId="0">
      <text>
        <r>
          <rPr>
            <b/>
            <sz val="9"/>
            <color indexed="81"/>
            <rFont val="Tahoma"/>
            <family val="2"/>
          </rPr>
          <t>Enter only numbes in this column.  You choose the units  (loads, tons, bushels, bales), but they must be the same used for yield.</t>
        </r>
      </text>
    </comment>
    <comment ref="AV4" authorId="0" shapeId="0">
      <text>
        <r>
          <rPr>
            <b/>
            <sz val="9"/>
            <color indexed="81"/>
            <rFont val="Tahoma"/>
            <family val="2"/>
          </rPr>
          <t>Enter only numbers in this column.  You choose the units  (loads, tons, bushels, bales), but they must be the same used for $/unit.</t>
        </r>
      </text>
    </comment>
    <comment ref="AW4" authorId="0" shapeId="0">
      <text>
        <r>
          <rPr>
            <b/>
            <sz val="9"/>
            <color indexed="81"/>
            <rFont val="Tahoma"/>
            <family val="2"/>
          </rPr>
          <t>Enter only numbes in this column.  You choose the units  (loads, tons, bushels, bales), but they must be the same used for yield.</t>
        </r>
      </text>
    </comment>
    <comment ref="BA4" authorId="0" shapeId="0">
      <text>
        <r>
          <rPr>
            <b/>
            <sz val="9"/>
            <color indexed="81"/>
            <rFont val="Tahoma"/>
            <family val="2"/>
          </rPr>
          <t>Enter only numbers in this column.  You choose the units  (loads, tons, bushels, bales), but they must be the same used for $/unit.</t>
        </r>
      </text>
    </comment>
    <comment ref="BB4" authorId="0" shapeId="0">
      <text>
        <r>
          <rPr>
            <b/>
            <sz val="9"/>
            <color indexed="81"/>
            <rFont val="Tahoma"/>
            <family val="2"/>
          </rPr>
          <t>Enter only numbes in this column.  You choose the units  (loads, tons, bushels, bales), but they must be the same used for yield.</t>
        </r>
      </text>
    </comment>
    <comment ref="BF4" authorId="0" shapeId="0">
      <text>
        <r>
          <rPr>
            <b/>
            <sz val="9"/>
            <color indexed="81"/>
            <rFont val="Tahoma"/>
            <family val="2"/>
          </rPr>
          <t>Enter only numbers in this column.  You choose the units  (loads, tons, bushels, bales), but they must be the same used for $/unit.</t>
        </r>
      </text>
    </comment>
    <comment ref="BG4" authorId="0" shapeId="0">
      <text>
        <r>
          <rPr>
            <b/>
            <sz val="9"/>
            <color indexed="81"/>
            <rFont val="Tahoma"/>
            <family val="2"/>
          </rPr>
          <t>Enter only numbes in this column.  You choose the units  (loads, tons, bushels, bales), but they must be the same used for yield.</t>
        </r>
      </text>
    </comment>
    <comment ref="BK4" authorId="0" shapeId="0">
      <text>
        <r>
          <rPr>
            <b/>
            <sz val="9"/>
            <color indexed="81"/>
            <rFont val="Tahoma"/>
            <family val="2"/>
          </rPr>
          <t>Enter only numbers in this column.  You choose the units  (loads, tons, bushels, bales), but they must be the same used for $/unit.</t>
        </r>
      </text>
    </comment>
    <comment ref="BL4" authorId="0" shapeId="0">
      <text>
        <r>
          <rPr>
            <b/>
            <sz val="9"/>
            <color indexed="81"/>
            <rFont val="Tahoma"/>
            <family val="2"/>
          </rPr>
          <t>Enter only numbes in this column.  You choose the units  (loads, tons, bushels, bales), but they must be the same used for yield.</t>
        </r>
      </text>
    </comment>
    <comment ref="BP4" authorId="0" shapeId="0">
      <text>
        <r>
          <rPr>
            <b/>
            <sz val="9"/>
            <color indexed="81"/>
            <rFont val="Tahoma"/>
            <family val="2"/>
          </rPr>
          <t>Enter only numbers in this column.  You choose the units  (loads, tons, bushels, bales), but they must be the same used for $/unit.</t>
        </r>
      </text>
    </comment>
    <comment ref="BQ4" authorId="0" shapeId="0">
      <text>
        <r>
          <rPr>
            <b/>
            <sz val="9"/>
            <color indexed="81"/>
            <rFont val="Tahoma"/>
            <family val="2"/>
          </rPr>
          <t>Enter only numbes in this column.  You choose the units  (loads, tons, bushels, bales), but they must be the same used for yield.</t>
        </r>
      </text>
    </comment>
    <comment ref="BU4" authorId="0" shapeId="0">
      <text>
        <r>
          <rPr>
            <b/>
            <sz val="9"/>
            <color indexed="81"/>
            <rFont val="Tahoma"/>
            <family val="2"/>
          </rPr>
          <t>Enter only numbers in this column.  You choose the units  (loads, tons, bushels, bales), but they must be the same used for $/unit.</t>
        </r>
      </text>
    </comment>
    <comment ref="BV4" authorId="0" shapeId="0">
      <text>
        <r>
          <rPr>
            <b/>
            <sz val="9"/>
            <color indexed="81"/>
            <rFont val="Tahoma"/>
            <family val="2"/>
          </rPr>
          <t>Enter only numbes in this column.  You choose the units  (loads, tons, bushels, bales), but they must be the same used for yield.</t>
        </r>
      </text>
    </comment>
    <comment ref="BZ4" authorId="0" shapeId="0">
      <text>
        <r>
          <rPr>
            <b/>
            <sz val="9"/>
            <color indexed="81"/>
            <rFont val="Tahoma"/>
            <family val="2"/>
          </rPr>
          <t>Enter only numbers in this column.  You choose the units  (loads, tons, bushels, bales), but they must be the same used for $/unit.</t>
        </r>
      </text>
    </comment>
    <comment ref="CA4" authorId="0" shapeId="0">
      <text>
        <r>
          <rPr>
            <b/>
            <sz val="9"/>
            <color indexed="81"/>
            <rFont val="Tahoma"/>
            <family val="2"/>
          </rPr>
          <t>Enter only numbes in this column.  You choose the units  (loads, tons, bushels, bales), but they must be the same used for yield.</t>
        </r>
      </text>
    </comment>
    <comment ref="CE4" authorId="0" shapeId="0">
      <text>
        <r>
          <rPr>
            <b/>
            <sz val="9"/>
            <color indexed="81"/>
            <rFont val="Tahoma"/>
            <family val="2"/>
          </rPr>
          <t>Enter only numbers in this column.  You choose the units  (loads, tons, bushels, bales), but they must be the same used for $/unit.</t>
        </r>
      </text>
    </comment>
    <comment ref="CF4" authorId="0" shapeId="0">
      <text>
        <r>
          <rPr>
            <b/>
            <sz val="9"/>
            <color indexed="81"/>
            <rFont val="Tahoma"/>
            <family val="2"/>
          </rPr>
          <t>Enter only numbes in this column.  You choose the units  (loads, tons, bushels, bales), but they must be the same used for yield.</t>
        </r>
      </text>
    </comment>
    <comment ref="CJ4" authorId="0" shapeId="0">
      <text>
        <r>
          <rPr>
            <b/>
            <sz val="9"/>
            <color indexed="81"/>
            <rFont val="Tahoma"/>
            <family val="2"/>
          </rPr>
          <t>Enter only numbers in this column.  You choose the units  (loads, tons, bushels, bales), but they must be the same used for $/unit.</t>
        </r>
      </text>
    </comment>
    <comment ref="CK4" authorId="0" shapeId="0">
      <text>
        <r>
          <rPr>
            <b/>
            <sz val="9"/>
            <color indexed="81"/>
            <rFont val="Tahoma"/>
            <family val="2"/>
          </rPr>
          <t>Enter only numbes in this column.  You choose the units  (loads, tons, bushels, bales), but they must be the same used for yield.</t>
        </r>
      </text>
    </comment>
    <comment ref="CO4" authorId="0" shapeId="0">
      <text>
        <r>
          <rPr>
            <b/>
            <sz val="9"/>
            <color indexed="81"/>
            <rFont val="Tahoma"/>
            <family val="2"/>
          </rPr>
          <t>Enter only numbers in this column.  You choose the units  (loads, tons, bushels, bales), but they must be the same used for $/unit.</t>
        </r>
      </text>
    </comment>
    <comment ref="CP4" authorId="0" shapeId="0">
      <text>
        <r>
          <rPr>
            <b/>
            <sz val="9"/>
            <color indexed="81"/>
            <rFont val="Tahoma"/>
            <family val="2"/>
          </rPr>
          <t>Enter only numbes in this column.  You choose the units  (loads, tons, bushels, bales), but they must be the same used for yield.</t>
        </r>
      </text>
    </comment>
    <comment ref="CT4" authorId="0" shapeId="0">
      <text>
        <r>
          <rPr>
            <b/>
            <sz val="9"/>
            <color indexed="81"/>
            <rFont val="Tahoma"/>
            <family val="2"/>
          </rPr>
          <t>Enter only numbers in this column.  You choose the units  (loads, tons, bushels, bales), but they must be the same used for $/unit.</t>
        </r>
      </text>
    </comment>
    <comment ref="CU4" authorId="0" shapeId="0">
      <text>
        <r>
          <rPr>
            <b/>
            <sz val="9"/>
            <color indexed="81"/>
            <rFont val="Tahoma"/>
            <family val="2"/>
          </rPr>
          <t>Enter only numbes in this column.  You choose the units  (loads, tons, bushels, bales), but they must be the same used for yield.</t>
        </r>
      </text>
    </comment>
    <comment ref="CY4" authorId="0" shapeId="0">
      <text>
        <r>
          <rPr>
            <b/>
            <sz val="9"/>
            <color indexed="81"/>
            <rFont val="Tahoma"/>
            <family val="2"/>
          </rPr>
          <t>Enter only numbers in this column.  You choose the units  (loads, tons, bushels, bales), but they must be the same used for $/unit.</t>
        </r>
      </text>
    </comment>
    <comment ref="CZ4" authorId="0" shapeId="0">
      <text>
        <r>
          <rPr>
            <b/>
            <sz val="9"/>
            <color indexed="81"/>
            <rFont val="Tahoma"/>
            <family val="2"/>
          </rPr>
          <t>Enter only numbes in this column.  You choose the units  (loads, tons, bushels, bales), but they must be the same used for yield.</t>
        </r>
      </text>
    </comment>
    <comment ref="DD4" authorId="0" shapeId="0">
      <text>
        <r>
          <rPr>
            <b/>
            <sz val="9"/>
            <color indexed="81"/>
            <rFont val="Tahoma"/>
            <family val="2"/>
          </rPr>
          <t>Enter only numbers in this column.  You choose the units  (loads, tons, bushels, bales), but they must be the same used for $/unit.</t>
        </r>
      </text>
    </comment>
    <comment ref="DE4" authorId="0" shapeId="0">
      <text>
        <r>
          <rPr>
            <b/>
            <sz val="9"/>
            <color indexed="81"/>
            <rFont val="Tahoma"/>
            <family val="2"/>
          </rPr>
          <t>Enter only numbes in this column.  You choose the units  (loads, tons, bushels, bales), but they must be the same used for yield.</t>
        </r>
      </text>
    </comment>
    <comment ref="DI4" authorId="0" shapeId="0">
      <text>
        <r>
          <rPr>
            <b/>
            <sz val="9"/>
            <color indexed="81"/>
            <rFont val="Tahoma"/>
            <family val="2"/>
          </rPr>
          <t>Enter only numbers in this column.  You choose the units  (loads, tons, bushels, bales), but they must be the same used for $/unit.</t>
        </r>
      </text>
    </comment>
    <comment ref="DJ4" authorId="0" shapeId="0">
      <text>
        <r>
          <rPr>
            <b/>
            <sz val="9"/>
            <color indexed="81"/>
            <rFont val="Tahoma"/>
            <family val="2"/>
          </rPr>
          <t>Enter only numbes in this column.  You choose the units  (loads, tons, bushels, bales), but they must be the same used for yield.</t>
        </r>
      </text>
    </comment>
    <comment ref="DN4" authorId="0" shapeId="0">
      <text>
        <r>
          <rPr>
            <b/>
            <sz val="9"/>
            <color indexed="81"/>
            <rFont val="Tahoma"/>
            <family val="2"/>
          </rPr>
          <t>Enter only numbers in this column.  You choose the units  (loads, tons, bushels, bales), but they must be the same used for $/unit.</t>
        </r>
      </text>
    </comment>
    <comment ref="DO4" authorId="0" shapeId="0">
      <text>
        <r>
          <rPr>
            <b/>
            <sz val="9"/>
            <color indexed="81"/>
            <rFont val="Tahoma"/>
            <family val="2"/>
          </rPr>
          <t>Enter only numbes in this column.  You choose the units  (loads, tons, bushels, bales), but they must be the same used for yield.</t>
        </r>
      </text>
    </comment>
    <comment ref="DS4" authorId="0" shapeId="0">
      <text>
        <r>
          <rPr>
            <b/>
            <sz val="9"/>
            <color indexed="81"/>
            <rFont val="Tahoma"/>
            <family val="2"/>
          </rPr>
          <t>Enter only numbers in this column.  You choose the units  (loads, tons, bushels, bales), but they must be the same used for $/unit.</t>
        </r>
      </text>
    </comment>
    <comment ref="DT4" authorId="0" shapeId="0">
      <text>
        <r>
          <rPr>
            <b/>
            <sz val="9"/>
            <color indexed="81"/>
            <rFont val="Tahoma"/>
            <family val="2"/>
          </rPr>
          <t>Enter only numbes in this column.  You choose the units  (loads, tons, bushels, bales), but they must be the same used for yield.</t>
        </r>
      </text>
    </comment>
    <comment ref="DX4" authorId="0" shapeId="0">
      <text>
        <r>
          <rPr>
            <b/>
            <sz val="9"/>
            <color indexed="81"/>
            <rFont val="Tahoma"/>
            <family val="2"/>
          </rPr>
          <t>Enter only numbers in this column.  You choose the units  (loads, tons, bushels, bales), but they must be the same used for $/unit.</t>
        </r>
      </text>
    </comment>
    <comment ref="DY4" authorId="0" shapeId="0">
      <text>
        <r>
          <rPr>
            <b/>
            <sz val="9"/>
            <color indexed="81"/>
            <rFont val="Tahoma"/>
            <family val="2"/>
          </rPr>
          <t>Enter only numbes in this column.  You choose the units  (loads, tons, bushels, bales), but they must be the same used for yield.</t>
        </r>
      </text>
    </comment>
    <comment ref="EC4" authorId="0" shapeId="0">
      <text>
        <r>
          <rPr>
            <b/>
            <sz val="9"/>
            <color indexed="81"/>
            <rFont val="Tahoma"/>
            <family val="2"/>
          </rPr>
          <t>Enter only numbers in this column.  You choose the units  (loads, tons, bushels, bales), but they must be the same used for $/unit.</t>
        </r>
      </text>
    </comment>
    <comment ref="ED4" authorId="0" shapeId="0">
      <text>
        <r>
          <rPr>
            <b/>
            <sz val="9"/>
            <color indexed="81"/>
            <rFont val="Tahoma"/>
            <family val="2"/>
          </rPr>
          <t>Enter only numbes in this column.  You choose the units  (loads, tons, bushels, bales), but they must be the same used for yield.</t>
        </r>
      </text>
    </comment>
    <comment ref="EH4" authorId="0" shapeId="0">
      <text>
        <r>
          <rPr>
            <b/>
            <sz val="9"/>
            <color indexed="81"/>
            <rFont val="Tahoma"/>
            <family val="2"/>
          </rPr>
          <t>Enter only numbers in this column.  You choose the units  (loads, tons, bushels, bales), but they must be the same used for $/unit.</t>
        </r>
      </text>
    </comment>
    <comment ref="EI4" authorId="0" shapeId="0">
      <text>
        <r>
          <rPr>
            <b/>
            <sz val="9"/>
            <color indexed="81"/>
            <rFont val="Tahoma"/>
            <family val="2"/>
          </rPr>
          <t>Enter only numbes in this column.  You choose the units  (loads, tons, bushels, bales), but they must be the same used for yield.</t>
        </r>
      </text>
    </comment>
    <comment ref="EM4" authorId="0" shapeId="0">
      <text>
        <r>
          <rPr>
            <b/>
            <sz val="9"/>
            <color indexed="81"/>
            <rFont val="Tahoma"/>
            <family val="2"/>
          </rPr>
          <t>Enter only numbers in this column.  You choose the units  (loads, tons, bushels, bales), but they must be the same used for $/unit.</t>
        </r>
      </text>
    </comment>
    <comment ref="EN4" authorId="0" shapeId="0">
      <text>
        <r>
          <rPr>
            <b/>
            <sz val="9"/>
            <color indexed="81"/>
            <rFont val="Tahoma"/>
            <family val="2"/>
          </rPr>
          <t>Enter only numbes in this column.  You choose the units  (loads, tons, bushels, bales), but they must be the same used for yield.</t>
        </r>
      </text>
    </comment>
    <comment ref="ER4" authorId="0" shapeId="0">
      <text>
        <r>
          <rPr>
            <b/>
            <sz val="9"/>
            <color indexed="81"/>
            <rFont val="Tahoma"/>
            <family val="2"/>
          </rPr>
          <t>Enter only numbers in this column.  You choose the units  (loads, tons, bushels, bales), but they must be the same used for $/unit.</t>
        </r>
      </text>
    </comment>
    <comment ref="ES4" authorId="0" shapeId="0">
      <text>
        <r>
          <rPr>
            <b/>
            <sz val="9"/>
            <color indexed="81"/>
            <rFont val="Tahoma"/>
            <family val="2"/>
          </rPr>
          <t>Enter only numbes in this column.  You choose the units  (loads, tons, bushels, bales), but they must be the same used for yield.</t>
        </r>
      </text>
    </comment>
    <comment ref="EW4" authorId="0" shapeId="0">
      <text>
        <r>
          <rPr>
            <b/>
            <sz val="9"/>
            <color indexed="81"/>
            <rFont val="Tahoma"/>
            <family val="2"/>
          </rPr>
          <t>Enter only numbers in this column.  You choose the units  (loads, tons, bushels, bales), but they must be the same used for $/unit.</t>
        </r>
      </text>
    </comment>
    <comment ref="EX4" authorId="0" shapeId="0">
      <text>
        <r>
          <rPr>
            <b/>
            <sz val="9"/>
            <color indexed="81"/>
            <rFont val="Tahoma"/>
            <family val="2"/>
          </rPr>
          <t>Enter only numbes in this column.  You choose the units  (loads, tons, bushels, bales), but they must be the same used for yield.</t>
        </r>
      </text>
    </comment>
    <comment ref="FB4" authorId="0" shapeId="0">
      <text>
        <r>
          <rPr>
            <b/>
            <sz val="9"/>
            <color indexed="81"/>
            <rFont val="Tahoma"/>
            <family val="2"/>
          </rPr>
          <t>Enter only numbers in this column.  You choose the units  (loads, tons, bushels, bales), but they must be the same used for $/unit.</t>
        </r>
      </text>
    </comment>
    <comment ref="FC4" authorId="0" shapeId="0">
      <text>
        <r>
          <rPr>
            <b/>
            <sz val="9"/>
            <color indexed="81"/>
            <rFont val="Tahoma"/>
            <family val="2"/>
          </rPr>
          <t>Enter only numbes in this column.  You choose the units  (loads, tons, bushels, bales), but they must be the same used for yield.</t>
        </r>
      </text>
    </comment>
    <comment ref="FG4" authorId="0" shapeId="0">
      <text>
        <r>
          <rPr>
            <b/>
            <sz val="9"/>
            <color indexed="81"/>
            <rFont val="Tahoma"/>
            <family val="2"/>
          </rPr>
          <t>Enter only numbers in this column.  You choose the units  (loads, tons, bushels, bales), but they must be the same used for $/unit.</t>
        </r>
      </text>
    </comment>
    <comment ref="FH4" authorId="0" shapeId="0">
      <text>
        <r>
          <rPr>
            <b/>
            <sz val="9"/>
            <color indexed="81"/>
            <rFont val="Tahoma"/>
            <family val="2"/>
          </rPr>
          <t>Enter only numbes in this column.  You choose the units  (loads, tons, bushels, bales), but they must be the same used for yield.</t>
        </r>
      </text>
    </comment>
    <comment ref="FL4" authorId="0" shapeId="0">
      <text>
        <r>
          <rPr>
            <b/>
            <sz val="9"/>
            <color indexed="81"/>
            <rFont val="Tahoma"/>
            <family val="2"/>
          </rPr>
          <t>Enter only numbers in this column.  You choose the units  (loads, tons, bushels, bales), but they must be the same used for $/unit.</t>
        </r>
      </text>
    </comment>
    <comment ref="FM4" authorId="0" shapeId="0">
      <text>
        <r>
          <rPr>
            <b/>
            <sz val="9"/>
            <color indexed="81"/>
            <rFont val="Tahoma"/>
            <family val="2"/>
          </rPr>
          <t>Enter only numbes in this column.  You choose the units  (loads, tons, bushels, bales), but they must be the same used for yield.</t>
        </r>
      </text>
    </comment>
    <comment ref="FQ4" authorId="0" shapeId="0">
      <text>
        <r>
          <rPr>
            <b/>
            <sz val="9"/>
            <color indexed="81"/>
            <rFont val="Tahoma"/>
            <family val="2"/>
          </rPr>
          <t>Enter only numbers in this column.  You choose the units  (loads, tons, bushels, bales), but they must be the same used for $/unit.</t>
        </r>
      </text>
    </comment>
    <comment ref="FR4" authorId="0" shapeId="0">
      <text>
        <r>
          <rPr>
            <b/>
            <sz val="9"/>
            <color indexed="81"/>
            <rFont val="Tahoma"/>
            <family val="2"/>
          </rPr>
          <t>Enter only numbes in this column.  You choose the units  (loads, tons, bushels, bales), but they must be the same used for yield.</t>
        </r>
      </text>
    </comment>
    <comment ref="FV4" authorId="0" shapeId="0">
      <text>
        <r>
          <rPr>
            <b/>
            <sz val="9"/>
            <color indexed="81"/>
            <rFont val="Tahoma"/>
            <family val="2"/>
          </rPr>
          <t>Enter only numbers in this column.  You choose the units  (loads, tons, bushels, bales), but they must be the same used for $/unit.</t>
        </r>
      </text>
    </comment>
    <comment ref="FW4" authorId="0" shapeId="0">
      <text>
        <r>
          <rPr>
            <b/>
            <sz val="9"/>
            <color indexed="81"/>
            <rFont val="Tahoma"/>
            <family val="2"/>
          </rPr>
          <t>Enter only numbes in this column.  You choose the units  (loads, tons, bushels, bales), but they must be the same used for yield.</t>
        </r>
      </text>
    </comment>
    <comment ref="GA4" authorId="0" shapeId="0">
      <text>
        <r>
          <rPr>
            <b/>
            <sz val="9"/>
            <color indexed="81"/>
            <rFont val="Tahoma"/>
            <family val="2"/>
          </rPr>
          <t>Enter only numbers in this column.  You choose the units  (loads, tons, bushels, bales), but they must be the same used for $/unit.</t>
        </r>
      </text>
    </comment>
    <comment ref="GB4" authorId="0" shapeId="0">
      <text>
        <r>
          <rPr>
            <b/>
            <sz val="9"/>
            <color indexed="81"/>
            <rFont val="Tahoma"/>
            <family val="2"/>
          </rPr>
          <t>Enter only numbes in this column.  You choose the units  (loads, tons, bushels, bales), but they must be the same used for yield.</t>
        </r>
      </text>
    </comment>
    <comment ref="GF4" authorId="0" shapeId="0">
      <text>
        <r>
          <rPr>
            <b/>
            <sz val="9"/>
            <color indexed="81"/>
            <rFont val="Tahoma"/>
            <family val="2"/>
          </rPr>
          <t>Enter only numbers in this column.  You choose the units  (loads, tons, bushels, bales), but they must be the same used for $/unit.</t>
        </r>
      </text>
    </comment>
    <comment ref="GG4" authorId="0" shapeId="0">
      <text>
        <r>
          <rPr>
            <b/>
            <sz val="9"/>
            <color indexed="81"/>
            <rFont val="Tahoma"/>
            <family val="2"/>
          </rPr>
          <t>Enter only numbes in this column.  You choose the units  (loads, tons, bushels, bales), but they must be the same used for yield.</t>
        </r>
      </text>
    </comment>
    <comment ref="GK4" authorId="0" shapeId="0">
      <text>
        <r>
          <rPr>
            <b/>
            <sz val="9"/>
            <color indexed="81"/>
            <rFont val="Tahoma"/>
            <family val="2"/>
          </rPr>
          <t>Enter only numbers in this column.  You choose the units  (loads, tons, bushels, bales), but they must be the same used for $/unit.</t>
        </r>
      </text>
    </comment>
    <comment ref="GL4" authorId="0" shapeId="0">
      <text>
        <r>
          <rPr>
            <b/>
            <sz val="9"/>
            <color indexed="81"/>
            <rFont val="Tahoma"/>
            <family val="2"/>
          </rPr>
          <t>Enter only numbes in this column.  You choose the units  (loads, tons, bushels, bales), but they must be the same used for yield.</t>
        </r>
      </text>
    </comment>
    <comment ref="GP4" authorId="0" shapeId="0">
      <text>
        <r>
          <rPr>
            <b/>
            <sz val="9"/>
            <color indexed="81"/>
            <rFont val="Tahoma"/>
            <family val="2"/>
          </rPr>
          <t>Enter only numbers in this column.  You choose the units  (loads, tons, bushels, bales), but they must be the same used for $/unit.</t>
        </r>
      </text>
    </comment>
    <comment ref="GQ4" authorId="0" shapeId="0">
      <text>
        <r>
          <rPr>
            <b/>
            <sz val="9"/>
            <color indexed="81"/>
            <rFont val="Tahoma"/>
            <family val="2"/>
          </rPr>
          <t>Enter only numbes in this column.  You choose the units  (loads, tons, bushels, bales), but they must be the same used for yield.</t>
        </r>
      </text>
    </comment>
    <comment ref="GU4" authorId="0" shapeId="0">
      <text>
        <r>
          <rPr>
            <b/>
            <sz val="9"/>
            <color indexed="81"/>
            <rFont val="Tahoma"/>
            <family val="2"/>
          </rPr>
          <t>Enter only numbers in this column.  You choose the units  (loads, tons, bushels, bales), but they must be the same used for $/unit.</t>
        </r>
      </text>
    </comment>
    <comment ref="GV4" authorId="0" shapeId="0">
      <text>
        <r>
          <rPr>
            <b/>
            <sz val="9"/>
            <color indexed="81"/>
            <rFont val="Tahoma"/>
            <family val="2"/>
          </rPr>
          <t>Enter only numbes in this column.  You choose the units  (loads, tons, bushels, bales), but they must be the same used for yield.</t>
        </r>
      </text>
    </comment>
    <comment ref="GZ4" authorId="0" shapeId="0">
      <text>
        <r>
          <rPr>
            <b/>
            <sz val="9"/>
            <color indexed="81"/>
            <rFont val="Tahoma"/>
            <family val="2"/>
          </rPr>
          <t>Enter only numbers in this column.  You choose the units  (loads, tons, bushels, bales), but they must be the same used for $/unit.</t>
        </r>
      </text>
    </comment>
    <comment ref="HA4" authorId="0" shapeId="0">
      <text>
        <r>
          <rPr>
            <b/>
            <sz val="9"/>
            <color indexed="81"/>
            <rFont val="Tahoma"/>
            <family val="2"/>
          </rPr>
          <t>Enter only numbes in this column.  You choose the units  (loads, tons, bushels, bales), but they must be the same used for yield.</t>
        </r>
      </text>
    </comment>
    <comment ref="HE4" authorId="0" shapeId="0">
      <text>
        <r>
          <rPr>
            <b/>
            <sz val="9"/>
            <color indexed="81"/>
            <rFont val="Tahoma"/>
            <family val="2"/>
          </rPr>
          <t>Enter only numbers in this column.  You choose the units  (loads, tons, bushels, bales), but they must be the same used for $/unit.</t>
        </r>
      </text>
    </comment>
    <comment ref="HF4" authorId="0" shapeId="0">
      <text>
        <r>
          <rPr>
            <b/>
            <sz val="9"/>
            <color indexed="81"/>
            <rFont val="Tahoma"/>
            <family val="2"/>
          </rPr>
          <t>Enter only numbes in this column.  You choose the units  (loads, tons, bushels, bales), but they must be the same used for yield.</t>
        </r>
      </text>
    </comment>
    <comment ref="HJ4" authorId="0" shapeId="0">
      <text>
        <r>
          <rPr>
            <b/>
            <sz val="9"/>
            <color indexed="81"/>
            <rFont val="Tahoma"/>
            <family val="2"/>
          </rPr>
          <t>Enter only numbers in this column.  You choose the units  (loads, tons, bushels, bales), but they must be the same used for $/unit.</t>
        </r>
      </text>
    </comment>
    <comment ref="HK4" authorId="0" shapeId="0">
      <text>
        <r>
          <rPr>
            <b/>
            <sz val="9"/>
            <color indexed="81"/>
            <rFont val="Tahoma"/>
            <family val="2"/>
          </rPr>
          <t>Enter only numbes in this column.  You choose the units  (loads, tons, bushels, bales), but they must be the same used for yield.</t>
        </r>
      </text>
    </comment>
    <comment ref="HO4" authorId="0" shapeId="0">
      <text>
        <r>
          <rPr>
            <b/>
            <sz val="9"/>
            <color indexed="81"/>
            <rFont val="Tahoma"/>
            <family val="2"/>
          </rPr>
          <t>Enter only numbers in this column.  You choose the units  (loads, tons, bushels, bales), but they must be the same used for $/unit.</t>
        </r>
      </text>
    </comment>
    <comment ref="HP4" authorId="0" shapeId="0">
      <text>
        <r>
          <rPr>
            <b/>
            <sz val="9"/>
            <color indexed="81"/>
            <rFont val="Tahoma"/>
            <family val="2"/>
          </rPr>
          <t>Enter only numbes in this column.  You choose the units  (loads, tons, bushels, bales), but they must be the same used for yield.</t>
        </r>
      </text>
    </comment>
    <comment ref="HT4" authorId="0" shapeId="0">
      <text>
        <r>
          <rPr>
            <b/>
            <sz val="9"/>
            <color indexed="81"/>
            <rFont val="Tahoma"/>
            <family val="2"/>
          </rPr>
          <t>Enter only numbers in this column.  You choose the units  (loads, tons, bushels, bales), but they must be the same used for $/unit.</t>
        </r>
      </text>
    </comment>
    <comment ref="HU4" authorId="0" shapeId="0">
      <text>
        <r>
          <rPr>
            <b/>
            <sz val="9"/>
            <color indexed="81"/>
            <rFont val="Tahoma"/>
            <family val="2"/>
          </rPr>
          <t>Enter only numbes in this column.  You choose the units  (loads, tons, bushels, bales), but they must be the same used for yield.</t>
        </r>
      </text>
    </comment>
    <comment ref="HY4" authorId="0" shapeId="0">
      <text>
        <r>
          <rPr>
            <b/>
            <sz val="9"/>
            <color indexed="81"/>
            <rFont val="Tahoma"/>
            <family val="2"/>
          </rPr>
          <t>Enter only numbers in this column.  You choose the units  (loads, tons, bushels, bales), but they must be the same used for $/unit.</t>
        </r>
      </text>
    </comment>
    <comment ref="HZ4" authorId="0" shapeId="0">
      <text>
        <r>
          <rPr>
            <b/>
            <sz val="9"/>
            <color indexed="81"/>
            <rFont val="Tahoma"/>
            <family val="2"/>
          </rPr>
          <t>Enter only numbes in this column.  You choose the units  (loads, tons, bushels, bales), but they must be the same used for yield.</t>
        </r>
      </text>
    </comment>
    <comment ref="ID4" authorId="0" shapeId="0">
      <text>
        <r>
          <rPr>
            <b/>
            <sz val="9"/>
            <color indexed="81"/>
            <rFont val="Tahoma"/>
            <family val="2"/>
          </rPr>
          <t>Enter only numbers in this column.  You choose the units  (loads, tons, bushels, bales), but they must be the same used for $/unit.</t>
        </r>
      </text>
    </comment>
    <comment ref="IE4" authorId="0" shapeId="0">
      <text>
        <r>
          <rPr>
            <b/>
            <sz val="9"/>
            <color indexed="81"/>
            <rFont val="Tahoma"/>
            <family val="2"/>
          </rPr>
          <t>Enter only numbes in this column.  You choose the units  (loads, tons, bushels, bales), but they must be the same used for yield.</t>
        </r>
      </text>
    </comment>
    <comment ref="II4" authorId="0" shapeId="0">
      <text>
        <r>
          <rPr>
            <b/>
            <sz val="9"/>
            <color indexed="81"/>
            <rFont val="Tahoma"/>
            <family val="2"/>
          </rPr>
          <t>Enter only numbers in this column.  You choose the units  (loads, tons, bushels, bales), but they must be the same used for $/unit.</t>
        </r>
      </text>
    </comment>
    <comment ref="IJ4" authorId="0" shapeId="0">
      <text>
        <r>
          <rPr>
            <b/>
            <sz val="9"/>
            <color indexed="81"/>
            <rFont val="Tahoma"/>
            <family val="2"/>
          </rPr>
          <t>Enter only numbes in this column.  You choose the units  (loads, tons, bushels, bales), but they must be the same used for yield.</t>
        </r>
      </text>
    </comment>
    <comment ref="IN4" authorId="0" shapeId="0">
      <text>
        <r>
          <rPr>
            <b/>
            <sz val="9"/>
            <color indexed="81"/>
            <rFont val="Tahoma"/>
            <family val="2"/>
          </rPr>
          <t>Enter only numbers in this column.  You choose the units  (loads, tons, bushels, bales), but they must be the same used for $/unit.</t>
        </r>
      </text>
    </comment>
    <comment ref="IO4" authorId="0" shapeId="0">
      <text>
        <r>
          <rPr>
            <b/>
            <sz val="9"/>
            <color indexed="81"/>
            <rFont val="Tahoma"/>
            <family val="2"/>
          </rPr>
          <t>Enter only numbes in this column.  You choose the units  (loads, tons, bushels, bales), but they must be the same used for yield.</t>
        </r>
      </text>
    </comment>
    <comment ref="IS4" authorId="0" shapeId="0">
      <text>
        <r>
          <rPr>
            <b/>
            <sz val="9"/>
            <color indexed="81"/>
            <rFont val="Tahoma"/>
            <family val="2"/>
          </rPr>
          <t>Enter only numbers in this column.  You choose the units  (loads, tons, bushels, bales), but they must be the same used for $/unit.</t>
        </r>
      </text>
    </comment>
    <comment ref="IT4" authorId="0" shapeId="0">
      <text>
        <r>
          <rPr>
            <b/>
            <sz val="9"/>
            <color indexed="81"/>
            <rFont val="Tahoma"/>
            <family val="2"/>
          </rPr>
          <t>Enter only numbes in this column.  You choose the units  (loads, tons, bushels, bales), but they must be the same used for yield.</t>
        </r>
      </text>
    </comment>
    <comment ref="IX4" authorId="0" shapeId="0">
      <text>
        <r>
          <rPr>
            <b/>
            <sz val="9"/>
            <color indexed="81"/>
            <rFont val="Tahoma"/>
            <family val="2"/>
          </rPr>
          <t>Enter only numbers in this column.  You choose the units  (loads, tons, bushels, bales), but they must be the same used for $/unit.</t>
        </r>
      </text>
    </comment>
    <comment ref="IY4" authorId="0" shapeId="0">
      <text>
        <r>
          <rPr>
            <b/>
            <sz val="9"/>
            <color indexed="81"/>
            <rFont val="Tahoma"/>
            <family val="2"/>
          </rPr>
          <t>Enter only numbes in this column.  You choose the units  (loads, tons, bushels, bales), but they must be the same used for yield.</t>
        </r>
      </text>
    </comment>
    <comment ref="JC4" authorId="0" shapeId="0">
      <text>
        <r>
          <rPr>
            <b/>
            <sz val="9"/>
            <color indexed="81"/>
            <rFont val="Tahoma"/>
            <family val="2"/>
          </rPr>
          <t>Enter only numbers in this column.  You choose the units  (loads, tons, bushels, bales), but they must be the same used for $/unit.</t>
        </r>
      </text>
    </comment>
    <comment ref="JD4" authorId="0" shapeId="0">
      <text>
        <r>
          <rPr>
            <b/>
            <sz val="9"/>
            <color indexed="81"/>
            <rFont val="Tahoma"/>
            <family val="2"/>
          </rPr>
          <t>Enter only numbes in this column.  You choose the units  (loads, tons, bushels, bales), but they must be the same used for yield.</t>
        </r>
      </text>
    </comment>
    <comment ref="JH4" authorId="0" shapeId="0">
      <text>
        <r>
          <rPr>
            <b/>
            <sz val="9"/>
            <color indexed="81"/>
            <rFont val="Tahoma"/>
            <family val="2"/>
          </rPr>
          <t>Enter only numbers in this column.  You choose the units  (loads, tons, bushels, bales), but they must be the same used for $/unit.</t>
        </r>
      </text>
    </comment>
    <comment ref="JI4" authorId="0" shapeId="0">
      <text>
        <r>
          <rPr>
            <b/>
            <sz val="9"/>
            <color indexed="81"/>
            <rFont val="Tahoma"/>
            <family val="2"/>
          </rPr>
          <t>Enter only numbes in this column.  You choose the units  (loads, tons, bushels, bales), but they must be the same used for yield.</t>
        </r>
      </text>
    </comment>
    <comment ref="JM4" authorId="0" shapeId="0">
      <text>
        <r>
          <rPr>
            <b/>
            <sz val="9"/>
            <color indexed="81"/>
            <rFont val="Tahoma"/>
            <family val="2"/>
          </rPr>
          <t>Enter only numbers in this column.  You choose the units  (loads, tons, bushels, bales), but they must be the same used for $/unit.</t>
        </r>
      </text>
    </comment>
    <comment ref="JN4" authorId="0" shapeId="0">
      <text>
        <r>
          <rPr>
            <b/>
            <sz val="9"/>
            <color indexed="81"/>
            <rFont val="Tahoma"/>
            <family val="2"/>
          </rPr>
          <t>Enter only numbes in this column.  You choose the units  (loads, tons, bushels, bales), but they must be the same used for yield.</t>
        </r>
      </text>
    </comment>
    <comment ref="JR4" authorId="0" shapeId="0">
      <text>
        <r>
          <rPr>
            <b/>
            <sz val="9"/>
            <color indexed="81"/>
            <rFont val="Tahoma"/>
            <family val="2"/>
          </rPr>
          <t>Enter only numbers in this column.  You choose the units  (loads, tons, bushels, bales), but they must be the same used for $/unit.</t>
        </r>
      </text>
    </comment>
    <comment ref="JS4" authorId="0" shapeId="0">
      <text>
        <r>
          <rPr>
            <b/>
            <sz val="9"/>
            <color indexed="81"/>
            <rFont val="Tahoma"/>
            <family val="2"/>
          </rPr>
          <t>Enter only numbes in this column.  You choose the units  (loads, tons, bushels, bales), but they must be the same used for yield.</t>
        </r>
      </text>
    </comment>
    <comment ref="JW4" authorId="0" shapeId="0">
      <text>
        <r>
          <rPr>
            <b/>
            <sz val="9"/>
            <color indexed="81"/>
            <rFont val="Tahoma"/>
            <family val="2"/>
          </rPr>
          <t>Enter only numbers in this column.  You choose the units  (loads, tons, bushels, bales), but they must be the same used for $/unit.</t>
        </r>
      </text>
    </comment>
    <comment ref="JX4" authorId="0" shapeId="0">
      <text>
        <r>
          <rPr>
            <b/>
            <sz val="9"/>
            <color indexed="81"/>
            <rFont val="Tahoma"/>
            <family val="2"/>
          </rPr>
          <t>Enter only numbes in this column.  You choose the units  (loads, tons, bushels, bales), but they must be the same used for yield.</t>
        </r>
      </text>
    </comment>
    <comment ref="KB4" authorId="0" shapeId="0">
      <text>
        <r>
          <rPr>
            <b/>
            <sz val="9"/>
            <color indexed="81"/>
            <rFont val="Tahoma"/>
            <family val="2"/>
          </rPr>
          <t>Enter only numbers in this column.  You choose the units  (loads, tons, bushels, bales), but they must be the same used for $/unit.</t>
        </r>
      </text>
    </comment>
    <comment ref="KC4" authorId="0" shapeId="0">
      <text>
        <r>
          <rPr>
            <b/>
            <sz val="9"/>
            <color indexed="81"/>
            <rFont val="Tahoma"/>
            <family val="2"/>
          </rPr>
          <t>Enter only numbes in this column.  You choose the units  (loads, tons, bushels, bales), but they must be the same used for yield.</t>
        </r>
      </text>
    </comment>
    <comment ref="KG4" authorId="0" shapeId="0">
      <text>
        <r>
          <rPr>
            <b/>
            <sz val="9"/>
            <color indexed="81"/>
            <rFont val="Tahoma"/>
            <family val="2"/>
          </rPr>
          <t>Enter only numbers in this column.  You choose the units  (loads, tons, bushels, bales), but they must be the same used for $/unit.</t>
        </r>
      </text>
    </comment>
    <comment ref="KH4" authorId="0" shapeId="0">
      <text>
        <r>
          <rPr>
            <b/>
            <sz val="9"/>
            <color indexed="81"/>
            <rFont val="Tahoma"/>
            <family val="2"/>
          </rPr>
          <t>Enter only numbes in this column.  You choose the units  (loads, tons, bushels, bales), but they must be the same used for yield.</t>
        </r>
      </text>
    </comment>
    <comment ref="KL4" authorId="0" shapeId="0">
      <text>
        <r>
          <rPr>
            <b/>
            <sz val="9"/>
            <color indexed="81"/>
            <rFont val="Tahoma"/>
            <family val="2"/>
          </rPr>
          <t>Enter only numbers in this column.  You choose the units  (loads, tons, bushels, bales), but they must be the same used for $/unit.</t>
        </r>
      </text>
    </comment>
    <comment ref="KM4" authorId="0" shapeId="0">
      <text>
        <r>
          <rPr>
            <b/>
            <sz val="9"/>
            <color indexed="81"/>
            <rFont val="Tahoma"/>
            <family val="2"/>
          </rPr>
          <t>Enter only numbes in this column.  You choose the units  (loads, tons, bushels, bales), but they must be the same used for yield.</t>
        </r>
      </text>
    </comment>
    <comment ref="A10" authorId="0" shapeId="0">
      <text>
        <r>
          <rPr>
            <b/>
            <sz val="9"/>
            <color indexed="81"/>
            <rFont val="Tahoma"/>
            <family val="2"/>
          </rPr>
          <t>Enter the acres of this field.</t>
        </r>
      </text>
    </comment>
    <comment ref="F10" authorId="0" shapeId="0">
      <text>
        <r>
          <rPr>
            <b/>
            <sz val="9"/>
            <color indexed="81"/>
            <rFont val="Tahoma"/>
            <family val="2"/>
          </rPr>
          <t>Enter the acres of this field.</t>
        </r>
      </text>
    </comment>
    <comment ref="K10" authorId="0" shapeId="0">
      <text>
        <r>
          <rPr>
            <b/>
            <sz val="9"/>
            <color indexed="81"/>
            <rFont val="Tahoma"/>
            <family val="2"/>
          </rPr>
          <t>Enter the acres of this field.</t>
        </r>
      </text>
    </comment>
    <comment ref="P10" authorId="0" shapeId="0">
      <text>
        <r>
          <rPr>
            <b/>
            <sz val="9"/>
            <color indexed="81"/>
            <rFont val="Tahoma"/>
            <family val="2"/>
          </rPr>
          <t>Enter the acres of this field.</t>
        </r>
      </text>
    </comment>
    <comment ref="U10" authorId="0" shapeId="0">
      <text>
        <r>
          <rPr>
            <b/>
            <sz val="9"/>
            <color indexed="81"/>
            <rFont val="Tahoma"/>
            <family val="2"/>
          </rPr>
          <t>Enter the acres of this field.</t>
        </r>
      </text>
    </comment>
    <comment ref="Z10" authorId="0" shapeId="0">
      <text>
        <r>
          <rPr>
            <b/>
            <sz val="9"/>
            <color indexed="81"/>
            <rFont val="Tahoma"/>
            <family val="2"/>
          </rPr>
          <t>Enter the acres of this field.</t>
        </r>
      </text>
    </comment>
    <comment ref="AE10" authorId="0" shapeId="0">
      <text>
        <r>
          <rPr>
            <b/>
            <sz val="9"/>
            <color indexed="81"/>
            <rFont val="Tahoma"/>
            <family val="2"/>
          </rPr>
          <t>Enter the acres of this field.</t>
        </r>
      </text>
    </comment>
    <comment ref="AJ10" authorId="0" shapeId="0">
      <text>
        <r>
          <rPr>
            <b/>
            <sz val="9"/>
            <color indexed="81"/>
            <rFont val="Tahoma"/>
            <family val="2"/>
          </rPr>
          <t>Enter the acres of this field.</t>
        </r>
      </text>
    </comment>
    <comment ref="AO10" authorId="0" shapeId="0">
      <text>
        <r>
          <rPr>
            <b/>
            <sz val="9"/>
            <color indexed="81"/>
            <rFont val="Tahoma"/>
            <family val="2"/>
          </rPr>
          <t>Enter the acres of this field.</t>
        </r>
      </text>
    </comment>
    <comment ref="AT10" authorId="0" shapeId="0">
      <text>
        <r>
          <rPr>
            <b/>
            <sz val="9"/>
            <color indexed="81"/>
            <rFont val="Tahoma"/>
            <family val="2"/>
          </rPr>
          <t>Enter the acres of this field.</t>
        </r>
      </text>
    </comment>
    <comment ref="AY10" authorId="0" shapeId="0">
      <text>
        <r>
          <rPr>
            <b/>
            <sz val="9"/>
            <color indexed="81"/>
            <rFont val="Tahoma"/>
            <family val="2"/>
          </rPr>
          <t>Enter the acres of this field.</t>
        </r>
      </text>
    </comment>
    <comment ref="BD10" authorId="0" shapeId="0">
      <text>
        <r>
          <rPr>
            <b/>
            <sz val="9"/>
            <color indexed="81"/>
            <rFont val="Tahoma"/>
            <family val="2"/>
          </rPr>
          <t>Enter the acres of this field.</t>
        </r>
      </text>
    </comment>
    <comment ref="BI10" authorId="0" shapeId="0">
      <text>
        <r>
          <rPr>
            <b/>
            <sz val="9"/>
            <color indexed="81"/>
            <rFont val="Tahoma"/>
            <family val="2"/>
          </rPr>
          <t>Enter the acres of this field.</t>
        </r>
      </text>
    </comment>
    <comment ref="BN10" authorId="0" shapeId="0">
      <text>
        <r>
          <rPr>
            <b/>
            <sz val="9"/>
            <color indexed="81"/>
            <rFont val="Tahoma"/>
            <family val="2"/>
          </rPr>
          <t>Enter the acres of this field.</t>
        </r>
      </text>
    </comment>
    <comment ref="BS10" authorId="0" shapeId="0">
      <text>
        <r>
          <rPr>
            <b/>
            <sz val="9"/>
            <color indexed="81"/>
            <rFont val="Tahoma"/>
            <family val="2"/>
          </rPr>
          <t>Enter the acres of this field.</t>
        </r>
      </text>
    </comment>
    <comment ref="BX10" authorId="0" shapeId="0">
      <text>
        <r>
          <rPr>
            <b/>
            <sz val="9"/>
            <color indexed="81"/>
            <rFont val="Tahoma"/>
            <family val="2"/>
          </rPr>
          <t>Enter the acres of this field.</t>
        </r>
      </text>
    </comment>
    <comment ref="CC10" authorId="0" shapeId="0">
      <text>
        <r>
          <rPr>
            <b/>
            <sz val="9"/>
            <color indexed="81"/>
            <rFont val="Tahoma"/>
            <family val="2"/>
          </rPr>
          <t>Enter the acres of this field.</t>
        </r>
      </text>
    </comment>
    <comment ref="CH10" authorId="0" shapeId="0">
      <text>
        <r>
          <rPr>
            <b/>
            <sz val="9"/>
            <color indexed="81"/>
            <rFont val="Tahoma"/>
            <family val="2"/>
          </rPr>
          <t>Enter the acres of this field.</t>
        </r>
      </text>
    </comment>
    <comment ref="CM10" authorId="0" shapeId="0">
      <text>
        <r>
          <rPr>
            <b/>
            <sz val="9"/>
            <color indexed="81"/>
            <rFont val="Tahoma"/>
            <family val="2"/>
          </rPr>
          <t>Enter the acres of this field.</t>
        </r>
      </text>
    </comment>
    <comment ref="CR10" authorId="0" shapeId="0">
      <text>
        <r>
          <rPr>
            <b/>
            <sz val="9"/>
            <color indexed="81"/>
            <rFont val="Tahoma"/>
            <family val="2"/>
          </rPr>
          <t>Enter the acres of this field.</t>
        </r>
      </text>
    </comment>
    <comment ref="CW10" authorId="0" shapeId="0">
      <text>
        <r>
          <rPr>
            <b/>
            <sz val="9"/>
            <color indexed="81"/>
            <rFont val="Tahoma"/>
            <family val="2"/>
          </rPr>
          <t>Enter the acres of this field.</t>
        </r>
      </text>
    </comment>
    <comment ref="DB10" authorId="0" shapeId="0">
      <text>
        <r>
          <rPr>
            <b/>
            <sz val="9"/>
            <color indexed="81"/>
            <rFont val="Tahoma"/>
            <family val="2"/>
          </rPr>
          <t>Enter the acres of this field.</t>
        </r>
      </text>
    </comment>
    <comment ref="DG10" authorId="0" shapeId="0">
      <text>
        <r>
          <rPr>
            <b/>
            <sz val="9"/>
            <color indexed="81"/>
            <rFont val="Tahoma"/>
            <family val="2"/>
          </rPr>
          <t>Enter the acres of this field.</t>
        </r>
      </text>
    </comment>
    <comment ref="DL10" authorId="0" shapeId="0">
      <text>
        <r>
          <rPr>
            <b/>
            <sz val="9"/>
            <color indexed="81"/>
            <rFont val="Tahoma"/>
            <family val="2"/>
          </rPr>
          <t>Enter the acres of this field.</t>
        </r>
      </text>
    </comment>
    <comment ref="DQ10" authorId="0" shapeId="0">
      <text>
        <r>
          <rPr>
            <b/>
            <sz val="9"/>
            <color indexed="81"/>
            <rFont val="Tahoma"/>
            <family val="2"/>
          </rPr>
          <t>Enter the acres of this field.</t>
        </r>
      </text>
    </comment>
    <comment ref="DV10" authorId="0" shapeId="0">
      <text>
        <r>
          <rPr>
            <b/>
            <sz val="9"/>
            <color indexed="81"/>
            <rFont val="Tahoma"/>
            <family val="2"/>
          </rPr>
          <t>Enter the acres of this field.</t>
        </r>
      </text>
    </comment>
    <comment ref="EA10" authorId="0" shapeId="0">
      <text>
        <r>
          <rPr>
            <b/>
            <sz val="9"/>
            <color indexed="81"/>
            <rFont val="Tahoma"/>
            <family val="2"/>
          </rPr>
          <t>Enter the acres of this field.</t>
        </r>
      </text>
    </comment>
    <comment ref="EF10" authorId="0" shapeId="0">
      <text>
        <r>
          <rPr>
            <b/>
            <sz val="9"/>
            <color indexed="81"/>
            <rFont val="Tahoma"/>
            <family val="2"/>
          </rPr>
          <t>Enter the acres of this field.</t>
        </r>
      </text>
    </comment>
    <comment ref="EK10" authorId="0" shapeId="0">
      <text>
        <r>
          <rPr>
            <b/>
            <sz val="9"/>
            <color indexed="81"/>
            <rFont val="Tahoma"/>
            <family val="2"/>
          </rPr>
          <t>Enter the acres of this field.</t>
        </r>
      </text>
    </comment>
    <comment ref="EP10" authorId="0" shapeId="0">
      <text>
        <r>
          <rPr>
            <b/>
            <sz val="9"/>
            <color indexed="81"/>
            <rFont val="Tahoma"/>
            <family val="2"/>
          </rPr>
          <t>Enter the acres of this field.</t>
        </r>
      </text>
    </comment>
    <comment ref="EU10" authorId="0" shapeId="0">
      <text>
        <r>
          <rPr>
            <b/>
            <sz val="9"/>
            <color indexed="81"/>
            <rFont val="Tahoma"/>
            <family val="2"/>
          </rPr>
          <t>Enter the acres of this field.</t>
        </r>
      </text>
    </comment>
    <comment ref="EZ10" authorId="0" shapeId="0">
      <text>
        <r>
          <rPr>
            <b/>
            <sz val="9"/>
            <color indexed="81"/>
            <rFont val="Tahoma"/>
            <family val="2"/>
          </rPr>
          <t>Enter the acres of this field.</t>
        </r>
      </text>
    </comment>
    <comment ref="FE10" authorId="0" shapeId="0">
      <text>
        <r>
          <rPr>
            <b/>
            <sz val="9"/>
            <color indexed="81"/>
            <rFont val="Tahoma"/>
            <family val="2"/>
          </rPr>
          <t>Enter the acres of this field.</t>
        </r>
      </text>
    </comment>
    <comment ref="FJ10" authorId="0" shapeId="0">
      <text>
        <r>
          <rPr>
            <b/>
            <sz val="9"/>
            <color indexed="81"/>
            <rFont val="Tahoma"/>
            <family val="2"/>
          </rPr>
          <t>Enter the acres of this field.</t>
        </r>
      </text>
    </comment>
    <comment ref="FO10" authorId="0" shapeId="0">
      <text>
        <r>
          <rPr>
            <b/>
            <sz val="9"/>
            <color indexed="81"/>
            <rFont val="Tahoma"/>
            <family val="2"/>
          </rPr>
          <t>Enter the acres of this field.</t>
        </r>
      </text>
    </comment>
    <comment ref="FT10" authorId="0" shapeId="0">
      <text>
        <r>
          <rPr>
            <b/>
            <sz val="9"/>
            <color indexed="81"/>
            <rFont val="Tahoma"/>
            <family val="2"/>
          </rPr>
          <t>Enter the acres of this field.</t>
        </r>
      </text>
    </comment>
    <comment ref="FY10" authorId="0" shapeId="0">
      <text>
        <r>
          <rPr>
            <b/>
            <sz val="9"/>
            <color indexed="81"/>
            <rFont val="Tahoma"/>
            <family val="2"/>
          </rPr>
          <t>Enter the acres of this field.</t>
        </r>
      </text>
    </comment>
    <comment ref="GD10" authorId="0" shapeId="0">
      <text>
        <r>
          <rPr>
            <b/>
            <sz val="9"/>
            <color indexed="81"/>
            <rFont val="Tahoma"/>
            <family val="2"/>
          </rPr>
          <t>Enter the acres of this field.</t>
        </r>
      </text>
    </comment>
    <comment ref="GI10" authorId="0" shapeId="0">
      <text>
        <r>
          <rPr>
            <b/>
            <sz val="9"/>
            <color indexed="81"/>
            <rFont val="Tahoma"/>
            <family val="2"/>
          </rPr>
          <t>Enter the acres of this field.</t>
        </r>
      </text>
    </comment>
    <comment ref="GN10" authorId="0" shapeId="0">
      <text>
        <r>
          <rPr>
            <b/>
            <sz val="9"/>
            <color indexed="81"/>
            <rFont val="Tahoma"/>
            <family val="2"/>
          </rPr>
          <t>Enter the acres of this field.</t>
        </r>
      </text>
    </comment>
    <comment ref="GS10" authorId="0" shapeId="0">
      <text>
        <r>
          <rPr>
            <b/>
            <sz val="9"/>
            <color indexed="81"/>
            <rFont val="Tahoma"/>
            <family val="2"/>
          </rPr>
          <t>Enter the acres of this field.</t>
        </r>
      </text>
    </comment>
    <comment ref="GX10" authorId="0" shapeId="0">
      <text>
        <r>
          <rPr>
            <b/>
            <sz val="9"/>
            <color indexed="81"/>
            <rFont val="Tahoma"/>
            <family val="2"/>
          </rPr>
          <t>Enter the acres of this field.</t>
        </r>
      </text>
    </comment>
    <comment ref="HC10" authorId="0" shapeId="0">
      <text>
        <r>
          <rPr>
            <b/>
            <sz val="9"/>
            <color indexed="81"/>
            <rFont val="Tahoma"/>
            <family val="2"/>
          </rPr>
          <t>Enter the acres of this field.</t>
        </r>
      </text>
    </comment>
    <comment ref="HH10" authorId="0" shapeId="0">
      <text>
        <r>
          <rPr>
            <b/>
            <sz val="9"/>
            <color indexed="81"/>
            <rFont val="Tahoma"/>
            <family val="2"/>
          </rPr>
          <t>Enter the acres of this field.</t>
        </r>
      </text>
    </comment>
    <comment ref="HM10" authorId="0" shapeId="0">
      <text>
        <r>
          <rPr>
            <b/>
            <sz val="9"/>
            <color indexed="81"/>
            <rFont val="Tahoma"/>
            <family val="2"/>
          </rPr>
          <t>Enter the acres of this field.</t>
        </r>
      </text>
    </comment>
    <comment ref="HR10" authorId="0" shapeId="0">
      <text>
        <r>
          <rPr>
            <b/>
            <sz val="9"/>
            <color indexed="81"/>
            <rFont val="Tahoma"/>
            <family val="2"/>
          </rPr>
          <t>Enter the acres of this field.</t>
        </r>
      </text>
    </comment>
    <comment ref="HW10" authorId="0" shapeId="0">
      <text>
        <r>
          <rPr>
            <b/>
            <sz val="9"/>
            <color indexed="81"/>
            <rFont val="Tahoma"/>
            <family val="2"/>
          </rPr>
          <t>Enter the acres of this field.</t>
        </r>
      </text>
    </comment>
    <comment ref="IB10" authorId="0" shapeId="0">
      <text>
        <r>
          <rPr>
            <b/>
            <sz val="9"/>
            <color indexed="81"/>
            <rFont val="Tahoma"/>
            <family val="2"/>
          </rPr>
          <t>Enter the acres of this field.</t>
        </r>
      </text>
    </comment>
    <comment ref="IG10" authorId="0" shapeId="0">
      <text>
        <r>
          <rPr>
            <b/>
            <sz val="9"/>
            <color indexed="81"/>
            <rFont val="Tahoma"/>
            <family val="2"/>
          </rPr>
          <t>Enter the acres of this field.</t>
        </r>
      </text>
    </comment>
    <comment ref="IL10" authorId="0" shapeId="0">
      <text>
        <r>
          <rPr>
            <b/>
            <sz val="9"/>
            <color indexed="81"/>
            <rFont val="Tahoma"/>
            <family val="2"/>
          </rPr>
          <t>Enter the acres of this field.</t>
        </r>
      </text>
    </comment>
    <comment ref="IQ10" authorId="0" shapeId="0">
      <text>
        <r>
          <rPr>
            <b/>
            <sz val="9"/>
            <color indexed="81"/>
            <rFont val="Tahoma"/>
            <family val="2"/>
          </rPr>
          <t>Enter the acres of this field.</t>
        </r>
      </text>
    </comment>
    <comment ref="IV10" authorId="0" shapeId="0">
      <text>
        <r>
          <rPr>
            <b/>
            <sz val="9"/>
            <color indexed="81"/>
            <rFont val="Tahoma"/>
            <family val="2"/>
          </rPr>
          <t>Enter the acres of this field.</t>
        </r>
      </text>
    </comment>
    <comment ref="JA10" authorId="0" shapeId="0">
      <text>
        <r>
          <rPr>
            <b/>
            <sz val="9"/>
            <color indexed="81"/>
            <rFont val="Tahoma"/>
            <family val="2"/>
          </rPr>
          <t>Enter the acres of this field.</t>
        </r>
      </text>
    </comment>
    <comment ref="JF10" authorId="0" shapeId="0">
      <text>
        <r>
          <rPr>
            <b/>
            <sz val="9"/>
            <color indexed="81"/>
            <rFont val="Tahoma"/>
            <family val="2"/>
          </rPr>
          <t>Enter the acres of this field.</t>
        </r>
      </text>
    </comment>
    <comment ref="JK10" authorId="0" shapeId="0">
      <text>
        <r>
          <rPr>
            <b/>
            <sz val="9"/>
            <color indexed="81"/>
            <rFont val="Tahoma"/>
            <family val="2"/>
          </rPr>
          <t>Enter the acres of this field.</t>
        </r>
      </text>
    </comment>
    <comment ref="JP10" authorId="0" shapeId="0">
      <text>
        <r>
          <rPr>
            <b/>
            <sz val="9"/>
            <color indexed="81"/>
            <rFont val="Tahoma"/>
            <family val="2"/>
          </rPr>
          <t>Enter the acres of this field.</t>
        </r>
      </text>
    </comment>
    <comment ref="JU10" authorId="0" shapeId="0">
      <text>
        <r>
          <rPr>
            <b/>
            <sz val="9"/>
            <color indexed="81"/>
            <rFont val="Tahoma"/>
            <family val="2"/>
          </rPr>
          <t>Enter the acres of this field.</t>
        </r>
      </text>
    </comment>
    <comment ref="JZ10" authorId="0" shapeId="0">
      <text>
        <r>
          <rPr>
            <b/>
            <sz val="9"/>
            <color indexed="81"/>
            <rFont val="Tahoma"/>
            <family val="2"/>
          </rPr>
          <t>Enter the acres of this field.</t>
        </r>
      </text>
    </comment>
    <comment ref="KE10" authorId="0" shapeId="0">
      <text>
        <r>
          <rPr>
            <b/>
            <sz val="9"/>
            <color indexed="81"/>
            <rFont val="Tahoma"/>
            <family val="2"/>
          </rPr>
          <t>Enter the acres of this field.</t>
        </r>
      </text>
    </comment>
    <comment ref="KJ10" authorId="0" shapeId="0">
      <text>
        <r>
          <rPr>
            <b/>
            <sz val="9"/>
            <color indexed="81"/>
            <rFont val="Tahoma"/>
            <family val="2"/>
          </rPr>
          <t>Enter the acres of this field.</t>
        </r>
      </text>
    </comment>
    <comment ref="A11" authorId="0" shapeId="0">
      <text>
        <r>
          <rPr>
            <b/>
            <sz val="9"/>
            <color indexed="81"/>
            <rFont val="Tahoma"/>
            <family val="2"/>
          </rPr>
          <t>Enter the units of yield that will be used for this field: tons, bushels, bales, etc.</t>
        </r>
      </text>
    </comment>
    <comment ref="F11" authorId="0" shapeId="0">
      <text>
        <r>
          <rPr>
            <b/>
            <sz val="9"/>
            <color indexed="81"/>
            <rFont val="Tahoma"/>
            <family val="2"/>
          </rPr>
          <t>Enter the units of yield that will be used for this field: tons, bushels, bales, etc.</t>
        </r>
      </text>
    </comment>
    <comment ref="K11" authorId="0" shapeId="0">
      <text>
        <r>
          <rPr>
            <b/>
            <sz val="9"/>
            <color indexed="81"/>
            <rFont val="Tahoma"/>
            <family val="2"/>
          </rPr>
          <t>Enter the units of yield that will be used for this field: tons, bushels, bales, etc.</t>
        </r>
      </text>
    </comment>
    <comment ref="P11" authorId="0" shapeId="0">
      <text>
        <r>
          <rPr>
            <b/>
            <sz val="9"/>
            <color indexed="81"/>
            <rFont val="Tahoma"/>
            <family val="2"/>
          </rPr>
          <t>Enter the units of yield that will be used for this field: tons, bushels, bales, etc.</t>
        </r>
      </text>
    </comment>
    <comment ref="U11" authorId="0" shapeId="0">
      <text>
        <r>
          <rPr>
            <b/>
            <sz val="9"/>
            <color indexed="81"/>
            <rFont val="Tahoma"/>
            <family val="2"/>
          </rPr>
          <t>Enter the units of yield that will be used for this field: tons, bushels, bales, etc.</t>
        </r>
      </text>
    </comment>
    <comment ref="Z11" authorId="0" shapeId="0">
      <text>
        <r>
          <rPr>
            <b/>
            <sz val="9"/>
            <color indexed="81"/>
            <rFont val="Tahoma"/>
            <family val="2"/>
          </rPr>
          <t>Enter the units of yield that will be used for this field: tons, bushels, bales, etc.</t>
        </r>
      </text>
    </comment>
    <comment ref="AE11" authorId="0" shapeId="0">
      <text>
        <r>
          <rPr>
            <b/>
            <sz val="9"/>
            <color indexed="81"/>
            <rFont val="Tahoma"/>
            <family val="2"/>
          </rPr>
          <t>Enter the units of yield that will be used for this field: tons, bushels, bales, etc.</t>
        </r>
      </text>
    </comment>
    <comment ref="AJ11" authorId="0" shapeId="0">
      <text>
        <r>
          <rPr>
            <b/>
            <sz val="9"/>
            <color indexed="81"/>
            <rFont val="Tahoma"/>
            <family val="2"/>
          </rPr>
          <t>Enter the units of yield that will be used for this field: tons, bushels, bales, etc.</t>
        </r>
      </text>
    </comment>
    <comment ref="AO11" authorId="0" shapeId="0">
      <text>
        <r>
          <rPr>
            <b/>
            <sz val="9"/>
            <color indexed="81"/>
            <rFont val="Tahoma"/>
            <family val="2"/>
          </rPr>
          <t>Enter the units of yield that will be used for this field: tons, bushels, bales, etc.</t>
        </r>
      </text>
    </comment>
    <comment ref="AT11" authorId="0" shapeId="0">
      <text>
        <r>
          <rPr>
            <b/>
            <sz val="9"/>
            <color indexed="81"/>
            <rFont val="Tahoma"/>
            <family val="2"/>
          </rPr>
          <t>Enter the units of yield that will be used for this field: tons, bushels, bales, etc.</t>
        </r>
      </text>
    </comment>
    <comment ref="AY11" authorId="0" shapeId="0">
      <text>
        <r>
          <rPr>
            <b/>
            <sz val="9"/>
            <color indexed="81"/>
            <rFont val="Tahoma"/>
            <family val="2"/>
          </rPr>
          <t>Enter the units of yield that will be used for this field: tons, bushels, bales, etc.</t>
        </r>
      </text>
    </comment>
    <comment ref="BD11" authorId="0" shapeId="0">
      <text>
        <r>
          <rPr>
            <b/>
            <sz val="9"/>
            <color indexed="81"/>
            <rFont val="Tahoma"/>
            <family val="2"/>
          </rPr>
          <t>Enter the units of yield that will be used for this field: tons, bushels, bales, etc.</t>
        </r>
      </text>
    </comment>
    <comment ref="BI11" authorId="0" shapeId="0">
      <text>
        <r>
          <rPr>
            <b/>
            <sz val="9"/>
            <color indexed="81"/>
            <rFont val="Tahoma"/>
            <family val="2"/>
          </rPr>
          <t>Enter the units of yield that will be used for this field: tons, bushels, bales, etc.</t>
        </r>
      </text>
    </comment>
    <comment ref="BN11" authorId="0" shapeId="0">
      <text>
        <r>
          <rPr>
            <b/>
            <sz val="9"/>
            <color indexed="81"/>
            <rFont val="Tahoma"/>
            <family val="2"/>
          </rPr>
          <t>Enter the units of yield that will be used for this field: tons, bushels, bales, etc.</t>
        </r>
      </text>
    </comment>
    <comment ref="BS11" authorId="0" shapeId="0">
      <text>
        <r>
          <rPr>
            <b/>
            <sz val="9"/>
            <color indexed="81"/>
            <rFont val="Tahoma"/>
            <family val="2"/>
          </rPr>
          <t>Enter the units of yield that will be used for this field: tons, bushels, bales, etc.</t>
        </r>
      </text>
    </comment>
    <comment ref="BX11" authorId="0" shapeId="0">
      <text>
        <r>
          <rPr>
            <b/>
            <sz val="9"/>
            <color indexed="81"/>
            <rFont val="Tahoma"/>
            <family val="2"/>
          </rPr>
          <t>Enter the units of yield that will be used for this field: tons, bushels, bales, etc.</t>
        </r>
      </text>
    </comment>
    <comment ref="CC11" authorId="0" shapeId="0">
      <text>
        <r>
          <rPr>
            <b/>
            <sz val="9"/>
            <color indexed="81"/>
            <rFont val="Tahoma"/>
            <family val="2"/>
          </rPr>
          <t>Enter the units of yield that will be used for this field: tons, bushels, bales, etc.</t>
        </r>
      </text>
    </comment>
    <comment ref="CH11" authorId="0" shapeId="0">
      <text>
        <r>
          <rPr>
            <b/>
            <sz val="9"/>
            <color indexed="81"/>
            <rFont val="Tahoma"/>
            <family val="2"/>
          </rPr>
          <t>Enter the units of yield that will be used for this field: tons, bushels, bales, etc.</t>
        </r>
      </text>
    </comment>
    <comment ref="CM11" authorId="0" shapeId="0">
      <text>
        <r>
          <rPr>
            <b/>
            <sz val="9"/>
            <color indexed="81"/>
            <rFont val="Tahoma"/>
            <family val="2"/>
          </rPr>
          <t>Enter the units of yield that will be used for this field: tons, bushels, bales, etc.</t>
        </r>
      </text>
    </comment>
    <comment ref="CR11" authorId="0" shapeId="0">
      <text>
        <r>
          <rPr>
            <b/>
            <sz val="9"/>
            <color indexed="81"/>
            <rFont val="Tahoma"/>
            <family val="2"/>
          </rPr>
          <t>Enter the units of yield that will be used for this field: tons, bushels, bales, etc.</t>
        </r>
      </text>
    </comment>
    <comment ref="CW11" authorId="0" shapeId="0">
      <text>
        <r>
          <rPr>
            <b/>
            <sz val="9"/>
            <color indexed="81"/>
            <rFont val="Tahoma"/>
            <family val="2"/>
          </rPr>
          <t>Enter the units of yield that will be used for this field: tons, bushels, bales, etc.</t>
        </r>
      </text>
    </comment>
    <comment ref="DB11" authorId="0" shapeId="0">
      <text>
        <r>
          <rPr>
            <b/>
            <sz val="9"/>
            <color indexed="81"/>
            <rFont val="Tahoma"/>
            <family val="2"/>
          </rPr>
          <t>Enter the units of yield that will be used for this field: tons, bushels, bales, etc.</t>
        </r>
      </text>
    </comment>
    <comment ref="DG11" authorId="0" shapeId="0">
      <text>
        <r>
          <rPr>
            <b/>
            <sz val="9"/>
            <color indexed="81"/>
            <rFont val="Tahoma"/>
            <family val="2"/>
          </rPr>
          <t>Enter the units of yield that will be used for this field: tons, bushels, bales, etc.</t>
        </r>
      </text>
    </comment>
    <comment ref="DL11" authorId="0" shapeId="0">
      <text>
        <r>
          <rPr>
            <b/>
            <sz val="9"/>
            <color indexed="81"/>
            <rFont val="Tahoma"/>
            <family val="2"/>
          </rPr>
          <t>Enter the units of yield that will be used for this field: tons, bushels, bales, etc.</t>
        </r>
      </text>
    </comment>
    <comment ref="DQ11" authorId="0" shapeId="0">
      <text>
        <r>
          <rPr>
            <b/>
            <sz val="9"/>
            <color indexed="81"/>
            <rFont val="Tahoma"/>
            <family val="2"/>
          </rPr>
          <t>Enter the units of yield that will be used for this field: tons, bushels, bales, etc.</t>
        </r>
      </text>
    </comment>
    <comment ref="DV11" authorId="0" shapeId="0">
      <text>
        <r>
          <rPr>
            <b/>
            <sz val="9"/>
            <color indexed="81"/>
            <rFont val="Tahoma"/>
            <family val="2"/>
          </rPr>
          <t>Enter the units of yield that will be used for this field: tons, bushels, bales, etc.</t>
        </r>
      </text>
    </comment>
    <comment ref="EA11" authorId="0" shapeId="0">
      <text>
        <r>
          <rPr>
            <b/>
            <sz val="9"/>
            <color indexed="81"/>
            <rFont val="Tahoma"/>
            <family val="2"/>
          </rPr>
          <t>Enter the units of yield that will be used for this field: tons, bushels, bales, etc.</t>
        </r>
      </text>
    </comment>
    <comment ref="EF11" authorId="0" shapeId="0">
      <text>
        <r>
          <rPr>
            <b/>
            <sz val="9"/>
            <color indexed="81"/>
            <rFont val="Tahoma"/>
            <family val="2"/>
          </rPr>
          <t>Enter the units of yield that will be used for this field: tons, bushels, bales, etc.</t>
        </r>
      </text>
    </comment>
    <comment ref="EK11" authorId="0" shapeId="0">
      <text>
        <r>
          <rPr>
            <b/>
            <sz val="9"/>
            <color indexed="81"/>
            <rFont val="Tahoma"/>
            <family val="2"/>
          </rPr>
          <t>Enter the units of yield that will be used for this field: tons, bushels, bales, etc.</t>
        </r>
      </text>
    </comment>
    <comment ref="EP11" authorId="0" shapeId="0">
      <text>
        <r>
          <rPr>
            <b/>
            <sz val="9"/>
            <color indexed="81"/>
            <rFont val="Tahoma"/>
            <family val="2"/>
          </rPr>
          <t>Enter the units of yield that will be used for this field: tons, bushels, bales, etc.</t>
        </r>
      </text>
    </comment>
    <comment ref="EU11" authorId="0" shapeId="0">
      <text>
        <r>
          <rPr>
            <b/>
            <sz val="9"/>
            <color indexed="81"/>
            <rFont val="Tahoma"/>
            <family val="2"/>
          </rPr>
          <t>Enter the units of yield that will be used for this field: tons, bushels, bales, etc.</t>
        </r>
      </text>
    </comment>
    <comment ref="EZ11" authorId="0" shapeId="0">
      <text>
        <r>
          <rPr>
            <b/>
            <sz val="9"/>
            <color indexed="81"/>
            <rFont val="Tahoma"/>
            <family val="2"/>
          </rPr>
          <t>Enter the units of yield that will be used for this field: tons, bushels, bales, etc.</t>
        </r>
      </text>
    </comment>
    <comment ref="FE11" authorId="0" shapeId="0">
      <text>
        <r>
          <rPr>
            <b/>
            <sz val="9"/>
            <color indexed="81"/>
            <rFont val="Tahoma"/>
            <family val="2"/>
          </rPr>
          <t>Enter the units of yield that will be used for this field: tons, bushels, bales, etc.</t>
        </r>
      </text>
    </comment>
    <comment ref="FJ11" authorId="0" shapeId="0">
      <text>
        <r>
          <rPr>
            <b/>
            <sz val="9"/>
            <color indexed="81"/>
            <rFont val="Tahoma"/>
            <family val="2"/>
          </rPr>
          <t>Enter the units of yield that will be used for this field: tons, bushels, bales, etc.</t>
        </r>
      </text>
    </comment>
    <comment ref="FO11" authorId="0" shapeId="0">
      <text>
        <r>
          <rPr>
            <b/>
            <sz val="9"/>
            <color indexed="81"/>
            <rFont val="Tahoma"/>
            <family val="2"/>
          </rPr>
          <t>Enter the units of yield that will be used for this field: tons, bushels, bales, etc.</t>
        </r>
      </text>
    </comment>
    <comment ref="FT11" authorId="0" shapeId="0">
      <text>
        <r>
          <rPr>
            <b/>
            <sz val="9"/>
            <color indexed="81"/>
            <rFont val="Tahoma"/>
            <family val="2"/>
          </rPr>
          <t>Enter the units of yield that will be used for this field: tons, bushels, bales, etc.</t>
        </r>
      </text>
    </comment>
    <comment ref="FY11" authorId="0" shapeId="0">
      <text>
        <r>
          <rPr>
            <b/>
            <sz val="9"/>
            <color indexed="81"/>
            <rFont val="Tahoma"/>
            <family val="2"/>
          </rPr>
          <t>Enter the units of yield that will be used for this field: tons, bushels, bales, etc.</t>
        </r>
      </text>
    </comment>
    <comment ref="GD11" authorId="0" shapeId="0">
      <text>
        <r>
          <rPr>
            <b/>
            <sz val="9"/>
            <color indexed="81"/>
            <rFont val="Tahoma"/>
            <family val="2"/>
          </rPr>
          <t>Enter the units of yield that will be used for this field: tons, bushels, bales, etc.</t>
        </r>
      </text>
    </comment>
    <comment ref="GI11" authorId="0" shapeId="0">
      <text>
        <r>
          <rPr>
            <b/>
            <sz val="9"/>
            <color indexed="81"/>
            <rFont val="Tahoma"/>
            <family val="2"/>
          </rPr>
          <t>Enter the units of yield that will be used for this field: tons, bushels, bales, etc.</t>
        </r>
      </text>
    </comment>
    <comment ref="GN11" authorId="0" shapeId="0">
      <text>
        <r>
          <rPr>
            <b/>
            <sz val="9"/>
            <color indexed="81"/>
            <rFont val="Tahoma"/>
            <family val="2"/>
          </rPr>
          <t>Enter the units of yield that will be used for this field: tons, bushels, bales, etc.</t>
        </r>
      </text>
    </comment>
    <comment ref="GS11" authorId="0" shapeId="0">
      <text>
        <r>
          <rPr>
            <b/>
            <sz val="9"/>
            <color indexed="81"/>
            <rFont val="Tahoma"/>
            <family val="2"/>
          </rPr>
          <t>Enter the units of yield that will be used for this field: tons, bushels, bales, etc.</t>
        </r>
      </text>
    </comment>
    <comment ref="GX11" authorId="0" shapeId="0">
      <text>
        <r>
          <rPr>
            <b/>
            <sz val="9"/>
            <color indexed="81"/>
            <rFont val="Tahoma"/>
            <family val="2"/>
          </rPr>
          <t>Enter the units of yield that will be used for this field: tons, bushels, bales, etc.</t>
        </r>
      </text>
    </comment>
    <comment ref="HC11" authorId="0" shapeId="0">
      <text>
        <r>
          <rPr>
            <b/>
            <sz val="9"/>
            <color indexed="81"/>
            <rFont val="Tahoma"/>
            <family val="2"/>
          </rPr>
          <t>Enter the units of yield that will be used for this field: tons, bushels, bales, etc.</t>
        </r>
      </text>
    </comment>
    <comment ref="HH11" authorId="0" shapeId="0">
      <text>
        <r>
          <rPr>
            <b/>
            <sz val="9"/>
            <color indexed="81"/>
            <rFont val="Tahoma"/>
            <family val="2"/>
          </rPr>
          <t>Enter the units of yield that will be used for this field: tons, bushels, bales, etc.</t>
        </r>
      </text>
    </comment>
    <comment ref="HM11" authorId="0" shapeId="0">
      <text>
        <r>
          <rPr>
            <b/>
            <sz val="9"/>
            <color indexed="81"/>
            <rFont val="Tahoma"/>
            <family val="2"/>
          </rPr>
          <t>Enter the units of yield that will be used for this field: tons, bushels, bales, etc.</t>
        </r>
      </text>
    </comment>
    <comment ref="HR11" authorId="0" shapeId="0">
      <text>
        <r>
          <rPr>
            <b/>
            <sz val="9"/>
            <color indexed="81"/>
            <rFont val="Tahoma"/>
            <family val="2"/>
          </rPr>
          <t>Enter the units of yield that will be used for this field: tons, bushels, bales, etc.</t>
        </r>
      </text>
    </comment>
    <comment ref="HW11" authorId="0" shapeId="0">
      <text>
        <r>
          <rPr>
            <b/>
            <sz val="9"/>
            <color indexed="81"/>
            <rFont val="Tahoma"/>
            <family val="2"/>
          </rPr>
          <t>Enter the units of yield that will be used for this field: tons, bushels, bales, etc.</t>
        </r>
      </text>
    </comment>
    <comment ref="IB11" authorId="0" shapeId="0">
      <text>
        <r>
          <rPr>
            <b/>
            <sz val="9"/>
            <color indexed="81"/>
            <rFont val="Tahoma"/>
            <family val="2"/>
          </rPr>
          <t>Enter the units of yield that will be used for this field: tons, bushels, bales, etc.</t>
        </r>
      </text>
    </comment>
    <comment ref="IG11" authorId="0" shapeId="0">
      <text>
        <r>
          <rPr>
            <b/>
            <sz val="9"/>
            <color indexed="81"/>
            <rFont val="Tahoma"/>
            <family val="2"/>
          </rPr>
          <t>Enter the units of yield that will be used for this field: tons, bushels, bales, etc.</t>
        </r>
      </text>
    </comment>
    <comment ref="IL11" authorId="0" shapeId="0">
      <text>
        <r>
          <rPr>
            <b/>
            <sz val="9"/>
            <color indexed="81"/>
            <rFont val="Tahoma"/>
            <family val="2"/>
          </rPr>
          <t>Enter the units of yield that will be used for this field: tons, bushels, bales, etc.</t>
        </r>
      </text>
    </comment>
    <comment ref="IQ11" authorId="0" shapeId="0">
      <text>
        <r>
          <rPr>
            <b/>
            <sz val="9"/>
            <color indexed="81"/>
            <rFont val="Tahoma"/>
            <family val="2"/>
          </rPr>
          <t>Enter the units of yield that will be used for this field: tons, bushels, bales, etc.</t>
        </r>
      </text>
    </comment>
    <comment ref="IV11" authorId="0" shapeId="0">
      <text>
        <r>
          <rPr>
            <b/>
            <sz val="9"/>
            <color indexed="81"/>
            <rFont val="Tahoma"/>
            <family val="2"/>
          </rPr>
          <t>Enter the units of yield that will be used for this field: tons, bushels, bales, etc.</t>
        </r>
      </text>
    </comment>
    <comment ref="JA11" authorId="0" shapeId="0">
      <text>
        <r>
          <rPr>
            <b/>
            <sz val="9"/>
            <color indexed="81"/>
            <rFont val="Tahoma"/>
            <family val="2"/>
          </rPr>
          <t>Enter the units of yield that will be used for this field: tons, bushels, bales, etc.</t>
        </r>
      </text>
    </comment>
    <comment ref="JF11" authorId="0" shapeId="0">
      <text>
        <r>
          <rPr>
            <b/>
            <sz val="9"/>
            <color indexed="81"/>
            <rFont val="Tahoma"/>
            <family val="2"/>
          </rPr>
          <t>Enter the units of yield that will be used for this field: tons, bushels, bales, etc.</t>
        </r>
      </text>
    </comment>
    <comment ref="JK11" authorId="0" shapeId="0">
      <text>
        <r>
          <rPr>
            <b/>
            <sz val="9"/>
            <color indexed="81"/>
            <rFont val="Tahoma"/>
            <family val="2"/>
          </rPr>
          <t>Enter the units of yield that will be used for this field: tons, bushels, bales, etc.</t>
        </r>
      </text>
    </comment>
    <comment ref="JP11" authorId="0" shapeId="0">
      <text>
        <r>
          <rPr>
            <b/>
            <sz val="9"/>
            <color indexed="81"/>
            <rFont val="Tahoma"/>
            <family val="2"/>
          </rPr>
          <t>Enter the units of yield that will be used for this field: tons, bushels, bales, etc.</t>
        </r>
      </text>
    </comment>
    <comment ref="JU11" authorId="0" shapeId="0">
      <text>
        <r>
          <rPr>
            <b/>
            <sz val="9"/>
            <color indexed="81"/>
            <rFont val="Tahoma"/>
            <family val="2"/>
          </rPr>
          <t>Enter the units of yield that will be used for this field: tons, bushels, bales, etc.</t>
        </r>
      </text>
    </comment>
    <comment ref="JZ11" authorId="0" shapeId="0">
      <text>
        <r>
          <rPr>
            <b/>
            <sz val="9"/>
            <color indexed="81"/>
            <rFont val="Tahoma"/>
            <family val="2"/>
          </rPr>
          <t>Enter the units of yield that will be used for this field: tons, bushels, bales, etc.</t>
        </r>
      </text>
    </comment>
    <comment ref="KE11" authorId="0" shapeId="0">
      <text>
        <r>
          <rPr>
            <b/>
            <sz val="9"/>
            <color indexed="81"/>
            <rFont val="Tahoma"/>
            <family val="2"/>
          </rPr>
          <t>Enter the units of yield that will be used for this field: tons, bushels, bales, etc.</t>
        </r>
      </text>
    </comment>
    <comment ref="KJ11" authorId="0" shapeId="0">
      <text>
        <r>
          <rPr>
            <b/>
            <sz val="9"/>
            <color indexed="81"/>
            <rFont val="Tahoma"/>
            <family val="2"/>
          </rPr>
          <t>Enter the units of yield that will be used for this field: tons, bushels, bales, etc.</t>
        </r>
      </text>
    </comment>
    <comment ref="A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14" authorId="0" shapeId="0">
      <text>
        <r>
          <rPr>
            <b/>
            <sz val="9"/>
            <color indexed="81"/>
            <rFont val="Tahoma"/>
            <family val="2"/>
          </rPr>
          <t>If you do not have a $/acre cost, calculate it by dividing the total input costs by acres.
Ie. $1000 of fertilizer for 20 acres is $50/acre.  Enter only the number.</t>
        </r>
      </text>
    </comment>
    <comment ref="F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14" authorId="0" shapeId="0">
      <text>
        <r>
          <rPr>
            <b/>
            <sz val="9"/>
            <color indexed="81"/>
            <rFont val="Tahoma"/>
            <family val="2"/>
          </rPr>
          <t>If you do not have a $/acre cost, calculate it by dividing the total input costs by acres.
Ie. $1000 of fertilizer for 20 acres is $50/acre.  Enter only the number.</t>
        </r>
      </text>
    </comment>
    <comment ref="K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O14" authorId="0" shapeId="0">
      <text>
        <r>
          <rPr>
            <b/>
            <sz val="9"/>
            <color indexed="81"/>
            <rFont val="Tahoma"/>
            <family val="2"/>
          </rPr>
          <t>If you do not have a $/acre cost, calculate it by dividing the total input costs by acres.
Ie. $1000 of fertilizer for 20 acres is $50/acre.  Enter only the number.</t>
        </r>
      </text>
    </comment>
    <comment ref="P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T14" authorId="0" shapeId="0">
      <text>
        <r>
          <rPr>
            <b/>
            <sz val="9"/>
            <color indexed="81"/>
            <rFont val="Tahoma"/>
            <family val="2"/>
          </rPr>
          <t>If you do not have a $/acre cost, calculate it by dividing the total input costs by acres.
Ie. $1000 of fertilizer for 20 acres is $50/acre.  Enter only the number.</t>
        </r>
      </text>
    </comment>
    <comment ref="U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Y14" authorId="0" shapeId="0">
      <text>
        <r>
          <rPr>
            <b/>
            <sz val="9"/>
            <color indexed="81"/>
            <rFont val="Tahoma"/>
            <family val="2"/>
          </rPr>
          <t>If you do not have a $/acre cost, calculate it by dividing the total input costs by acres.
Ie. $1000 of fertilizer for 20 acres is $50/acre.  Enter only the number.</t>
        </r>
      </text>
    </comment>
    <comment ref="Z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D14" authorId="0" shapeId="0">
      <text>
        <r>
          <rPr>
            <b/>
            <sz val="9"/>
            <color indexed="81"/>
            <rFont val="Tahoma"/>
            <family val="2"/>
          </rPr>
          <t>If you do not have a $/acre cost, calculate it by dividing the total input costs by acres.
Ie. $1000 of fertilizer for 20 acres is $50/acre.  Enter only the number.</t>
        </r>
      </text>
    </comment>
    <comment ref="AE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I14" authorId="0" shapeId="0">
      <text>
        <r>
          <rPr>
            <b/>
            <sz val="9"/>
            <color indexed="81"/>
            <rFont val="Tahoma"/>
            <family val="2"/>
          </rPr>
          <t>If you do not have a $/acre cost, calculate it by dividing the total input costs by acres.
Ie. $1000 of fertilizer for 20 acres is $50/acre.  Enter only the number.</t>
        </r>
      </text>
    </comment>
    <comment ref="AJ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N14" authorId="0" shapeId="0">
      <text>
        <r>
          <rPr>
            <b/>
            <sz val="9"/>
            <color indexed="81"/>
            <rFont val="Tahoma"/>
            <family val="2"/>
          </rPr>
          <t>If you do not have a $/acre cost, calculate it by dividing the total input costs by acres.
Ie. $1000 of fertilizer for 20 acres is $50/acre.  Enter only the number.</t>
        </r>
      </text>
    </comment>
    <comment ref="AO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S14" authorId="0" shapeId="0">
      <text>
        <r>
          <rPr>
            <b/>
            <sz val="9"/>
            <color indexed="81"/>
            <rFont val="Tahoma"/>
            <family val="2"/>
          </rPr>
          <t>If you do not have a $/acre cost, calculate it by dividing the total input costs by acres.
Ie. $1000 of fertilizer for 20 acres is $50/acre.  Enter only the number.</t>
        </r>
      </text>
    </comment>
    <comment ref="AT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X14" authorId="0" shapeId="0">
      <text>
        <r>
          <rPr>
            <b/>
            <sz val="9"/>
            <color indexed="81"/>
            <rFont val="Tahoma"/>
            <family val="2"/>
          </rPr>
          <t>If you do not have a $/acre cost, calculate it by dividing the total input costs by acres.
Ie. $1000 of fertilizer for 20 acres is $50/acre.  Enter only the number.</t>
        </r>
      </text>
    </comment>
    <comment ref="AY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C14" authorId="0" shapeId="0">
      <text>
        <r>
          <rPr>
            <b/>
            <sz val="9"/>
            <color indexed="81"/>
            <rFont val="Tahoma"/>
            <family val="2"/>
          </rPr>
          <t>If you do not have a $/acre cost, calculate it by dividing the total input costs by acres.
Ie. $1000 of fertilizer for 20 acres is $50/acre.  Enter only the number.</t>
        </r>
      </text>
    </comment>
    <comment ref="BD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H14" authorId="0" shapeId="0">
      <text>
        <r>
          <rPr>
            <b/>
            <sz val="9"/>
            <color indexed="81"/>
            <rFont val="Tahoma"/>
            <family val="2"/>
          </rPr>
          <t>If you do not have a $/acre cost, calculate it by dividing the total input costs by acres.
Ie. $1000 of fertilizer for 20 acres is $50/acre.  Enter only the number.</t>
        </r>
      </text>
    </comment>
    <comment ref="BI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M14" authorId="0" shapeId="0">
      <text>
        <r>
          <rPr>
            <b/>
            <sz val="9"/>
            <color indexed="81"/>
            <rFont val="Tahoma"/>
            <family val="2"/>
          </rPr>
          <t>If you do not have a $/acre cost, calculate it by dividing the total input costs by acres.
Ie. $1000 of fertilizer for 20 acres is $50/acre.  Enter only the number.</t>
        </r>
      </text>
    </comment>
    <comment ref="BN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R14" authorId="0" shapeId="0">
      <text>
        <r>
          <rPr>
            <b/>
            <sz val="9"/>
            <color indexed="81"/>
            <rFont val="Tahoma"/>
            <family val="2"/>
          </rPr>
          <t>If you do not have a $/acre cost, calculate it by dividing the total input costs by acres.
Ie. $1000 of fertilizer for 20 acres is $50/acre.  Enter only the number.</t>
        </r>
      </text>
    </comment>
    <comment ref="BS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W14" authorId="0" shapeId="0">
      <text>
        <r>
          <rPr>
            <b/>
            <sz val="9"/>
            <color indexed="81"/>
            <rFont val="Tahoma"/>
            <family val="2"/>
          </rPr>
          <t>If you do not have a $/acre cost, calculate it by dividing the total input costs by acres.
Ie. $1000 of fertilizer for 20 acres is $50/acre.  Enter only the number.</t>
        </r>
      </text>
    </comment>
    <comment ref="BX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B14" authorId="0" shapeId="0">
      <text>
        <r>
          <rPr>
            <b/>
            <sz val="9"/>
            <color indexed="81"/>
            <rFont val="Tahoma"/>
            <family val="2"/>
          </rPr>
          <t>If you do not have a $/acre cost, calculate it by dividing the total input costs by acres.
Ie. $1000 of fertilizer for 20 acres is $50/acre.  Enter only the number.</t>
        </r>
      </text>
    </comment>
    <comment ref="CC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G14" authorId="0" shapeId="0">
      <text>
        <r>
          <rPr>
            <b/>
            <sz val="9"/>
            <color indexed="81"/>
            <rFont val="Tahoma"/>
            <family val="2"/>
          </rPr>
          <t>If you do not have a $/acre cost, calculate it by dividing the total input costs by acres.
Ie. $1000 of fertilizer for 20 acres is $50/acre.  Enter only the number.</t>
        </r>
      </text>
    </comment>
    <comment ref="CH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L14" authorId="0" shapeId="0">
      <text>
        <r>
          <rPr>
            <b/>
            <sz val="9"/>
            <color indexed="81"/>
            <rFont val="Tahoma"/>
            <family val="2"/>
          </rPr>
          <t>If you do not have a $/acre cost, calculate it by dividing the total input costs by acres.
Ie. $1000 of fertilizer for 20 acres is $50/acre.  Enter only the number.</t>
        </r>
      </text>
    </comment>
    <comment ref="CM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Q14" authorId="0" shapeId="0">
      <text>
        <r>
          <rPr>
            <b/>
            <sz val="9"/>
            <color indexed="81"/>
            <rFont val="Tahoma"/>
            <family val="2"/>
          </rPr>
          <t>If you do not have a $/acre cost, calculate it by dividing the total input costs by acres.
Ie. $1000 of fertilizer for 20 acres is $50/acre.  Enter only the number.</t>
        </r>
      </text>
    </comment>
    <comment ref="CR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V14" authorId="0" shapeId="0">
      <text>
        <r>
          <rPr>
            <b/>
            <sz val="9"/>
            <color indexed="81"/>
            <rFont val="Tahoma"/>
            <family val="2"/>
          </rPr>
          <t>If you do not have a $/acre cost, calculate it by dividing the total input costs by acres.
Ie. $1000 of fertilizer for 20 acres is $50/acre.  Enter only the number.</t>
        </r>
      </text>
    </comment>
    <comment ref="CW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A14" authorId="0" shapeId="0">
      <text>
        <r>
          <rPr>
            <b/>
            <sz val="9"/>
            <color indexed="81"/>
            <rFont val="Tahoma"/>
            <family val="2"/>
          </rPr>
          <t>If you do not have a $/acre cost, calculate it by dividing the total input costs by acres.
Ie. $1000 of fertilizer for 20 acres is $50/acre.  Enter only the number.</t>
        </r>
      </text>
    </comment>
    <comment ref="DB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F14" authorId="0" shapeId="0">
      <text>
        <r>
          <rPr>
            <b/>
            <sz val="9"/>
            <color indexed="81"/>
            <rFont val="Tahoma"/>
            <family val="2"/>
          </rPr>
          <t>If you do not have a $/acre cost, calculate it by dividing the total input costs by acres.
Ie. $1000 of fertilizer for 20 acres is $50/acre.  Enter only the number.</t>
        </r>
      </text>
    </comment>
    <comment ref="DG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K14" authorId="0" shapeId="0">
      <text>
        <r>
          <rPr>
            <b/>
            <sz val="9"/>
            <color indexed="81"/>
            <rFont val="Tahoma"/>
            <family val="2"/>
          </rPr>
          <t>If you do not have a $/acre cost, calculate it by dividing the total input costs by acres.
Ie. $1000 of fertilizer for 20 acres is $50/acre.  Enter only the number.</t>
        </r>
      </text>
    </comment>
    <comment ref="DL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P14" authorId="0" shapeId="0">
      <text>
        <r>
          <rPr>
            <b/>
            <sz val="9"/>
            <color indexed="81"/>
            <rFont val="Tahoma"/>
            <family val="2"/>
          </rPr>
          <t>If you do not have a $/acre cost, calculate it by dividing the total input costs by acres.
Ie. $1000 of fertilizer for 20 acres is $50/acre.  Enter only the number.</t>
        </r>
      </text>
    </comment>
    <comment ref="DQ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U14" authorId="0" shapeId="0">
      <text>
        <r>
          <rPr>
            <b/>
            <sz val="9"/>
            <color indexed="81"/>
            <rFont val="Tahoma"/>
            <family val="2"/>
          </rPr>
          <t>If you do not have a $/acre cost, calculate it by dividing the total input costs by acres.
Ie. $1000 of fertilizer for 20 acres is $50/acre.  Enter only the number.</t>
        </r>
      </text>
    </comment>
    <comment ref="DV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Z14" authorId="0" shapeId="0">
      <text>
        <r>
          <rPr>
            <b/>
            <sz val="9"/>
            <color indexed="81"/>
            <rFont val="Tahoma"/>
            <family val="2"/>
          </rPr>
          <t>If you do not have a $/acre cost, calculate it by dividing the total input costs by acres.
Ie. $1000 of fertilizer for 20 acres is $50/acre.  Enter only the number.</t>
        </r>
      </text>
    </comment>
    <comment ref="EA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E14" authorId="0" shapeId="0">
      <text>
        <r>
          <rPr>
            <b/>
            <sz val="9"/>
            <color indexed="81"/>
            <rFont val="Tahoma"/>
            <family val="2"/>
          </rPr>
          <t>If you do not have a $/acre cost, calculate it by dividing the total input costs by acres.
Ie. $1000 of fertilizer for 20 acres is $50/acre.  Enter only the number.</t>
        </r>
      </text>
    </comment>
    <comment ref="EF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J14" authorId="0" shapeId="0">
      <text>
        <r>
          <rPr>
            <b/>
            <sz val="9"/>
            <color indexed="81"/>
            <rFont val="Tahoma"/>
            <family val="2"/>
          </rPr>
          <t>If you do not have a $/acre cost, calculate it by dividing the total input costs by acres.
Ie. $1000 of fertilizer for 20 acres is $50/acre.  Enter only the number.</t>
        </r>
      </text>
    </comment>
    <comment ref="EK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O14" authorId="0" shapeId="0">
      <text>
        <r>
          <rPr>
            <b/>
            <sz val="9"/>
            <color indexed="81"/>
            <rFont val="Tahoma"/>
            <family val="2"/>
          </rPr>
          <t>If you do not have a $/acre cost, calculate it by dividing the total input costs by acres.
Ie. $1000 of fertilizer for 20 acres is $50/acre.  Enter only the number.</t>
        </r>
      </text>
    </comment>
    <comment ref="EP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T14" authorId="0" shapeId="0">
      <text>
        <r>
          <rPr>
            <b/>
            <sz val="9"/>
            <color indexed="81"/>
            <rFont val="Tahoma"/>
            <family val="2"/>
          </rPr>
          <t>If you do not have a $/acre cost, calculate it by dividing the total input costs by acres.
Ie. $1000 of fertilizer for 20 acres is $50/acre.  Enter only the number.</t>
        </r>
      </text>
    </comment>
    <comment ref="EU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Y14" authorId="0" shapeId="0">
      <text>
        <r>
          <rPr>
            <b/>
            <sz val="9"/>
            <color indexed="81"/>
            <rFont val="Tahoma"/>
            <family val="2"/>
          </rPr>
          <t>If you do not have a $/acre cost, calculate it by dividing the total input costs by acres.
Ie. $1000 of fertilizer for 20 acres is $50/acre.  Enter only the number.</t>
        </r>
      </text>
    </comment>
    <comment ref="EZ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D14" authorId="0" shapeId="0">
      <text>
        <r>
          <rPr>
            <b/>
            <sz val="9"/>
            <color indexed="81"/>
            <rFont val="Tahoma"/>
            <family val="2"/>
          </rPr>
          <t>If you do not have a $/acre cost, calculate it by dividing the total input costs by acres.
Ie. $1000 of fertilizer for 20 acres is $50/acre.  Enter only the number.</t>
        </r>
      </text>
    </comment>
    <comment ref="FE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I14" authorId="0" shapeId="0">
      <text>
        <r>
          <rPr>
            <b/>
            <sz val="9"/>
            <color indexed="81"/>
            <rFont val="Tahoma"/>
            <family val="2"/>
          </rPr>
          <t>If you do not have a $/acre cost, calculate it by dividing the total input costs by acres.
Ie. $1000 of fertilizer for 20 acres is $50/acre.  Enter only the number.</t>
        </r>
      </text>
    </comment>
    <comment ref="FJ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N14" authorId="0" shapeId="0">
      <text>
        <r>
          <rPr>
            <b/>
            <sz val="9"/>
            <color indexed="81"/>
            <rFont val="Tahoma"/>
            <family val="2"/>
          </rPr>
          <t>If you do not have a $/acre cost, calculate it by dividing the total input costs by acres.
Ie. $1000 of fertilizer for 20 acres is $50/acre.  Enter only the number.</t>
        </r>
      </text>
    </comment>
    <comment ref="FO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S14" authorId="0" shapeId="0">
      <text>
        <r>
          <rPr>
            <b/>
            <sz val="9"/>
            <color indexed="81"/>
            <rFont val="Tahoma"/>
            <family val="2"/>
          </rPr>
          <t>If you do not have a $/acre cost, calculate it by dividing the total input costs by acres.
Ie. $1000 of fertilizer for 20 acres is $50/acre.  Enter only the number.</t>
        </r>
      </text>
    </comment>
    <comment ref="FT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X14" authorId="0" shapeId="0">
      <text>
        <r>
          <rPr>
            <b/>
            <sz val="9"/>
            <color indexed="81"/>
            <rFont val="Tahoma"/>
            <family val="2"/>
          </rPr>
          <t>If you do not have a $/acre cost, calculate it by dividing the total input costs by acres.
Ie. $1000 of fertilizer for 20 acres is $50/acre.  Enter only the number.</t>
        </r>
      </text>
    </comment>
    <comment ref="FY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C14" authorId="0" shapeId="0">
      <text>
        <r>
          <rPr>
            <b/>
            <sz val="9"/>
            <color indexed="81"/>
            <rFont val="Tahoma"/>
            <family val="2"/>
          </rPr>
          <t>If you do not have a $/acre cost, calculate it by dividing the total input costs by acres.
Ie. $1000 of fertilizer for 20 acres is $50/acre.  Enter only the number.</t>
        </r>
      </text>
    </comment>
    <comment ref="GD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H14" authorId="0" shapeId="0">
      <text>
        <r>
          <rPr>
            <b/>
            <sz val="9"/>
            <color indexed="81"/>
            <rFont val="Tahoma"/>
            <family val="2"/>
          </rPr>
          <t>If you do not have a $/acre cost, calculate it by dividing the total input costs by acres.
Ie. $1000 of fertilizer for 20 acres is $50/acre.  Enter only the number.</t>
        </r>
      </text>
    </comment>
    <comment ref="GI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M14" authorId="0" shapeId="0">
      <text>
        <r>
          <rPr>
            <b/>
            <sz val="9"/>
            <color indexed="81"/>
            <rFont val="Tahoma"/>
            <family val="2"/>
          </rPr>
          <t>If you do not have a $/acre cost, calculate it by dividing the total input costs by acres.
Ie. $1000 of fertilizer for 20 acres is $50/acre.  Enter only the number.</t>
        </r>
      </text>
    </comment>
    <comment ref="GN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R14" authorId="0" shapeId="0">
      <text>
        <r>
          <rPr>
            <b/>
            <sz val="9"/>
            <color indexed="81"/>
            <rFont val="Tahoma"/>
            <family val="2"/>
          </rPr>
          <t>If you do not have a $/acre cost, calculate it by dividing the total input costs by acres.
Ie. $1000 of fertilizer for 20 acres is $50/acre.  Enter only the number.</t>
        </r>
      </text>
    </comment>
    <comment ref="GS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W14" authorId="0" shapeId="0">
      <text>
        <r>
          <rPr>
            <b/>
            <sz val="9"/>
            <color indexed="81"/>
            <rFont val="Tahoma"/>
            <family val="2"/>
          </rPr>
          <t>If you do not have a $/acre cost, calculate it by dividing the total input costs by acres.
Ie. $1000 of fertilizer for 20 acres is $50/acre.  Enter only the number.</t>
        </r>
      </text>
    </comment>
    <comment ref="GX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B14" authorId="0" shapeId="0">
      <text>
        <r>
          <rPr>
            <b/>
            <sz val="9"/>
            <color indexed="81"/>
            <rFont val="Tahoma"/>
            <family val="2"/>
          </rPr>
          <t>If you do not have a $/acre cost, calculate it by dividing the total input costs by acres.
Ie. $1000 of fertilizer for 20 acres is $50/acre.  Enter only the number.</t>
        </r>
      </text>
    </comment>
    <comment ref="HC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G14" authorId="0" shapeId="0">
      <text>
        <r>
          <rPr>
            <b/>
            <sz val="9"/>
            <color indexed="81"/>
            <rFont val="Tahoma"/>
            <family val="2"/>
          </rPr>
          <t>If you do not have a $/acre cost, calculate it by dividing the total input costs by acres.
Ie. $1000 of fertilizer for 20 acres is $50/acre.  Enter only the number.</t>
        </r>
      </text>
    </comment>
    <comment ref="HH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L14" authorId="0" shapeId="0">
      <text>
        <r>
          <rPr>
            <b/>
            <sz val="9"/>
            <color indexed="81"/>
            <rFont val="Tahoma"/>
            <family val="2"/>
          </rPr>
          <t>If you do not have a $/acre cost, calculate it by dividing the total input costs by acres.
Ie. $1000 of fertilizer for 20 acres is $50/acre.  Enter only the number.</t>
        </r>
      </text>
    </comment>
    <comment ref="HM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Q14" authorId="0" shapeId="0">
      <text>
        <r>
          <rPr>
            <b/>
            <sz val="9"/>
            <color indexed="81"/>
            <rFont val="Tahoma"/>
            <family val="2"/>
          </rPr>
          <t>If you do not have a $/acre cost, calculate it by dividing the total input costs by acres.
Ie. $1000 of fertilizer for 20 acres is $50/acre.  Enter only the number.</t>
        </r>
      </text>
    </comment>
    <comment ref="HR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V14" authorId="0" shapeId="0">
      <text>
        <r>
          <rPr>
            <b/>
            <sz val="9"/>
            <color indexed="81"/>
            <rFont val="Tahoma"/>
            <family val="2"/>
          </rPr>
          <t>If you do not have a $/acre cost, calculate it by dividing the total input costs by acres.
Ie. $1000 of fertilizer for 20 acres is $50/acre.  Enter only the number.</t>
        </r>
      </text>
    </comment>
    <comment ref="HW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A14" authorId="0" shapeId="0">
      <text>
        <r>
          <rPr>
            <b/>
            <sz val="9"/>
            <color indexed="81"/>
            <rFont val="Tahoma"/>
            <family val="2"/>
          </rPr>
          <t>If you do not have a $/acre cost, calculate it by dividing the total input costs by acres.
Ie. $1000 of fertilizer for 20 acres is $50/acre.  Enter only the number.</t>
        </r>
      </text>
    </comment>
    <comment ref="IB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F14" authorId="0" shapeId="0">
      <text>
        <r>
          <rPr>
            <b/>
            <sz val="9"/>
            <color indexed="81"/>
            <rFont val="Tahoma"/>
            <family val="2"/>
          </rPr>
          <t>If you do not have a $/acre cost, calculate it by dividing the total input costs by acres.
Ie. $1000 of fertilizer for 20 acres is $50/acre.  Enter only the number.</t>
        </r>
      </text>
    </comment>
    <comment ref="IG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K14" authorId="0" shapeId="0">
      <text>
        <r>
          <rPr>
            <b/>
            <sz val="9"/>
            <color indexed="81"/>
            <rFont val="Tahoma"/>
            <family val="2"/>
          </rPr>
          <t>If you do not have a $/acre cost, calculate it by dividing the total input costs by acres.
Ie. $1000 of fertilizer for 20 acres is $50/acre.  Enter only the number.</t>
        </r>
      </text>
    </comment>
    <comment ref="IL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P14" authorId="0" shapeId="0">
      <text>
        <r>
          <rPr>
            <b/>
            <sz val="9"/>
            <color indexed="81"/>
            <rFont val="Tahoma"/>
            <family val="2"/>
          </rPr>
          <t>If you do not have a $/acre cost, calculate it by dividing the total input costs by acres.
Ie. $1000 of fertilizer for 20 acres is $50/acre.  Enter only the number.</t>
        </r>
      </text>
    </comment>
    <comment ref="IQ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U14" authorId="0" shapeId="0">
      <text>
        <r>
          <rPr>
            <b/>
            <sz val="9"/>
            <color indexed="81"/>
            <rFont val="Tahoma"/>
            <family val="2"/>
          </rPr>
          <t>If you do not have a $/acre cost, calculate it by dividing the total input costs by acres.
Ie. $1000 of fertilizer for 20 acres is $50/acre.  Enter only the number.</t>
        </r>
      </text>
    </comment>
    <comment ref="IV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Z14" authorId="0" shapeId="0">
      <text>
        <r>
          <rPr>
            <b/>
            <sz val="9"/>
            <color indexed="81"/>
            <rFont val="Tahoma"/>
            <family val="2"/>
          </rPr>
          <t>If you do not have a $/acre cost, calculate it by dividing the total input costs by acres.
Ie. $1000 of fertilizer for 20 acres is $50/acre.  Enter only the number.</t>
        </r>
      </text>
    </comment>
    <comment ref="JA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E14" authorId="0" shapeId="0">
      <text>
        <r>
          <rPr>
            <b/>
            <sz val="9"/>
            <color indexed="81"/>
            <rFont val="Tahoma"/>
            <family val="2"/>
          </rPr>
          <t>If you do not have a $/acre cost, calculate it by dividing the total input costs by acres.
Ie. $1000 of fertilizer for 20 acres is $50/acre.  Enter only the number.</t>
        </r>
      </text>
    </comment>
    <comment ref="JF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J14" authorId="0" shapeId="0">
      <text>
        <r>
          <rPr>
            <b/>
            <sz val="9"/>
            <color indexed="81"/>
            <rFont val="Tahoma"/>
            <family val="2"/>
          </rPr>
          <t>If you do not have a $/acre cost, calculate it by dividing the total input costs by acres.
Ie. $1000 of fertilizer for 20 acres is $50/acre.  Enter only the number.</t>
        </r>
      </text>
    </comment>
    <comment ref="JK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O14" authorId="0" shapeId="0">
      <text>
        <r>
          <rPr>
            <b/>
            <sz val="9"/>
            <color indexed="81"/>
            <rFont val="Tahoma"/>
            <family val="2"/>
          </rPr>
          <t>If you do not have a $/acre cost, calculate it by dividing the total input costs by acres.
Ie. $1000 of fertilizer for 20 acres is $50/acre.  Enter only the number.</t>
        </r>
      </text>
    </comment>
    <comment ref="JP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T14" authorId="0" shapeId="0">
      <text>
        <r>
          <rPr>
            <b/>
            <sz val="9"/>
            <color indexed="81"/>
            <rFont val="Tahoma"/>
            <family val="2"/>
          </rPr>
          <t>If you do not have a $/acre cost, calculate it by dividing the total input costs by acres.
Ie. $1000 of fertilizer for 20 acres is $50/acre.  Enter only the number.</t>
        </r>
      </text>
    </comment>
    <comment ref="JU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Y14" authorId="0" shapeId="0">
      <text>
        <r>
          <rPr>
            <b/>
            <sz val="9"/>
            <color indexed="81"/>
            <rFont val="Tahoma"/>
            <family val="2"/>
          </rPr>
          <t>If you do not have a $/acre cost, calculate it by dividing the total input costs by acres.
Ie. $1000 of fertilizer for 20 acres is $50/acre.  Enter only the number.</t>
        </r>
      </text>
    </comment>
    <comment ref="JZ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D14" authorId="0" shapeId="0">
      <text>
        <r>
          <rPr>
            <b/>
            <sz val="9"/>
            <color indexed="81"/>
            <rFont val="Tahoma"/>
            <family val="2"/>
          </rPr>
          <t>If you do not have a $/acre cost, calculate it by dividing the total input costs by acres.
Ie. $1000 of fertilizer for 20 acres is $50/acre.  Enter only the number.</t>
        </r>
      </text>
    </comment>
    <comment ref="KE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I14" authorId="0" shapeId="0">
      <text>
        <r>
          <rPr>
            <b/>
            <sz val="9"/>
            <color indexed="81"/>
            <rFont val="Tahoma"/>
            <family val="2"/>
          </rPr>
          <t>If you do not have a $/acre cost, calculate it by dividing the total input costs by acres.
Ie. $1000 of fertilizer for 20 acres is $50/acre.  Enter only the number.</t>
        </r>
      </text>
    </comment>
    <comment ref="KJ14"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14"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N14" authorId="0" shapeId="0">
      <text>
        <r>
          <rPr>
            <b/>
            <sz val="9"/>
            <color indexed="81"/>
            <rFont val="Tahoma"/>
            <family val="2"/>
          </rPr>
          <t>If you do not have a $/acre cost, calculate it by dividing the total input costs by acres.
Ie. $1000 of fertilizer for 20 acres is $50/acre.  Enter only the number.</t>
        </r>
      </text>
    </comment>
  </commentList>
</comments>
</file>

<file path=xl/comments14.xml><?xml version="1.0" encoding="utf-8"?>
<comments xmlns="http://schemas.openxmlformats.org/spreadsheetml/2006/main">
  <authors>
    <author>Aaron Gabriel</author>
  </authors>
  <commentList>
    <comment ref="A1" authorId="0" shapeId="0">
      <text>
        <r>
          <rPr>
            <b/>
            <sz val="9"/>
            <color indexed="81"/>
            <rFont val="Tahoma"/>
            <family val="2"/>
          </rPr>
          <t>In columns A - J, in rows 227 - 233, find a summary of acreage by soil drainage and crop rotation.</t>
        </r>
      </text>
    </comment>
    <comment ref="D19" authorId="0" shapeId="0">
      <text>
        <r>
          <rPr>
            <b/>
            <sz val="9"/>
            <color indexed="81"/>
            <rFont val="Tahoma"/>
            <family val="2"/>
          </rPr>
          <t>Field acreage of the fields listed, even if some fields are not used for production.</t>
        </r>
      </text>
    </comment>
    <comment ref="A25" authorId="0" shapeId="0">
      <text>
        <r>
          <rPr>
            <b/>
            <sz val="9"/>
            <color indexed="81"/>
            <rFont val="Tahoma"/>
            <family val="2"/>
          </rPr>
          <t>Addd your field name</t>
        </r>
      </text>
    </comment>
    <comment ref="B25" authorId="0" shapeId="0">
      <text>
        <r>
          <rPr>
            <b/>
            <sz val="11"/>
            <color indexed="81"/>
            <rFont val="Tahoma"/>
            <family val="2"/>
          </rPr>
          <t>There are two rows for each field so you can include two crops planted the same year.  ENTER THE ACREAGE IN JUST ONE ROW OF EACH FIELD.</t>
        </r>
      </text>
    </comment>
    <comment ref="C25" authorId="0" shapeId="0">
      <text>
        <r>
          <rPr>
            <b/>
            <sz val="11"/>
            <color indexed="81"/>
            <rFont val="Tahoma"/>
            <family val="2"/>
          </rPr>
          <t>At the bottom of this sheet type in crop rotation names (ie 2C:3H) in the spaces provided.
  Type in the crop corresponding crop rotation number for each field into column "C".</t>
        </r>
      </text>
    </comment>
    <comment ref="D25" authorId="0" shapeId="0">
      <text>
        <r>
          <rPr>
            <b/>
            <sz val="11"/>
            <color indexed="81"/>
            <rFont val="Tahoma"/>
            <family val="2"/>
          </rPr>
          <t>ENTER THE ACREAGE IN JUST ONE ROW OF EACH FIELD.</t>
        </r>
      </text>
    </comment>
    <comment ref="E25" authorId="0" shapeId="0">
      <text>
        <r>
          <rPr>
            <b/>
            <sz val="11"/>
            <color indexed="81"/>
            <rFont val="Tahoma"/>
            <family val="2"/>
          </rPr>
          <t>You can change the years as needed.</t>
        </r>
        <r>
          <rPr>
            <sz val="9"/>
            <color indexed="81"/>
            <rFont val="Tahoma"/>
            <family val="2"/>
          </rPr>
          <t xml:space="preserve">
</t>
        </r>
      </text>
    </comment>
    <comment ref="N25" authorId="0" shapeId="0">
      <text>
        <r>
          <rPr>
            <b/>
            <sz val="9"/>
            <color indexed="81"/>
            <rFont val="Tahoma"/>
            <family val="2"/>
          </rPr>
          <t>Enter soil drainage into JUST ONE row for each field.</t>
        </r>
      </text>
    </comment>
    <comment ref="A228" authorId="0" shapeId="0">
      <text>
        <r>
          <rPr>
            <b/>
            <sz val="11"/>
            <color indexed="81"/>
            <rFont val="Tahoma"/>
            <family val="2"/>
          </rPr>
          <t>Enter names of crop rotations here: 2C:3H, Cont Corn, etc</t>
        </r>
      </text>
    </comment>
    <comment ref="B228" authorId="0" shapeId="0">
      <text>
        <r>
          <rPr>
            <b/>
            <sz val="11"/>
            <color indexed="81"/>
            <rFont val="Tahoma"/>
            <family val="2"/>
          </rPr>
          <t>Enter the crop rotation number in one row for each field.</t>
        </r>
      </text>
    </comment>
  </commentList>
</comments>
</file>

<file path=xl/comments15.xml><?xml version="1.0" encoding="utf-8"?>
<comments xmlns="http://schemas.openxmlformats.org/spreadsheetml/2006/main">
  <authors>
    <author>Aaron Gabriel</author>
  </authors>
  <commentList>
    <comment ref="A1" authorId="0" shapeId="0">
      <text>
        <r>
          <rPr>
            <b/>
            <sz val="9"/>
            <color indexed="81"/>
            <rFont val="Tahoma"/>
            <family val="2"/>
          </rPr>
          <t>Addd your field name</t>
        </r>
      </text>
    </comment>
    <comment ref="A24" authorId="0" shapeId="0">
      <text>
        <r>
          <rPr>
            <b/>
            <sz val="9"/>
            <color indexed="81"/>
            <rFont val="Tahoma"/>
            <family val="2"/>
          </rPr>
          <t>Addd your field name</t>
        </r>
      </text>
    </comment>
  </commentList>
</comments>
</file>

<file path=xl/comments16.xml><?xml version="1.0" encoding="utf-8"?>
<comments xmlns="http://schemas.openxmlformats.org/spreadsheetml/2006/main">
  <authors>
    <author>Aaron Gabriel</author>
  </authors>
  <commentList>
    <comment ref="B1" authorId="0" shapeId="0">
      <text>
        <r>
          <rPr>
            <b/>
            <sz val="9"/>
            <color indexed="81"/>
            <rFont val="Tahoma"/>
            <family val="2"/>
          </rPr>
          <t>A summary of manure spread is in columns A - D in rows 207 - 212</t>
        </r>
      </text>
    </comment>
    <comment ref="B3" authorId="0" shapeId="0">
      <text>
        <r>
          <rPr>
            <b/>
            <sz val="9"/>
            <color indexed="81"/>
            <rFont val="Tahoma"/>
            <family val="2"/>
          </rPr>
          <t>Enter "1000 gal" or "Tons" so that calculations are correct.</t>
        </r>
      </text>
    </comment>
    <comment ref="F4" authorId="0" shapeId="0">
      <text>
        <r>
          <rPr>
            <b/>
            <sz val="9"/>
            <color indexed="81"/>
            <rFont val="Tahoma"/>
            <family val="2"/>
          </rPr>
          <t>As best you can, enter the actual acreage spread with manure.</t>
        </r>
      </text>
    </comment>
    <comment ref="G4" authorId="0" shapeId="0">
      <text>
        <r>
          <rPr>
            <b/>
            <sz val="9"/>
            <color indexed="81"/>
            <rFont val="Tahoma"/>
            <family val="2"/>
          </rPr>
          <t xml:space="preserve">Enter the acreage in both rows for each field.  You can cut &amp; past it from the Crop Rotation Planner. </t>
        </r>
      </text>
    </comment>
    <comment ref="A5" authorId="0" shapeId="0">
      <text>
        <r>
          <rPr>
            <b/>
            <sz val="9"/>
            <color indexed="81"/>
            <rFont val="Tahoma"/>
            <family val="2"/>
          </rPr>
          <t xml:space="preserve">You can cut &amp; paste the field lists from the Crop Rotation Planner worksheet. </t>
        </r>
        <r>
          <rPr>
            <b/>
            <i/>
            <sz val="9"/>
            <color indexed="81"/>
            <rFont val="Tahoma"/>
            <family val="2"/>
          </rPr>
          <t>Two lines for each field.</t>
        </r>
      </text>
    </comment>
  </commentList>
</comments>
</file>

<file path=xl/comments17.xml><?xml version="1.0" encoding="utf-8"?>
<comments xmlns="http://schemas.openxmlformats.org/spreadsheetml/2006/main">
  <authors>
    <author>Aaron Gabriel</author>
  </authors>
  <commentList>
    <comment ref="D1" authorId="0" shapeId="0">
      <text>
        <r>
          <rPr>
            <b/>
            <sz val="9"/>
            <color indexed="81"/>
            <rFont val="Tahoma"/>
            <family val="2"/>
          </rPr>
          <t>Each year you can save this sheet under a different name, then change the year headings and delete the data to start a new year.</t>
        </r>
      </text>
    </comment>
    <comment ref="A2" authorId="0" shapeId="0">
      <text>
        <r>
          <rPr>
            <b/>
            <sz val="9"/>
            <color indexed="81"/>
            <rFont val="Tahoma"/>
            <family val="2"/>
          </rPr>
          <t>Addd your field name</t>
        </r>
      </text>
    </comment>
    <comment ref="D26" authorId="0" shapeId="0">
      <text>
        <r>
          <rPr>
            <b/>
            <sz val="9"/>
            <color indexed="81"/>
            <rFont val="Tahoma"/>
            <family val="2"/>
          </rPr>
          <t>Each year you can save this sheet under a different name, then change the year headings and delete the data to start a new year.</t>
        </r>
      </text>
    </comment>
    <comment ref="A27" authorId="0" shapeId="0">
      <text>
        <r>
          <rPr>
            <b/>
            <sz val="9"/>
            <color indexed="81"/>
            <rFont val="Tahoma"/>
            <family val="2"/>
          </rPr>
          <t>Addd your field name</t>
        </r>
      </text>
    </comment>
  </commentList>
</comments>
</file>

<file path=xl/comments2.xml><?xml version="1.0" encoding="utf-8"?>
<comments xmlns="http://schemas.openxmlformats.org/spreadsheetml/2006/main">
  <authors>
    <author>Aaron Gabriel</author>
  </authors>
  <commentList>
    <comment ref="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3" authorId="0" shapeId="0">
      <text>
        <r>
          <rPr>
            <b/>
            <sz val="9"/>
            <color indexed="81"/>
            <rFont val="Tahoma"/>
            <family val="2"/>
          </rPr>
          <t>If you do not have a $/acre cost, calculate it by dividing the total input costs by acres.
Ie. $1000 of fertilizer for 20 acres is $50/acre.  Enter only the number.</t>
        </r>
      </text>
    </comment>
    <comment ref="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3" authorId="0" shapeId="0">
      <text>
        <r>
          <rPr>
            <b/>
            <sz val="9"/>
            <color indexed="81"/>
            <rFont val="Tahoma"/>
            <family val="2"/>
          </rPr>
          <t>If you do not have a $/acre cost, calculate it by dividing the total input costs by acres.
Ie. $1000 of fertilizer for 20 acres is $50/acre.  Enter only the number.</t>
        </r>
      </text>
    </comment>
    <comment ref="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O3" authorId="0" shapeId="0">
      <text>
        <r>
          <rPr>
            <b/>
            <sz val="9"/>
            <color indexed="81"/>
            <rFont val="Tahoma"/>
            <family val="2"/>
          </rPr>
          <t>If you do not have a $/acre cost, calculate it by dividing the total input costs by acres.
Ie. $1000 of fertilizer for 20 acres is $50/acre.  Enter only the number.</t>
        </r>
      </text>
    </comment>
    <comment ref="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T3" authorId="0" shapeId="0">
      <text>
        <r>
          <rPr>
            <b/>
            <sz val="9"/>
            <color indexed="81"/>
            <rFont val="Tahoma"/>
            <family val="2"/>
          </rPr>
          <t>If you do not have a $/acre cost, calculate it by dividing the total input costs by acres.
Ie. $1000 of fertilizer for 20 acres is $50/acre.  Enter only the number.</t>
        </r>
      </text>
    </comment>
    <comment ref="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Y3" authorId="0" shapeId="0">
      <text>
        <r>
          <rPr>
            <b/>
            <sz val="9"/>
            <color indexed="81"/>
            <rFont val="Tahoma"/>
            <family val="2"/>
          </rPr>
          <t>If you do not have a $/acre cost, calculate it by dividing the total input costs by acres.
Ie. $1000 of fertilizer for 20 acres is $50/acre.  Enter only the number.</t>
        </r>
      </text>
    </comment>
    <comment ref="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D3" authorId="0" shapeId="0">
      <text>
        <r>
          <rPr>
            <b/>
            <sz val="9"/>
            <color indexed="81"/>
            <rFont val="Tahoma"/>
            <family val="2"/>
          </rPr>
          <t>If you do not have a $/acre cost, calculate it by dividing the total input costs by acres.
Ie. $1000 of fertilizer for 20 acres is $50/acre.  Enter only the number.</t>
        </r>
      </text>
    </comment>
    <comment ref="A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I3" authorId="0" shapeId="0">
      <text>
        <r>
          <rPr>
            <b/>
            <sz val="9"/>
            <color indexed="81"/>
            <rFont val="Tahoma"/>
            <family val="2"/>
          </rPr>
          <t>If you do not have a $/acre cost, calculate it by dividing the total input costs by acres.
Ie. $1000 of fertilizer for 20 acres is $50/acre.  Enter only the number.</t>
        </r>
      </text>
    </comment>
    <comment ref="A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N3" authorId="0" shapeId="0">
      <text>
        <r>
          <rPr>
            <b/>
            <sz val="9"/>
            <color indexed="81"/>
            <rFont val="Tahoma"/>
            <family val="2"/>
          </rPr>
          <t>If you do not have a $/acre cost, calculate it by dividing the total input costs by acres.
Ie. $1000 of fertilizer for 20 acres is $50/acre.  Enter only the number.</t>
        </r>
      </text>
    </comment>
    <comment ref="A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S3" authorId="0" shapeId="0">
      <text>
        <r>
          <rPr>
            <b/>
            <sz val="9"/>
            <color indexed="81"/>
            <rFont val="Tahoma"/>
            <family val="2"/>
          </rPr>
          <t>If you do not have a $/acre cost, calculate it by dividing the total input costs by acres.
Ie. $1000 of fertilizer for 20 acres is $50/acre.  Enter only the number.</t>
        </r>
      </text>
    </comment>
    <comment ref="A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X3" authorId="0" shapeId="0">
      <text>
        <r>
          <rPr>
            <b/>
            <sz val="9"/>
            <color indexed="81"/>
            <rFont val="Tahoma"/>
            <family val="2"/>
          </rPr>
          <t>If you do not have a $/acre cost, calculate it by dividing the total input costs by acres.
Ie. $1000 of fertilizer for 20 acres is $50/acre.  Enter only the number.</t>
        </r>
      </text>
    </comment>
    <comment ref="A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C3" authorId="0" shapeId="0">
      <text>
        <r>
          <rPr>
            <b/>
            <sz val="9"/>
            <color indexed="81"/>
            <rFont val="Tahoma"/>
            <family val="2"/>
          </rPr>
          <t>If you do not have a $/acre cost, calculate it by dividing the total input costs by acres.
Ie. $1000 of fertilizer for 20 acres is $50/acre.  Enter only the number.</t>
        </r>
      </text>
    </comment>
    <comment ref="B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H3" authorId="0" shapeId="0">
      <text>
        <r>
          <rPr>
            <b/>
            <sz val="9"/>
            <color indexed="81"/>
            <rFont val="Tahoma"/>
            <family val="2"/>
          </rPr>
          <t>If you do not have a $/acre cost, calculate it by dividing the total input costs by acres.
Ie. $1000 of fertilizer for 20 acres is $50/acre.  Enter only the number.</t>
        </r>
      </text>
    </comment>
    <comment ref="B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M3" authorId="0" shapeId="0">
      <text>
        <r>
          <rPr>
            <b/>
            <sz val="9"/>
            <color indexed="81"/>
            <rFont val="Tahoma"/>
            <family val="2"/>
          </rPr>
          <t>If you do not have a $/acre cost, calculate it by dividing the total input costs by acres.
Ie. $1000 of fertilizer for 20 acres is $50/acre.  Enter only the number.</t>
        </r>
      </text>
    </comment>
    <comment ref="B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R3" authorId="0" shapeId="0">
      <text>
        <r>
          <rPr>
            <b/>
            <sz val="9"/>
            <color indexed="81"/>
            <rFont val="Tahoma"/>
            <family val="2"/>
          </rPr>
          <t>If you do not have a $/acre cost, calculate it by dividing the total input costs by acres.
Ie. $1000 of fertilizer for 20 acres is $50/acre.  Enter only the number.</t>
        </r>
      </text>
    </comment>
    <comment ref="B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W3" authorId="0" shapeId="0">
      <text>
        <r>
          <rPr>
            <b/>
            <sz val="9"/>
            <color indexed="81"/>
            <rFont val="Tahoma"/>
            <family val="2"/>
          </rPr>
          <t>If you do not have a $/acre cost, calculate it by dividing the total input costs by acres.
Ie. $1000 of fertilizer for 20 acres is $50/acre.  Enter only the number.</t>
        </r>
      </text>
    </comment>
    <comment ref="B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B3" authorId="0" shapeId="0">
      <text>
        <r>
          <rPr>
            <b/>
            <sz val="9"/>
            <color indexed="81"/>
            <rFont val="Tahoma"/>
            <family val="2"/>
          </rPr>
          <t>If you do not have a $/acre cost, calculate it by dividing the total input costs by acres.
Ie. $1000 of fertilizer for 20 acres is $50/acre.  Enter only the number.</t>
        </r>
      </text>
    </comment>
    <comment ref="C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G3" authorId="0" shapeId="0">
      <text>
        <r>
          <rPr>
            <b/>
            <sz val="9"/>
            <color indexed="81"/>
            <rFont val="Tahoma"/>
            <family val="2"/>
          </rPr>
          <t>If you do not have a $/acre cost, calculate it by dividing the total input costs by acres.
Ie. $1000 of fertilizer for 20 acres is $50/acre.  Enter only the number.</t>
        </r>
      </text>
    </comment>
    <comment ref="C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L3" authorId="0" shapeId="0">
      <text>
        <r>
          <rPr>
            <b/>
            <sz val="9"/>
            <color indexed="81"/>
            <rFont val="Tahoma"/>
            <family val="2"/>
          </rPr>
          <t>If you do not have a $/acre cost, calculate it by dividing the total input costs by acres.
Ie. $1000 of fertilizer for 20 acres is $50/acre.  Enter only the number.</t>
        </r>
      </text>
    </comment>
    <comment ref="C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Q3" authorId="0" shapeId="0">
      <text>
        <r>
          <rPr>
            <b/>
            <sz val="9"/>
            <color indexed="81"/>
            <rFont val="Tahoma"/>
            <family val="2"/>
          </rPr>
          <t>If you do not have a $/acre cost, calculate it by dividing the total input costs by acres.
Ie. $1000 of fertilizer for 20 acres is $50/acre.  Enter only the number.</t>
        </r>
      </text>
    </comment>
    <comment ref="C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V3" authorId="0" shapeId="0">
      <text>
        <r>
          <rPr>
            <b/>
            <sz val="9"/>
            <color indexed="81"/>
            <rFont val="Tahoma"/>
            <family val="2"/>
          </rPr>
          <t>If you do not have a $/acre cost, calculate it by dividing the total input costs by acres.
Ie. $1000 of fertilizer for 20 acres is $50/acre.  Enter only the number.</t>
        </r>
      </text>
    </comment>
    <comment ref="C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A3" authorId="0" shapeId="0">
      <text>
        <r>
          <rPr>
            <b/>
            <sz val="9"/>
            <color indexed="81"/>
            <rFont val="Tahoma"/>
            <family val="2"/>
          </rPr>
          <t>If you do not have a $/acre cost, calculate it by dividing the total input costs by acres.
Ie. $1000 of fertilizer for 20 acres is $50/acre.  Enter only the number.</t>
        </r>
      </text>
    </comment>
    <comment ref="D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F3" authorId="0" shapeId="0">
      <text>
        <r>
          <rPr>
            <b/>
            <sz val="9"/>
            <color indexed="81"/>
            <rFont val="Tahoma"/>
            <family val="2"/>
          </rPr>
          <t>If you do not have a $/acre cost, calculate it by dividing the total input costs by acres.
Ie. $1000 of fertilizer for 20 acres is $50/acre.  Enter only the number.</t>
        </r>
      </text>
    </comment>
    <comment ref="D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K3" authorId="0" shapeId="0">
      <text>
        <r>
          <rPr>
            <b/>
            <sz val="9"/>
            <color indexed="81"/>
            <rFont val="Tahoma"/>
            <family val="2"/>
          </rPr>
          <t>If you do not have a $/acre cost, calculate it by dividing the total input costs by acres.
Ie. $1000 of fertilizer for 20 acres is $50/acre.  Enter only the number.</t>
        </r>
      </text>
    </comment>
    <comment ref="D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P3" authorId="0" shapeId="0">
      <text>
        <r>
          <rPr>
            <b/>
            <sz val="9"/>
            <color indexed="81"/>
            <rFont val="Tahoma"/>
            <family val="2"/>
          </rPr>
          <t>If you do not have a $/acre cost, calculate it by dividing the total input costs by acres.
Ie. $1000 of fertilizer for 20 acres is $50/acre.  Enter only the number.</t>
        </r>
      </text>
    </comment>
    <comment ref="D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U3" authorId="0" shapeId="0">
      <text>
        <r>
          <rPr>
            <b/>
            <sz val="9"/>
            <color indexed="81"/>
            <rFont val="Tahoma"/>
            <family val="2"/>
          </rPr>
          <t>If you do not have a $/acre cost, calculate it by dividing the total input costs by acres.
Ie. $1000 of fertilizer for 20 acres is $50/acre.  Enter only the number.</t>
        </r>
      </text>
    </comment>
    <comment ref="D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Z3" authorId="0" shapeId="0">
      <text>
        <r>
          <rPr>
            <b/>
            <sz val="9"/>
            <color indexed="81"/>
            <rFont val="Tahoma"/>
            <family val="2"/>
          </rPr>
          <t>If you do not have a $/acre cost, calculate it by dividing the total input costs by acres.
Ie. $1000 of fertilizer for 20 acres is $50/acre.  Enter only the number.</t>
        </r>
      </text>
    </comment>
    <comment ref="E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E3" authorId="0" shapeId="0">
      <text>
        <r>
          <rPr>
            <b/>
            <sz val="9"/>
            <color indexed="81"/>
            <rFont val="Tahoma"/>
            <family val="2"/>
          </rPr>
          <t>If you do not have a $/acre cost, calculate it by dividing the total input costs by acres.
Ie. $1000 of fertilizer for 20 acres is $50/acre.  Enter only the number.</t>
        </r>
      </text>
    </comment>
    <comment ref="E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J3" authorId="0" shapeId="0">
      <text>
        <r>
          <rPr>
            <b/>
            <sz val="9"/>
            <color indexed="81"/>
            <rFont val="Tahoma"/>
            <family val="2"/>
          </rPr>
          <t>If you do not have a $/acre cost, calculate it by dividing the total input costs by acres.
Ie. $1000 of fertilizer for 20 acres is $50/acre.  Enter only the number.</t>
        </r>
      </text>
    </comment>
    <comment ref="E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O3" authorId="0" shapeId="0">
      <text>
        <r>
          <rPr>
            <b/>
            <sz val="9"/>
            <color indexed="81"/>
            <rFont val="Tahoma"/>
            <family val="2"/>
          </rPr>
          <t>If you do not have a $/acre cost, calculate it by dividing the total input costs by acres.
Ie. $1000 of fertilizer for 20 acres is $50/acre.  Enter only the number.</t>
        </r>
      </text>
    </comment>
    <comment ref="E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T3" authorId="0" shapeId="0">
      <text>
        <r>
          <rPr>
            <b/>
            <sz val="9"/>
            <color indexed="81"/>
            <rFont val="Tahoma"/>
            <family val="2"/>
          </rPr>
          <t>If you do not have a $/acre cost, calculate it by dividing the total input costs by acres.
Ie. $1000 of fertilizer for 20 acres is $50/acre.  Enter only the number.</t>
        </r>
      </text>
    </comment>
    <comment ref="E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Y3" authorId="0" shapeId="0">
      <text>
        <r>
          <rPr>
            <b/>
            <sz val="9"/>
            <color indexed="81"/>
            <rFont val="Tahoma"/>
            <family val="2"/>
          </rPr>
          <t>If you do not have a $/acre cost, calculate it by dividing the total input costs by acres.
Ie. $1000 of fertilizer for 20 acres is $50/acre.  Enter only the number.</t>
        </r>
      </text>
    </comment>
    <comment ref="E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D3" authorId="0" shapeId="0">
      <text>
        <r>
          <rPr>
            <b/>
            <sz val="9"/>
            <color indexed="81"/>
            <rFont val="Tahoma"/>
            <family val="2"/>
          </rPr>
          <t>If you do not have a $/acre cost, calculate it by dividing the total input costs by acres.
Ie. $1000 of fertilizer for 20 acres is $50/acre.  Enter only the number.</t>
        </r>
      </text>
    </comment>
    <comment ref="F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I3" authorId="0" shapeId="0">
      <text>
        <r>
          <rPr>
            <b/>
            <sz val="9"/>
            <color indexed="81"/>
            <rFont val="Tahoma"/>
            <family val="2"/>
          </rPr>
          <t>If you do not have a $/acre cost, calculate it by dividing the total input costs by acres.
Ie. $1000 of fertilizer for 20 acres is $50/acre.  Enter only the number.</t>
        </r>
      </text>
    </comment>
    <comment ref="F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N3" authorId="0" shapeId="0">
      <text>
        <r>
          <rPr>
            <b/>
            <sz val="9"/>
            <color indexed="81"/>
            <rFont val="Tahoma"/>
            <family val="2"/>
          </rPr>
          <t>If you do not have a $/acre cost, calculate it by dividing the total input costs by acres.
Ie. $1000 of fertilizer for 20 acres is $50/acre.  Enter only the number.</t>
        </r>
      </text>
    </comment>
    <comment ref="F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S3" authorId="0" shapeId="0">
      <text>
        <r>
          <rPr>
            <b/>
            <sz val="9"/>
            <color indexed="81"/>
            <rFont val="Tahoma"/>
            <family val="2"/>
          </rPr>
          <t>If you do not have a $/acre cost, calculate it by dividing the total input costs by acres.
Ie. $1000 of fertilizer for 20 acres is $50/acre.  Enter only the number.</t>
        </r>
      </text>
    </comment>
    <comment ref="F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X3" authorId="0" shapeId="0">
      <text>
        <r>
          <rPr>
            <b/>
            <sz val="9"/>
            <color indexed="81"/>
            <rFont val="Tahoma"/>
            <family val="2"/>
          </rPr>
          <t>If you do not have a $/acre cost, calculate it by dividing the total input costs by acres.
Ie. $1000 of fertilizer for 20 acres is $50/acre.  Enter only the number.</t>
        </r>
      </text>
    </comment>
    <comment ref="F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C3" authorId="0" shapeId="0">
      <text>
        <r>
          <rPr>
            <b/>
            <sz val="9"/>
            <color indexed="81"/>
            <rFont val="Tahoma"/>
            <family val="2"/>
          </rPr>
          <t>If you do not have a $/acre cost, calculate it by dividing the total input costs by acres.
Ie. $1000 of fertilizer for 20 acres is $50/acre.  Enter only the number.</t>
        </r>
      </text>
    </comment>
    <comment ref="G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H3" authorId="0" shapeId="0">
      <text>
        <r>
          <rPr>
            <b/>
            <sz val="9"/>
            <color indexed="81"/>
            <rFont val="Tahoma"/>
            <family val="2"/>
          </rPr>
          <t>If you do not have a $/acre cost, calculate it by dividing the total input costs by acres.
Ie. $1000 of fertilizer for 20 acres is $50/acre.  Enter only the number.</t>
        </r>
      </text>
    </comment>
    <comment ref="G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M3" authorId="0" shapeId="0">
      <text>
        <r>
          <rPr>
            <b/>
            <sz val="9"/>
            <color indexed="81"/>
            <rFont val="Tahoma"/>
            <family val="2"/>
          </rPr>
          <t>If you do not have a $/acre cost, calculate it by dividing the total input costs by acres.
Ie. $1000 of fertilizer for 20 acres is $50/acre.  Enter only the number.</t>
        </r>
      </text>
    </comment>
    <comment ref="G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R3" authorId="0" shapeId="0">
      <text>
        <r>
          <rPr>
            <b/>
            <sz val="9"/>
            <color indexed="81"/>
            <rFont val="Tahoma"/>
            <family val="2"/>
          </rPr>
          <t>If you do not have a $/acre cost, calculate it by dividing the total input costs by acres.
Ie. $1000 of fertilizer for 20 acres is $50/acre.  Enter only the number.</t>
        </r>
      </text>
    </comment>
    <comment ref="G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W3" authorId="0" shapeId="0">
      <text>
        <r>
          <rPr>
            <b/>
            <sz val="9"/>
            <color indexed="81"/>
            <rFont val="Tahoma"/>
            <family val="2"/>
          </rPr>
          <t>If you do not have a $/acre cost, calculate it by dividing the total input costs by acres.
Ie. $1000 of fertilizer for 20 acres is $50/acre.  Enter only the number.</t>
        </r>
      </text>
    </comment>
    <comment ref="G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B3" authorId="0" shapeId="0">
      <text>
        <r>
          <rPr>
            <b/>
            <sz val="9"/>
            <color indexed="81"/>
            <rFont val="Tahoma"/>
            <family val="2"/>
          </rPr>
          <t>If you do not have a $/acre cost, calculate it by dividing the total input costs by acres.
Ie. $1000 of fertilizer for 20 acres is $50/acre.  Enter only the number.</t>
        </r>
      </text>
    </comment>
    <comment ref="H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G3" authorId="0" shapeId="0">
      <text>
        <r>
          <rPr>
            <b/>
            <sz val="9"/>
            <color indexed="81"/>
            <rFont val="Tahoma"/>
            <family val="2"/>
          </rPr>
          <t>If you do not have a $/acre cost, calculate it by dividing the total input costs by acres.
Ie. $1000 of fertilizer for 20 acres is $50/acre.  Enter only the number.</t>
        </r>
      </text>
    </comment>
    <comment ref="H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L3" authorId="0" shapeId="0">
      <text>
        <r>
          <rPr>
            <b/>
            <sz val="9"/>
            <color indexed="81"/>
            <rFont val="Tahoma"/>
            <family val="2"/>
          </rPr>
          <t>If you do not have a $/acre cost, calculate it by dividing the total input costs by acres.
Ie. $1000 of fertilizer for 20 acres is $50/acre.  Enter only the number.</t>
        </r>
      </text>
    </comment>
    <comment ref="H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Q3" authorId="0" shapeId="0">
      <text>
        <r>
          <rPr>
            <b/>
            <sz val="9"/>
            <color indexed="81"/>
            <rFont val="Tahoma"/>
            <family val="2"/>
          </rPr>
          <t>If you do not have a $/acre cost, calculate it by dividing the total input costs by acres.
Ie. $1000 of fertilizer for 20 acres is $50/acre.  Enter only the number.</t>
        </r>
      </text>
    </comment>
    <comment ref="H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V3" authorId="0" shapeId="0">
      <text>
        <r>
          <rPr>
            <b/>
            <sz val="9"/>
            <color indexed="81"/>
            <rFont val="Tahoma"/>
            <family val="2"/>
          </rPr>
          <t>If you do not have a $/acre cost, calculate it by dividing the total input costs by acres.
Ie. $1000 of fertilizer for 20 acres is $50/acre.  Enter only the number.</t>
        </r>
      </text>
    </comment>
    <comment ref="H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A3" authorId="0" shapeId="0">
      <text>
        <r>
          <rPr>
            <b/>
            <sz val="9"/>
            <color indexed="81"/>
            <rFont val="Tahoma"/>
            <family val="2"/>
          </rPr>
          <t>If you do not have a $/acre cost, calculate it by dividing the total input costs by acres.
Ie. $1000 of fertilizer for 20 acres is $50/acre.  Enter only the number.</t>
        </r>
      </text>
    </comment>
    <comment ref="I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F3" authorId="0" shapeId="0">
      <text>
        <r>
          <rPr>
            <b/>
            <sz val="9"/>
            <color indexed="81"/>
            <rFont val="Tahoma"/>
            <family val="2"/>
          </rPr>
          <t>If you do not have a $/acre cost, calculate it by dividing the total input costs by acres.
Ie. $1000 of fertilizer for 20 acres is $50/acre.  Enter only the number.</t>
        </r>
      </text>
    </comment>
    <comment ref="I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K3" authorId="0" shapeId="0">
      <text>
        <r>
          <rPr>
            <b/>
            <sz val="9"/>
            <color indexed="81"/>
            <rFont val="Tahoma"/>
            <family val="2"/>
          </rPr>
          <t>If you do not have a $/acre cost, calculate it by dividing the total input costs by acres.
Ie. $1000 of fertilizer for 20 acres is $50/acre.  Enter only the number.</t>
        </r>
      </text>
    </comment>
    <comment ref="I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P3" authorId="0" shapeId="0">
      <text>
        <r>
          <rPr>
            <b/>
            <sz val="9"/>
            <color indexed="81"/>
            <rFont val="Tahoma"/>
            <family val="2"/>
          </rPr>
          <t>If you do not have a $/acre cost, calculate it by dividing the total input costs by acres.
Ie. $1000 of fertilizer for 20 acres is $50/acre.  Enter only the number.</t>
        </r>
      </text>
    </comment>
    <comment ref="I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U3" authorId="0" shapeId="0">
      <text>
        <r>
          <rPr>
            <b/>
            <sz val="9"/>
            <color indexed="81"/>
            <rFont val="Tahoma"/>
            <family val="2"/>
          </rPr>
          <t>If you do not have a $/acre cost, calculate it by dividing the total input costs by acres.
Ie. $1000 of fertilizer for 20 acres is $50/acre.  Enter only the number.</t>
        </r>
      </text>
    </comment>
    <comment ref="I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Z3" authorId="0" shapeId="0">
      <text>
        <r>
          <rPr>
            <b/>
            <sz val="9"/>
            <color indexed="81"/>
            <rFont val="Tahoma"/>
            <family val="2"/>
          </rPr>
          <t>If you do not have a $/acre cost, calculate it by dividing the total input costs by acres.
Ie. $1000 of fertilizer for 20 acres is $50/acre.  Enter only the number.</t>
        </r>
      </text>
    </comment>
    <comment ref="J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E3" authorId="0" shapeId="0">
      <text>
        <r>
          <rPr>
            <b/>
            <sz val="9"/>
            <color indexed="81"/>
            <rFont val="Tahoma"/>
            <family val="2"/>
          </rPr>
          <t>If you do not have a $/acre cost, calculate it by dividing the total input costs by acres.
Ie. $1000 of fertilizer for 20 acres is $50/acre.  Enter only the number.</t>
        </r>
      </text>
    </comment>
    <comment ref="J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J3" authorId="0" shapeId="0">
      <text>
        <r>
          <rPr>
            <b/>
            <sz val="9"/>
            <color indexed="81"/>
            <rFont val="Tahoma"/>
            <family val="2"/>
          </rPr>
          <t>If you do not have a $/acre cost, calculate it by dividing the total input costs by acres.
Ie. $1000 of fertilizer for 20 acres is $50/acre.  Enter only the number.</t>
        </r>
      </text>
    </comment>
    <comment ref="J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O3" authorId="0" shapeId="0">
      <text>
        <r>
          <rPr>
            <b/>
            <sz val="9"/>
            <color indexed="81"/>
            <rFont val="Tahoma"/>
            <family val="2"/>
          </rPr>
          <t>If you do not have a $/acre cost, calculate it by dividing the total input costs by acres.
Ie. $1000 of fertilizer for 20 acres is $50/acre.  Enter only the number.</t>
        </r>
      </text>
    </comment>
    <comment ref="J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T3" authorId="0" shapeId="0">
      <text>
        <r>
          <rPr>
            <b/>
            <sz val="9"/>
            <color indexed="81"/>
            <rFont val="Tahoma"/>
            <family val="2"/>
          </rPr>
          <t>If you do not have a $/acre cost, calculate it by dividing the total input costs by acres.
Ie. $1000 of fertilizer for 20 acres is $50/acre.  Enter only the number.</t>
        </r>
      </text>
    </comment>
    <comment ref="J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Y3" authorId="0" shapeId="0">
      <text>
        <r>
          <rPr>
            <b/>
            <sz val="9"/>
            <color indexed="81"/>
            <rFont val="Tahoma"/>
            <family val="2"/>
          </rPr>
          <t>If you do not have a $/acre cost, calculate it by dividing the total input costs by acres.
Ie. $1000 of fertilizer for 20 acres is $50/acre.  Enter only the number.</t>
        </r>
      </text>
    </comment>
    <comment ref="J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D3" authorId="0" shapeId="0">
      <text>
        <r>
          <rPr>
            <b/>
            <sz val="9"/>
            <color indexed="81"/>
            <rFont val="Tahoma"/>
            <family val="2"/>
          </rPr>
          <t>If you do not have a $/acre cost, calculate it by dividing the total input costs by acres.
Ie. $1000 of fertilizer for 20 acres is $50/acre.  Enter only the number.</t>
        </r>
      </text>
    </comment>
    <comment ref="K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I3" authorId="0" shapeId="0">
      <text>
        <r>
          <rPr>
            <b/>
            <sz val="9"/>
            <color indexed="81"/>
            <rFont val="Tahoma"/>
            <family val="2"/>
          </rPr>
          <t>If you do not have a $/acre cost, calculate it by dividing the total input costs by acres.
Ie. $1000 of fertilizer for 20 acres is $50/acre.  Enter only the number.</t>
        </r>
      </text>
    </comment>
    <comment ref="K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N3" authorId="0" shapeId="0">
      <text>
        <r>
          <rPr>
            <b/>
            <sz val="9"/>
            <color indexed="81"/>
            <rFont val="Tahoma"/>
            <family val="2"/>
          </rPr>
          <t>If you do not have a $/acre cost, calculate it by dividing the total input costs by acres.
Ie. $1000 of fertilizer for 20 acres is $50/acre.  Enter only the number.</t>
        </r>
      </text>
    </comment>
    <comment ref="C4" authorId="0" shapeId="0">
      <text>
        <r>
          <rPr>
            <b/>
            <sz val="9"/>
            <color indexed="81"/>
            <rFont val="Tahoma"/>
            <family val="2"/>
          </rPr>
          <t>Enter only numbers in this column.  You choose the units  (loads, tons, bushels, bales), but they must be the same used for $/unit.</t>
        </r>
      </text>
    </comment>
    <comment ref="D4" authorId="0" shapeId="0">
      <text>
        <r>
          <rPr>
            <b/>
            <sz val="9"/>
            <color indexed="81"/>
            <rFont val="Tahoma"/>
            <family val="2"/>
          </rPr>
          <t>Enter only numbes in this column.  You choose the units  (loads, tons, bushels, bales), but they must be the same used for yield.</t>
        </r>
      </text>
    </comment>
    <comment ref="H4" authorId="0" shapeId="0">
      <text>
        <r>
          <rPr>
            <b/>
            <sz val="9"/>
            <color indexed="81"/>
            <rFont val="Tahoma"/>
            <family val="2"/>
          </rPr>
          <t>Enter only numbers in this column.  You choose the units  (loads, tons, bushels, bales), but they must be the same used for $/unit.</t>
        </r>
      </text>
    </comment>
    <comment ref="I4" authorId="0" shapeId="0">
      <text>
        <r>
          <rPr>
            <b/>
            <sz val="9"/>
            <color indexed="81"/>
            <rFont val="Tahoma"/>
            <family val="2"/>
          </rPr>
          <t>Enter only numbes in this column.  You choose the units  (loads, tons, bushels, bales), but they must be the same used for yield.</t>
        </r>
      </text>
    </comment>
    <comment ref="M4" authorId="0" shapeId="0">
      <text>
        <r>
          <rPr>
            <b/>
            <sz val="9"/>
            <color indexed="81"/>
            <rFont val="Tahoma"/>
            <family val="2"/>
          </rPr>
          <t>Enter only numbers in this column.  You choose the units  (loads, tons, bushels, bales), but they must be the same used for $/unit.</t>
        </r>
      </text>
    </comment>
    <comment ref="N4" authorId="0" shapeId="0">
      <text>
        <r>
          <rPr>
            <b/>
            <sz val="9"/>
            <color indexed="81"/>
            <rFont val="Tahoma"/>
            <family val="2"/>
          </rPr>
          <t>Enter only numbes in this column.  You choose the units  (loads, tons, bushels, bales), but they must be the same used for yield.</t>
        </r>
      </text>
    </comment>
    <comment ref="R4" authorId="0" shapeId="0">
      <text>
        <r>
          <rPr>
            <b/>
            <sz val="9"/>
            <color indexed="81"/>
            <rFont val="Tahoma"/>
            <family val="2"/>
          </rPr>
          <t>Enter only numbers in this column.  You choose the units  (loads, tons, bushels, bales), but they must be the same used for $/unit.</t>
        </r>
      </text>
    </comment>
    <comment ref="S4" authorId="0" shapeId="0">
      <text>
        <r>
          <rPr>
            <b/>
            <sz val="9"/>
            <color indexed="81"/>
            <rFont val="Tahoma"/>
            <family val="2"/>
          </rPr>
          <t>Enter only numbes in this column.  You choose the units  (loads, tons, bushels, bales), but they must be the same used for yield.</t>
        </r>
      </text>
    </comment>
    <comment ref="W4" authorId="0" shapeId="0">
      <text>
        <r>
          <rPr>
            <b/>
            <sz val="9"/>
            <color indexed="81"/>
            <rFont val="Tahoma"/>
            <family val="2"/>
          </rPr>
          <t>Enter only numbers in this column.  You choose the units  (loads, tons, bushels, bales), but they must be the same used for $/unit.</t>
        </r>
      </text>
    </comment>
    <comment ref="X4" authorId="0" shapeId="0">
      <text>
        <r>
          <rPr>
            <b/>
            <sz val="9"/>
            <color indexed="81"/>
            <rFont val="Tahoma"/>
            <family val="2"/>
          </rPr>
          <t>Enter only numbes in this column.  You choose the units  (loads, tons, bushels, bales), but they must be the same used for yield.</t>
        </r>
      </text>
    </comment>
    <comment ref="AB4" authorId="0" shapeId="0">
      <text>
        <r>
          <rPr>
            <b/>
            <sz val="9"/>
            <color indexed="81"/>
            <rFont val="Tahoma"/>
            <family val="2"/>
          </rPr>
          <t>Enter only numbers in this column.  You choose the units  (loads, tons, bushels, bales), but they must be the same used for $/unit.</t>
        </r>
      </text>
    </comment>
    <comment ref="AC4" authorId="0" shapeId="0">
      <text>
        <r>
          <rPr>
            <b/>
            <sz val="9"/>
            <color indexed="81"/>
            <rFont val="Tahoma"/>
            <family val="2"/>
          </rPr>
          <t>Enter only numbes in this column.  You choose the units  (loads, tons, bushels, bales), but they must be the same used for yield.</t>
        </r>
      </text>
    </comment>
    <comment ref="AG4" authorId="0" shapeId="0">
      <text>
        <r>
          <rPr>
            <b/>
            <sz val="9"/>
            <color indexed="81"/>
            <rFont val="Tahoma"/>
            <family val="2"/>
          </rPr>
          <t>Enter only numbers in this column.  You choose the units  (loads, tons, bushels, bales), but they must be the same used for $/unit.</t>
        </r>
      </text>
    </comment>
    <comment ref="AH4" authorId="0" shapeId="0">
      <text>
        <r>
          <rPr>
            <b/>
            <sz val="9"/>
            <color indexed="81"/>
            <rFont val="Tahoma"/>
            <family val="2"/>
          </rPr>
          <t>Enter only numbes in this column.  You choose the units  (loads, tons, bushels, bales), but they must be the same used for yield.</t>
        </r>
      </text>
    </comment>
    <comment ref="AL4" authorId="0" shapeId="0">
      <text>
        <r>
          <rPr>
            <b/>
            <sz val="9"/>
            <color indexed="81"/>
            <rFont val="Tahoma"/>
            <family val="2"/>
          </rPr>
          <t>Enter only numbers in this column.  You choose the units  (loads, tons, bushels, bales), but they must be the same used for $/unit.</t>
        </r>
      </text>
    </comment>
    <comment ref="AM4" authorId="0" shapeId="0">
      <text>
        <r>
          <rPr>
            <b/>
            <sz val="9"/>
            <color indexed="81"/>
            <rFont val="Tahoma"/>
            <family val="2"/>
          </rPr>
          <t>Enter only numbes in this column.  You choose the units  (loads, tons, bushels, bales), but they must be the same used for yield.</t>
        </r>
      </text>
    </comment>
    <comment ref="AQ4" authorId="0" shapeId="0">
      <text>
        <r>
          <rPr>
            <b/>
            <sz val="9"/>
            <color indexed="81"/>
            <rFont val="Tahoma"/>
            <family val="2"/>
          </rPr>
          <t>Enter only numbers in this column.  You choose the units  (loads, tons, bushels, bales), but they must be the same used for $/unit.</t>
        </r>
      </text>
    </comment>
    <comment ref="AR4" authorId="0" shapeId="0">
      <text>
        <r>
          <rPr>
            <b/>
            <sz val="9"/>
            <color indexed="81"/>
            <rFont val="Tahoma"/>
            <family val="2"/>
          </rPr>
          <t>Enter only numbes in this column.  You choose the units  (loads, tons, bushels, bales), but they must be the same used for yield.</t>
        </r>
      </text>
    </comment>
    <comment ref="AV4" authorId="0" shapeId="0">
      <text>
        <r>
          <rPr>
            <b/>
            <sz val="9"/>
            <color indexed="81"/>
            <rFont val="Tahoma"/>
            <family val="2"/>
          </rPr>
          <t>Enter only numbers in this column.  You choose the units  (loads, tons, bushels, bales), but they must be the same used for $/unit.</t>
        </r>
      </text>
    </comment>
    <comment ref="AW4" authorId="0" shapeId="0">
      <text>
        <r>
          <rPr>
            <b/>
            <sz val="9"/>
            <color indexed="81"/>
            <rFont val="Tahoma"/>
            <family val="2"/>
          </rPr>
          <t>Enter only numbes in this column.  You choose the units  (loads, tons, bushels, bales), but they must be the same used for yield.</t>
        </r>
      </text>
    </comment>
    <comment ref="BA4" authorId="0" shapeId="0">
      <text>
        <r>
          <rPr>
            <b/>
            <sz val="9"/>
            <color indexed="81"/>
            <rFont val="Tahoma"/>
            <family val="2"/>
          </rPr>
          <t>Enter only numbers in this column.  You choose the units  (loads, tons, bushels, bales), but they must be the same used for $/unit.</t>
        </r>
      </text>
    </comment>
    <comment ref="BB4" authorId="0" shapeId="0">
      <text>
        <r>
          <rPr>
            <b/>
            <sz val="9"/>
            <color indexed="81"/>
            <rFont val="Tahoma"/>
            <family val="2"/>
          </rPr>
          <t>Enter only numbes in this column.  You choose the units  (loads, tons, bushels, bales), but they must be the same used for yield.</t>
        </r>
      </text>
    </comment>
    <comment ref="BF4" authorId="0" shapeId="0">
      <text>
        <r>
          <rPr>
            <b/>
            <sz val="9"/>
            <color indexed="81"/>
            <rFont val="Tahoma"/>
            <family val="2"/>
          </rPr>
          <t>Enter only numbers in this column.  You choose the units  (loads, tons, bushels, bales), but they must be the same used for $/unit.</t>
        </r>
      </text>
    </comment>
    <comment ref="BG4" authorId="0" shapeId="0">
      <text>
        <r>
          <rPr>
            <b/>
            <sz val="9"/>
            <color indexed="81"/>
            <rFont val="Tahoma"/>
            <family val="2"/>
          </rPr>
          <t>Enter only numbes in this column.  You choose the units  (loads, tons, bushels, bales), but they must be the same used for yield.</t>
        </r>
      </text>
    </comment>
    <comment ref="BK4" authorId="0" shapeId="0">
      <text>
        <r>
          <rPr>
            <b/>
            <sz val="9"/>
            <color indexed="81"/>
            <rFont val="Tahoma"/>
            <family val="2"/>
          </rPr>
          <t>Enter only numbers in this column.  You choose the units  (loads, tons, bushels, bales), but they must be the same used for $/unit.</t>
        </r>
      </text>
    </comment>
    <comment ref="BL4" authorId="0" shapeId="0">
      <text>
        <r>
          <rPr>
            <b/>
            <sz val="9"/>
            <color indexed="81"/>
            <rFont val="Tahoma"/>
            <family val="2"/>
          </rPr>
          <t>Enter only numbes in this column.  You choose the units  (loads, tons, bushels, bales), but they must be the same used for yield.</t>
        </r>
      </text>
    </comment>
    <comment ref="BP4" authorId="0" shapeId="0">
      <text>
        <r>
          <rPr>
            <b/>
            <sz val="9"/>
            <color indexed="81"/>
            <rFont val="Tahoma"/>
            <family val="2"/>
          </rPr>
          <t>Enter only numbers in this column.  You choose the units  (loads, tons, bushels, bales), but they must be the same used for $/unit.</t>
        </r>
      </text>
    </comment>
    <comment ref="BQ4" authorId="0" shapeId="0">
      <text>
        <r>
          <rPr>
            <b/>
            <sz val="9"/>
            <color indexed="81"/>
            <rFont val="Tahoma"/>
            <family val="2"/>
          </rPr>
          <t>Enter only numbes in this column.  You choose the units  (loads, tons, bushels, bales), but they must be the same used for yield.</t>
        </r>
      </text>
    </comment>
    <comment ref="BU4" authorId="0" shapeId="0">
      <text>
        <r>
          <rPr>
            <b/>
            <sz val="9"/>
            <color indexed="81"/>
            <rFont val="Tahoma"/>
            <family val="2"/>
          </rPr>
          <t>Enter only numbers in this column.  You choose the units  (loads, tons, bushels, bales), but they must be the same used for $/unit.</t>
        </r>
      </text>
    </comment>
    <comment ref="BV4" authorId="0" shapeId="0">
      <text>
        <r>
          <rPr>
            <b/>
            <sz val="9"/>
            <color indexed="81"/>
            <rFont val="Tahoma"/>
            <family val="2"/>
          </rPr>
          <t>Enter only numbes in this column.  You choose the units  (loads, tons, bushels, bales), but they must be the same used for yield.</t>
        </r>
      </text>
    </comment>
    <comment ref="BZ4" authorId="0" shapeId="0">
      <text>
        <r>
          <rPr>
            <b/>
            <sz val="9"/>
            <color indexed="81"/>
            <rFont val="Tahoma"/>
            <family val="2"/>
          </rPr>
          <t>Enter only numbers in this column.  You choose the units  (loads, tons, bushels, bales), but they must be the same used for $/unit.</t>
        </r>
      </text>
    </comment>
    <comment ref="CA4" authorId="0" shapeId="0">
      <text>
        <r>
          <rPr>
            <b/>
            <sz val="9"/>
            <color indexed="81"/>
            <rFont val="Tahoma"/>
            <family val="2"/>
          </rPr>
          <t>Enter only numbes in this column.  You choose the units  (loads, tons, bushels, bales), but they must be the same used for yield.</t>
        </r>
      </text>
    </comment>
    <comment ref="CE4" authorId="0" shapeId="0">
      <text>
        <r>
          <rPr>
            <b/>
            <sz val="9"/>
            <color indexed="81"/>
            <rFont val="Tahoma"/>
            <family val="2"/>
          </rPr>
          <t>Enter only numbers in this column.  You choose the units  (loads, tons, bushels, bales), but they must be the same used for $/unit.</t>
        </r>
      </text>
    </comment>
    <comment ref="CF4" authorId="0" shapeId="0">
      <text>
        <r>
          <rPr>
            <b/>
            <sz val="9"/>
            <color indexed="81"/>
            <rFont val="Tahoma"/>
            <family val="2"/>
          </rPr>
          <t>Enter only numbes in this column.  You choose the units  (loads, tons, bushels, bales), but they must be the same used for yield.</t>
        </r>
      </text>
    </comment>
    <comment ref="CJ4" authorId="0" shapeId="0">
      <text>
        <r>
          <rPr>
            <b/>
            <sz val="9"/>
            <color indexed="81"/>
            <rFont val="Tahoma"/>
            <family val="2"/>
          </rPr>
          <t>Enter only numbers in this column.  You choose the units  (loads, tons, bushels, bales), but they must be the same used for $/unit.</t>
        </r>
      </text>
    </comment>
    <comment ref="CK4" authorId="0" shapeId="0">
      <text>
        <r>
          <rPr>
            <b/>
            <sz val="9"/>
            <color indexed="81"/>
            <rFont val="Tahoma"/>
            <family val="2"/>
          </rPr>
          <t>Enter only numbes in this column.  You choose the units  (loads, tons, bushels, bales), but they must be the same used for yield.</t>
        </r>
      </text>
    </comment>
    <comment ref="CO4" authorId="0" shapeId="0">
      <text>
        <r>
          <rPr>
            <b/>
            <sz val="9"/>
            <color indexed="81"/>
            <rFont val="Tahoma"/>
            <family val="2"/>
          </rPr>
          <t>Enter only numbers in this column.  You choose the units  (loads, tons, bushels, bales), but they must be the same used for $/unit.</t>
        </r>
      </text>
    </comment>
    <comment ref="CP4" authorId="0" shapeId="0">
      <text>
        <r>
          <rPr>
            <b/>
            <sz val="9"/>
            <color indexed="81"/>
            <rFont val="Tahoma"/>
            <family val="2"/>
          </rPr>
          <t>Enter only numbes in this column.  You choose the units  (loads, tons, bushels, bales), but they must be the same used for yield.</t>
        </r>
      </text>
    </comment>
    <comment ref="CT4" authorId="0" shapeId="0">
      <text>
        <r>
          <rPr>
            <b/>
            <sz val="9"/>
            <color indexed="81"/>
            <rFont val="Tahoma"/>
            <family val="2"/>
          </rPr>
          <t>Enter only numbers in this column.  You choose the units  (loads, tons, bushels, bales), but they must be the same used for $/unit.</t>
        </r>
      </text>
    </comment>
    <comment ref="CU4" authorId="0" shapeId="0">
      <text>
        <r>
          <rPr>
            <b/>
            <sz val="9"/>
            <color indexed="81"/>
            <rFont val="Tahoma"/>
            <family val="2"/>
          </rPr>
          <t>Enter only numbes in this column.  You choose the units  (loads, tons, bushels, bales), but they must be the same used for yield.</t>
        </r>
      </text>
    </comment>
    <comment ref="CY4" authorId="0" shapeId="0">
      <text>
        <r>
          <rPr>
            <b/>
            <sz val="9"/>
            <color indexed="81"/>
            <rFont val="Tahoma"/>
            <family val="2"/>
          </rPr>
          <t>Enter only numbers in this column.  You choose the units  (loads, tons, bushels, bales), but they must be the same used for $/unit.</t>
        </r>
      </text>
    </comment>
    <comment ref="CZ4" authorId="0" shapeId="0">
      <text>
        <r>
          <rPr>
            <b/>
            <sz val="9"/>
            <color indexed="81"/>
            <rFont val="Tahoma"/>
            <family val="2"/>
          </rPr>
          <t>Enter only numbes in this column.  You choose the units  (loads, tons, bushels, bales), but they must be the same used for yield.</t>
        </r>
      </text>
    </comment>
    <comment ref="DD4" authorId="0" shapeId="0">
      <text>
        <r>
          <rPr>
            <b/>
            <sz val="9"/>
            <color indexed="81"/>
            <rFont val="Tahoma"/>
            <family val="2"/>
          </rPr>
          <t>Enter only numbers in this column.  You choose the units  (loads, tons, bushels, bales), but they must be the same used for $/unit.</t>
        </r>
      </text>
    </comment>
    <comment ref="DE4" authorId="0" shapeId="0">
      <text>
        <r>
          <rPr>
            <b/>
            <sz val="9"/>
            <color indexed="81"/>
            <rFont val="Tahoma"/>
            <family val="2"/>
          </rPr>
          <t>Enter only numbes in this column.  You choose the units  (loads, tons, bushels, bales), but they must be the same used for yield.</t>
        </r>
      </text>
    </comment>
    <comment ref="DI4" authorId="0" shapeId="0">
      <text>
        <r>
          <rPr>
            <b/>
            <sz val="9"/>
            <color indexed="81"/>
            <rFont val="Tahoma"/>
            <family val="2"/>
          </rPr>
          <t>Enter only numbers in this column.  You choose the units  (loads, tons, bushels, bales), but they must be the same used for $/unit.</t>
        </r>
      </text>
    </comment>
    <comment ref="DJ4" authorId="0" shapeId="0">
      <text>
        <r>
          <rPr>
            <b/>
            <sz val="9"/>
            <color indexed="81"/>
            <rFont val="Tahoma"/>
            <family val="2"/>
          </rPr>
          <t>Enter only numbes in this column.  You choose the units  (loads, tons, bushels, bales), but they must be the same used for yield.</t>
        </r>
      </text>
    </comment>
    <comment ref="DN4" authorId="0" shapeId="0">
      <text>
        <r>
          <rPr>
            <b/>
            <sz val="9"/>
            <color indexed="81"/>
            <rFont val="Tahoma"/>
            <family val="2"/>
          </rPr>
          <t>Enter only numbers in this column.  You choose the units  (loads, tons, bushels, bales), but they must be the same used for $/unit.</t>
        </r>
      </text>
    </comment>
    <comment ref="DO4" authorId="0" shapeId="0">
      <text>
        <r>
          <rPr>
            <b/>
            <sz val="9"/>
            <color indexed="81"/>
            <rFont val="Tahoma"/>
            <family val="2"/>
          </rPr>
          <t>Enter only numbes in this column.  You choose the units  (loads, tons, bushels, bales), but they must be the same used for yield.</t>
        </r>
      </text>
    </comment>
    <comment ref="DS4" authorId="0" shapeId="0">
      <text>
        <r>
          <rPr>
            <b/>
            <sz val="9"/>
            <color indexed="81"/>
            <rFont val="Tahoma"/>
            <family val="2"/>
          </rPr>
          <t>Enter only numbers in this column.  You choose the units  (loads, tons, bushels, bales), but they must be the same used for $/unit.</t>
        </r>
      </text>
    </comment>
    <comment ref="DT4" authorId="0" shapeId="0">
      <text>
        <r>
          <rPr>
            <b/>
            <sz val="9"/>
            <color indexed="81"/>
            <rFont val="Tahoma"/>
            <family val="2"/>
          </rPr>
          <t>Enter only numbes in this column.  You choose the units  (loads, tons, bushels, bales), but they must be the same used for yield.</t>
        </r>
      </text>
    </comment>
    <comment ref="DX4" authorId="0" shapeId="0">
      <text>
        <r>
          <rPr>
            <b/>
            <sz val="9"/>
            <color indexed="81"/>
            <rFont val="Tahoma"/>
            <family val="2"/>
          </rPr>
          <t>Enter only numbers in this column.  You choose the units  (loads, tons, bushels, bales), but they must be the same used for $/unit.</t>
        </r>
      </text>
    </comment>
    <comment ref="DY4" authorId="0" shapeId="0">
      <text>
        <r>
          <rPr>
            <b/>
            <sz val="9"/>
            <color indexed="81"/>
            <rFont val="Tahoma"/>
            <family val="2"/>
          </rPr>
          <t>Enter only numbes in this column.  You choose the units  (loads, tons, bushels, bales), but they must be the same used for yield.</t>
        </r>
      </text>
    </comment>
    <comment ref="EC4" authorId="0" shapeId="0">
      <text>
        <r>
          <rPr>
            <b/>
            <sz val="9"/>
            <color indexed="81"/>
            <rFont val="Tahoma"/>
            <family val="2"/>
          </rPr>
          <t>Enter only numbers in this column.  You choose the units  (loads, tons, bushels, bales), but they must be the same used for $/unit.</t>
        </r>
      </text>
    </comment>
    <comment ref="ED4" authorId="0" shapeId="0">
      <text>
        <r>
          <rPr>
            <b/>
            <sz val="9"/>
            <color indexed="81"/>
            <rFont val="Tahoma"/>
            <family val="2"/>
          </rPr>
          <t>Enter only numbes in this column.  You choose the units  (loads, tons, bushels, bales), but they must be the same used for yield.</t>
        </r>
      </text>
    </comment>
    <comment ref="EH4" authorId="0" shapeId="0">
      <text>
        <r>
          <rPr>
            <b/>
            <sz val="9"/>
            <color indexed="81"/>
            <rFont val="Tahoma"/>
            <family val="2"/>
          </rPr>
          <t>Enter only numbers in this column.  You choose the units  (loads, tons, bushels, bales), but they must be the same used for $/unit.</t>
        </r>
      </text>
    </comment>
    <comment ref="EI4" authorId="0" shapeId="0">
      <text>
        <r>
          <rPr>
            <b/>
            <sz val="9"/>
            <color indexed="81"/>
            <rFont val="Tahoma"/>
            <family val="2"/>
          </rPr>
          <t>Enter only numbes in this column.  You choose the units  (loads, tons, bushels, bales), but they must be the same used for yield.</t>
        </r>
      </text>
    </comment>
    <comment ref="EM4" authorId="0" shapeId="0">
      <text>
        <r>
          <rPr>
            <b/>
            <sz val="9"/>
            <color indexed="81"/>
            <rFont val="Tahoma"/>
            <family val="2"/>
          </rPr>
          <t>Enter only numbers in this column.  You choose the units  (loads, tons, bushels, bales), but they must be the same used for $/unit.</t>
        </r>
      </text>
    </comment>
    <comment ref="EN4" authorId="0" shapeId="0">
      <text>
        <r>
          <rPr>
            <b/>
            <sz val="9"/>
            <color indexed="81"/>
            <rFont val="Tahoma"/>
            <family val="2"/>
          </rPr>
          <t>Enter only numbes in this column.  You choose the units  (loads, tons, bushels, bales), but they must be the same used for yield.</t>
        </r>
      </text>
    </comment>
    <comment ref="ER4" authorId="0" shapeId="0">
      <text>
        <r>
          <rPr>
            <b/>
            <sz val="9"/>
            <color indexed="81"/>
            <rFont val="Tahoma"/>
            <family val="2"/>
          </rPr>
          <t>Enter only numbers in this column.  You choose the units  (loads, tons, bushels, bales), but they must be the same used for $/unit.</t>
        </r>
      </text>
    </comment>
    <comment ref="ES4" authorId="0" shapeId="0">
      <text>
        <r>
          <rPr>
            <b/>
            <sz val="9"/>
            <color indexed="81"/>
            <rFont val="Tahoma"/>
            <family val="2"/>
          </rPr>
          <t>Enter only numbes in this column.  You choose the units  (loads, tons, bushels, bales), but they must be the same used for yield.</t>
        </r>
      </text>
    </comment>
    <comment ref="EW4" authorId="0" shapeId="0">
      <text>
        <r>
          <rPr>
            <b/>
            <sz val="9"/>
            <color indexed="81"/>
            <rFont val="Tahoma"/>
            <family val="2"/>
          </rPr>
          <t>Enter only numbers in this column.  You choose the units  (loads, tons, bushels, bales), but they must be the same used for $/unit.</t>
        </r>
      </text>
    </comment>
    <comment ref="EX4" authorId="0" shapeId="0">
      <text>
        <r>
          <rPr>
            <b/>
            <sz val="9"/>
            <color indexed="81"/>
            <rFont val="Tahoma"/>
            <family val="2"/>
          </rPr>
          <t>Enter only numbes in this column.  You choose the units  (loads, tons, bushels, bales), but they must be the same used for yield.</t>
        </r>
      </text>
    </comment>
    <comment ref="FB4" authorId="0" shapeId="0">
      <text>
        <r>
          <rPr>
            <b/>
            <sz val="9"/>
            <color indexed="81"/>
            <rFont val="Tahoma"/>
            <family val="2"/>
          </rPr>
          <t>Enter only numbers in this column.  You choose the units  (loads, tons, bushels, bales), but they must be the same used for $/unit.</t>
        </r>
      </text>
    </comment>
    <comment ref="FC4" authorId="0" shapeId="0">
      <text>
        <r>
          <rPr>
            <b/>
            <sz val="9"/>
            <color indexed="81"/>
            <rFont val="Tahoma"/>
            <family val="2"/>
          </rPr>
          <t>Enter only numbes in this column.  You choose the units  (loads, tons, bushels, bales), but they must be the same used for yield.</t>
        </r>
      </text>
    </comment>
    <comment ref="FG4" authorId="0" shapeId="0">
      <text>
        <r>
          <rPr>
            <b/>
            <sz val="9"/>
            <color indexed="81"/>
            <rFont val="Tahoma"/>
            <family val="2"/>
          </rPr>
          <t>Enter only numbers in this column.  You choose the units  (loads, tons, bushels, bales), but they must be the same used for $/unit.</t>
        </r>
      </text>
    </comment>
    <comment ref="FH4" authorId="0" shapeId="0">
      <text>
        <r>
          <rPr>
            <b/>
            <sz val="9"/>
            <color indexed="81"/>
            <rFont val="Tahoma"/>
            <family val="2"/>
          </rPr>
          <t>Enter only numbes in this column.  You choose the units  (loads, tons, bushels, bales), but they must be the same used for yield.</t>
        </r>
      </text>
    </comment>
    <comment ref="FL4" authorId="0" shapeId="0">
      <text>
        <r>
          <rPr>
            <b/>
            <sz val="9"/>
            <color indexed="81"/>
            <rFont val="Tahoma"/>
            <family val="2"/>
          </rPr>
          <t>Enter only numbers in this column.  You choose the units  (loads, tons, bushels, bales), but they must be the same used for $/unit.</t>
        </r>
      </text>
    </comment>
    <comment ref="FM4" authorId="0" shapeId="0">
      <text>
        <r>
          <rPr>
            <b/>
            <sz val="9"/>
            <color indexed="81"/>
            <rFont val="Tahoma"/>
            <family val="2"/>
          </rPr>
          <t>Enter only numbes in this column.  You choose the units  (loads, tons, bushels, bales), but they must be the same used for yield.</t>
        </r>
      </text>
    </comment>
    <comment ref="FQ4" authorId="0" shapeId="0">
      <text>
        <r>
          <rPr>
            <b/>
            <sz val="9"/>
            <color indexed="81"/>
            <rFont val="Tahoma"/>
            <family val="2"/>
          </rPr>
          <t>Enter only numbers in this column.  You choose the units  (loads, tons, bushels, bales), but they must be the same used for $/unit.</t>
        </r>
      </text>
    </comment>
    <comment ref="FR4" authorId="0" shapeId="0">
      <text>
        <r>
          <rPr>
            <b/>
            <sz val="9"/>
            <color indexed="81"/>
            <rFont val="Tahoma"/>
            <family val="2"/>
          </rPr>
          <t>Enter only numbes in this column.  You choose the units  (loads, tons, bushels, bales), but they must be the same used for yield.</t>
        </r>
      </text>
    </comment>
    <comment ref="FV4" authorId="0" shapeId="0">
      <text>
        <r>
          <rPr>
            <b/>
            <sz val="9"/>
            <color indexed="81"/>
            <rFont val="Tahoma"/>
            <family val="2"/>
          </rPr>
          <t>Enter only numbers in this column.  You choose the units  (loads, tons, bushels, bales), but they must be the same used for $/unit.</t>
        </r>
      </text>
    </comment>
    <comment ref="FW4" authorId="0" shapeId="0">
      <text>
        <r>
          <rPr>
            <b/>
            <sz val="9"/>
            <color indexed="81"/>
            <rFont val="Tahoma"/>
            <family val="2"/>
          </rPr>
          <t>Enter only numbes in this column.  You choose the units  (loads, tons, bushels, bales), but they must be the same used for yield.</t>
        </r>
      </text>
    </comment>
    <comment ref="GA4" authorId="0" shapeId="0">
      <text>
        <r>
          <rPr>
            <b/>
            <sz val="9"/>
            <color indexed="81"/>
            <rFont val="Tahoma"/>
            <family val="2"/>
          </rPr>
          <t>Enter only numbers in this column.  You choose the units  (loads, tons, bushels, bales), but they must be the same used for $/unit.</t>
        </r>
      </text>
    </comment>
    <comment ref="GB4" authorId="0" shapeId="0">
      <text>
        <r>
          <rPr>
            <b/>
            <sz val="9"/>
            <color indexed="81"/>
            <rFont val="Tahoma"/>
            <family val="2"/>
          </rPr>
          <t>Enter only numbes in this column.  You choose the units  (loads, tons, bushels, bales), but they must be the same used for yield.</t>
        </r>
      </text>
    </comment>
    <comment ref="GF4" authorId="0" shapeId="0">
      <text>
        <r>
          <rPr>
            <b/>
            <sz val="9"/>
            <color indexed="81"/>
            <rFont val="Tahoma"/>
            <family val="2"/>
          </rPr>
          <t>Enter only numbers in this column.  You choose the units  (loads, tons, bushels, bales), but they must be the same used for $/unit.</t>
        </r>
      </text>
    </comment>
    <comment ref="GG4" authorId="0" shapeId="0">
      <text>
        <r>
          <rPr>
            <b/>
            <sz val="9"/>
            <color indexed="81"/>
            <rFont val="Tahoma"/>
            <family val="2"/>
          </rPr>
          <t>Enter only numbes in this column.  You choose the units  (loads, tons, bushels, bales), but they must be the same used for yield.</t>
        </r>
      </text>
    </comment>
    <comment ref="GK4" authorId="0" shapeId="0">
      <text>
        <r>
          <rPr>
            <b/>
            <sz val="9"/>
            <color indexed="81"/>
            <rFont val="Tahoma"/>
            <family val="2"/>
          </rPr>
          <t>Enter only numbers in this column.  You choose the units  (loads, tons, bushels, bales), but they must be the same used for $/unit.</t>
        </r>
      </text>
    </comment>
    <comment ref="GL4" authorId="0" shapeId="0">
      <text>
        <r>
          <rPr>
            <b/>
            <sz val="9"/>
            <color indexed="81"/>
            <rFont val="Tahoma"/>
            <family val="2"/>
          </rPr>
          <t>Enter only numbes in this column.  You choose the units  (loads, tons, bushels, bales), but they must be the same used for yield.</t>
        </r>
      </text>
    </comment>
    <comment ref="GP4" authorId="0" shapeId="0">
      <text>
        <r>
          <rPr>
            <b/>
            <sz val="9"/>
            <color indexed="81"/>
            <rFont val="Tahoma"/>
            <family val="2"/>
          </rPr>
          <t>Enter only numbers in this column.  You choose the units  (loads, tons, bushels, bales), but they must be the same used for $/unit.</t>
        </r>
      </text>
    </comment>
    <comment ref="GQ4" authorId="0" shapeId="0">
      <text>
        <r>
          <rPr>
            <b/>
            <sz val="9"/>
            <color indexed="81"/>
            <rFont val="Tahoma"/>
            <family val="2"/>
          </rPr>
          <t>Enter only numbes in this column.  You choose the units  (loads, tons, bushels, bales), but they must be the same used for yield.</t>
        </r>
      </text>
    </comment>
    <comment ref="GU4" authorId="0" shapeId="0">
      <text>
        <r>
          <rPr>
            <b/>
            <sz val="9"/>
            <color indexed="81"/>
            <rFont val="Tahoma"/>
            <family val="2"/>
          </rPr>
          <t>Enter only numbers in this column.  You choose the units  (loads, tons, bushels, bales), but they must be the same used for $/unit.</t>
        </r>
      </text>
    </comment>
    <comment ref="GV4" authorId="0" shapeId="0">
      <text>
        <r>
          <rPr>
            <b/>
            <sz val="9"/>
            <color indexed="81"/>
            <rFont val="Tahoma"/>
            <family val="2"/>
          </rPr>
          <t>Enter only numbes in this column.  You choose the units  (loads, tons, bushels, bales), but they must be the same used for yield.</t>
        </r>
      </text>
    </comment>
    <comment ref="GZ4" authorId="0" shapeId="0">
      <text>
        <r>
          <rPr>
            <b/>
            <sz val="9"/>
            <color indexed="81"/>
            <rFont val="Tahoma"/>
            <family val="2"/>
          </rPr>
          <t>Enter only numbers in this column.  You choose the units  (loads, tons, bushels, bales), but they must be the same used for $/unit.</t>
        </r>
      </text>
    </comment>
    <comment ref="HA4" authorId="0" shapeId="0">
      <text>
        <r>
          <rPr>
            <b/>
            <sz val="9"/>
            <color indexed="81"/>
            <rFont val="Tahoma"/>
            <family val="2"/>
          </rPr>
          <t>Enter only numbes in this column.  You choose the units  (loads, tons, bushels, bales), but they must be the same used for yield.</t>
        </r>
      </text>
    </comment>
    <comment ref="HE4" authorId="0" shapeId="0">
      <text>
        <r>
          <rPr>
            <b/>
            <sz val="9"/>
            <color indexed="81"/>
            <rFont val="Tahoma"/>
            <family val="2"/>
          </rPr>
          <t>Enter only numbers in this column.  You choose the units  (loads, tons, bushels, bales), but they must be the same used for $/unit.</t>
        </r>
      </text>
    </comment>
    <comment ref="HF4" authorId="0" shapeId="0">
      <text>
        <r>
          <rPr>
            <b/>
            <sz val="9"/>
            <color indexed="81"/>
            <rFont val="Tahoma"/>
            <family val="2"/>
          </rPr>
          <t>Enter only numbes in this column.  You choose the units  (loads, tons, bushels, bales), but they must be the same used for yield.</t>
        </r>
      </text>
    </comment>
    <comment ref="HJ4" authorId="0" shapeId="0">
      <text>
        <r>
          <rPr>
            <b/>
            <sz val="9"/>
            <color indexed="81"/>
            <rFont val="Tahoma"/>
            <family val="2"/>
          </rPr>
          <t>Enter only numbers in this column.  You choose the units  (loads, tons, bushels, bales), but they must be the same used for $/unit.</t>
        </r>
      </text>
    </comment>
    <comment ref="HK4" authorId="0" shapeId="0">
      <text>
        <r>
          <rPr>
            <b/>
            <sz val="9"/>
            <color indexed="81"/>
            <rFont val="Tahoma"/>
            <family val="2"/>
          </rPr>
          <t>Enter only numbes in this column.  You choose the units  (loads, tons, bushels, bales), but they must be the same used for yield.</t>
        </r>
      </text>
    </comment>
    <comment ref="HO4" authorId="0" shapeId="0">
      <text>
        <r>
          <rPr>
            <b/>
            <sz val="9"/>
            <color indexed="81"/>
            <rFont val="Tahoma"/>
            <family val="2"/>
          </rPr>
          <t>Enter only numbers in this column.  You choose the units  (loads, tons, bushels, bales), but they must be the same used for $/unit.</t>
        </r>
      </text>
    </comment>
    <comment ref="HP4" authorId="0" shapeId="0">
      <text>
        <r>
          <rPr>
            <b/>
            <sz val="9"/>
            <color indexed="81"/>
            <rFont val="Tahoma"/>
            <family val="2"/>
          </rPr>
          <t>Enter only numbes in this column.  You choose the units  (loads, tons, bushels, bales), but they must be the same used for yield.</t>
        </r>
      </text>
    </comment>
    <comment ref="HT4" authorId="0" shapeId="0">
      <text>
        <r>
          <rPr>
            <b/>
            <sz val="9"/>
            <color indexed="81"/>
            <rFont val="Tahoma"/>
            <family val="2"/>
          </rPr>
          <t>Enter only numbers in this column.  You choose the units  (loads, tons, bushels, bales), but they must be the same used for $/unit.</t>
        </r>
      </text>
    </comment>
    <comment ref="HU4" authorId="0" shapeId="0">
      <text>
        <r>
          <rPr>
            <b/>
            <sz val="9"/>
            <color indexed="81"/>
            <rFont val="Tahoma"/>
            <family val="2"/>
          </rPr>
          <t>Enter only numbes in this column.  You choose the units  (loads, tons, bushels, bales), but they must be the same used for yield.</t>
        </r>
      </text>
    </comment>
    <comment ref="HY4" authorId="0" shapeId="0">
      <text>
        <r>
          <rPr>
            <b/>
            <sz val="9"/>
            <color indexed="81"/>
            <rFont val="Tahoma"/>
            <family val="2"/>
          </rPr>
          <t>Enter only numbers in this column.  You choose the units  (loads, tons, bushels, bales), but they must be the same used for $/unit.</t>
        </r>
      </text>
    </comment>
    <comment ref="HZ4" authorId="0" shapeId="0">
      <text>
        <r>
          <rPr>
            <b/>
            <sz val="9"/>
            <color indexed="81"/>
            <rFont val="Tahoma"/>
            <family val="2"/>
          </rPr>
          <t>Enter only numbes in this column.  You choose the units  (loads, tons, bushels, bales), but they must be the same used for yield.</t>
        </r>
      </text>
    </comment>
    <comment ref="ID4" authorId="0" shapeId="0">
      <text>
        <r>
          <rPr>
            <b/>
            <sz val="9"/>
            <color indexed="81"/>
            <rFont val="Tahoma"/>
            <family val="2"/>
          </rPr>
          <t>Enter only numbers in this column.  You choose the units  (loads, tons, bushels, bales), but they must be the same used for $/unit.</t>
        </r>
      </text>
    </comment>
    <comment ref="IE4" authorId="0" shapeId="0">
      <text>
        <r>
          <rPr>
            <b/>
            <sz val="9"/>
            <color indexed="81"/>
            <rFont val="Tahoma"/>
            <family val="2"/>
          </rPr>
          <t>Enter only numbes in this column.  You choose the units  (loads, tons, bushels, bales), but they must be the same used for yield.</t>
        </r>
      </text>
    </comment>
    <comment ref="II4" authorId="0" shapeId="0">
      <text>
        <r>
          <rPr>
            <b/>
            <sz val="9"/>
            <color indexed="81"/>
            <rFont val="Tahoma"/>
            <family val="2"/>
          </rPr>
          <t>Enter only numbers in this column.  You choose the units  (loads, tons, bushels, bales), but they must be the same used for $/unit.</t>
        </r>
      </text>
    </comment>
    <comment ref="IJ4" authorId="0" shapeId="0">
      <text>
        <r>
          <rPr>
            <b/>
            <sz val="9"/>
            <color indexed="81"/>
            <rFont val="Tahoma"/>
            <family val="2"/>
          </rPr>
          <t>Enter only numbes in this column.  You choose the units  (loads, tons, bushels, bales), but they must be the same used for yield.</t>
        </r>
      </text>
    </comment>
    <comment ref="IN4" authorId="0" shapeId="0">
      <text>
        <r>
          <rPr>
            <b/>
            <sz val="9"/>
            <color indexed="81"/>
            <rFont val="Tahoma"/>
            <family val="2"/>
          </rPr>
          <t>Enter only numbers in this column.  You choose the units  (loads, tons, bushels, bales), but they must be the same used for $/unit.</t>
        </r>
      </text>
    </comment>
    <comment ref="IO4" authorId="0" shapeId="0">
      <text>
        <r>
          <rPr>
            <b/>
            <sz val="9"/>
            <color indexed="81"/>
            <rFont val="Tahoma"/>
            <family val="2"/>
          </rPr>
          <t>Enter only numbes in this column.  You choose the units  (loads, tons, bushels, bales), but they must be the same used for yield.</t>
        </r>
      </text>
    </comment>
    <comment ref="IS4" authorId="0" shapeId="0">
      <text>
        <r>
          <rPr>
            <b/>
            <sz val="9"/>
            <color indexed="81"/>
            <rFont val="Tahoma"/>
            <family val="2"/>
          </rPr>
          <t>Enter only numbers in this column.  You choose the units  (loads, tons, bushels, bales), but they must be the same used for $/unit.</t>
        </r>
      </text>
    </comment>
    <comment ref="IT4" authorId="0" shapeId="0">
      <text>
        <r>
          <rPr>
            <b/>
            <sz val="9"/>
            <color indexed="81"/>
            <rFont val="Tahoma"/>
            <family val="2"/>
          </rPr>
          <t>Enter only numbes in this column.  You choose the units  (loads, tons, bushels, bales), but they must be the same used for yield.</t>
        </r>
      </text>
    </comment>
    <comment ref="IX4" authorId="0" shapeId="0">
      <text>
        <r>
          <rPr>
            <b/>
            <sz val="9"/>
            <color indexed="81"/>
            <rFont val="Tahoma"/>
            <family val="2"/>
          </rPr>
          <t>Enter only numbers in this column.  You choose the units  (loads, tons, bushels, bales), but they must be the same used for $/unit.</t>
        </r>
      </text>
    </comment>
    <comment ref="IY4" authorId="0" shapeId="0">
      <text>
        <r>
          <rPr>
            <b/>
            <sz val="9"/>
            <color indexed="81"/>
            <rFont val="Tahoma"/>
            <family val="2"/>
          </rPr>
          <t>Enter only numbes in this column.  You choose the units  (loads, tons, bushels, bales), but they must be the same used for yield.</t>
        </r>
      </text>
    </comment>
    <comment ref="JC4" authorId="0" shapeId="0">
      <text>
        <r>
          <rPr>
            <b/>
            <sz val="9"/>
            <color indexed="81"/>
            <rFont val="Tahoma"/>
            <family val="2"/>
          </rPr>
          <t>Enter only numbers in this column.  You choose the units  (loads, tons, bushels, bales), but they must be the same used for $/unit.</t>
        </r>
      </text>
    </comment>
    <comment ref="JD4" authorId="0" shapeId="0">
      <text>
        <r>
          <rPr>
            <b/>
            <sz val="9"/>
            <color indexed="81"/>
            <rFont val="Tahoma"/>
            <family val="2"/>
          </rPr>
          <t>Enter only numbes in this column.  You choose the units  (loads, tons, bushels, bales), but they must be the same used for yield.</t>
        </r>
      </text>
    </comment>
    <comment ref="JH4" authorId="0" shapeId="0">
      <text>
        <r>
          <rPr>
            <b/>
            <sz val="9"/>
            <color indexed="81"/>
            <rFont val="Tahoma"/>
            <family val="2"/>
          </rPr>
          <t>Enter only numbers in this column.  You choose the units  (loads, tons, bushels, bales), but they must be the same used for $/unit.</t>
        </r>
      </text>
    </comment>
    <comment ref="JI4" authorId="0" shapeId="0">
      <text>
        <r>
          <rPr>
            <b/>
            <sz val="9"/>
            <color indexed="81"/>
            <rFont val="Tahoma"/>
            <family val="2"/>
          </rPr>
          <t>Enter only numbes in this column.  You choose the units  (loads, tons, bushels, bales), but they must be the same used for yield.</t>
        </r>
      </text>
    </comment>
    <comment ref="JM4" authorId="0" shapeId="0">
      <text>
        <r>
          <rPr>
            <b/>
            <sz val="9"/>
            <color indexed="81"/>
            <rFont val="Tahoma"/>
            <family val="2"/>
          </rPr>
          <t>Enter only numbers in this column.  You choose the units  (loads, tons, bushels, bales), but they must be the same used for $/unit.</t>
        </r>
      </text>
    </comment>
    <comment ref="JN4" authorId="0" shapeId="0">
      <text>
        <r>
          <rPr>
            <b/>
            <sz val="9"/>
            <color indexed="81"/>
            <rFont val="Tahoma"/>
            <family val="2"/>
          </rPr>
          <t>Enter only numbes in this column.  You choose the units  (loads, tons, bushels, bales), but they must be the same used for yield.</t>
        </r>
      </text>
    </comment>
    <comment ref="JR4" authorId="0" shapeId="0">
      <text>
        <r>
          <rPr>
            <b/>
            <sz val="9"/>
            <color indexed="81"/>
            <rFont val="Tahoma"/>
            <family val="2"/>
          </rPr>
          <t>Enter only numbers in this column.  You choose the units  (loads, tons, bushels, bales), but they must be the same used for $/unit.</t>
        </r>
      </text>
    </comment>
    <comment ref="JS4" authorId="0" shapeId="0">
      <text>
        <r>
          <rPr>
            <b/>
            <sz val="9"/>
            <color indexed="81"/>
            <rFont val="Tahoma"/>
            <family val="2"/>
          </rPr>
          <t>Enter only numbes in this column.  You choose the units  (loads, tons, bushels, bales), but they must be the same used for yield.</t>
        </r>
      </text>
    </comment>
    <comment ref="JW4" authorId="0" shapeId="0">
      <text>
        <r>
          <rPr>
            <b/>
            <sz val="9"/>
            <color indexed="81"/>
            <rFont val="Tahoma"/>
            <family val="2"/>
          </rPr>
          <t>Enter only numbers in this column.  You choose the units  (loads, tons, bushels, bales), but they must be the same used for $/unit.</t>
        </r>
      </text>
    </comment>
    <comment ref="JX4" authorId="0" shapeId="0">
      <text>
        <r>
          <rPr>
            <b/>
            <sz val="9"/>
            <color indexed="81"/>
            <rFont val="Tahoma"/>
            <family val="2"/>
          </rPr>
          <t>Enter only numbes in this column.  You choose the units  (loads, tons, bushels, bales), but they must be the same used for yield.</t>
        </r>
      </text>
    </comment>
    <comment ref="KB4" authorId="0" shapeId="0">
      <text>
        <r>
          <rPr>
            <b/>
            <sz val="9"/>
            <color indexed="81"/>
            <rFont val="Tahoma"/>
            <family val="2"/>
          </rPr>
          <t>Enter only numbers in this column.  You choose the units  (loads, tons, bushels, bales), but they must be the same used for $/unit.</t>
        </r>
      </text>
    </comment>
    <comment ref="KC4" authorId="0" shapeId="0">
      <text>
        <r>
          <rPr>
            <b/>
            <sz val="9"/>
            <color indexed="81"/>
            <rFont val="Tahoma"/>
            <family val="2"/>
          </rPr>
          <t>Enter only numbes in this column.  You choose the units  (loads, tons, bushels, bales), but they must be the same used for yield.</t>
        </r>
      </text>
    </comment>
    <comment ref="KG4" authorId="0" shapeId="0">
      <text>
        <r>
          <rPr>
            <b/>
            <sz val="9"/>
            <color indexed="81"/>
            <rFont val="Tahoma"/>
            <family val="2"/>
          </rPr>
          <t>Enter only numbers in this column.  You choose the units  (loads, tons, bushels, bales), but they must be the same used for $/unit.</t>
        </r>
      </text>
    </comment>
    <comment ref="KH4" authorId="0" shapeId="0">
      <text>
        <r>
          <rPr>
            <b/>
            <sz val="9"/>
            <color indexed="81"/>
            <rFont val="Tahoma"/>
            <family val="2"/>
          </rPr>
          <t>Enter only numbes in this column.  You choose the units  (loads, tons, bushels, bales), but they must be the same used for yield.</t>
        </r>
      </text>
    </comment>
    <comment ref="KL4" authorId="0" shapeId="0">
      <text>
        <r>
          <rPr>
            <b/>
            <sz val="9"/>
            <color indexed="81"/>
            <rFont val="Tahoma"/>
            <family val="2"/>
          </rPr>
          <t>Enter only numbers in this column.  You choose the units  (loads, tons, bushels, bales), but they must be the same used for $/unit.</t>
        </r>
      </text>
    </comment>
    <comment ref="KM4" authorId="0" shapeId="0">
      <text>
        <r>
          <rPr>
            <b/>
            <sz val="9"/>
            <color indexed="81"/>
            <rFont val="Tahoma"/>
            <family val="2"/>
          </rPr>
          <t>Enter only numbes in this column.  You choose the units  (loads, tons, bushels, bales), but they must be the same used for yield.</t>
        </r>
      </text>
    </comment>
    <comment ref="A10" authorId="0" shapeId="0">
      <text>
        <r>
          <rPr>
            <b/>
            <sz val="9"/>
            <color indexed="81"/>
            <rFont val="Tahoma"/>
            <family val="2"/>
          </rPr>
          <t>Enter the acres of this field.</t>
        </r>
      </text>
    </comment>
    <comment ref="F10" authorId="0" shapeId="0">
      <text>
        <r>
          <rPr>
            <b/>
            <sz val="9"/>
            <color indexed="81"/>
            <rFont val="Tahoma"/>
            <family val="2"/>
          </rPr>
          <t>Enter the acres of this field.</t>
        </r>
      </text>
    </comment>
    <comment ref="K10" authorId="0" shapeId="0">
      <text>
        <r>
          <rPr>
            <b/>
            <sz val="9"/>
            <color indexed="81"/>
            <rFont val="Tahoma"/>
            <family val="2"/>
          </rPr>
          <t>Enter the acres of this field.</t>
        </r>
      </text>
    </comment>
    <comment ref="P10" authorId="0" shapeId="0">
      <text>
        <r>
          <rPr>
            <b/>
            <sz val="9"/>
            <color indexed="81"/>
            <rFont val="Tahoma"/>
            <family val="2"/>
          </rPr>
          <t>Enter the acres of this field.</t>
        </r>
      </text>
    </comment>
    <comment ref="U10" authorId="0" shapeId="0">
      <text>
        <r>
          <rPr>
            <b/>
            <sz val="9"/>
            <color indexed="81"/>
            <rFont val="Tahoma"/>
            <family val="2"/>
          </rPr>
          <t>Enter the acres of this field.</t>
        </r>
      </text>
    </comment>
    <comment ref="Z10" authorId="0" shapeId="0">
      <text>
        <r>
          <rPr>
            <b/>
            <sz val="9"/>
            <color indexed="81"/>
            <rFont val="Tahoma"/>
            <family val="2"/>
          </rPr>
          <t>Enter the acres of this field.</t>
        </r>
      </text>
    </comment>
    <comment ref="AE10" authorId="0" shapeId="0">
      <text>
        <r>
          <rPr>
            <b/>
            <sz val="9"/>
            <color indexed="81"/>
            <rFont val="Tahoma"/>
            <family val="2"/>
          </rPr>
          <t>Enter the acres of this field.</t>
        </r>
      </text>
    </comment>
    <comment ref="AJ10" authorId="0" shapeId="0">
      <text>
        <r>
          <rPr>
            <b/>
            <sz val="9"/>
            <color indexed="81"/>
            <rFont val="Tahoma"/>
            <family val="2"/>
          </rPr>
          <t>Enter the acres of this field.</t>
        </r>
      </text>
    </comment>
    <comment ref="AO10" authorId="0" shapeId="0">
      <text>
        <r>
          <rPr>
            <b/>
            <sz val="9"/>
            <color indexed="81"/>
            <rFont val="Tahoma"/>
            <family val="2"/>
          </rPr>
          <t>Enter the acres of this field.</t>
        </r>
      </text>
    </comment>
    <comment ref="AT10" authorId="0" shapeId="0">
      <text>
        <r>
          <rPr>
            <b/>
            <sz val="9"/>
            <color indexed="81"/>
            <rFont val="Tahoma"/>
            <family val="2"/>
          </rPr>
          <t>Enter the acres of this field.</t>
        </r>
      </text>
    </comment>
    <comment ref="AY10" authorId="0" shapeId="0">
      <text>
        <r>
          <rPr>
            <b/>
            <sz val="9"/>
            <color indexed="81"/>
            <rFont val="Tahoma"/>
            <family val="2"/>
          </rPr>
          <t>Enter the acres of this field.</t>
        </r>
      </text>
    </comment>
    <comment ref="BD10" authorId="0" shapeId="0">
      <text>
        <r>
          <rPr>
            <b/>
            <sz val="9"/>
            <color indexed="81"/>
            <rFont val="Tahoma"/>
            <family val="2"/>
          </rPr>
          <t>Enter the acres of this field.</t>
        </r>
      </text>
    </comment>
    <comment ref="BI10" authorId="0" shapeId="0">
      <text>
        <r>
          <rPr>
            <b/>
            <sz val="9"/>
            <color indexed="81"/>
            <rFont val="Tahoma"/>
            <family val="2"/>
          </rPr>
          <t>Enter the acres of this field.</t>
        </r>
      </text>
    </comment>
    <comment ref="BN10" authorId="0" shapeId="0">
      <text>
        <r>
          <rPr>
            <b/>
            <sz val="9"/>
            <color indexed="81"/>
            <rFont val="Tahoma"/>
            <family val="2"/>
          </rPr>
          <t>Enter the acres of this field.</t>
        </r>
      </text>
    </comment>
    <comment ref="BS10" authorId="0" shapeId="0">
      <text>
        <r>
          <rPr>
            <b/>
            <sz val="9"/>
            <color indexed="81"/>
            <rFont val="Tahoma"/>
            <family val="2"/>
          </rPr>
          <t>Enter the acres of this field.</t>
        </r>
      </text>
    </comment>
    <comment ref="BX10" authorId="0" shapeId="0">
      <text>
        <r>
          <rPr>
            <b/>
            <sz val="9"/>
            <color indexed="81"/>
            <rFont val="Tahoma"/>
            <family val="2"/>
          </rPr>
          <t>Enter the acres of this field.</t>
        </r>
      </text>
    </comment>
    <comment ref="CC10" authorId="0" shapeId="0">
      <text>
        <r>
          <rPr>
            <b/>
            <sz val="9"/>
            <color indexed="81"/>
            <rFont val="Tahoma"/>
            <family val="2"/>
          </rPr>
          <t>Enter the acres of this field.</t>
        </r>
      </text>
    </comment>
    <comment ref="CH10" authorId="0" shapeId="0">
      <text>
        <r>
          <rPr>
            <b/>
            <sz val="9"/>
            <color indexed="81"/>
            <rFont val="Tahoma"/>
            <family val="2"/>
          </rPr>
          <t>Enter the acres of this field.</t>
        </r>
      </text>
    </comment>
    <comment ref="CM10" authorId="0" shapeId="0">
      <text>
        <r>
          <rPr>
            <b/>
            <sz val="9"/>
            <color indexed="81"/>
            <rFont val="Tahoma"/>
            <family val="2"/>
          </rPr>
          <t>Enter the acres of this field.</t>
        </r>
      </text>
    </comment>
    <comment ref="CR10" authorId="0" shapeId="0">
      <text>
        <r>
          <rPr>
            <b/>
            <sz val="9"/>
            <color indexed="81"/>
            <rFont val="Tahoma"/>
            <family val="2"/>
          </rPr>
          <t>Enter the acres of this field.</t>
        </r>
      </text>
    </comment>
    <comment ref="CW10" authorId="0" shapeId="0">
      <text>
        <r>
          <rPr>
            <b/>
            <sz val="9"/>
            <color indexed="81"/>
            <rFont val="Tahoma"/>
            <family val="2"/>
          </rPr>
          <t>Enter the acres of this field.</t>
        </r>
      </text>
    </comment>
    <comment ref="DB10" authorId="0" shapeId="0">
      <text>
        <r>
          <rPr>
            <b/>
            <sz val="9"/>
            <color indexed="81"/>
            <rFont val="Tahoma"/>
            <family val="2"/>
          </rPr>
          <t>Enter the acres of this field.</t>
        </r>
      </text>
    </comment>
    <comment ref="DG10" authorId="0" shapeId="0">
      <text>
        <r>
          <rPr>
            <b/>
            <sz val="9"/>
            <color indexed="81"/>
            <rFont val="Tahoma"/>
            <family val="2"/>
          </rPr>
          <t>Enter the acres of this field.</t>
        </r>
      </text>
    </comment>
    <comment ref="DL10" authorId="0" shapeId="0">
      <text>
        <r>
          <rPr>
            <b/>
            <sz val="9"/>
            <color indexed="81"/>
            <rFont val="Tahoma"/>
            <family val="2"/>
          </rPr>
          <t>Enter the acres of this field.</t>
        </r>
      </text>
    </comment>
    <comment ref="DQ10" authorId="0" shapeId="0">
      <text>
        <r>
          <rPr>
            <b/>
            <sz val="9"/>
            <color indexed="81"/>
            <rFont val="Tahoma"/>
            <family val="2"/>
          </rPr>
          <t>Enter the acres of this field.</t>
        </r>
      </text>
    </comment>
    <comment ref="DV10" authorId="0" shapeId="0">
      <text>
        <r>
          <rPr>
            <b/>
            <sz val="9"/>
            <color indexed="81"/>
            <rFont val="Tahoma"/>
            <family val="2"/>
          </rPr>
          <t>Enter the acres of this field.</t>
        </r>
      </text>
    </comment>
    <comment ref="EA10" authorId="0" shapeId="0">
      <text>
        <r>
          <rPr>
            <b/>
            <sz val="9"/>
            <color indexed="81"/>
            <rFont val="Tahoma"/>
            <family val="2"/>
          </rPr>
          <t>Enter the acres of this field.</t>
        </r>
      </text>
    </comment>
    <comment ref="EF10" authorId="0" shapeId="0">
      <text>
        <r>
          <rPr>
            <b/>
            <sz val="9"/>
            <color indexed="81"/>
            <rFont val="Tahoma"/>
            <family val="2"/>
          </rPr>
          <t>Enter the acres of this field.</t>
        </r>
      </text>
    </comment>
    <comment ref="EK10" authorId="0" shapeId="0">
      <text>
        <r>
          <rPr>
            <b/>
            <sz val="9"/>
            <color indexed="81"/>
            <rFont val="Tahoma"/>
            <family val="2"/>
          </rPr>
          <t>Enter the acres of this field.</t>
        </r>
      </text>
    </comment>
    <comment ref="EP10" authorId="0" shapeId="0">
      <text>
        <r>
          <rPr>
            <b/>
            <sz val="9"/>
            <color indexed="81"/>
            <rFont val="Tahoma"/>
            <family val="2"/>
          </rPr>
          <t>Enter the acres of this field.</t>
        </r>
      </text>
    </comment>
    <comment ref="EU10" authorId="0" shapeId="0">
      <text>
        <r>
          <rPr>
            <b/>
            <sz val="9"/>
            <color indexed="81"/>
            <rFont val="Tahoma"/>
            <family val="2"/>
          </rPr>
          <t>Enter the acres of this field.</t>
        </r>
      </text>
    </comment>
    <comment ref="EZ10" authorId="0" shapeId="0">
      <text>
        <r>
          <rPr>
            <b/>
            <sz val="9"/>
            <color indexed="81"/>
            <rFont val="Tahoma"/>
            <family val="2"/>
          </rPr>
          <t>Enter the acres of this field.</t>
        </r>
      </text>
    </comment>
    <comment ref="FE10" authorId="0" shapeId="0">
      <text>
        <r>
          <rPr>
            <b/>
            <sz val="9"/>
            <color indexed="81"/>
            <rFont val="Tahoma"/>
            <family val="2"/>
          </rPr>
          <t>Enter the acres of this field.</t>
        </r>
      </text>
    </comment>
    <comment ref="FJ10" authorId="0" shapeId="0">
      <text>
        <r>
          <rPr>
            <b/>
            <sz val="9"/>
            <color indexed="81"/>
            <rFont val="Tahoma"/>
            <family val="2"/>
          </rPr>
          <t>Enter the acres of this field.</t>
        </r>
      </text>
    </comment>
    <comment ref="FO10" authorId="0" shapeId="0">
      <text>
        <r>
          <rPr>
            <b/>
            <sz val="9"/>
            <color indexed="81"/>
            <rFont val="Tahoma"/>
            <family val="2"/>
          </rPr>
          <t>Enter the acres of this field.</t>
        </r>
      </text>
    </comment>
    <comment ref="FT10" authorId="0" shapeId="0">
      <text>
        <r>
          <rPr>
            <b/>
            <sz val="9"/>
            <color indexed="81"/>
            <rFont val="Tahoma"/>
            <family val="2"/>
          </rPr>
          <t>Enter the acres of this field.</t>
        </r>
      </text>
    </comment>
    <comment ref="FY10" authorId="0" shapeId="0">
      <text>
        <r>
          <rPr>
            <b/>
            <sz val="9"/>
            <color indexed="81"/>
            <rFont val="Tahoma"/>
            <family val="2"/>
          </rPr>
          <t>Enter the acres of this field.</t>
        </r>
      </text>
    </comment>
    <comment ref="GD10" authorId="0" shapeId="0">
      <text>
        <r>
          <rPr>
            <b/>
            <sz val="9"/>
            <color indexed="81"/>
            <rFont val="Tahoma"/>
            <family val="2"/>
          </rPr>
          <t>Enter the acres of this field.</t>
        </r>
      </text>
    </comment>
    <comment ref="GI10" authorId="0" shapeId="0">
      <text>
        <r>
          <rPr>
            <b/>
            <sz val="9"/>
            <color indexed="81"/>
            <rFont val="Tahoma"/>
            <family val="2"/>
          </rPr>
          <t>Enter the acres of this field.</t>
        </r>
      </text>
    </comment>
    <comment ref="GN10" authorId="0" shapeId="0">
      <text>
        <r>
          <rPr>
            <b/>
            <sz val="9"/>
            <color indexed="81"/>
            <rFont val="Tahoma"/>
            <family val="2"/>
          </rPr>
          <t>Enter the acres of this field.</t>
        </r>
      </text>
    </comment>
    <comment ref="GS10" authorId="0" shapeId="0">
      <text>
        <r>
          <rPr>
            <b/>
            <sz val="9"/>
            <color indexed="81"/>
            <rFont val="Tahoma"/>
            <family val="2"/>
          </rPr>
          <t>Enter the acres of this field.</t>
        </r>
      </text>
    </comment>
    <comment ref="GX10" authorId="0" shapeId="0">
      <text>
        <r>
          <rPr>
            <b/>
            <sz val="9"/>
            <color indexed="81"/>
            <rFont val="Tahoma"/>
            <family val="2"/>
          </rPr>
          <t>Enter the acres of this field.</t>
        </r>
      </text>
    </comment>
    <comment ref="HC10" authorId="0" shapeId="0">
      <text>
        <r>
          <rPr>
            <b/>
            <sz val="9"/>
            <color indexed="81"/>
            <rFont val="Tahoma"/>
            <family val="2"/>
          </rPr>
          <t>Enter the acres of this field.</t>
        </r>
      </text>
    </comment>
    <comment ref="HH10" authorId="0" shapeId="0">
      <text>
        <r>
          <rPr>
            <b/>
            <sz val="9"/>
            <color indexed="81"/>
            <rFont val="Tahoma"/>
            <family val="2"/>
          </rPr>
          <t>Enter the acres of this field.</t>
        </r>
      </text>
    </comment>
    <comment ref="HM10" authorId="0" shapeId="0">
      <text>
        <r>
          <rPr>
            <b/>
            <sz val="9"/>
            <color indexed="81"/>
            <rFont val="Tahoma"/>
            <family val="2"/>
          </rPr>
          <t>Enter the acres of this field.</t>
        </r>
      </text>
    </comment>
    <comment ref="HR10" authorId="0" shapeId="0">
      <text>
        <r>
          <rPr>
            <b/>
            <sz val="9"/>
            <color indexed="81"/>
            <rFont val="Tahoma"/>
            <family val="2"/>
          </rPr>
          <t>Enter the acres of this field.</t>
        </r>
      </text>
    </comment>
    <comment ref="HW10" authorId="0" shapeId="0">
      <text>
        <r>
          <rPr>
            <b/>
            <sz val="9"/>
            <color indexed="81"/>
            <rFont val="Tahoma"/>
            <family val="2"/>
          </rPr>
          <t>Enter the acres of this field.</t>
        </r>
      </text>
    </comment>
    <comment ref="IB10" authorId="0" shapeId="0">
      <text>
        <r>
          <rPr>
            <b/>
            <sz val="9"/>
            <color indexed="81"/>
            <rFont val="Tahoma"/>
            <family val="2"/>
          </rPr>
          <t>Enter the acres of this field.</t>
        </r>
      </text>
    </comment>
    <comment ref="IG10" authorId="0" shapeId="0">
      <text>
        <r>
          <rPr>
            <b/>
            <sz val="9"/>
            <color indexed="81"/>
            <rFont val="Tahoma"/>
            <family val="2"/>
          </rPr>
          <t>Enter the acres of this field.</t>
        </r>
      </text>
    </comment>
    <comment ref="IL10" authorId="0" shapeId="0">
      <text>
        <r>
          <rPr>
            <b/>
            <sz val="9"/>
            <color indexed="81"/>
            <rFont val="Tahoma"/>
            <family val="2"/>
          </rPr>
          <t>Enter the acres of this field.</t>
        </r>
      </text>
    </comment>
    <comment ref="IQ10" authorId="0" shapeId="0">
      <text>
        <r>
          <rPr>
            <b/>
            <sz val="9"/>
            <color indexed="81"/>
            <rFont val="Tahoma"/>
            <family val="2"/>
          </rPr>
          <t>Enter the acres of this field.</t>
        </r>
      </text>
    </comment>
    <comment ref="IV10" authorId="0" shapeId="0">
      <text>
        <r>
          <rPr>
            <b/>
            <sz val="9"/>
            <color indexed="81"/>
            <rFont val="Tahoma"/>
            <family val="2"/>
          </rPr>
          <t>Enter the acres of this field.</t>
        </r>
      </text>
    </comment>
    <comment ref="JA10" authorId="0" shapeId="0">
      <text>
        <r>
          <rPr>
            <b/>
            <sz val="9"/>
            <color indexed="81"/>
            <rFont val="Tahoma"/>
            <family val="2"/>
          </rPr>
          <t>Enter the acres of this field.</t>
        </r>
      </text>
    </comment>
    <comment ref="JF10" authorId="0" shapeId="0">
      <text>
        <r>
          <rPr>
            <b/>
            <sz val="9"/>
            <color indexed="81"/>
            <rFont val="Tahoma"/>
            <family val="2"/>
          </rPr>
          <t>Enter the acres of this field.</t>
        </r>
      </text>
    </comment>
    <comment ref="JK10" authorId="0" shapeId="0">
      <text>
        <r>
          <rPr>
            <b/>
            <sz val="9"/>
            <color indexed="81"/>
            <rFont val="Tahoma"/>
            <family val="2"/>
          </rPr>
          <t>Enter the acres of this field.</t>
        </r>
      </text>
    </comment>
    <comment ref="JP10" authorId="0" shapeId="0">
      <text>
        <r>
          <rPr>
            <b/>
            <sz val="9"/>
            <color indexed="81"/>
            <rFont val="Tahoma"/>
            <family val="2"/>
          </rPr>
          <t>Enter the acres of this field.</t>
        </r>
      </text>
    </comment>
    <comment ref="JU10" authorId="0" shapeId="0">
      <text>
        <r>
          <rPr>
            <b/>
            <sz val="9"/>
            <color indexed="81"/>
            <rFont val="Tahoma"/>
            <family val="2"/>
          </rPr>
          <t>Enter the acres of this field.</t>
        </r>
      </text>
    </comment>
    <comment ref="JZ10" authorId="0" shapeId="0">
      <text>
        <r>
          <rPr>
            <b/>
            <sz val="9"/>
            <color indexed="81"/>
            <rFont val="Tahoma"/>
            <family val="2"/>
          </rPr>
          <t>Enter the acres of this field.</t>
        </r>
      </text>
    </comment>
    <comment ref="KE10" authorId="0" shapeId="0">
      <text>
        <r>
          <rPr>
            <b/>
            <sz val="9"/>
            <color indexed="81"/>
            <rFont val="Tahoma"/>
            <family val="2"/>
          </rPr>
          <t>Enter the acres of this field.</t>
        </r>
      </text>
    </comment>
    <comment ref="KJ10" authorId="0" shapeId="0">
      <text>
        <r>
          <rPr>
            <b/>
            <sz val="9"/>
            <color indexed="81"/>
            <rFont val="Tahoma"/>
            <family val="2"/>
          </rPr>
          <t>Enter the acres of this field.</t>
        </r>
      </text>
    </comment>
    <comment ref="A11" authorId="0" shapeId="0">
      <text>
        <r>
          <rPr>
            <b/>
            <sz val="9"/>
            <color indexed="81"/>
            <rFont val="Tahoma"/>
            <family val="2"/>
          </rPr>
          <t>Enter the units of yield that will be used for this field: tons, bushels, bales, etc.</t>
        </r>
      </text>
    </comment>
    <comment ref="F11" authorId="0" shapeId="0">
      <text>
        <r>
          <rPr>
            <b/>
            <sz val="9"/>
            <color indexed="81"/>
            <rFont val="Tahoma"/>
            <family val="2"/>
          </rPr>
          <t>Enter the units of yield that will be used for this field: tons, bushels, bales, etc.</t>
        </r>
      </text>
    </comment>
    <comment ref="K11" authorId="0" shapeId="0">
      <text>
        <r>
          <rPr>
            <b/>
            <sz val="9"/>
            <color indexed="81"/>
            <rFont val="Tahoma"/>
            <family val="2"/>
          </rPr>
          <t>Enter the units of yield that will be used for this field: tons, bushels, bales, etc.</t>
        </r>
      </text>
    </comment>
    <comment ref="P11" authorId="0" shapeId="0">
      <text>
        <r>
          <rPr>
            <b/>
            <sz val="9"/>
            <color indexed="81"/>
            <rFont val="Tahoma"/>
            <family val="2"/>
          </rPr>
          <t>Enter the units of yield that will be used for this field: tons, bushels, bales, etc.</t>
        </r>
      </text>
    </comment>
    <comment ref="U11" authorId="0" shapeId="0">
      <text>
        <r>
          <rPr>
            <b/>
            <sz val="9"/>
            <color indexed="81"/>
            <rFont val="Tahoma"/>
            <family val="2"/>
          </rPr>
          <t>Enter the units of yield that will be used for this field: tons, bushels, bales, etc.</t>
        </r>
      </text>
    </comment>
    <comment ref="Z11" authorId="0" shapeId="0">
      <text>
        <r>
          <rPr>
            <b/>
            <sz val="9"/>
            <color indexed="81"/>
            <rFont val="Tahoma"/>
            <family val="2"/>
          </rPr>
          <t>Enter the units of yield that will be used for this field: tons, bushels, bales, etc.</t>
        </r>
      </text>
    </comment>
    <comment ref="AE11" authorId="0" shapeId="0">
      <text>
        <r>
          <rPr>
            <b/>
            <sz val="9"/>
            <color indexed="81"/>
            <rFont val="Tahoma"/>
            <family val="2"/>
          </rPr>
          <t>Enter the units of yield that will be used for this field: tons, bushels, bales, etc.</t>
        </r>
      </text>
    </comment>
    <comment ref="AJ11" authorId="0" shapeId="0">
      <text>
        <r>
          <rPr>
            <b/>
            <sz val="9"/>
            <color indexed="81"/>
            <rFont val="Tahoma"/>
            <family val="2"/>
          </rPr>
          <t>Enter the units of yield that will be used for this field: tons, bushels, bales, etc.</t>
        </r>
      </text>
    </comment>
    <comment ref="AO11" authorId="0" shapeId="0">
      <text>
        <r>
          <rPr>
            <b/>
            <sz val="9"/>
            <color indexed="81"/>
            <rFont val="Tahoma"/>
            <family val="2"/>
          </rPr>
          <t>Enter the units of yield that will be used for this field: tons, bushels, bales, etc.</t>
        </r>
      </text>
    </comment>
    <comment ref="AT11" authorId="0" shapeId="0">
      <text>
        <r>
          <rPr>
            <b/>
            <sz val="9"/>
            <color indexed="81"/>
            <rFont val="Tahoma"/>
            <family val="2"/>
          </rPr>
          <t>Enter the units of yield that will be used for this field: tons, bushels, bales, etc.</t>
        </r>
      </text>
    </comment>
    <comment ref="AY11" authorId="0" shapeId="0">
      <text>
        <r>
          <rPr>
            <b/>
            <sz val="9"/>
            <color indexed="81"/>
            <rFont val="Tahoma"/>
            <family val="2"/>
          </rPr>
          <t>Enter the units of yield that will be used for this field: tons, bushels, bales, etc.</t>
        </r>
      </text>
    </comment>
    <comment ref="BD11" authorId="0" shapeId="0">
      <text>
        <r>
          <rPr>
            <b/>
            <sz val="9"/>
            <color indexed="81"/>
            <rFont val="Tahoma"/>
            <family val="2"/>
          </rPr>
          <t>Enter the units of yield that will be used for this field: tons, bushels, bales, etc.</t>
        </r>
      </text>
    </comment>
    <comment ref="BI11" authorId="0" shapeId="0">
      <text>
        <r>
          <rPr>
            <b/>
            <sz val="9"/>
            <color indexed="81"/>
            <rFont val="Tahoma"/>
            <family val="2"/>
          </rPr>
          <t>Enter the units of yield that will be used for this field: tons, bushels, bales, etc.</t>
        </r>
      </text>
    </comment>
    <comment ref="BN11" authorId="0" shapeId="0">
      <text>
        <r>
          <rPr>
            <b/>
            <sz val="9"/>
            <color indexed="81"/>
            <rFont val="Tahoma"/>
            <family val="2"/>
          </rPr>
          <t>Enter the units of yield that will be used for this field: tons, bushels, bales, etc.</t>
        </r>
      </text>
    </comment>
    <comment ref="BS11" authorId="0" shapeId="0">
      <text>
        <r>
          <rPr>
            <b/>
            <sz val="9"/>
            <color indexed="81"/>
            <rFont val="Tahoma"/>
            <family val="2"/>
          </rPr>
          <t>Enter the units of yield that will be used for this field: tons, bushels, bales, etc.</t>
        </r>
      </text>
    </comment>
    <comment ref="BX11" authorId="0" shapeId="0">
      <text>
        <r>
          <rPr>
            <b/>
            <sz val="9"/>
            <color indexed="81"/>
            <rFont val="Tahoma"/>
            <family val="2"/>
          </rPr>
          <t>Enter the units of yield that will be used for this field: tons, bushels, bales, etc.</t>
        </r>
      </text>
    </comment>
    <comment ref="CC11" authorId="0" shapeId="0">
      <text>
        <r>
          <rPr>
            <b/>
            <sz val="9"/>
            <color indexed="81"/>
            <rFont val="Tahoma"/>
            <family val="2"/>
          </rPr>
          <t>Enter the units of yield that will be used for this field: tons, bushels, bales, etc.</t>
        </r>
      </text>
    </comment>
    <comment ref="CH11" authorId="0" shapeId="0">
      <text>
        <r>
          <rPr>
            <b/>
            <sz val="9"/>
            <color indexed="81"/>
            <rFont val="Tahoma"/>
            <family val="2"/>
          </rPr>
          <t>Enter the units of yield that will be used for this field: tons, bushels, bales, etc.</t>
        </r>
      </text>
    </comment>
    <comment ref="CM11" authorId="0" shapeId="0">
      <text>
        <r>
          <rPr>
            <b/>
            <sz val="9"/>
            <color indexed="81"/>
            <rFont val="Tahoma"/>
            <family val="2"/>
          </rPr>
          <t>Enter the units of yield that will be used for this field: tons, bushels, bales, etc.</t>
        </r>
      </text>
    </comment>
    <comment ref="CR11" authorId="0" shapeId="0">
      <text>
        <r>
          <rPr>
            <b/>
            <sz val="9"/>
            <color indexed="81"/>
            <rFont val="Tahoma"/>
            <family val="2"/>
          </rPr>
          <t>Enter the units of yield that will be used for this field: tons, bushels, bales, etc.</t>
        </r>
      </text>
    </comment>
    <comment ref="CW11" authorId="0" shapeId="0">
      <text>
        <r>
          <rPr>
            <b/>
            <sz val="9"/>
            <color indexed="81"/>
            <rFont val="Tahoma"/>
            <family val="2"/>
          </rPr>
          <t>Enter the units of yield that will be used for this field: tons, bushels, bales, etc.</t>
        </r>
      </text>
    </comment>
    <comment ref="DB11" authorId="0" shapeId="0">
      <text>
        <r>
          <rPr>
            <b/>
            <sz val="9"/>
            <color indexed="81"/>
            <rFont val="Tahoma"/>
            <family val="2"/>
          </rPr>
          <t>Enter the units of yield that will be used for this field: tons, bushels, bales, etc.</t>
        </r>
      </text>
    </comment>
    <comment ref="DG11" authorId="0" shapeId="0">
      <text>
        <r>
          <rPr>
            <b/>
            <sz val="9"/>
            <color indexed="81"/>
            <rFont val="Tahoma"/>
            <family val="2"/>
          </rPr>
          <t>Enter the units of yield that will be used for this field: tons, bushels, bales, etc.</t>
        </r>
      </text>
    </comment>
    <comment ref="DL11" authorId="0" shapeId="0">
      <text>
        <r>
          <rPr>
            <b/>
            <sz val="9"/>
            <color indexed="81"/>
            <rFont val="Tahoma"/>
            <family val="2"/>
          </rPr>
          <t>Enter the units of yield that will be used for this field: tons, bushels, bales, etc.</t>
        </r>
      </text>
    </comment>
    <comment ref="DQ11" authorId="0" shapeId="0">
      <text>
        <r>
          <rPr>
            <b/>
            <sz val="9"/>
            <color indexed="81"/>
            <rFont val="Tahoma"/>
            <family val="2"/>
          </rPr>
          <t>Enter the units of yield that will be used for this field: tons, bushels, bales, etc.</t>
        </r>
      </text>
    </comment>
    <comment ref="DV11" authorId="0" shapeId="0">
      <text>
        <r>
          <rPr>
            <b/>
            <sz val="9"/>
            <color indexed="81"/>
            <rFont val="Tahoma"/>
            <family val="2"/>
          </rPr>
          <t>Enter the units of yield that will be used for this field: tons, bushels, bales, etc.</t>
        </r>
      </text>
    </comment>
    <comment ref="EA11" authorId="0" shapeId="0">
      <text>
        <r>
          <rPr>
            <b/>
            <sz val="9"/>
            <color indexed="81"/>
            <rFont val="Tahoma"/>
            <family val="2"/>
          </rPr>
          <t>Enter the units of yield that will be used for this field: tons, bushels, bales, etc.</t>
        </r>
      </text>
    </comment>
    <comment ref="EF11" authorId="0" shapeId="0">
      <text>
        <r>
          <rPr>
            <b/>
            <sz val="9"/>
            <color indexed="81"/>
            <rFont val="Tahoma"/>
            <family val="2"/>
          </rPr>
          <t>Enter the units of yield that will be used for this field: tons, bushels, bales, etc.</t>
        </r>
      </text>
    </comment>
    <comment ref="EK11" authorId="0" shapeId="0">
      <text>
        <r>
          <rPr>
            <b/>
            <sz val="9"/>
            <color indexed="81"/>
            <rFont val="Tahoma"/>
            <family val="2"/>
          </rPr>
          <t>Enter the units of yield that will be used for this field: tons, bushels, bales, etc.</t>
        </r>
      </text>
    </comment>
    <comment ref="EP11" authorId="0" shapeId="0">
      <text>
        <r>
          <rPr>
            <b/>
            <sz val="9"/>
            <color indexed="81"/>
            <rFont val="Tahoma"/>
            <family val="2"/>
          </rPr>
          <t>Enter the units of yield that will be used for this field: tons, bushels, bales, etc.</t>
        </r>
      </text>
    </comment>
    <comment ref="EU11" authorId="0" shapeId="0">
      <text>
        <r>
          <rPr>
            <b/>
            <sz val="9"/>
            <color indexed="81"/>
            <rFont val="Tahoma"/>
            <family val="2"/>
          </rPr>
          <t>Enter the units of yield that will be used for this field: tons, bushels, bales, etc.</t>
        </r>
      </text>
    </comment>
    <comment ref="EZ11" authorId="0" shapeId="0">
      <text>
        <r>
          <rPr>
            <b/>
            <sz val="9"/>
            <color indexed="81"/>
            <rFont val="Tahoma"/>
            <family val="2"/>
          </rPr>
          <t>Enter the units of yield that will be used for this field: tons, bushels, bales, etc.</t>
        </r>
      </text>
    </comment>
    <comment ref="FE11" authorId="0" shapeId="0">
      <text>
        <r>
          <rPr>
            <b/>
            <sz val="9"/>
            <color indexed="81"/>
            <rFont val="Tahoma"/>
            <family val="2"/>
          </rPr>
          <t>Enter the units of yield that will be used for this field: tons, bushels, bales, etc.</t>
        </r>
      </text>
    </comment>
    <comment ref="FJ11" authorId="0" shapeId="0">
      <text>
        <r>
          <rPr>
            <b/>
            <sz val="9"/>
            <color indexed="81"/>
            <rFont val="Tahoma"/>
            <family val="2"/>
          </rPr>
          <t>Enter the units of yield that will be used for this field: tons, bushels, bales, etc.</t>
        </r>
      </text>
    </comment>
    <comment ref="FO11" authorId="0" shapeId="0">
      <text>
        <r>
          <rPr>
            <b/>
            <sz val="9"/>
            <color indexed="81"/>
            <rFont val="Tahoma"/>
            <family val="2"/>
          </rPr>
          <t>Enter the units of yield that will be used for this field: tons, bushels, bales, etc.</t>
        </r>
      </text>
    </comment>
    <comment ref="FT11" authorId="0" shapeId="0">
      <text>
        <r>
          <rPr>
            <b/>
            <sz val="9"/>
            <color indexed="81"/>
            <rFont val="Tahoma"/>
            <family val="2"/>
          </rPr>
          <t>Enter the units of yield that will be used for this field: tons, bushels, bales, etc.</t>
        </r>
      </text>
    </comment>
    <comment ref="FY11" authorId="0" shapeId="0">
      <text>
        <r>
          <rPr>
            <b/>
            <sz val="9"/>
            <color indexed="81"/>
            <rFont val="Tahoma"/>
            <family val="2"/>
          </rPr>
          <t>Enter the units of yield that will be used for this field: tons, bushels, bales, etc.</t>
        </r>
      </text>
    </comment>
    <comment ref="GD11" authorId="0" shapeId="0">
      <text>
        <r>
          <rPr>
            <b/>
            <sz val="9"/>
            <color indexed="81"/>
            <rFont val="Tahoma"/>
            <family val="2"/>
          </rPr>
          <t>Enter the units of yield that will be used for this field: tons, bushels, bales, etc.</t>
        </r>
      </text>
    </comment>
    <comment ref="GI11" authorId="0" shapeId="0">
      <text>
        <r>
          <rPr>
            <b/>
            <sz val="9"/>
            <color indexed="81"/>
            <rFont val="Tahoma"/>
            <family val="2"/>
          </rPr>
          <t>Enter the units of yield that will be used for this field: tons, bushels, bales, etc.</t>
        </r>
      </text>
    </comment>
    <comment ref="GN11" authorId="0" shapeId="0">
      <text>
        <r>
          <rPr>
            <b/>
            <sz val="9"/>
            <color indexed="81"/>
            <rFont val="Tahoma"/>
            <family val="2"/>
          </rPr>
          <t>Enter the units of yield that will be used for this field: tons, bushels, bales, etc.</t>
        </r>
      </text>
    </comment>
    <comment ref="GS11" authorId="0" shapeId="0">
      <text>
        <r>
          <rPr>
            <b/>
            <sz val="9"/>
            <color indexed="81"/>
            <rFont val="Tahoma"/>
            <family val="2"/>
          </rPr>
          <t>Enter the units of yield that will be used for this field: tons, bushels, bales, etc.</t>
        </r>
      </text>
    </comment>
    <comment ref="GX11" authorId="0" shapeId="0">
      <text>
        <r>
          <rPr>
            <b/>
            <sz val="9"/>
            <color indexed="81"/>
            <rFont val="Tahoma"/>
            <family val="2"/>
          </rPr>
          <t>Enter the units of yield that will be used for this field: tons, bushels, bales, etc.</t>
        </r>
      </text>
    </comment>
    <comment ref="HC11" authorId="0" shapeId="0">
      <text>
        <r>
          <rPr>
            <b/>
            <sz val="9"/>
            <color indexed="81"/>
            <rFont val="Tahoma"/>
            <family val="2"/>
          </rPr>
          <t>Enter the units of yield that will be used for this field: tons, bushels, bales, etc.</t>
        </r>
      </text>
    </comment>
    <comment ref="HH11" authorId="0" shapeId="0">
      <text>
        <r>
          <rPr>
            <b/>
            <sz val="9"/>
            <color indexed="81"/>
            <rFont val="Tahoma"/>
            <family val="2"/>
          </rPr>
          <t>Enter the units of yield that will be used for this field: tons, bushels, bales, etc.</t>
        </r>
      </text>
    </comment>
    <comment ref="HM11" authorId="0" shapeId="0">
      <text>
        <r>
          <rPr>
            <b/>
            <sz val="9"/>
            <color indexed="81"/>
            <rFont val="Tahoma"/>
            <family val="2"/>
          </rPr>
          <t>Enter the units of yield that will be used for this field: tons, bushels, bales, etc.</t>
        </r>
      </text>
    </comment>
    <comment ref="HR11" authorId="0" shapeId="0">
      <text>
        <r>
          <rPr>
            <b/>
            <sz val="9"/>
            <color indexed="81"/>
            <rFont val="Tahoma"/>
            <family val="2"/>
          </rPr>
          <t>Enter the units of yield that will be used for this field: tons, bushels, bales, etc.</t>
        </r>
      </text>
    </comment>
    <comment ref="HW11" authorId="0" shapeId="0">
      <text>
        <r>
          <rPr>
            <b/>
            <sz val="9"/>
            <color indexed="81"/>
            <rFont val="Tahoma"/>
            <family val="2"/>
          </rPr>
          <t>Enter the units of yield that will be used for this field: tons, bushels, bales, etc.</t>
        </r>
      </text>
    </comment>
    <comment ref="IB11" authorId="0" shapeId="0">
      <text>
        <r>
          <rPr>
            <b/>
            <sz val="9"/>
            <color indexed="81"/>
            <rFont val="Tahoma"/>
            <family val="2"/>
          </rPr>
          <t>Enter the units of yield that will be used for this field: tons, bushels, bales, etc.</t>
        </r>
      </text>
    </comment>
    <comment ref="IG11" authorId="0" shapeId="0">
      <text>
        <r>
          <rPr>
            <b/>
            <sz val="9"/>
            <color indexed="81"/>
            <rFont val="Tahoma"/>
            <family val="2"/>
          </rPr>
          <t>Enter the units of yield that will be used for this field: tons, bushels, bales, etc.</t>
        </r>
      </text>
    </comment>
    <comment ref="IL11" authorId="0" shapeId="0">
      <text>
        <r>
          <rPr>
            <b/>
            <sz val="9"/>
            <color indexed="81"/>
            <rFont val="Tahoma"/>
            <family val="2"/>
          </rPr>
          <t>Enter the units of yield that will be used for this field: tons, bushels, bales, etc.</t>
        </r>
      </text>
    </comment>
    <comment ref="IQ11" authorId="0" shapeId="0">
      <text>
        <r>
          <rPr>
            <b/>
            <sz val="9"/>
            <color indexed="81"/>
            <rFont val="Tahoma"/>
            <family val="2"/>
          </rPr>
          <t>Enter the units of yield that will be used for this field: tons, bushels, bales, etc.</t>
        </r>
      </text>
    </comment>
    <comment ref="IV11" authorId="0" shapeId="0">
      <text>
        <r>
          <rPr>
            <b/>
            <sz val="9"/>
            <color indexed="81"/>
            <rFont val="Tahoma"/>
            <family val="2"/>
          </rPr>
          <t>Enter the units of yield that will be used for this field: tons, bushels, bales, etc.</t>
        </r>
      </text>
    </comment>
    <comment ref="JA11" authorId="0" shapeId="0">
      <text>
        <r>
          <rPr>
            <b/>
            <sz val="9"/>
            <color indexed="81"/>
            <rFont val="Tahoma"/>
            <family val="2"/>
          </rPr>
          <t>Enter the units of yield that will be used for this field: tons, bushels, bales, etc.</t>
        </r>
      </text>
    </comment>
    <comment ref="JF11" authorId="0" shapeId="0">
      <text>
        <r>
          <rPr>
            <b/>
            <sz val="9"/>
            <color indexed="81"/>
            <rFont val="Tahoma"/>
            <family val="2"/>
          </rPr>
          <t>Enter the units of yield that will be used for this field: tons, bushels, bales, etc.</t>
        </r>
      </text>
    </comment>
    <comment ref="JK11" authorId="0" shapeId="0">
      <text>
        <r>
          <rPr>
            <b/>
            <sz val="9"/>
            <color indexed="81"/>
            <rFont val="Tahoma"/>
            <family val="2"/>
          </rPr>
          <t>Enter the units of yield that will be used for this field: tons, bushels, bales, etc.</t>
        </r>
      </text>
    </comment>
    <comment ref="JP11" authorId="0" shapeId="0">
      <text>
        <r>
          <rPr>
            <b/>
            <sz val="9"/>
            <color indexed="81"/>
            <rFont val="Tahoma"/>
            <family val="2"/>
          </rPr>
          <t>Enter the units of yield that will be used for this field: tons, bushels, bales, etc.</t>
        </r>
      </text>
    </comment>
    <comment ref="JU11" authorId="0" shapeId="0">
      <text>
        <r>
          <rPr>
            <b/>
            <sz val="9"/>
            <color indexed="81"/>
            <rFont val="Tahoma"/>
            <family val="2"/>
          </rPr>
          <t>Enter the units of yield that will be used for this field: tons, bushels, bales, etc.</t>
        </r>
      </text>
    </comment>
    <comment ref="JZ11" authorId="0" shapeId="0">
      <text>
        <r>
          <rPr>
            <b/>
            <sz val="9"/>
            <color indexed="81"/>
            <rFont val="Tahoma"/>
            <family val="2"/>
          </rPr>
          <t>Enter the units of yield that will be used for this field: tons, bushels, bales, etc.</t>
        </r>
      </text>
    </comment>
    <comment ref="KE11" authorId="0" shapeId="0">
      <text>
        <r>
          <rPr>
            <b/>
            <sz val="9"/>
            <color indexed="81"/>
            <rFont val="Tahoma"/>
            <family val="2"/>
          </rPr>
          <t>Enter the units of yield that will be used for this field: tons, bushels, bales, etc.</t>
        </r>
      </text>
    </comment>
    <comment ref="KJ11" authorId="0" shapeId="0">
      <text>
        <r>
          <rPr>
            <b/>
            <sz val="9"/>
            <color indexed="81"/>
            <rFont val="Tahoma"/>
            <family val="2"/>
          </rPr>
          <t>Enter the units of yield that will be used for this field: tons, bushels, bales, etc.</t>
        </r>
      </text>
    </comment>
    <comment ref="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16" authorId="0" shapeId="0">
      <text>
        <r>
          <rPr>
            <b/>
            <sz val="9"/>
            <color indexed="81"/>
            <rFont val="Tahoma"/>
            <family val="2"/>
          </rPr>
          <t>If you do not have a $/acre cost, calculate it by dividing the total input costs by acres.
Ie. $1000 of fertilizer for 20 acres is $50/acre.  Enter only the number.</t>
        </r>
      </text>
    </comment>
    <comment ref="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16" authorId="0" shapeId="0">
      <text>
        <r>
          <rPr>
            <b/>
            <sz val="9"/>
            <color indexed="81"/>
            <rFont val="Tahoma"/>
            <family val="2"/>
          </rPr>
          <t>If you do not have a $/acre cost, calculate it by dividing the total input costs by acres.
Ie. $1000 of fertilizer for 20 acres is $50/acre.  Enter only the number.</t>
        </r>
      </text>
    </comment>
    <comment ref="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O16" authorId="0" shapeId="0">
      <text>
        <r>
          <rPr>
            <b/>
            <sz val="9"/>
            <color indexed="81"/>
            <rFont val="Tahoma"/>
            <family val="2"/>
          </rPr>
          <t>If you do not have a $/acre cost, calculate it by dividing the total input costs by acres.
Ie. $1000 of fertilizer for 20 acres is $50/acre.  Enter only the number.</t>
        </r>
      </text>
    </comment>
    <comment ref="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T16" authorId="0" shapeId="0">
      <text>
        <r>
          <rPr>
            <b/>
            <sz val="9"/>
            <color indexed="81"/>
            <rFont val="Tahoma"/>
            <family val="2"/>
          </rPr>
          <t>If you do not have a $/acre cost, calculate it by dividing the total input costs by acres.
Ie. $1000 of fertilizer for 20 acres is $50/acre.  Enter only the number.</t>
        </r>
      </text>
    </comment>
    <comment ref="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Y16" authorId="0" shapeId="0">
      <text>
        <r>
          <rPr>
            <b/>
            <sz val="9"/>
            <color indexed="81"/>
            <rFont val="Tahoma"/>
            <family val="2"/>
          </rPr>
          <t>If you do not have a $/acre cost, calculate it by dividing the total input costs by acres.
Ie. $1000 of fertilizer for 20 acres is $50/acre.  Enter only the number.</t>
        </r>
      </text>
    </comment>
    <comment ref="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D16" authorId="0" shapeId="0">
      <text>
        <r>
          <rPr>
            <b/>
            <sz val="9"/>
            <color indexed="81"/>
            <rFont val="Tahoma"/>
            <family val="2"/>
          </rPr>
          <t>If you do not have a $/acre cost, calculate it by dividing the total input costs by acres.
Ie. $1000 of fertilizer for 20 acres is $50/acre.  Enter only the number.</t>
        </r>
      </text>
    </comment>
    <comment ref="A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I16" authorId="0" shapeId="0">
      <text>
        <r>
          <rPr>
            <b/>
            <sz val="9"/>
            <color indexed="81"/>
            <rFont val="Tahoma"/>
            <family val="2"/>
          </rPr>
          <t>If you do not have a $/acre cost, calculate it by dividing the total input costs by acres.
Ie. $1000 of fertilizer for 20 acres is $50/acre.  Enter only the number.</t>
        </r>
      </text>
    </comment>
    <comment ref="A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N16" authorId="0" shapeId="0">
      <text>
        <r>
          <rPr>
            <b/>
            <sz val="9"/>
            <color indexed="81"/>
            <rFont val="Tahoma"/>
            <family val="2"/>
          </rPr>
          <t>If you do not have a $/acre cost, calculate it by dividing the total input costs by acres.
Ie. $1000 of fertilizer for 20 acres is $50/acre.  Enter only the number.</t>
        </r>
      </text>
    </comment>
    <comment ref="A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S16" authorId="0" shapeId="0">
      <text>
        <r>
          <rPr>
            <b/>
            <sz val="9"/>
            <color indexed="81"/>
            <rFont val="Tahoma"/>
            <family val="2"/>
          </rPr>
          <t>If you do not have a $/acre cost, calculate it by dividing the total input costs by acres.
Ie. $1000 of fertilizer for 20 acres is $50/acre.  Enter only the number.</t>
        </r>
      </text>
    </comment>
    <comment ref="A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X16" authorId="0" shapeId="0">
      <text>
        <r>
          <rPr>
            <b/>
            <sz val="9"/>
            <color indexed="81"/>
            <rFont val="Tahoma"/>
            <family val="2"/>
          </rPr>
          <t>If you do not have a $/acre cost, calculate it by dividing the total input costs by acres.
Ie. $1000 of fertilizer for 20 acres is $50/acre.  Enter only the number.</t>
        </r>
      </text>
    </comment>
    <comment ref="A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C16" authorId="0" shapeId="0">
      <text>
        <r>
          <rPr>
            <b/>
            <sz val="9"/>
            <color indexed="81"/>
            <rFont val="Tahoma"/>
            <family val="2"/>
          </rPr>
          <t>If you do not have a $/acre cost, calculate it by dividing the total input costs by acres.
Ie. $1000 of fertilizer for 20 acres is $50/acre.  Enter only the number.</t>
        </r>
      </text>
    </comment>
    <comment ref="B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H16" authorId="0" shapeId="0">
      <text>
        <r>
          <rPr>
            <b/>
            <sz val="9"/>
            <color indexed="81"/>
            <rFont val="Tahoma"/>
            <family val="2"/>
          </rPr>
          <t>If you do not have a $/acre cost, calculate it by dividing the total input costs by acres.
Ie. $1000 of fertilizer for 20 acres is $50/acre.  Enter only the number.</t>
        </r>
      </text>
    </comment>
    <comment ref="B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M16" authorId="0" shapeId="0">
      <text>
        <r>
          <rPr>
            <b/>
            <sz val="9"/>
            <color indexed="81"/>
            <rFont val="Tahoma"/>
            <family val="2"/>
          </rPr>
          <t>If you do not have a $/acre cost, calculate it by dividing the total input costs by acres.
Ie. $1000 of fertilizer for 20 acres is $50/acre.  Enter only the number.</t>
        </r>
      </text>
    </comment>
    <comment ref="B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R16" authorId="0" shapeId="0">
      <text>
        <r>
          <rPr>
            <b/>
            <sz val="9"/>
            <color indexed="81"/>
            <rFont val="Tahoma"/>
            <family val="2"/>
          </rPr>
          <t>If you do not have a $/acre cost, calculate it by dividing the total input costs by acres.
Ie. $1000 of fertilizer for 20 acres is $50/acre.  Enter only the number.</t>
        </r>
      </text>
    </comment>
    <comment ref="B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W16" authorId="0" shapeId="0">
      <text>
        <r>
          <rPr>
            <b/>
            <sz val="9"/>
            <color indexed="81"/>
            <rFont val="Tahoma"/>
            <family val="2"/>
          </rPr>
          <t>If you do not have a $/acre cost, calculate it by dividing the total input costs by acres.
Ie. $1000 of fertilizer for 20 acres is $50/acre.  Enter only the number.</t>
        </r>
      </text>
    </comment>
    <comment ref="B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B16" authorId="0" shapeId="0">
      <text>
        <r>
          <rPr>
            <b/>
            <sz val="9"/>
            <color indexed="81"/>
            <rFont val="Tahoma"/>
            <family val="2"/>
          </rPr>
          <t>If you do not have a $/acre cost, calculate it by dividing the total input costs by acres.
Ie. $1000 of fertilizer for 20 acres is $50/acre.  Enter only the number.</t>
        </r>
      </text>
    </comment>
    <comment ref="C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G16" authorId="0" shapeId="0">
      <text>
        <r>
          <rPr>
            <b/>
            <sz val="9"/>
            <color indexed="81"/>
            <rFont val="Tahoma"/>
            <family val="2"/>
          </rPr>
          <t>If you do not have a $/acre cost, calculate it by dividing the total input costs by acres.
Ie. $1000 of fertilizer for 20 acres is $50/acre.  Enter only the number.</t>
        </r>
      </text>
    </comment>
    <comment ref="C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L16" authorId="0" shapeId="0">
      <text>
        <r>
          <rPr>
            <b/>
            <sz val="9"/>
            <color indexed="81"/>
            <rFont val="Tahoma"/>
            <family val="2"/>
          </rPr>
          <t>If you do not have a $/acre cost, calculate it by dividing the total input costs by acres.
Ie. $1000 of fertilizer for 20 acres is $50/acre.  Enter only the number.</t>
        </r>
      </text>
    </comment>
    <comment ref="C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Q16" authorId="0" shapeId="0">
      <text>
        <r>
          <rPr>
            <b/>
            <sz val="9"/>
            <color indexed="81"/>
            <rFont val="Tahoma"/>
            <family val="2"/>
          </rPr>
          <t>If you do not have a $/acre cost, calculate it by dividing the total input costs by acres.
Ie. $1000 of fertilizer for 20 acres is $50/acre.  Enter only the number.</t>
        </r>
      </text>
    </comment>
    <comment ref="C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V16" authorId="0" shapeId="0">
      <text>
        <r>
          <rPr>
            <b/>
            <sz val="9"/>
            <color indexed="81"/>
            <rFont val="Tahoma"/>
            <family val="2"/>
          </rPr>
          <t>If you do not have a $/acre cost, calculate it by dividing the total input costs by acres.
Ie. $1000 of fertilizer for 20 acres is $50/acre.  Enter only the number.</t>
        </r>
      </text>
    </comment>
    <comment ref="C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A16" authorId="0" shapeId="0">
      <text>
        <r>
          <rPr>
            <b/>
            <sz val="9"/>
            <color indexed="81"/>
            <rFont val="Tahoma"/>
            <family val="2"/>
          </rPr>
          <t>If you do not have a $/acre cost, calculate it by dividing the total input costs by acres.
Ie. $1000 of fertilizer for 20 acres is $50/acre.  Enter only the number.</t>
        </r>
      </text>
    </comment>
    <comment ref="D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F16" authorId="0" shapeId="0">
      <text>
        <r>
          <rPr>
            <b/>
            <sz val="9"/>
            <color indexed="81"/>
            <rFont val="Tahoma"/>
            <family val="2"/>
          </rPr>
          <t>If you do not have a $/acre cost, calculate it by dividing the total input costs by acres.
Ie. $1000 of fertilizer for 20 acres is $50/acre.  Enter only the number.</t>
        </r>
      </text>
    </comment>
    <comment ref="D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K16" authorId="0" shapeId="0">
      <text>
        <r>
          <rPr>
            <b/>
            <sz val="9"/>
            <color indexed="81"/>
            <rFont val="Tahoma"/>
            <family val="2"/>
          </rPr>
          <t>If you do not have a $/acre cost, calculate it by dividing the total input costs by acres.
Ie. $1000 of fertilizer for 20 acres is $50/acre.  Enter only the number.</t>
        </r>
      </text>
    </comment>
    <comment ref="D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P16" authorId="0" shapeId="0">
      <text>
        <r>
          <rPr>
            <b/>
            <sz val="9"/>
            <color indexed="81"/>
            <rFont val="Tahoma"/>
            <family val="2"/>
          </rPr>
          <t>If you do not have a $/acre cost, calculate it by dividing the total input costs by acres.
Ie. $1000 of fertilizer for 20 acres is $50/acre.  Enter only the number.</t>
        </r>
      </text>
    </comment>
    <comment ref="D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U16" authorId="0" shapeId="0">
      <text>
        <r>
          <rPr>
            <b/>
            <sz val="9"/>
            <color indexed="81"/>
            <rFont val="Tahoma"/>
            <family val="2"/>
          </rPr>
          <t>If you do not have a $/acre cost, calculate it by dividing the total input costs by acres.
Ie. $1000 of fertilizer for 20 acres is $50/acre.  Enter only the number.</t>
        </r>
      </text>
    </comment>
    <comment ref="D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Z16" authorId="0" shapeId="0">
      <text>
        <r>
          <rPr>
            <b/>
            <sz val="9"/>
            <color indexed="81"/>
            <rFont val="Tahoma"/>
            <family val="2"/>
          </rPr>
          <t>If you do not have a $/acre cost, calculate it by dividing the total input costs by acres.
Ie. $1000 of fertilizer for 20 acres is $50/acre.  Enter only the number.</t>
        </r>
      </text>
    </comment>
    <comment ref="E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E16" authorId="0" shapeId="0">
      <text>
        <r>
          <rPr>
            <b/>
            <sz val="9"/>
            <color indexed="81"/>
            <rFont val="Tahoma"/>
            <family val="2"/>
          </rPr>
          <t>If you do not have a $/acre cost, calculate it by dividing the total input costs by acres.
Ie. $1000 of fertilizer for 20 acres is $50/acre.  Enter only the number.</t>
        </r>
      </text>
    </comment>
    <comment ref="E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J16" authorId="0" shapeId="0">
      <text>
        <r>
          <rPr>
            <b/>
            <sz val="9"/>
            <color indexed="81"/>
            <rFont val="Tahoma"/>
            <family val="2"/>
          </rPr>
          <t>If you do not have a $/acre cost, calculate it by dividing the total input costs by acres.
Ie. $1000 of fertilizer for 20 acres is $50/acre.  Enter only the number.</t>
        </r>
      </text>
    </comment>
    <comment ref="E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O16" authorId="0" shapeId="0">
      <text>
        <r>
          <rPr>
            <b/>
            <sz val="9"/>
            <color indexed="81"/>
            <rFont val="Tahoma"/>
            <family val="2"/>
          </rPr>
          <t>If you do not have a $/acre cost, calculate it by dividing the total input costs by acres.
Ie. $1000 of fertilizer for 20 acres is $50/acre.  Enter only the number.</t>
        </r>
      </text>
    </comment>
    <comment ref="E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T16" authorId="0" shapeId="0">
      <text>
        <r>
          <rPr>
            <b/>
            <sz val="9"/>
            <color indexed="81"/>
            <rFont val="Tahoma"/>
            <family val="2"/>
          </rPr>
          <t>If you do not have a $/acre cost, calculate it by dividing the total input costs by acres.
Ie. $1000 of fertilizer for 20 acres is $50/acre.  Enter only the number.</t>
        </r>
      </text>
    </comment>
    <comment ref="E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Y16" authorId="0" shapeId="0">
      <text>
        <r>
          <rPr>
            <b/>
            <sz val="9"/>
            <color indexed="81"/>
            <rFont val="Tahoma"/>
            <family val="2"/>
          </rPr>
          <t>If you do not have a $/acre cost, calculate it by dividing the total input costs by acres.
Ie. $1000 of fertilizer for 20 acres is $50/acre.  Enter only the number.</t>
        </r>
      </text>
    </comment>
    <comment ref="E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D16" authorId="0" shapeId="0">
      <text>
        <r>
          <rPr>
            <b/>
            <sz val="9"/>
            <color indexed="81"/>
            <rFont val="Tahoma"/>
            <family val="2"/>
          </rPr>
          <t>If you do not have a $/acre cost, calculate it by dividing the total input costs by acres.
Ie. $1000 of fertilizer for 20 acres is $50/acre.  Enter only the number.</t>
        </r>
      </text>
    </comment>
    <comment ref="F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I16" authorId="0" shapeId="0">
      <text>
        <r>
          <rPr>
            <b/>
            <sz val="9"/>
            <color indexed="81"/>
            <rFont val="Tahoma"/>
            <family val="2"/>
          </rPr>
          <t>If you do not have a $/acre cost, calculate it by dividing the total input costs by acres.
Ie. $1000 of fertilizer for 20 acres is $50/acre.  Enter only the number.</t>
        </r>
      </text>
    </comment>
    <comment ref="F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N16" authorId="0" shapeId="0">
      <text>
        <r>
          <rPr>
            <b/>
            <sz val="9"/>
            <color indexed="81"/>
            <rFont val="Tahoma"/>
            <family val="2"/>
          </rPr>
          <t>If you do not have a $/acre cost, calculate it by dividing the total input costs by acres.
Ie. $1000 of fertilizer for 20 acres is $50/acre.  Enter only the number.</t>
        </r>
      </text>
    </comment>
    <comment ref="F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S16" authorId="0" shapeId="0">
      <text>
        <r>
          <rPr>
            <b/>
            <sz val="9"/>
            <color indexed="81"/>
            <rFont val="Tahoma"/>
            <family val="2"/>
          </rPr>
          <t>If you do not have a $/acre cost, calculate it by dividing the total input costs by acres.
Ie. $1000 of fertilizer for 20 acres is $50/acre.  Enter only the number.</t>
        </r>
      </text>
    </comment>
    <comment ref="F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X16" authorId="0" shapeId="0">
      <text>
        <r>
          <rPr>
            <b/>
            <sz val="9"/>
            <color indexed="81"/>
            <rFont val="Tahoma"/>
            <family val="2"/>
          </rPr>
          <t>If you do not have a $/acre cost, calculate it by dividing the total input costs by acres.
Ie. $1000 of fertilizer for 20 acres is $50/acre.  Enter only the number.</t>
        </r>
      </text>
    </comment>
    <comment ref="F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C16" authorId="0" shapeId="0">
      <text>
        <r>
          <rPr>
            <b/>
            <sz val="9"/>
            <color indexed="81"/>
            <rFont val="Tahoma"/>
            <family val="2"/>
          </rPr>
          <t>If you do not have a $/acre cost, calculate it by dividing the total input costs by acres.
Ie. $1000 of fertilizer for 20 acres is $50/acre.  Enter only the number.</t>
        </r>
      </text>
    </comment>
    <comment ref="G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H16" authorId="0" shapeId="0">
      <text>
        <r>
          <rPr>
            <b/>
            <sz val="9"/>
            <color indexed="81"/>
            <rFont val="Tahoma"/>
            <family val="2"/>
          </rPr>
          <t>If you do not have a $/acre cost, calculate it by dividing the total input costs by acres.
Ie. $1000 of fertilizer for 20 acres is $50/acre.  Enter only the number.</t>
        </r>
      </text>
    </comment>
    <comment ref="G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M16" authorId="0" shapeId="0">
      <text>
        <r>
          <rPr>
            <b/>
            <sz val="9"/>
            <color indexed="81"/>
            <rFont val="Tahoma"/>
            <family val="2"/>
          </rPr>
          <t>If you do not have a $/acre cost, calculate it by dividing the total input costs by acres.
Ie. $1000 of fertilizer for 20 acres is $50/acre.  Enter only the number.</t>
        </r>
      </text>
    </comment>
    <comment ref="G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R16" authorId="0" shapeId="0">
      <text>
        <r>
          <rPr>
            <b/>
            <sz val="9"/>
            <color indexed="81"/>
            <rFont val="Tahoma"/>
            <family val="2"/>
          </rPr>
          <t>If you do not have a $/acre cost, calculate it by dividing the total input costs by acres.
Ie. $1000 of fertilizer for 20 acres is $50/acre.  Enter only the number.</t>
        </r>
      </text>
    </comment>
    <comment ref="G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W16" authorId="0" shapeId="0">
      <text>
        <r>
          <rPr>
            <b/>
            <sz val="9"/>
            <color indexed="81"/>
            <rFont val="Tahoma"/>
            <family val="2"/>
          </rPr>
          <t>If you do not have a $/acre cost, calculate it by dividing the total input costs by acres.
Ie. $1000 of fertilizer for 20 acres is $50/acre.  Enter only the number.</t>
        </r>
      </text>
    </comment>
    <comment ref="G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B16" authorId="0" shapeId="0">
      <text>
        <r>
          <rPr>
            <b/>
            <sz val="9"/>
            <color indexed="81"/>
            <rFont val="Tahoma"/>
            <family val="2"/>
          </rPr>
          <t>If you do not have a $/acre cost, calculate it by dividing the total input costs by acres.
Ie. $1000 of fertilizer for 20 acres is $50/acre.  Enter only the number.</t>
        </r>
      </text>
    </comment>
    <comment ref="H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G16" authorId="0" shapeId="0">
      <text>
        <r>
          <rPr>
            <b/>
            <sz val="9"/>
            <color indexed="81"/>
            <rFont val="Tahoma"/>
            <family val="2"/>
          </rPr>
          <t>If you do not have a $/acre cost, calculate it by dividing the total input costs by acres.
Ie. $1000 of fertilizer for 20 acres is $50/acre.  Enter only the number.</t>
        </r>
      </text>
    </comment>
    <comment ref="H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L16" authorId="0" shapeId="0">
      <text>
        <r>
          <rPr>
            <b/>
            <sz val="9"/>
            <color indexed="81"/>
            <rFont val="Tahoma"/>
            <family val="2"/>
          </rPr>
          <t>If you do not have a $/acre cost, calculate it by dividing the total input costs by acres.
Ie. $1000 of fertilizer for 20 acres is $50/acre.  Enter only the number.</t>
        </r>
      </text>
    </comment>
    <comment ref="H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Q16" authorId="0" shapeId="0">
      <text>
        <r>
          <rPr>
            <b/>
            <sz val="9"/>
            <color indexed="81"/>
            <rFont val="Tahoma"/>
            <family val="2"/>
          </rPr>
          <t>If you do not have a $/acre cost, calculate it by dividing the total input costs by acres.
Ie. $1000 of fertilizer for 20 acres is $50/acre.  Enter only the number.</t>
        </r>
      </text>
    </comment>
    <comment ref="H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V16" authorId="0" shapeId="0">
      <text>
        <r>
          <rPr>
            <b/>
            <sz val="9"/>
            <color indexed="81"/>
            <rFont val="Tahoma"/>
            <family val="2"/>
          </rPr>
          <t>If you do not have a $/acre cost, calculate it by dividing the total input costs by acres.
Ie. $1000 of fertilizer for 20 acres is $50/acre.  Enter only the number.</t>
        </r>
      </text>
    </comment>
    <comment ref="H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A16" authorId="0" shapeId="0">
      <text>
        <r>
          <rPr>
            <b/>
            <sz val="9"/>
            <color indexed="81"/>
            <rFont val="Tahoma"/>
            <family val="2"/>
          </rPr>
          <t>If you do not have a $/acre cost, calculate it by dividing the total input costs by acres.
Ie. $1000 of fertilizer for 20 acres is $50/acre.  Enter only the number.</t>
        </r>
      </text>
    </comment>
    <comment ref="I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F16" authorId="0" shapeId="0">
      <text>
        <r>
          <rPr>
            <b/>
            <sz val="9"/>
            <color indexed="81"/>
            <rFont val="Tahoma"/>
            <family val="2"/>
          </rPr>
          <t>If you do not have a $/acre cost, calculate it by dividing the total input costs by acres.
Ie. $1000 of fertilizer for 20 acres is $50/acre.  Enter only the number.</t>
        </r>
      </text>
    </comment>
    <comment ref="I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K16" authorId="0" shapeId="0">
      <text>
        <r>
          <rPr>
            <b/>
            <sz val="9"/>
            <color indexed="81"/>
            <rFont val="Tahoma"/>
            <family val="2"/>
          </rPr>
          <t>If you do not have a $/acre cost, calculate it by dividing the total input costs by acres.
Ie. $1000 of fertilizer for 20 acres is $50/acre.  Enter only the number.</t>
        </r>
      </text>
    </comment>
    <comment ref="I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P16" authorId="0" shapeId="0">
      <text>
        <r>
          <rPr>
            <b/>
            <sz val="9"/>
            <color indexed="81"/>
            <rFont val="Tahoma"/>
            <family val="2"/>
          </rPr>
          <t>If you do not have a $/acre cost, calculate it by dividing the total input costs by acres.
Ie. $1000 of fertilizer for 20 acres is $50/acre.  Enter only the number.</t>
        </r>
      </text>
    </comment>
    <comment ref="I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U16" authorId="0" shapeId="0">
      <text>
        <r>
          <rPr>
            <b/>
            <sz val="9"/>
            <color indexed="81"/>
            <rFont val="Tahoma"/>
            <family val="2"/>
          </rPr>
          <t>If you do not have a $/acre cost, calculate it by dividing the total input costs by acres.
Ie. $1000 of fertilizer for 20 acres is $50/acre.  Enter only the number.</t>
        </r>
      </text>
    </comment>
    <comment ref="I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Z16" authorId="0" shapeId="0">
      <text>
        <r>
          <rPr>
            <b/>
            <sz val="9"/>
            <color indexed="81"/>
            <rFont val="Tahoma"/>
            <family val="2"/>
          </rPr>
          <t>If you do not have a $/acre cost, calculate it by dividing the total input costs by acres.
Ie. $1000 of fertilizer for 20 acres is $50/acre.  Enter only the number.</t>
        </r>
      </text>
    </comment>
    <comment ref="J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E16" authorId="0" shapeId="0">
      <text>
        <r>
          <rPr>
            <b/>
            <sz val="9"/>
            <color indexed="81"/>
            <rFont val="Tahoma"/>
            <family val="2"/>
          </rPr>
          <t>If you do not have a $/acre cost, calculate it by dividing the total input costs by acres.
Ie. $1000 of fertilizer for 20 acres is $50/acre.  Enter only the number.</t>
        </r>
      </text>
    </comment>
    <comment ref="J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J16" authorId="0" shapeId="0">
      <text>
        <r>
          <rPr>
            <b/>
            <sz val="9"/>
            <color indexed="81"/>
            <rFont val="Tahoma"/>
            <family val="2"/>
          </rPr>
          <t>If you do not have a $/acre cost, calculate it by dividing the total input costs by acres.
Ie. $1000 of fertilizer for 20 acres is $50/acre.  Enter only the number.</t>
        </r>
      </text>
    </comment>
    <comment ref="J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O16" authorId="0" shapeId="0">
      <text>
        <r>
          <rPr>
            <b/>
            <sz val="9"/>
            <color indexed="81"/>
            <rFont val="Tahoma"/>
            <family val="2"/>
          </rPr>
          <t>If you do not have a $/acre cost, calculate it by dividing the total input costs by acres.
Ie. $1000 of fertilizer for 20 acres is $50/acre.  Enter only the number.</t>
        </r>
      </text>
    </comment>
    <comment ref="J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T16" authorId="0" shapeId="0">
      <text>
        <r>
          <rPr>
            <b/>
            <sz val="9"/>
            <color indexed="81"/>
            <rFont val="Tahoma"/>
            <family val="2"/>
          </rPr>
          <t>If you do not have a $/acre cost, calculate it by dividing the total input costs by acres.
Ie. $1000 of fertilizer for 20 acres is $50/acre.  Enter only the number.</t>
        </r>
      </text>
    </comment>
    <comment ref="J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Y16" authorId="0" shapeId="0">
      <text>
        <r>
          <rPr>
            <b/>
            <sz val="9"/>
            <color indexed="81"/>
            <rFont val="Tahoma"/>
            <family val="2"/>
          </rPr>
          <t>If you do not have a $/acre cost, calculate it by dividing the total input costs by acres.
Ie. $1000 of fertilizer for 20 acres is $50/acre.  Enter only the number.</t>
        </r>
      </text>
    </comment>
    <comment ref="J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D16" authorId="0" shapeId="0">
      <text>
        <r>
          <rPr>
            <b/>
            <sz val="9"/>
            <color indexed="81"/>
            <rFont val="Tahoma"/>
            <family val="2"/>
          </rPr>
          <t>If you do not have a $/acre cost, calculate it by dividing the total input costs by acres.
Ie. $1000 of fertilizer for 20 acres is $50/acre.  Enter only the number.</t>
        </r>
      </text>
    </comment>
    <comment ref="K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I16" authorId="0" shapeId="0">
      <text>
        <r>
          <rPr>
            <b/>
            <sz val="9"/>
            <color indexed="81"/>
            <rFont val="Tahoma"/>
            <family val="2"/>
          </rPr>
          <t>If you do not have a $/acre cost, calculate it by dividing the total input costs by acres.
Ie. $1000 of fertilizer for 20 acres is $50/acre.  Enter only the number.</t>
        </r>
      </text>
    </comment>
    <comment ref="K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N16" authorId="0" shapeId="0">
      <text>
        <r>
          <rPr>
            <b/>
            <sz val="9"/>
            <color indexed="81"/>
            <rFont val="Tahoma"/>
            <family val="2"/>
          </rPr>
          <t>If you do not have a $/acre cost, calculate it by dividing the total input costs by acres.
Ie. $1000 of fertilizer for 20 acres is $50/acre.  Enter only the number.</t>
        </r>
      </text>
    </comment>
  </commentList>
</comments>
</file>

<file path=xl/comments3.xml><?xml version="1.0" encoding="utf-8"?>
<comments xmlns="http://schemas.openxmlformats.org/spreadsheetml/2006/main">
  <authors>
    <author>Aaron Gabriel</author>
  </authors>
  <commentList>
    <comment ref="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3" authorId="0" shapeId="0">
      <text>
        <r>
          <rPr>
            <b/>
            <sz val="9"/>
            <color indexed="81"/>
            <rFont val="Tahoma"/>
            <family val="2"/>
          </rPr>
          <t>If you do not have a $/acre cost, calculate it by dividing the total input costs by acres.
Ie. $1000 of fertilizer for 20 acres is $50/acre.  Enter only the number.</t>
        </r>
      </text>
    </comment>
    <comment ref="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3" authorId="0" shapeId="0">
      <text>
        <r>
          <rPr>
            <b/>
            <sz val="9"/>
            <color indexed="81"/>
            <rFont val="Tahoma"/>
            <family val="2"/>
          </rPr>
          <t>If you do not have a $/acre cost, calculate it by dividing the total input costs by acres.
Ie. $1000 of fertilizer for 20 acres is $50/acre.  Enter only the number.</t>
        </r>
      </text>
    </comment>
    <comment ref="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O3" authorId="0" shapeId="0">
      <text>
        <r>
          <rPr>
            <b/>
            <sz val="9"/>
            <color indexed="81"/>
            <rFont val="Tahoma"/>
            <family val="2"/>
          </rPr>
          <t>If you do not have a $/acre cost, calculate it by dividing the total input costs by acres.
Ie. $1000 of fertilizer for 20 acres is $50/acre.  Enter only the number.</t>
        </r>
      </text>
    </comment>
    <comment ref="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T3" authorId="0" shapeId="0">
      <text>
        <r>
          <rPr>
            <b/>
            <sz val="9"/>
            <color indexed="81"/>
            <rFont val="Tahoma"/>
            <family val="2"/>
          </rPr>
          <t>If you do not have a $/acre cost, calculate it by dividing the total input costs by acres.
Ie. $1000 of fertilizer for 20 acres is $50/acre.  Enter only the number.</t>
        </r>
      </text>
    </comment>
    <comment ref="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Y3" authorId="0" shapeId="0">
      <text>
        <r>
          <rPr>
            <b/>
            <sz val="9"/>
            <color indexed="81"/>
            <rFont val="Tahoma"/>
            <family val="2"/>
          </rPr>
          <t>If you do not have a $/acre cost, calculate it by dividing the total input costs by acres.
Ie. $1000 of fertilizer for 20 acres is $50/acre.  Enter only the number.</t>
        </r>
      </text>
    </comment>
    <comment ref="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D3" authorId="0" shapeId="0">
      <text>
        <r>
          <rPr>
            <b/>
            <sz val="9"/>
            <color indexed="81"/>
            <rFont val="Tahoma"/>
            <family val="2"/>
          </rPr>
          <t>If you do not have a $/acre cost, calculate it by dividing the total input costs by acres.
Ie. $1000 of fertilizer for 20 acres is $50/acre.  Enter only the number.</t>
        </r>
      </text>
    </comment>
    <comment ref="A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I3" authorId="0" shapeId="0">
      <text>
        <r>
          <rPr>
            <b/>
            <sz val="9"/>
            <color indexed="81"/>
            <rFont val="Tahoma"/>
            <family val="2"/>
          </rPr>
          <t>If you do not have a $/acre cost, calculate it by dividing the total input costs by acres.
Ie. $1000 of fertilizer for 20 acres is $50/acre.  Enter only the number.</t>
        </r>
      </text>
    </comment>
    <comment ref="A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N3" authorId="0" shapeId="0">
      <text>
        <r>
          <rPr>
            <b/>
            <sz val="9"/>
            <color indexed="81"/>
            <rFont val="Tahoma"/>
            <family val="2"/>
          </rPr>
          <t>If you do not have a $/acre cost, calculate it by dividing the total input costs by acres.
Ie. $1000 of fertilizer for 20 acres is $50/acre.  Enter only the number.</t>
        </r>
      </text>
    </comment>
    <comment ref="A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S3" authorId="0" shapeId="0">
      <text>
        <r>
          <rPr>
            <b/>
            <sz val="9"/>
            <color indexed="81"/>
            <rFont val="Tahoma"/>
            <family val="2"/>
          </rPr>
          <t>If you do not have a $/acre cost, calculate it by dividing the total input costs by acres.
Ie. $1000 of fertilizer for 20 acres is $50/acre.  Enter only the number.</t>
        </r>
      </text>
    </comment>
    <comment ref="A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X3" authorId="0" shapeId="0">
      <text>
        <r>
          <rPr>
            <b/>
            <sz val="9"/>
            <color indexed="81"/>
            <rFont val="Tahoma"/>
            <family val="2"/>
          </rPr>
          <t>If you do not have a $/acre cost, calculate it by dividing the total input costs by acres.
Ie. $1000 of fertilizer for 20 acres is $50/acre.  Enter only the number.</t>
        </r>
      </text>
    </comment>
    <comment ref="A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C3" authorId="0" shapeId="0">
      <text>
        <r>
          <rPr>
            <b/>
            <sz val="9"/>
            <color indexed="81"/>
            <rFont val="Tahoma"/>
            <family val="2"/>
          </rPr>
          <t>If you do not have a $/acre cost, calculate it by dividing the total input costs by acres.
Ie. $1000 of fertilizer for 20 acres is $50/acre.  Enter only the number.</t>
        </r>
      </text>
    </comment>
    <comment ref="B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H3" authorId="0" shapeId="0">
      <text>
        <r>
          <rPr>
            <b/>
            <sz val="9"/>
            <color indexed="81"/>
            <rFont val="Tahoma"/>
            <family val="2"/>
          </rPr>
          <t>If you do not have a $/acre cost, calculate it by dividing the total input costs by acres.
Ie. $1000 of fertilizer for 20 acres is $50/acre.  Enter only the number.</t>
        </r>
      </text>
    </comment>
    <comment ref="B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M3" authorId="0" shapeId="0">
      <text>
        <r>
          <rPr>
            <b/>
            <sz val="9"/>
            <color indexed="81"/>
            <rFont val="Tahoma"/>
            <family val="2"/>
          </rPr>
          <t>If you do not have a $/acre cost, calculate it by dividing the total input costs by acres.
Ie. $1000 of fertilizer for 20 acres is $50/acre.  Enter only the number.</t>
        </r>
      </text>
    </comment>
    <comment ref="B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R3" authorId="0" shapeId="0">
      <text>
        <r>
          <rPr>
            <b/>
            <sz val="9"/>
            <color indexed="81"/>
            <rFont val="Tahoma"/>
            <family val="2"/>
          </rPr>
          <t>If you do not have a $/acre cost, calculate it by dividing the total input costs by acres.
Ie. $1000 of fertilizer for 20 acres is $50/acre.  Enter only the number.</t>
        </r>
      </text>
    </comment>
    <comment ref="B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W3" authorId="0" shapeId="0">
      <text>
        <r>
          <rPr>
            <b/>
            <sz val="9"/>
            <color indexed="81"/>
            <rFont val="Tahoma"/>
            <family val="2"/>
          </rPr>
          <t>If you do not have a $/acre cost, calculate it by dividing the total input costs by acres.
Ie. $1000 of fertilizer for 20 acres is $50/acre.  Enter only the number.</t>
        </r>
      </text>
    </comment>
    <comment ref="B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B3" authorId="0" shapeId="0">
      <text>
        <r>
          <rPr>
            <b/>
            <sz val="9"/>
            <color indexed="81"/>
            <rFont val="Tahoma"/>
            <family val="2"/>
          </rPr>
          <t>If you do not have a $/acre cost, calculate it by dividing the total input costs by acres.
Ie. $1000 of fertilizer for 20 acres is $50/acre.  Enter only the number.</t>
        </r>
      </text>
    </comment>
    <comment ref="C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G3" authorId="0" shapeId="0">
      <text>
        <r>
          <rPr>
            <b/>
            <sz val="9"/>
            <color indexed="81"/>
            <rFont val="Tahoma"/>
            <family val="2"/>
          </rPr>
          <t>If you do not have a $/acre cost, calculate it by dividing the total input costs by acres.
Ie. $1000 of fertilizer for 20 acres is $50/acre.  Enter only the number.</t>
        </r>
      </text>
    </comment>
    <comment ref="C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L3" authorId="0" shapeId="0">
      <text>
        <r>
          <rPr>
            <b/>
            <sz val="9"/>
            <color indexed="81"/>
            <rFont val="Tahoma"/>
            <family val="2"/>
          </rPr>
          <t>If you do not have a $/acre cost, calculate it by dividing the total input costs by acres.
Ie. $1000 of fertilizer for 20 acres is $50/acre.  Enter only the number.</t>
        </r>
      </text>
    </comment>
    <comment ref="C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Q3" authorId="0" shapeId="0">
      <text>
        <r>
          <rPr>
            <b/>
            <sz val="9"/>
            <color indexed="81"/>
            <rFont val="Tahoma"/>
            <family val="2"/>
          </rPr>
          <t>If you do not have a $/acre cost, calculate it by dividing the total input costs by acres.
Ie. $1000 of fertilizer for 20 acres is $50/acre.  Enter only the number.</t>
        </r>
      </text>
    </comment>
    <comment ref="C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V3" authorId="0" shapeId="0">
      <text>
        <r>
          <rPr>
            <b/>
            <sz val="9"/>
            <color indexed="81"/>
            <rFont val="Tahoma"/>
            <family val="2"/>
          </rPr>
          <t>If you do not have a $/acre cost, calculate it by dividing the total input costs by acres.
Ie. $1000 of fertilizer for 20 acres is $50/acre.  Enter only the number.</t>
        </r>
      </text>
    </comment>
    <comment ref="C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A3" authorId="0" shapeId="0">
      <text>
        <r>
          <rPr>
            <b/>
            <sz val="9"/>
            <color indexed="81"/>
            <rFont val="Tahoma"/>
            <family val="2"/>
          </rPr>
          <t>If you do not have a $/acre cost, calculate it by dividing the total input costs by acres.
Ie. $1000 of fertilizer for 20 acres is $50/acre.  Enter only the number.</t>
        </r>
      </text>
    </comment>
    <comment ref="D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F3" authorId="0" shapeId="0">
      <text>
        <r>
          <rPr>
            <b/>
            <sz val="9"/>
            <color indexed="81"/>
            <rFont val="Tahoma"/>
            <family val="2"/>
          </rPr>
          <t>If you do not have a $/acre cost, calculate it by dividing the total input costs by acres.
Ie. $1000 of fertilizer for 20 acres is $50/acre.  Enter only the number.</t>
        </r>
      </text>
    </comment>
    <comment ref="D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K3" authorId="0" shapeId="0">
      <text>
        <r>
          <rPr>
            <b/>
            <sz val="9"/>
            <color indexed="81"/>
            <rFont val="Tahoma"/>
            <family val="2"/>
          </rPr>
          <t>If you do not have a $/acre cost, calculate it by dividing the total input costs by acres.
Ie. $1000 of fertilizer for 20 acres is $50/acre.  Enter only the number.</t>
        </r>
      </text>
    </comment>
    <comment ref="D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P3" authorId="0" shapeId="0">
      <text>
        <r>
          <rPr>
            <b/>
            <sz val="9"/>
            <color indexed="81"/>
            <rFont val="Tahoma"/>
            <family val="2"/>
          </rPr>
          <t>If you do not have a $/acre cost, calculate it by dividing the total input costs by acres.
Ie. $1000 of fertilizer for 20 acres is $50/acre.  Enter only the number.</t>
        </r>
      </text>
    </comment>
    <comment ref="D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U3" authorId="0" shapeId="0">
      <text>
        <r>
          <rPr>
            <b/>
            <sz val="9"/>
            <color indexed="81"/>
            <rFont val="Tahoma"/>
            <family val="2"/>
          </rPr>
          <t>If you do not have a $/acre cost, calculate it by dividing the total input costs by acres.
Ie. $1000 of fertilizer for 20 acres is $50/acre.  Enter only the number.</t>
        </r>
      </text>
    </comment>
    <comment ref="D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Z3" authorId="0" shapeId="0">
      <text>
        <r>
          <rPr>
            <b/>
            <sz val="9"/>
            <color indexed="81"/>
            <rFont val="Tahoma"/>
            <family val="2"/>
          </rPr>
          <t>If you do not have a $/acre cost, calculate it by dividing the total input costs by acres.
Ie. $1000 of fertilizer for 20 acres is $50/acre.  Enter only the number.</t>
        </r>
      </text>
    </comment>
    <comment ref="E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E3" authorId="0" shapeId="0">
      <text>
        <r>
          <rPr>
            <b/>
            <sz val="9"/>
            <color indexed="81"/>
            <rFont val="Tahoma"/>
            <family val="2"/>
          </rPr>
          <t>If you do not have a $/acre cost, calculate it by dividing the total input costs by acres.
Ie. $1000 of fertilizer for 20 acres is $50/acre.  Enter only the number.</t>
        </r>
      </text>
    </comment>
    <comment ref="E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J3" authorId="0" shapeId="0">
      <text>
        <r>
          <rPr>
            <b/>
            <sz val="9"/>
            <color indexed="81"/>
            <rFont val="Tahoma"/>
            <family val="2"/>
          </rPr>
          <t>If you do not have a $/acre cost, calculate it by dividing the total input costs by acres.
Ie. $1000 of fertilizer for 20 acres is $50/acre.  Enter only the number.</t>
        </r>
      </text>
    </comment>
    <comment ref="E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O3" authorId="0" shapeId="0">
      <text>
        <r>
          <rPr>
            <b/>
            <sz val="9"/>
            <color indexed="81"/>
            <rFont val="Tahoma"/>
            <family val="2"/>
          </rPr>
          <t>If you do not have a $/acre cost, calculate it by dividing the total input costs by acres.
Ie. $1000 of fertilizer for 20 acres is $50/acre.  Enter only the number.</t>
        </r>
      </text>
    </comment>
    <comment ref="E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T3" authorId="0" shapeId="0">
      <text>
        <r>
          <rPr>
            <b/>
            <sz val="9"/>
            <color indexed="81"/>
            <rFont val="Tahoma"/>
            <family val="2"/>
          </rPr>
          <t>If you do not have a $/acre cost, calculate it by dividing the total input costs by acres.
Ie. $1000 of fertilizer for 20 acres is $50/acre.  Enter only the number.</t>
        </r>
      </text>
    </comment>
    <comment ref="E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Y3" authorId="0" shapeId="0">
      <text>
        <r>
          <rPr>
            <b/>
            <sz val="9"/>
            <color indexed="81"/>
            <rFont val="Tahoma"/>
            <family val="2"/>
          </rPr>
          <t>If you do not have a $/acre cost, calculate it by dividing the total input costs by acres.
Ie. $1000 of fertilizer for 20 acres is $50/acre.  Enter only the number.</t>
        </r>
      </text>
    </comment>
    <comment ref="E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D3" authorId="0" shapeId="0">
      <text>
        <r>
          <rPr>
            <b/>
            <sz val="9"/>
            <color indexed="81"/>
            <rFont val="Tahoma"/>
            <family val="2"/>
          </rPr>
          <t>If you do not have a $/acre cost, calculate it by dividing the total input costs by acres.
Ie. $1000 of fertilizer for 20 acres is $50/acre.  Enter only the number.</t>
        </r>
      </text>
    </comment>
    <comment ref="F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I3" authorId="0" shapeId="0">
      <text>
        <r>
          <rPr>
            <b/>
            <sz val="9"/>
            <color indexed="81"/>
            <rFont val="Tahoma"/>
            <family val="2"/>
          </rPr>
          <t>If you do not have a $/acre cost, calculate it by dividing the total input costs by acres.
Ie. $1000 of fertilizer for 20 acres is $50/acre.  Enter only the number.</t>
        </r>
      </text>
    </comment>
    <comment ref="F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N3" authorId="0" shapeId="0">
      <text>
        <r>
          <rPr>
            <b/>
            <sz val="9"/>
            <color indexed="81"/>
            <rFont val="Tahoma"/>
            <family val="2"/>
          </rPr>
          <t>If you do not have a $/acre cost, calculate it by dividing the total input costs by acres.
Ie. $1000 of fertilizer for 20 acres is $50/acre.  Enter only the number.</t>
        </r>
      </text>
    </comment>
    <comment ref="F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S3" authorId="0" shapeId="0">
      <text>
        <r>
          <rPr>
            <b/>
            <sz val="9"/>
            <color indexed="81"/>
            <rFont val="Tahoma"/>
            <family val="2"/>
          </rPr>
          <t>If you do not have a $/acre cost, calculate it by dividing the total input costs by acres.
Ie. $1000 of fertilizer for 20 acres is $50/acre.  Enter only the number.</t>
        </r>
      </text>
    </comment>
    <comment ref="F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X3" authorId="0" shapeId="0">
      <text>
        <r>
          <rPr>
            <b/>
            <sz val="9"/>
            <color indexed="81"/>
            <rFont val="Tahoma"/>
            <family val="2"/>
          </rPr>
          <t>If you do not have a $/acre cost, calculate it by dividing the total input costs by acres.
Ie. $1000 of fertilizer for 20 acres is $50/acre.  Enter only the number.</t>
        </r>
      </text>
    </comment>
    <comment ref="F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C3" authorId="0" shapeId="0">
      <text>
        <r>
          <rPr>
            <b/>
            <sz val="9"/>
            <color indexed="81"/>
            <rFont val="Tahoma"/>
            <family val="2"/>
          </rPr>
          <t>If you do not have a $/acre cost, calculate it by dividing the total input costs by acres.
Ie. $1000 of fertilizer for 20 acres is $50/acre.  Enter only the number.</t>
        </r>
      </text>
    </comment>
    <comment ref="G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H3" authorId="0" shapeId="0">
      <text>
        <r>
          <rPr>
            <b/>
            <sz val="9"/>
            <color indexed="81"/>
            <rFont val="Tahoma"/>
            <family val="2"/>
          </rPr>
          <t>If you do not have a $/acre cost, calculate it by dividing the total input costs by acres.
Ie. $1000 of fertilizer for 20 acres is $50/acre.  Enter only the number.</t>
        </r>
      </text>
    </comment>
    <comment ref="G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M3" authorId="0" shapeId="0">
      <text>
        <r>
          <rPr>
            <b/>
            <sz val="9"/>
            <color indexed="81"/>
            <rFont val="Tahoma"/>
            <family val="2"/>
          </rPr>
          <t>If you do not have a $/acre cost, calculate it by dividing the total input costs by acres.
Ie. $1000 of fertilizer for 20 acres is $50/acre.  Enter only the number.</t>
        </r>
      </text>
    </comment>
    <comment ref="G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R3" authorId="0" shapeId="0">
      <text>
        <r>
          <rPr>
            <b/>
            <sz val="9"/>
            <color indexed="81"/>
            <rFont val="Tahoma"/>
            <family val="2"/>
          </rPr>
          <t>If you do not have a $/acre cost, calculate it by dividing the total input costs by acres.
Ie. $1000 of fertilizer for 20 acres is $50/acre.  Enter only the number.</t>
        </r>
      </text>
    </comment>
    <comment ref="G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W3" authorId="0" shapeId="0">
      <text>
        <r>
          <rPr>
            <b/>
            <sz val="9"/>
            <color indexed="81"/>
            <rFont val="Tahoma"/>
            <family val="2"/>
          </rPr>
          <t>If you do not have a $/acre cost, calculate it by dividing the total input costs by acres.
Ie. $1000 of fertilizer for 20 acres is $50/acre.  Enter only the number.</t>
        </r>
      </text>
    </comment>
    <comment ref="G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B3" authorId="0" shapeId="0">
      <text>
        <r>
          <rPr>
            <b/>
            <sz val="9"/>
            <color indexed="81"/>
            <rFont val="Tahoma"/>
            <family val="2"/>
          </rPr>
          <t>If you do not have a $/acre cost, calculate it by dividing the total input costs by acres.
Ie. $1000 of fertilizer for 20 acres is $50/acre.  Enter only the number.</t>
        </r>
      </text>
    </comment>
    <comment ref="H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G3" authorId="0" shapeId="0">
      <text>
        <r>
          <rPr>
            <b/>
            <sz val="9"/>
            <color indexed="81"/>
            <rFont val="Tahoma"/>
            <family val="2"/>
          </rPr>
          <t>If you do not have a $/acre cost, calculate it by dividing the total input costs by acres.
Ie. $1000 of fertilizer for 20 acres is $50/acre.  Enter only the number.</t>
        </r>
      </text>
    </comment>
    <comment ref="H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L3" authorId="0" shapeId="0">
      <text>
        <r>
          <rPr>
            <b/>
            <sz val="9"/>
            <color indexed="81"/>
            <rFont val="Tahoma"/>
            <family val="2"/>
          </rPr>
          <t>If you do not have a $/acre cost, calculate it by dividing the total input costs by acres.
Ie. $1000 of fertilizer for 20 acres is $50/acre.  Enter only the number.</t>
        </r>
      </text>
    </comment>
    <comment ref="H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Q3" authorId="0" shapeId="0">
      <text>
        <r>
          <rPr>
            <b/>
            <sz val="9"/>
            <color indexed="81"/>
            <rFont val="Tahoma"/>
            <family val="2"/>
          </rPr>
          <t>If you do not have a $/acre cost, calculate it by dividing the total input costs by acres.
Ie. $1000 of fertilizer for 20 acres is $50/acre.  Enter only the number.</t>
        </r>
      </text>
    </comment>
    <comment ref="H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V3" authorId="0" shapeId="0">
      <text>
        <r>
          <rPr>
            <b/>
            <sz val="9"/>
            <color indexed="81"/>
            <rFont val="Tahoma"/>
            <family val="2"/>
          </rPr>
          <t>If you do not have a $/acre cost, calculate it by dividing the total input costs by acres.
Ie. $1000 of fertilizer for 20 acres is $50/acre.  Enter only the number.</t>
        </r>
      </text>
    </comment>
    <comment ref="H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A3" authorId="0" shapeId="0">
      <text>
        <r>
          <rPr>
            <b/>
            <sz val="9"/>
            <color indexed="81"/>
            <rFont val="Tahoma"/>
            <family val="2"/>
          </rPr>
          <t>If you do not have a $/acre cost, calculate it by dividing the total input costs by acres.
Ie. $1000 of fertilizer for 20 acres is $50/acre.  Enter only the number.</t>
        </r>
      </text>
    </comment>
    <comment ref="I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F3" authorId="0" shapeId="0">
      <text>
        <r>
          <rPr>
            <b/>
            <sz val="9"/>
            <color indexed="81"/>
            <rFont val="Tahoma"/>
            <family val="2"/>
          </rPr>
          <t>If you do not have a $/acre cost, calculate it by dividing the total input costs by acres.
Ie. $1000 of fertilizer for 20 acres is $50/acre.  Enter only the number.</t>
        </r>
      </text>
    </comment>
    <comment ref="I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K3" authorId="0" shapeId="0">
      <text>
        <r>
          <rPr>
            <b/>
            <sz val="9"/>
            <color indexed="81"/>
            <rFont val="Tahoma"/>
            <family val="2"/>
          </rPr>
          <t>If you do not have a $/acre cost, calculate it by dividing the total input costs by acres.
Ie. $1000 of fertilizer for 20 acres is $50/acre.  Enter only the number.</t>
        </r>
      </text>
    </comment>
    <comment ref="I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P3" authorId="0" shapeId="0">
      <text>
        <r>
          <rPr>
            <b/>
            <sz val="9"/>
            <color indexed="81"/>
            <rFont val="Tahoma"/>
            <family val="2"/>
          </rPr>
          <t>If you do not have a $/acre cost, calculate it by dividing the total input costs by acres.
Ie. $1000 of fertilizer for 20 acres is $50/acre.  Enter only the number.</t>
        </r>
      </text>
    </comment>
    <comment ref="I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U3" authorId="0" shapeId="0">
      <text>
        <r>
          <rPr>
            <b/>
            <sz val="9"/>
            <color indexed="81"/>
            <rFont val="Tahoma"/>
            <family val="2"/>
          </rPr>
          <t>If you do not have a $/acre cost, calculate it by dividing the total input costs by acres.
Ie. $1000 of fertilizer for 20 acres is $50/acre.  Enter only the number.</t>
        </r>
      </text>
    </comment>
    <comment ref="I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Z3" authorId="0" shapeId="0">
      <text>
        <r>
          <rPr>
            <b/>
            <sz val="9"/>
            <color indexed="81"/>
            <rFont val="Tahoma"/>
            <family val="2"/>
          </rPr>
          <t>If you do not have a $/acre cost, calculate it by dividing the total input costs by acres.
Ie. $1000 of fertilizer for 20 acres is $50/acre.  Enter only the number.</t>
        </r>
      </text>
    </comment>
    <comment ref="J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E3" authorId="0" shapeId="0">
      <text>
        <r>
          <rPr>
            <b/>
            <sz val="9"/>
            <color indexed="81"/>
            <rFont val="Tahoma"/>
            <family val="2"/>
          </rPr>
          <t>If you do not have a $/acre cost, calculate it by dividing the total input costs by acres.
Ie. $1000 of fertilizer for 20 acres is $50/acre.  Enter only the number.</t>
        </r>
      </text>
    </comment>
    <comment ref="J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J3" authorId="0" shapeId="0">
      <text>
        <r>
          <rPr>
            <b/>
            <sz val="9"/>
            <color indexed="81"/>
            <rFont val="Tahoma"/>
            <family val="2"/>
          </rPr>
          <t>If you do not have a $/acre cost, calculate it by dividing the total input costs by acres.
Ie. $1000 of fertilizer for 20 acres is $50/acre.  Enter only the number.</t>
        </r>
      </text>
    </comment>
    <comment ref="J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O3" authorId="0" shapeId="0">
      <text>
        <r>
          <rPr>
            <b/>
            <sz val="9"/>
            <color indexed="81"/>
            <rFont val="Tahoma"/>
            <family val="2"/>
          </rPr>
          <t>If you do not have a $/acre cost, calculate it by dividing the total input costs by acres.
Ie. $1000 of fertilizer for 20 acres is $50/acre.  Enter only the number.</t>
        </r>
      </text>
    </comment>
    <comment ref="J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T3" authorId="0" shapeId="0">
      <text>
        <r>
          <rPr>
            <b/>
            <sz val="9"/>
            <color indexed="81"/>
            <rFont val="Tahoma"/>
            <family val="2"/>
          </rPr>
          <t>If you do not have a $/acre cost, calculate it by dividing the total input costs by acres.
Ie. $1000 of fertilizer for 20 acres is $50/acre.  Enter only the number.</t>
        </r>
      </text>
    </comment>
    <comment ref="J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Y3" authorId="0" shapeId="0">
      <text>
        <r>
          <rPr>
            <b/>
            <sz val="9"/>
            <color indexed="81"/>
            <rFont val="Tahoma"/>
            <family val="2"/>
          </rPr>
          <t>If you do not have a $/acre cost, calculate it by dividing the total input costs by acres.
Ie. $1000 of fertilizer for 20 acres is $50/acre.  Enter only the number.</t>
        </r>
      </text>
    </comment>
    <comment ref="J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D3" authorId="0" shapeId="0">
      <text>
        <r>
          <rPr>
            <b/>
            <sz val="9"/>
            <color indexed="81"/>
            <rFont val="Tahoma"/>
            <family val="2"/>
          </rPr>
          <t>If you do not have a $/acre cost, calculate it by dividing the total input costs by acres.
Ie. $1000 of fertilizer for 20 acres is $50/acre.  Enter only the number.</t>
        </r>
      </text>
    </comment>
    <comment ref="K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I3" authorId="0" shapeId="0">
      <text>
        <r>
          <rPr>
            <b/>
            <sz val="9"/>
            <color indexed="81"/>
            <rFont val="Tahoma"/>
            <family val="2"/>
          </rPr>
          <t>If you do not have a $/acre cost, calculate it by dividing the total input costs by acres.
Ie. $1000 of fertilizer for 20 acres is $50/acre.  Enter only the number.</t>
        </r>
      </text>
    </comment>
    <comment ref="K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N3" authorId="0" shapeId="0">
      <text>
        <r>
          <rPr>
            <b/>
            <sz val="9"/>
            <color indexed="81"/>
            <rFont val="Tahoma"/>
            <family val="2"/>
          </rPr>
          <t>If you do not have a $/acre cost, calculate it by dividing the total input costs by acres.
Ie. $1000 of fertilizer for 20 acres is $50/acre.  Enter only the number.</t>
        </r>
      </text>
    </comment>
    <comment ref="C4" authorId="0" shapeId="0">
      <text>
        <r>
          <rPr>
            <b/>
            <sz val="9"/>
            <color indexed="81"/>
            <rFont val="Tahoma"/>
            <family val="2"/>
          </rPr>
          <t>Enter only numbers in this column.  You choose the units  (loads, tons, bushels, bales), but they must be the same used for $/unit.</t>
        </r>
      </text>
    </comment>
    <comment ref="D4" authorId="0" shapeId="0">
      <text>
        <r>
          <rPr>
            <b/>
            <sz val="9"/>
            <color indexed="81"/>
            <rFont val="Tahoma"/>
            <family val="2"/>
          </rPr>
          <t>Enter only numbes in this column.  You choose the units  (loads, tons, bushels, bales), but they must be the same used for yield.</t>
        </r>
      </text>
    </comment>
    <comment ref="H4" authorId="0" shapeId="0">
      <text>
        <r>
          <rPr>
            <b/>
            <sz val="9"/>
            <color indexed="81"/>
            <rFont val="Tahoma"/>
            <family val="2"/>
          </rPr>
          <t>Enter only numbers in this column.  You choose the units  (loads, tons, bushels, bales), but they must be the same used for $/unit.</t>
        </r>
      </text>
    </comment>
    <comment ref="I4" authorId="0" shapeId="0">
      <text>
        <r>
          <rPr>
            <b/>
            <sz val="9"/>
            <color indexed="81"/>
            <rFont val="Tahoma"/>
            <family val="2"/>
          </rPr>
          <t>Enter only numbes in this column.  You choose the units  (loads, tons, bushels, bales), but they must be the same used for yield.</t>
        </r>
      </text>
    </comment>
    <comment ref="M4" authorId="0" shapeId="0">
      <text>
        <r>
          <rPr>
            <b/>
            <sz val="9"/>
            <color indexed="81"/>
            <rFont val="Tahoma"/>
            <family val="2"/>
          </rPr>
          <t>Enter only numbers in this column.  You choose the units  (loads, tons, bushels, bales), but they must be the same used for $/unit.</t>
        </r>
      </text>
    </comment>
    <comment ref="N4" authorId="0" shapeId="0">
      <text>
        <r>
          <rPr>
            <b/>
            <sz val="9"/>
            <color indexed="81"/>
            <rFont val="Tahoma"/>
            <family val="2"/>
          </rPr>
          <t>Enter only numbes in this column.  You choose the units  (loads, tons, bushels, bales), but they must be the same used for yield.</t>
        </r>
      </text>
    </comment>
    <comment ref="R4" authorId="0" shapeId="0">
      <text>
        <r>
          <rPr>
            <b/>
            <sz val="9"/>
            <color indexed="81"/>
            <rFont val="Tahoma"/>
            <family val="2"/>
          </rPr>
          <t>Enter only numbers in this column.  You choose the units  (loads, tons, bushels, bales), but they must be the same used for $/unit.</t>
        </r>
      </text>
    </comment>
    <comment ref="S4" authorId="0" shapeId="0">
      <text>
        <r>
          <rPr>
            <b/>
            <sz val="9"/>
            <color indexed="81"/>
            <rFont val="Tahoma"/>
            <family val="2"/>
          </rPr>
          <t>Enter only numbes in this column.  You choose the units  (loads, tons, bushels, bales), but they must be the same used for yield.</t>
        </r>
      </text>
    </comment>
    <comment ref="W4" authorId="0" shapeId="0">
      <text>
        <r>
          <rPr>
            <b/>
            <sz val="9"/>
            <color indexed="81"/>
            <rFont val="Tahoma"/>
            <family val="2"/>
          </rPr>
          <t>Enter only numbers in this column.  You choose the units  (loads, tons, bushels, bales), but they must be the same used for $/unit.</t>
        </r>
      </text>
    </comment>
    <comment ref="X4" authorId="0" shapeId="0">
      <text>
        <r>
          <rPr>
            <b/>
            <sz val="9"/>
            <color indexed="81"/>
            <rFont val="Tahoma"/>
            <family val="2"/>
          </rPr>
          <t>Enter only numbes in this column.  You choose the units  (loads, tons, bushels, bales), but they must be the same used for yield.</t>
        </r>
      </text>
    </comment>
    <comment ref="AB4" authorId="0" shapeId="0">
      <text>
        <r>
          <rPr>
            <b/>
            <sz val="9"/>
            <color indexed="81"/>
            <rFont val="Tahoma"/>
            <family val="2"/>
          </rPr>
          <t>Enter only numbers in this column.  You choose the units  (loads, tons, bushels, bales), but they must be the same used for $/unit.</t>
        </r>
      </text>
    </comment>
    <comment ref="AC4" authorId="0" shapeId="0">
      <text>
        <r>
          <rPr>
            <b/>
            <sz val="9"/>
            <color indexed="81"/>
            <rFont val="Tahoma"/>
            <family val="2"/>
          </rPr>
          <t>Enter only numbes in this column.  You choose the units  (loads, tons, bushels, bales), but they must be the same used for yield.</t>
        </r>
      </text>
    </comment>
    <comment ref="AG4" authorId="0" shapeId="0">
      <text>
        <r>
          <rPr>
            <b/>
            <sz val="9"/>
            <color indexed="81"/>
            <rFont val="Tahoma"/>
            <family val="2"/>
          </rPr>
          <t>Enter only numbers in this column.  You choose the units  (loads, tons, bushels, bales), but they must be the same used for $/unit.</t>
        </r>
      </text>
    </comment>
    <comment ref="AH4" authorId="0" shapeId="0">
      <text>
        <r>
          <rPr>
            <b/>
            <sz val="9"/>
            <color indexed="81"/>
            <rFont val="Tahoma"/>
            <family val="2"/>
          </rPr>
          <t>Enter only numbes in this column.  You choose the units  (loads, tons, bushels, bales), but they must be the same used for yield.</t>
        </r>
      </text>
    </comment>
    <comment ref="AL4" authorId="0" shapeId="0">
      <text>
        <r>
          <rPr>
            <b/>
            <sz val="9"/>
            <color indexed="81"/>
            <rFont val="Tahoma"/>
            <family val="2"/>
          </rPr>
          <t>Enter only numbers in this column.  You choose the units  (loads, tons, bushels, bales), but they must be the same used for $/unit.</t>
        </r>
      </text>
    </comment>
    <comment ref="AM4" authorId="0" shapeId="0">
      <text>
        <r>
          <rPr>
            <b/>
            <sz val="9"/>
            <color indexed="81"/>
            <rFont val="Tahoma"/>
            <family val="2"/>
          </rPr>
          <t>Enter only numbes in this column.  You choose the units  (loads, tons, bushels, bales), but they must be the same used for yield.</t>
        </r>
      </text>
    </comment>
    <comment ref="AQ4" authorId="0" shapeId="0">
      <text>
        <r>
          <rPr>
            <b/>
            <sz val="9"/>
            <color indexed="81"/>
            <rFont val="Tahoma"/>
            <family val="2"/>
          </rPr>
          <t>Enter only numbers in this column.  You choose the units  (loads, tons, bushels, bales), but they must be the same used for $/unit.</t>
        </r>
      </text>
    </comment>
    <comment ref="AR4" authorId="0" shapeId="0">
      <text>
        <r>
          <rPr>
            <b/>
            <sz val="9"/>
            <color indexed="81"/>
            <rFont val="Tahoma"/>
            <family val="2"/>
          </rPr>
          <t>Enter only numbes in this column.  You choose the units  (loads, tons, bushels, bales), but they must be the same used for yield.</t>
        </r>
      </text>
    </comment>
    <comment ref="AV4" authorId="0" shapeId="0">
      <text>
        <r>
          <rPr>
            <b/>
            <sz val="9"/>
            <color indexed="81"/>
            <rFont val="Tahoma"/>
            <family val="2"/>
          </rPr>
          <t>Enter only numbers in this column.  You choose the units  (loads, tons, bushels, bales), but they must be the same used for $/unit.</t>
        </r>
      </text>
    </comment>
    <comment ref="AW4" authorId="0" shapeId="0">
      <text>
        <r>
          <rPr>
            <b/>
            <sz val="9"/>
            <color indexed="81"/>
            <rFont val="Tahoma"/>
            <family val="2"/>
          </rPr>
          <t>Enter only numbes in this column.  You choose the units  (loads, tons, bushels, bales), but they must be the same used for yield.</t>
        </r>
      </text>
    </comment>
    <comment ref="BA4" authorId="0" shapeId="0">
      <text>
        <r>
          <rPr>
            <b/>
            <sz val="9"/>
            <color indexed="81"/>
            <rFont val="Tahoma"/>
            <family val="2"/>
          </rPr>
          <t>Enter only numbers in this column.  You choose the units  (loads, tons, bushels, bales), but they must be the same used for $/unit.</t>
        </r>
      </text>
    </comment>
    <comment ref="BB4" authorId="0" shapeId="0">
      <text>
        <r>
          <rPr>
            <b/>
            <sz val="9"/>
            <color indexed="81"/>
            <rFont val="Tahoma"/>
            <family val="2"/>
          </rPr>
          <t>Enter only numbes in this column.  You choose the units  (loads, tons, bushels, bales), but they must be the same used for yield.</t>
        </r>
      </text>
    </comment>
    <comment ref="BF4" authorId="0" shapeId="0">
      <text>
        <r>
          <rPr>
            <b/>
            <sz val="9"/>
            <color indexed="81"/>
            <rFont val="Tahoma"/>
            <family val="2"/>
          </rPr>
          <t>Enter only numbers in this column.  You choose the units  (loads, tons, bushels, bales), but they must be the same used for $/unit.</t>
        </r>
      </text>
    </comment>
    <comment ref="BG4" authorId="0" shapeId="0">
      <text>
        <r>
          <rPr>
            <b/>
            <sz val="9"/>
            <color indexed="81"/>
            <rFont val="Tahoma"/>
            <family val="2"/>
          </rPr>
          <t>Enter only numbes in this column.  You choose the units  (loads, tons, bushels, bales), but they must be the same used for yield.</t>
        </r>
      </text>
    </comment>
    <comment ref="BK4" authorId="0" shapeId="0">
      <text>
        <r>
          <rPr>
            <b/>
            <sz val="9"/>
            <color indexed="81"/>
            <rFont val="Tahoma"/>
            <family val="2"/>
          </rPr>
          <t>Enter only numbers in this column.  You choose the units  (loads, tons, bushels, bales), but they must be the same used for $/unit.</t>
        </r>
      </text>
    </comment>
    <comment ref="BL4" authorId="0" shapeId="0">
      <text>
        <r>
          <rPr>
            <b/>
            <sz val="9"/>
            <color indexed="81"/>
            <rFont val="Tahoma"/>
            <family val="2"/>
          </rPr>
          <t>Enter only numbes in this column.  You choose the units  (loads, tons, bushels, bales), but they must be the same used for yield.</t>
        </r>
      </text>
    </comment>
    <comment ref="BP4" authorId="0" shapeId="0">
      <text>
        <r>
          <rPr>
            <b/>
            <sz val="9"/>
            <color indexed="81"/>
            <rFont val="Tahoma"/>
            <family val="2"/>
          </rPr>
          <t>Enter only numbers in this column.  You choose the units  (loads, tons, bushels, bales), but they must be the same used for $/unit.</t>
        </r>
      </text>
    </comment>
    <comment ref="BQ4" authorId="0" shapeId="0">
      <text>
        <r>
          <rPr>
            <b/>
            <sz val="9"/>
            <color indexed="81"/>
            <rFont val="Tahoma"/>
            <family val="2"/>
          </rPr>
          <t>Enter only numbes in this column.  You choose the units  (loads, tons, bushels, bales), but they must be the same used for yield.</t>
        </r>
      </text>
    </comment>
    <comment ref="BU4" authorId="0" shapeId="0">
      <text>
        <r>
          <rPr>
            <b/>
            <sz val="9"/>
            <color indexed="81"/>
            <rFont val="Tahoma"/>
            <family val="2"/>
          </rPr>
          <t>Enter only numbers in this column.  You choose the units  (loads, tons, bushels, bales), but they must be the same used for $/unit.</t>
        </r>
      </text>
    </comment>
    <comment ref="BV4" authorId="0" shapeId="0">
      <text>
        <r>
          <rPr>
            <b/>
            <sz val="9"/>
            <color indexed="81"/>
            <rFont val="Tahoma"/>
            <family val="2"/>
          </rPr>
          <t>Enter only numbes in this column.  You choose the units  (loads, tons, bushels, bales), but they must be the same used for yield.</t>
        </r>
      </text>
    </comment>
    <comment ref="BZ4" authorId="0" shapeId="0">
      <text>
        <r>
          <rPr>
            <b/>
            <sz val="9"/>
            <color indexed="81"/>
            <rFont val="Tahoma"/>
            <family val="2"/>
          </rPr>
          <t>Enter only numbers in this column.  You choose the units  (loads, tons, bushels, bales), but they must be the same used for $/unit.</t>
        </r>
      </text>
    </comment>
    <comment ref="CA4" authorId="0" shapeId="0">
      <text>
        <r>
          <rPr>
            <b/>
            <sz val="9"/>
            <color indexed="81"/>
            <rFont val="Tahoma"/>
            <family val="2"/>
          </rPr>
          <t>Enter only numbes in this column.  You choose the units  (loads, tons, bushels, bales), but they must be the same used for yield.</t>
        </r>
      </text>
    </comment>
    <comment ref="CE4" authorId="0" shapeId="0">
      <text>
        <r>
          <rPr>
            <b/>
            <sz val="9"/>
            <color indexed="81"/>
            <rFont val="Tahoma"/>
            <family val="2"/>
          </rPr>
          <t>Enter only numbers in this column.  You choose the units  (loads, tons, bushels, bales), but they must be the same used for $/unit.</t>
        </r>
      </text>
    </comment>
    <comment ref="CF4" authorId="0" shapeId="0">
      <text>
        <r>
          <rPr>
            <b/>
            <sz val="9"/>
            <color indexed="81"/>
            <rFont val="Tahoma"/>
            <family val="2"/>
          </rPr>
          <t>Enter only numbes in this column.  You choose the units  (loads, tons, bushels, bales), but they must be the same used for yield.</t>
        </r>
      </text>
    </comment>
    <comment ref="CJ4" authorId="0" shapeId="0">
      <text>
        <r>
          <rPr>
            <b/>
            <sz val="9"/>
            <color indexed="81"/>
            <rFont val="Tahoma"/>
            <family val="2"/>
          </rPr>
          <t>Enter only numbers in this column.  You choose the units  (loads, tons, bushels, bales), but they must be the same used for $/unit.</t>
        </r>
      </text>
    </comment>
    <comment ref="CK4" authorId="0" shapeId="0">
      <text>
        <r>
          <rPr>
            <b/>
            <sz val="9"/>
            <color indexed="81"/>
            <rFont val="Tahoma"/>
            <family val="2"/>
          </rPr>
          <t>Enter only numbes in this column.  You choose the units  (loads, tons, bushels, bales), but they must be the same used for yield.</t>
        </r>
      </text>
    </comment>
    <comment ref="CO4" authorId="0" shapeId="0">
      <text>
        <r>
          <rPr>
            <b/>
            <sz val="9"/>
            <color indexed="81"/>
            <rFont val="Tahoma"/>
            <family val="2"/>
          </rPr>
          <t>Enter only numbers in this column.  You choose the units  (loads, tons, bushels, bales), but they must be the same used for $/unit.</t>
        </r>
      </text>
    </comment>
    <comment ref="CP4" authorId="0" shapeId="0">
      <text>
        <r>
          <rPr>
            <b/>
            <sz val="9"/>
            <color indexed="81"/>
            <rFont val="Tahoma"/>
            <family val="2"/>
          </rPr>
          <t>Enter only numbes in this column.  You choose the units  (loads, tons, bushels, bales), but they must be the same used for yield.</t>
        </r>
      </text>
    </comment>
    <comment ref="CT4" authorId="0" shapeId="0">
      <text>
        <r>
          <rPr>
            <b/>
            <sz val="9"/>
            <color indexed="81"/>
            <rFont val="Tahoma"/>
            <family val="2"/>
          </rPr>
          <t>Enter only numbers in this column.  You choose the units  (loads, tons, bushels, bales), but they must be the same used for $/unit.</t>
        </r>
      </text>
    </comment>
    <comment ref="CU4" authorId="0" shapeId="0">
      <text>
        <r>
          <rPr>
            <b/>
            <sz val="9"/>
            <color indexed="81"/>
            <rFont val="Tahoma"/>
            <family val="2"/>
          </rPr>
          <t>Enter only numbes in this column.  You choose the units  (loads, tons, bushels, bales), but they must be the same used for yield.</t>
        </r>
      </text>
    </comment>
    <comment ref="CY4" authorId="0" shapeId="0">
      <text>
        <r>
          <rPr>
            <b/>
            <sz val="9"/>
            <color indexed="81"/>
            <rFont val="Tahoma"/>
            <family val="2"/>
          </rPr>
          <t>Enter only numbers in this column.  You choose the units  (loads, tons, bushels, bales), but they must be the same used for $/unit.</t>
        </r>
      </text>
    </comment>
    <comment ref="CZ4" authorId="0" shapeId="0">
      <text>
        <r>
          <rPr>
            <b/>
            <sz val="9"/>
            <color indexed="81"/>
            <rFont val="Tahoma"/>
            <family val="2"/>
          </rPr>
          <t>Enter only numbes in this column.  You choose the units  (loads, tons, bushels, bales), but they must be the same used for yield.</t>
        </r>
      </text>
    </comment>
    <comment ref="DD4" authorId="0" shapeId="0">
      <text>
        <r>
          <rPr>
            <b/>
            <sz val="9"/>
            <color indexed="81"/>
            <rFont val="Tahoma"/>
            <family val="2"/>
          </rPr>
          <t>Enter only numbers in this column.  You choose the units  (loads, tons, bushels, bales), but they must be the same used for $/unit.</t>
        </r>
      </text>
    </comment>
    <comment ref="DE4" authorId="0" shapeId="0">
      <text>
        <r>
          <rPr>
            <b/>
            <sz val="9"/>
            <color indexed="81"/>
            <rFont val="Tahoma"/>
            <family val="2"/>
          </rPr>
          <t>Enter only numbes in this column.  You choose the units  (loads, tons, bushels, bales), but they must be the same used for yield.</t>
        </r>
      </text>
    </comment>
    <comment ref="DI4" authorId="0" shapeId="0">
      <text>
        <r>
          <rPr>
            <b/>
            <sz val="9"/>
            <color indexed="81"/>
            <rFont val="Tahoma"/>
            <family val="2"/>
          </rPr>
          <t>Enter only numbers in this column.  You choose the units  (loads, tons, bushels, bales), but they must be the same used for $/unit.</t>
        </r>
      </text>
    </comment>
    <comment ref="DJ4" authorId="0" shapeId="0">
      <text>
        <r>
          <rPr>
            <b/>
            <sz val="9"/>
            <color indexed="81"/>
            <rFont val="Tahoma"/>
            <family val="2"/>
          </rPr>
          <t>Enter only numbes in this column.  You choose the units  (loads, tons, bushels, bales), but they must be the same used for yield.</t>
        </r>
      </text>
    </comment>
    <comment ref="DN4" authorId="0" shapeId="0">
      <text>
        <r>
          <rPr>
            <b/>
            <sz val="9"/>
            <color indexed="81"/>
            <rFont val="Tahoma"/>
            <family val="2"/>
          </rPr>
          <t>Enter only numbers in this column.  You choose the units  (loads, tons, bushels, bales), but they must be the same used for $/unit.</t>
        </r>
      </text>
    </comment>
    <comment ref="DO4" authorId="0" shapeId="0">
      <text>
        <r>
          <rPr>
            <b/>
            <sz val="9"/>
            <color indexed="81"/>
            <rFont val="Tahoma"/>
            <family val="2"/>
          </rPr>
          <t>Enter only numbes in this column.  You choose the units  (loads, tons, bushels, bales), but they must be the same used for yield.</t>
        </r>
      </text>
    </comment>
    <comment ref="DS4" authorId="0" shapeId="0">
      <text>
        <r>
          <rPr>
            <b/>
            <sz val="9"/>
            <color indexed="81"/>
            <rFont val="Tahoma"/>
            <family val="2"/>
          </rPr>
          <t>Enter only numbers in this column.  You choose the units  (loads, tons, bushels, bales), but they must be the same used for $/unit.</t>
        </r>
      </text>
    </comment>
    <comment ref="DT4" authorId="0" shapeId="0">
      <text>
        <r>
          <rPr>
            <b/>
            <sz val="9"/>
            <color indexed="81"/>
            <rFont val="Tahoma"/>
            <family val="2"/>
          </rPr>
          <t>Enter only numbes in this column.  You choose the units  (loads, tons, bushels, bales), but they must be the same used for yield.</t>
        </r>
      </text>
    </comment>
    <comment ref="DX4" authorId="0" shapeId="0">
      <text>
        <r>
          <rPr>
            <b/>
            <sz val="9"/>
            <color indexed="81"/>
            <rFont val="Tahoma"/>
            <family val="2"/>
          </rPr>
          <t>Enter only numbers in this column.  You choose the units  (loads, tons, bushels, bales), but they must be the same used for $/unit.</t>
        </r>
      </text>
    </comment>
    <comment ref="DY4" authorId="0" shapeId="0">
      <text>
        <r>
          <rPr>
            <b/>
            <sz val="9"/>
            <color indexed="81"/>
            <rFont val="Tahoma"/>
            <family val="2"/>
          </rPr>
          <t>Enter only numbes in this column.  You choose the units  (loads, tons, bushels, bales), but they must be the same used for yield.</t>
        </r>
      </text>
    </comment>
    <comment ref="EC4" authorId="0" shapeId="0">
      <text>
        <r>
          <rPr>
            <b/>
            <sz val="9"/>
            <color indexed="81"/>
            <rFont val="Tahoma"/>
            <family val="2"/>
          </rPr>
          <t>Enter only numbers in this column.  You choose the units  (loads, tons, bushels, bales), but they must be the same used for $/unit.</t>
        </r>
      </text>
    </comment>
    <comment ref="ED4" authorId="0" shapeId="0">
      <text>
        <r>
          <rPr>
            <b/>
            <sz val="9"/>
            <color indexed="81"/>
            <rFont val="Tahoma"/>
            <family val="2"/>
          </rPr>
          <t>Enter only numbes in this column.  You choose the units  (loads, tons, bushels, bales), but they must be the same used for yield.</t>
        </r>
      </text>
    </comment>
    <comment ref="EH4" authorId="0" shapeId="0">
      <text>
        <r>
          <rPr>
            <b/>
            <sz val="9"/>
            <color indexed="81"/>
            <rFont val="Tahoma"/>
            <family val="2"/>
          </rPr>
          <t>Enter only numbers in this column.  You choose the units  (loads, tons, bushels, bales), but they must be the same used for $/unit.</t>
        </r>
      </text>
    </comment>
    <comment ref="EI4" authorId="0" shapeId="0">
      <text>
        <r>
          <rPr>
            <b/>
            <sz val="9"/>
            <color indexed="81"/>
            <rFont val="Tahoma"/>
            <family val="2"/>
          </rPr>
          <t>Enter only numbes in this column.  You choose the units  (loads, tons, bushels, bales), but they must be the same used for yield.</t>
        </r>
      </text>
    </comment>
    <comment ref="EM4" authorId="0" shapeId="0">
      <text>
        <r>
          <rPr>
            <b/>
            <sz val="9"/>
            <color indexed="81"/>
            <rFont val="Tahoma"/>
            <family val="2"/>
          </rPr>
          <t>Enter only numbers in this column.  You choose the units  (loads, tons, bushels, bales), but they must be the same used for $/unit.</t>
        </r>
      </text>
    </comment>
    <comment ref="EN4" authorId="0" shapeId="0">
      <text>
        <r>
          <rPr>
            <b/>
            <sz val="9"/>
            <color indexed="81"/>
            <rFont val="Tahoma"/>
            <family val="2"/>
          </rPr>
          <t>Enter only numbes in this column.  You choose the units  (loads, tons, bushels, bales), but they must be the same used for yield.</t>
        </r>
      </text>
    </comment>
    <comment ref="ER4" authorId="0" shapeId="0">
      <text>
        <r>
          <rPr>
            <b/>
            <sz val="9"/>
            <color indexed="81"/>
            <rFont val="Tahoma"/>
            <family val="2"/>
          </rPr>
          <t>Enter only numbers in this column.  You choose the units  (loads, tons, bushels, bales), but they must be the same used for $/unit.</t>
        </r>
      </text>
    </comment>
    <comment ref="ES4" authorId="0" shapeId="0">
      <text>
        <r>
          <rPr>
            <b/>
            <sz val="9"/>
            <color indexed="81"/>
            <rFont val="Tahoma"/>
            <family val="2"/>
          </rPr>
          <t>Enter only numbes in this column.  You choose the units  (loads, tons, bushels, bales), but they must be the same used for yield.</t>
        </r>
      </text>
    </comment>
    <comment ref="EW4" authorId="0" shapeId="0">
      <text>
        <r>
          <rPr>
            <b/>
            <sz val="9"/>
            <color indexed="81"/>
            <rFont val="Tahoma"/>
            <family val="2"/>
          </rPr>
          <t>Enter only numbers in this column.  You choose the units  (loads, tons, bushels, bales), but they must be the same used for $/unit.</t>
        </r>
      </text>
    </comment>
    <comment ref="EX4" authorId="0" shapeId="0">
      <text>
        <r>
          <rPr>
            <b/>
            <sz val="9"/>
            <color indexed="81"/>
            <rFont val="Tahoma"/>
            <family val="2"/>
          </rPr>
          <t>Enter only numbes in this column.  You choose the units  (loads, tons, bushels, bales), but they must be the same used for yield.</t>
        </r>
      </text>
    </comment>
    <comment ref="FB4" authorId="0" shapeId="0">
      <text>
        <r>
          <rPr>
            <b/>
            <sz val="9"/>
            <color indexed="81"/>
            <rFont val="Tahoma"/>
            <family val="2"/>
          </rPr>
          <t>Enter only numbers in this column.  You choose the units  (loads, tons, bushels, bales), but they must be the same used for $/unit.</t>
        </r>
      </text>
    </comment>
    <comment ref="FC4" authorId="0" shapeId="0">
      <text>
        <r>
          <rPr>
            <b/>
            <sz val="9"/>
            <color indexed="81"/>
            <rFont val="Tahoma"/>
            <family val="2"/>
          </rPr>
          <t>Enter only numbes in this column.  You choose the units  (loads, tons, bushels, bales), but they must be the same used for yield.</t>
        </r>
      </text>
    </comment>
    <comment ref="FG4" authorId="0" shapeId="0">
      <text>
        <r>
          <rPr>
            <b/>
            <sz val="9"/>
            <color indexed="81"/>
            <rFont val="Tahoma"/>
            <family val="2"/>
          </rPr>
          <t>Enter only numbers in this column.  You choose the units  (loads, tons, bushels, bales), but they must be the same used for $/unit.</t>
        </r>
      </text>
    </comment>
    <comment ref="FH4" authorId="0" shapeId="0">
      <text>
        <r>
          <rPr>
            <b/>
            <sz val="9"/>
            <color indexed="81"/>
            <rFont val="Tahoma"/>
            <family val="2"/>
          </rPr>
          <t>Enter only numbes in this column.  You choose the units  (loads, tons, bushels, bales), but they must be the same used for yield.</t>
        </r>
      </text>
    </comment>
    <comment ref="FL4" authorId="0" shapeId="0">
      <text>
        <r>
          <rPr>
            <b/>
            <sz val="9"/>
            <color indexed="81"/>
            <rFont val="Tahoma"/>
            <family val="2"/>
          </rPr>
          <t>Enter only numbers in this column.  You choose the units  (loads, tons, bushels, bales), but they must be the same used for $/unit.</t>
        </r>
      </text>
    </comment>
    <comment ref="FM4" authorId="0" shapeId="0">
      <text>
        <r>
          <rPr>
            <b/>
            <sz val="9"/>
            <color indexed="81"/>
            <rFont val="Tahoma"/>
            <family val="2"/>
          </rPr>
          <t>Enter only numbes in this column.  You choose the units  (loads, tons, bushels, bales), but they must be the same used for yield.</t>
        </r>
      </text>
    </comment>
    <comment ref="FQ4" authorId="0" shapeId="0">
      <text>
        <r>
          <rPr>
            <b/>
            <sz val="9"/>
            <color indexed="81"/>
            <rFont val="Tahoma"/>
            <family val="2"/>
          </rPr>
          <t>Enter only numbers in this column.  You choose the units  (loads, tons, bushels, bales), but they must be the same used for $/unit.</t>
        </r>
      </text>
    </comment>
    <comment ref="FR4" authorId="0" shapeId="0">
      <text>
        <r>
          <rPr>
            <b/>
            <sz val="9"/>
            <color indexed="81"/>
            <rFont val="Tahoma"/>
            <family val="2"/>
          </rPr>
          <t>Enter only numbes in this column.  You choose the units  (loads, tons, bushels, bales), but they must be the same used for yield.</t>
        </r>
      </text>
    </comment>
    <comment ref="FV4" authorId="0" shapeId="0">
      <text>
        <r>
          <rPr>
            <b/>
            <sz val="9"/>
            <color indexed="81"/>
            <rFont val="Tahoma"/>
            <family val="2"/>
          </rPr>
          <t>Enter only numbers in this column.  You choose the units  (loads, tons, bushels, bales), but they must be the same used for $/unit.</t>
        </r>
      </text>
    </comment>
    <comment ref="FW4" authorId="0" shapeId="0">
      <text>
        <r>
          <rPr>
            <b/>
            <sz val="9"/>
            <color indexed="81"/>
            <rFont val="Tahoma"/>
            <family val="2"/>
          </rPr>
          <t>Enter only numbes in this column.  You choose the units  (loads, tons, bushels, bales), but they must be the same used for yield.</t>
        </r>
      </text>
    </comment>
    <comment ref="GA4" authorId="0" shapeId="0">
      <text>
        <r>
          <rPr>
            <b/>
            <sz val="9"/>
            <color indexed="81"/>
            <rFont val="Tahoma"/>
            <family val="2"/>
          </rPr>
          <t>Enter only numbers in this column.  You choose the units  (loads, tons, bushels, bales), but they must be the same used for $/unit.</t>
        </r>
      </text>
    </comment>
    <comment ref="GB4" authorId="0" shapeId="0">
      <text>
        <r>
          <rPr>
            <b/>
            <sz val="9"/>
            <color indexed="81"/>
            <rFont val="Tahoma"/>
            <family val="2"/>
          </rPr>
          <t>Enter only numbes in this column.  You choose the units  (loads, tons, bushels, bales), but they must be the same used for yield.</t>
        </r>
      </text>
    </comment>
    <comment ref="GF4" authorId="0" shapeId="0">
      <text>
        <r>
          <rPr>
            <b/>
            <sz val="9"/>
            <color indexed="81"/>
            <rFont val="Tahoma"/>
            <family val="2"/>
          </rPr>
          <t>Enter only numbers in this column.  You choose the units  (loads, tons, bushels, bales), but they must be the same used for $/unit.</t>
        </r>
      </text>
    </comment>
    <comment ref="GG4" authorId="0" shapeId="0">
      <text>
        <r>
          <rPr>
            <b/>
            <sz val="9"/>
            <color indexed="81"/>
            <rFont val="Tahoma"/>
            <family val="2"/>
          </rPr>
          <t>Enter only numbes in this column.  You choose the units  (loads, tons, bushels, bales), but they must be the same used for yield.</t>
        </r>
      </text>
    </comment>
    <comment ref="GK4" authorId="0" shapeId="0">
      <text>
        <r>
          <rPr>
            <b/>
            <sz val="9"/>
            <color indexed="81"/>
            <rFont val="Tahoma"/>
            <family val="2"/>
          </rPr>
          <t>Enter only numbers in this column.  You choose the units  (loads, tons, bushels, bales), but they must be the same used for $/unit.</t>
        </r>
      </text>
    </comment>
    <comment ref="GL4" authorId="0" shapeId="0">
      <text>
        <r>
          <rPr>
            <b/>
            <sz val="9"/>
            <color indexed="81"/>
            <rFont val="Tahoma"/>
            <family val="2"/>
          </rPr>
          <t>Enter only numbes in this column.  You choose the units  (loads, tons, bushels, bales), but they must be the same used for yield.</t>
        </r>
      </text>
    </comment>
    <comment ref="GP4" authorId="0" shapeId="0">
      <text>
        <r>
          <rPr>
            <b/>
            <sz val="9"/>
            <color indexed="81"/>
            <rFont val="Tahoma"/>
            <family val="2"/>
          </rPr>
          <t>Enter only numbers in this column.  You choose the units  (loads, tons, bushels, bales), but they must be the same used for $/unit.</t>
        </r>
      </text>
    </comment>
    <comment ref="GQ4" authorId="0" shapeId="0">
      <text>
        <r>
          <rPr>
            <b/>
            <sz val="9"/>
            <color indexed="81"/>
            <rFont val="Tahoma"/>
            <family val="2"/>
          </rPr>
          <t>Enter only numbes in this column.  You choose the units  (loads, tons, bushels, bales), but they must be the same used for yield.</t>
        </r>
      </text>
    </comment>
    <comment ref="GU4" authorId="0" shapeId="0">
      <text>
        <r>
          <rPr>
            <b/>
            <sz val="9"/>
            <color indexed="81"/>
            <rFont val="Tahoma"/>
            <family val="2"/>
          </rPr>
          <t>Enter only numbers in this column.  You choose the units  (loads, tons, bushels, bales), but they must be the same used for $/unit.</t>
        </r>
      </text>
    </comment>
    <comment ref="GV4" authorId="0" shapeId="0">
      <text>
        <r>
          <rPr>
            <b/>
            <sz val="9"/>
            <color indexed="81"/>
            <rFont val="Tahoma"/>
            <family val="2"/>
          </rPr>
          <t>Enter only numbes in this column.  You choose the units  (loads, tons, bushels, bales), but they must be the same used for yield.</t>
        </r>
      </text>
    </comment>
    <comment ref="GZ4" authorId="0" shapeId="0">
      <text>
        <r>
          <rPr>
            <b/>
            <sz val="9"/>
            <color indexed="81"/>
            <rFont val="Tahoma"/>
            <family val="2"/>
          </rPr>
          <t>Enter only numbers in this column.  You choose the units  (loads, tons, bushels, bales), but they must be the same used for $/unit.</t>
        </r>
      </text>
    </comment>
    <comment ref="HA4" authorId="0" shapeId="0">
      <text>
        <r>
          <rPr>
            <b/>
            <sz val="9"/>
            <color indexed="81"/>
            <rFont val="Tahoma"/>
            <family val="2"/>
          </rPr>
          <t>Enter only numbes in this column.  You choose the units  (loads, tons, bushels, bales), but they must be the same used for yield.</t>
        </r>
      </text>
    </comment>
    <comment ref="HE4" authorId="0" shapeId="0">
      <text>
        <r>
          <rPr>
            <b/>
            <sz val="9"/>
            <color indexed="81"/>
            <rFont val="Tahoma"/>
            <family val="2"/>
          </rPr>
          <t>Enter only numbers in this column.  You choose the units  (loads, tons, bushels, bales), but they must be the same used for $/unit.</t>
        </r>
      </text>
    </comment>
    <comment ref="HF4" authorId="0" shapeId="0">
      <text>
        <r>
          <rPr>
            <b/>
            <sz val="9"/>
            <color indexed="81"/>
            <rFont val="Tahoma"/>
            <family val="2"/>
          </rPr>
          <t>Enter only numbes in this column.  You choose the units  (loads, tons, bushels, bales), but they must be the same used for yield.</t>
        </r>
      </text>
    </comment>
    <comment ref="HJ4" authorId="0" shapeId="0">
      <text>
        <r>
          <rPr>
            <b/>
            <sz val="9"/>
            <color indexed="81"/>
            <rFont val="Tahoma"/>
            <family val="2"/>
          </rPr>
          <t>Enter only numbers in this column.  You choose the units  (loads, tons, bushels, bales), but they must be the same used for $/unit.</t>
        </r>
      </text>
    </comment>
    <comment ref="HK4" authorId="0" shapeId="0">
      <text>
        <r>
          <rPr>
            <b/>
            <sz val="9"/>
            <color indexed="81"/>
            <rFont val="Tahoma"/>
            <family val="2"/>
          </rPr>
          <t>Enter only numbes in this column.  You choose the units  (loads, tons, bushels, bales), but they must be the same used for yield.</t>
        </r>
      </text>
    </comment>
    <comment ref="HO4" authorId="0" shapeId="0">
      <text>
        <r>
          <rPr>
            <b/>
            <sz val="9"/>
            <color indexed="81"/>
            <rFont val="Tahoma"/>
            <family val="2"/>
          </rPr>
          <t>Enter only numbers in this column.  You choose the units  (loads, tons, bushels, bales), but they must be the same used for $/unit.</t>
        </r>
      </text>
    </comment>
    <comment ref="HP4" authorId="0" shapeId="0">
      <text>
        <r>
          <rPr>
            <b/>
            <sz val="9"/>
            <color indexed="81"/>
            <rFont val="Tahoma"/>
            <family val="2"/>
          </rPr>
          <t>Enter only numbes in this column.  You choose the units  (loads, tons, bushels, bales), but they must be the same used for yield.</t>
        </r>
      </text>
    </comment>
    <comment ref="HT4" authorId="0" shapeId="0">
      <text>
        <r>
          <rPr>
            <b/>
            <sz val="9"/>
            <color indexed="81"/>
            <rFont val="Tahoma"/>
            <family val="2"/>
          </rPr>
          <t>Enter only numbers in this column.  You choose the units  (loads, tons, bushels, bales), but they must be the same used for $/unit.</t>
        </r>
      </text>
    </comment>
    <comment ref="HU4" authorId="0" shapeId="0">
      <text>
        <r>
          <rPr>
            <b/>
            <sz val="9"/>
            <color indexed="81"/>
            <rFont val="Tahoma"/>
            <family val="2"/>
          </rPr>
          <t>Enter only numbes in this column.  You choose the units  (loads, tons, bushels, bales), but they must be the same used for yield.</t>
        </r>
      </text>
    </comment>
    <comment ref="HY4" authorId="0" shapeId="0">
      <text>
        <r>
          <rPr>
            <b/>
            <sz val="9"/>
            <color indexed="81"/>
            <rFont val="Tahoma"/>
            <family val="2"/>
          </rPr>
          <t>Enter only numbers in this column.  You choose the units  (loads, tons, bushels, bales), but they must be the same used for $/unit.</t>
        </r>
      </text>
    </comment>
    <comment ref="HZ4" authorId="0" shapeId="0">
      <text>
        <r>
          <rPr>
            <b/>
            <sz val="9"/>
            <color indexed="81"/>
            <rFont val="Tahoma"/>
            <family val="2"/>
          </rPr>
          <t>Enter only numbes in this column.  You choose the units  (loads, tons, bushels, bales), but they must be the same used for yield.</t>
        </r>
      </text>
    </comment>
    <comment ref="ID4" authorId="0" shapeId="0">
      <text>
        <r>
          <rPr>
            <b/>
            <sz val="9"/>
            <color indexed="81"/>
            <rFont val="Tahoma"/>
            <family val="2"/>
          </rPr>
          <t>Enter only numbers in this column.  You choose the units  (loads, tons, bushels, bales), but they must be the same used for $/unit.</t>
        </r>
      </text>
    </comment>
    <comment ref="IE4" authorId="0" shapeId="0">
      <text>
        <r>
          <rPr>
            <b/>
            <sz val="9"/>
            <color indexed="81"/>
            <rFont val="Tahoma"/>
            <family val="2"/>
          </rPr>
          <t>Enter only numbes in this column.  You choose the units  (loads, tons, bushels, bales), but they must be the same used for yield.</t>
        </r>
      </text>
    </comment>
    <comment ref="II4" authorId="0" shapeId="0">
      <text>
        <r>
          <rPr>
            <b/>
            <sz val="9"/>
            <color indexed="81"/>
            <rFont val="Tahoma"/>
            <family val="2"/>
          </rPr>
          <t>Enter only numbers in this column.  You choose the units  (loads, tons, bushels, bales), but they must be the same used for $/unit.</t>
        </r>
      </text>
    </comment>
    <comment ref="IJ4" authorId="0" shapeId="0">
      <text>
        <r>
          <rPr>
            <b/>
            <sz val="9"/>
            <color indexed="81"/>
            <rFont val="Tahoma"/>
            <family val="2"/>
          </rPr>
          <t>Enter only numbes in this column.  You choose the units  (loads, tons, bushels, bales), but they must be the same used for yield.</t>
        </r>
      </text>
    </comment>
    <comment ref="IN4" authorId="0" shapeId="0">
      <text>
        <r>
          <rPr>
            <b/>
            <sz val="9"/>
            <color indexed="81"/>
            <rFont val="Tahoma"/>
            <family val="2"/>
          </rPr>
          <t>Enter only numbers in this column.  You choose the units  (loads, tons, bushels, bales), but they must be the same used for $/unit.</t>
        </r>
      </text>
    </comment>
    <comment ref="IO4" authorId="0" shapeId="0">
      <text>
        <r>
          <rPr>
            <b/>
            <sz val="9"/>
            <color indexed="81"/>
            <rFont val="Tahoma"/>
            <family val="2"/>
          </rPr>
          <t>Enter only numbes in this column.  You choose the units  (loads, tons, bushels, bales), but they must be the same used for yield.</t>
        </r>
      </text>
    </comment>
    <comment ref="IS4" authorId="0" shapeId="0">
      <text>
        <r>
          <rPr>
            <b/>
            <sz val="9"/>
            <color indexed="81"/>
            <rFont val="Tahoma"/>
            <family val="2"/>
          </rPr>
          <t>Enter only numbers in this column.  You choose the units  (loads, tons, bushels, bales), but they must be the same used for $/unit.</t>
        </r>
      </text>
    </comment>
    <comment ref="IT4" authorId="0" shapeId="0">
      <text>
        <r>
          <rPr>
            <b/>
            <sz val="9"/>
            <color indexed="81"/>
            <rFont val="Tahoma"/>
            <family val="2"/>
          </rPr>
          <t>Enter only numbes in this column.  You choose the units  (loads, tons, bushels, bales), but they must be the same used for yield.</t>
        </r>
      </text>
    </comment>
    <comment ref="IX4" authorId="0" shapeId="0">
      <text>
        <r>
          <rPr>
            <b/>
            <sz val="9"/>
            <color indexed="81"/>
            <rFont val="Tahoma"/>
            <family val="2"/>
          </rPr>
          <t>Enter only numbers in this column.  You choose the units  (loads, tons, bushels, bales), but they must be the same used for $/unit.</t>
        </r>
      </text>
    </comment>
    <comment ref="IY4" authorId="0" shapeId="0">
      <text>
        <r>
          <rPr>
            <b/>
            <sz val="9"/>
            <color indexed="81"/>
            <rFont val="Tahoma"/>
            <family val="2"/>
          </rPr>
          <t>Enter only numbes in this column.  You choose the units  (loads, tons, bushels, bales), but they must be the same used for yield.</t>
        </r>
      </text>
    </comment>
    <comment ref="JC4" authorId="0" shapeId="0">
      <text>
        <r>
          <rPr>
            <b/>
            <sz val="9"/>
            <color indexed="81"/>
            <rFont val="Tahoma"/>
            <family val="2"/>
          </rPr>
          <t>Enter only numbers in this column.  You choose the units  (loads, tons, bushels, bales), but they must be the same used for $/unit.</t>
        </r>
      </text>
    </comment>
    <comment ref="JD4" authorId="0" shapeId="0">
      <text>
        <r>
          <rPr>
            <b/>
            <sz val="9"/>
            <color indexed="81"/>
            <rFont val="Tahoma"/>
            <family val="2"/>
          </rPr>
          <t>Enter only numbes in this column.  You choose the units  (loads, tons, bushels, bales), but they must be the same used for yield.</t>
        </r>
      </text>
    </comment>
    <comment ref="JH4" authorId="0" shapeId="0">
      <text>
        <r>
          <rPr>
            <b/>
            <sz val="9"/>
            <color indexed="81"/>
            <rFont val="Tahoma"/>
            <family val="2"/>
          </rPr>
          <t>Enter only numbers in this column.  You choose the units  (loads, tons, bushels, bales), but they must be the same used for $/unit.</t>
        </r>
      </text>
    </comment>
    <comment ref="JI4" authorId="0" shapeId="0">
      <text>
        <r>
          <rPr>
            <b/>
            <sz val="9"/>
            <color indexed="81"/>
            <rFont val="Tahoma"/>
            <family val="2"/>
          </rPr>
          <t>Enter only numbes in this column.  You choose the units  (loads, tons, bushels, bales), but they must be the same used for yield.</t>
        </r>
      </text>
    </comment>
    <comment ref="JM4" authorId="0" shapeId="0">
      <text>
        <r>
          <rPr>
            <b/>
            <sz val="9"/>
            <color indexed="81"/>
            <rFont val="Tahoma"/>
            <family val="2"/>
          </rPr>
          <t>Enter only numbers in this column.  You choose the units  (loads, tons, bushels, bales), but they must be the same used for $/unit.</t>
        </r>
      </text>
    </comment>
    <comment ref="JN4" authorId="0" shapeId="0">
      <text>
        <r>
          <rPr>
            <b/>
            <sz val="9"/>
            <color indexed="81"/>
            <rFont val="Tahoma"/>
            <family val="2"/>
          </rPr>
          <t>Enter only numbes in this column.  You choose the units  (loads, tons, bushels, bales), but they must be the same used for yield.</t>
        </r>
      </text>
    </comment>
    <comment ref="JR4" authorId="0" shapeId="0">
      <text>
        <r>
          <rPr>
            <b/>
            <sz val="9"/>
            <color indexed="81"/>
            <rFont val="Tahoma"/>
            <family val="2"/>
          </rPr>
          <t>Enter only numbers in this column.  You choose the units  (loads, tons, bushels, bales), but they must be the same used for $/unit.</t>
        </r>
      </text>
    </comment>
    <comment ref="JS4" authorId="0" shapeId="0">
      <text>
        <r>
          <rPr>
            <b/>
            <sz val="9"/>
            <color indexed="81"/>
            <rFont val="Tahoma"/>
            <family val="2"/>
          </rPr>
          <t>Enter only numbes in this column.  You choose the units  (loads, tons, bushels, bales), but they must be the same used for yield.</t>
        </r>
      </text>
    </comment>
    <comment ref="JW4" authorId="0" shapeId="0">
      <text>
        <r>
          <rPr>
            <b/>
            <sz val="9"/>
            <color indexed="81"/>
            <rFont val="Tahoma"/>
            <family val="2"/>
          </rPr>
          <t>Enter only numbers in this column.  You choose the units  (loads, tons, bushels, bales), but they must be the same used for $/unit.</t>
        </r>
      </text>
    </comment>
    <comment ref="JX4" authorId="0" shapeId="0">
      <text>
        <r>
          <rPr>
            <b/>
            <sz val="9"/>
            <color indexed="81"/>
            <rFont val="Tahoma"/>
            <family val="2"/>
          </rPr>
          <t>Enter only numbes in this column.  You choose the units  (loads, tons, bushels, bales), but they must be the same used for yield.</t>
        </r>
      </text>
    </comment>
    <comment ref="KB4" authorId="0" shapeId="0">
      <text>
        <r>
          <rPr>
            <b/>
            <sz val="9"/>
            <color indexed="81"/>
            <rFont val="Tahoma"/>
            <family val="2"/>
          </rPr>
          <t>Enter only numbers in this column.  You choose the units  (loads, tons, bushels, bales), but they must be the same used for $/unit.</t>
        </r>
      </text>
    </comment>
    <comment ref="KC4" authorId="0" shapeId="0">
      <text>
        <r>
          <rPr>
            <b/>
            <sz val="9"/>
            <color indexed="81"/>
            <rFont val="Tahoma"/>
            <family val="2"/>
          </rPr>
          <t>Enter only numbes in this column.  You choose the units  (loads, tons, bushels, bales), but they must be the same used for yield.</t>
        </r>
      </text>
    </comment>
    <comment ref="KG4" authorId="0" shapeId="0">
      <text>
        <r>
          <rPr>
            <b/>
            <sz val="9"/>
            <color indexed="81"/>
            <rFont val="Tahoma"/>
            <family val="2"/>
          </rPr>
          <t>Enter only numbers in this column.  You choose the units  (loads, tons, bushels, bales), but they must be the same used for $/unit.</t>
        </r>
      </text>
    </comment>
    <comment ref="KH4" authorId="0" shapeId="0">
      <text>
        <r>
          <rPr>
            <b/>
            <sz val="9"/>
            <color indexed="81"/>
            <rFont val="Tahoma"/>
            <family val="2"/>
          </rPr>
          <t>Enter only numbes in this column.  You choose the units  (loads, tons, bushels, bales), but they must be the same used for yield.</t>
        </r>
      </text>
    </comment>
    <comment ref="KL4" authorId="0" shapeId="0">
      <text>
        <r>
          <rPr>
            <b/>
            <sz val="9"/>
            <color indexed="81"/>
            <rFont val="Tahoma"/>
            <family val="2"/>
          </rPr>
          <t>Enter only numbers in this column.  You choose the units  (loads, tons, bushels, bales), but they must be the same used for $/unit.</t>
        </r>
      </text>
    </comment>
    <comment ref="KM4" authorId="0" shapeId="0">
      <text>
        <r>
          <rPr>
            <b/>
            <sz val="9"/>
            <color indexed="81"/>
            <rFont val="Tahoma"/>
            <family val="2"/>
          </rPr>
          <t>Enter only numbes in this column.  You choose the units  (loads, tons, bushels, bales), but they must be the same used for yield.</t>
        </r>
      </text>
    </comment>
    <comment ref="A10" authorId="0" shapeId="0">
      <text>
        <r>
          <rPr>
            <b/>
            <sz val="9"/>
            <color indexed="81"/>
            <rFont val="Tahoma"/>
            <family val="2"/>
          </rPr>
          <t>Enter the acres of this field.</t>
        </r>
      </text>
    </comment>
    <comment ref="F10" authorId="0" shapeId="0">
      <text>
        <r>
          <rPr>
            <b/>
            <sz val="9"/>
            <color indexed="81"/>
            <rFont val="Tahoma"/>
            <family val="2"/>
          </rPr>
          <t>Enter the acres of this field.</t>
        </r>
      </text>
    </comment>
    <comment ref="K10" authorId="0" shapeId="0">
      <text>
        <r>
          <rPr>
            <b/>
            <sz val="9"/>
            <color indexed="81"/>
            <rFont val="Tahoma"/>
            <family val="2"/>
          </rPr>
          <t>Enter the acres of this field.</t>
        </r>
      </text>
    </comment>
    <comment ref="P10" authorId="0" shapeId="0">
      <text>
        <r>
          <rPr>
            <b/>
            <sz val="9"/>
            <color indexed="81"/>
            <rFont val="Tahoma"/>
            <family val="2"/>
          </rPr>
          <t>Enter the acres of this field.</t>
        </r>
      </text>
    </comment>
    <comment ref="U10" authorId="0" shapeId="0">
      <text>
        <r>
          <rPr>
            <b/>
            <sz val="9"/>
            <color indexed="81"/>
            <rFont val="Tahoma"/>
            <family val="2"/>
          </rPr>
          <t>Enter the acres of this field.</t>
        </r>
      </text>
    </comment>
    <comment ref="Z10" authorId="0" shapeId="0">
      <text>
        <r>
          <rPr>
            <b/>
            <sz val="9"/>
            <color indexed="81"/>
            <rFont val="Tahoma"/>
            <family val="2"/>
          </rPr>
          <t>Enter the acres of this field.</t>
        </r>
      </text>
    </comment>
    <comment ref="AE10" authorId="0" shapeId="0">
      <text>
        <r>
          <rPr>
            <b/>
            <sz val="9"/>
            <color indexed="81"/>
            <rFont val="Tahoma"/>
            <family val="2"/>
          </rPr>
          <t>Enter the acres of this field.</t>
        </r>
      </text>
    </comment>
    <comment ref="AJ10" authorId="0" shapeId="0">
      <text>
        <r>
          <rPr>
            <b/>
            <sz val="9"/>
            <color indexed="81"/>
            <rFont val="Tahoma"/>
            <family val="2"/>
          </rPr>
          <t>Enter the acres of this field.</t>
        </r>
      </text>
    </comment>
    <comment ref="AO10" authorId="0" shapeId="0">
      <text>
        <r>
          <rPr>
            <b/>
            <sz val="9"/>
            <color indexed="81"/>
            <rFont val="Tahoma"/>
            <family val="2"/>
          </rPr>
          <t>Enter the acres of this field.</t>
        </r>
      </text>
    </comment>
    <comment ref="AT10" authorId="0" shapeId="0">
      <text>
        <r>
          <rPr>
            <b/>
            <sz val="9"/>
            <color indexed="81"/>
            <rFont val="Tahoma"/>
            <family val="2"/>
          </rPr>
          <t>Enter the acres of this field.</t>
        </r>
      </text>
    </comment>
    <comment ref="AY10" authorId="0" shapeId="0">
      <text>
        <r>
          <rPr>
            <b/>
            <sz val="9"/>
            <color indexed="81"/>
            <rFont val="Tahoma"/>
            <family val="2"/>
          </rPr>
          <t>Enter the acres of this field.</t>
        </r>
      </text>
    </comment>
    <comment ref="BD10" authorId="0" shapeId="0">
      <text>
        <r>
          <rPr>
            <b/>
            <sz val="9"/>
            <color indexed="81"/>
            <rFont val="Tahoma"/>
            <family val="2"/>
          </rPr>
          <t>Enter the acres of this field.</t>
        </r>
      </text>
    </comment>
    <comment ref="BI10" authorId="0" shapeId="0">
      <text>
        <r>
          <rPr>
            <b/>
            <sz val="9"/>
            <color indexed="81"/>
            <rFont val="Tahoma"/>
            <family val="2"/>
          </rPr>
          <t>Enter the acres of this field.</t>
        </r>
      </text>
    </comment>
    <comment ref="BN10" authorId="0" shapeId="0">
      <text>
        <r>
          <rPr>
            <b/>
            <sz val="9"/>
            <color indexed="81"/>
            <rFont val="Tahoma"/>
            <family val="2"/>
          </rPr>
          <t>Enter the acres of this field.</t>
        </r>
      </text>
    </comment>
    <comment ref="BS10" authorId="0" shapeId="0">
      <text>
        <r>
          <rPr>
            <b/>
            <sz val="9"/>
            <color indexed="81"/>
            <rFont val="Tahoma"/>
            <family val="2"/>
          </rPr>
          <t>Enter the acres of this field.</t>
        </r>
      </text>
    </comment>
    <comment ref="BX10" authorId="0" shapeId="0">
      <text>
        <r>
          <rPr>
            <b/>
            <sz val="9"/>
            <color indexed="81"/>
            <rFont val="Tahoma"/>
            <family val="2"/>
          </rPr>
          <t>Enter the acres of this field.</t>
        </r>
      </text>
    </comment>
    <comment ref="CC10" authorId="0" shapeId="0">
      <text>
        <r>
          <rPr>
            <b/>
            <sz val="9"/>
            <color indexed="81"/>
            <rFont val="Tahoma"/>
            <family val="2"/>
          </rPr>
          <t>Enter the acres of this field.</t>
        </r>
      </text>
    </comment>
    <comment ref="CH10" authorId="0" shapeId="0">
      <text>
        <r>
          <rPr>
            <b/>
            <sz val="9"/>
            <color indexed="81"/>
            <rFont val="Tahoma"/>
            <family val="2"/>
          </rPr>
          <t>Enter the acres of this field.</t>
        </r>
      </text>
    </comment>
    <comment ref="CM10" authorId="0" shapeId="0">
      <text>
        <r>
          <rPr>
            <b/>
            <sz val="9"/>
            <color indexed="81"/>
            <rFont val="Tahoma"/>
            <family val="2"/>
          </rPr>
          <t>Enter the acres of this field.</t>
        </r>
      </text>
    </comment>
    <comment ref="CR10" authorId="0" shapeId="0">
      <text>
        <r>
          <rPr>
            <b/>
            <sz val="9"/>
            <color indexed="81"/>
            <rFont val="Tahoma"/>
            <family val="2"/>
          </rPr>
          <t>Enter the acres of this field.</t>
        </r>
      </text>
    </comment>
    <comment ref="CW10" authorId="0" shapeId="0">
      <text>
        <r>
          <rPr>
            <b/>
            <sz val="9"/>
            <color indexed="81"/>
            <rFont val="Tahoma"/>
            <family val="2"/>
          </rPr>
          <t>Enter the acres of this field.</t>
        </r>
      </text>
    </comment>
    <comment ref="DB10" authorId="0" shapeId="0">
      <text>
        <r>
          <rPr>
            <b/>
            <sz val="9"/>
            <color indexed="81"/>
            <rFont val="Tahoma"/>
            <family val="2"/>
          </rPr>
          <t>Enter the acres of this field.</t>
        </r>
      </text>
    </comment>
    <comment ref="DG10" authorId="0" shapeId="0">
      <text>
        <r>
          <rPr>
            <b/>
            <sz val="9"/>
            <color indexed="81"/>
            <rFont val="Tahoma"/>
            <family val="2"/>
          </rPr>
          <t>Enter the acres of this field.</t>
        </r>
      </text>
    </comment>
    <comment ref="DL10" authorId="0" shapeId="0">
      <text>
        <r>
          <rPr>
            <b/>
            <sz val="9"/>
            <color indexed="81"/>
            <rFont val="Tahoma"/>
            <family val="2"/>
          </rPr>
          <t>Enter the acres of this field.</t>
        </r>
      </text>
    </comment>
    <comment ref="DQ10" authorId="0" shapeId="0">
      <text>
        <r>
          <rPr>
            <b/>
            <sz val="9"/>
            <color indexed="81"/>
            <rFont val="Tahoma"/>
            <family val="2"/>
          </rPr>
          <t>Enter the acres of this field.</t>
        </r>
      </text>
    </comment>
    <comment ref="DV10" authorId="0" shapeId="0">
      <text>
        <r>
          <rPr>
            <b/>
            <sz val="9"/>
            <color indexed="81"/>
            <rFont val="Tahoma"/>
            <family val="2"/>
          </rPr>
          <t>Enter the acres of this field.</t>
        </r>
      </text>
    </comment>
    <comment ref="EA10" authorId="0" shapeId="0">
      <text>
        <r>
          <rPr>
            <b/>
            <sz val="9"/>
            <color indexed="81"/>
            <rFont val="Tahoma"/>
            <family val="2"/>
          </rPr>
          <t>Enter the acres of this field.</t>
        </r>
      </text>
    </comment>
    <comment ref="EF10" authorId="0" shapeId="0">
      <text>
        <r>
          <rPr>
            <b/>
            <sz val="9"/>
            <color indexed="81"/>
            <rFont val="Tahoma"/>
            <family val="2"/>
          </rPr>
          <t>Enter the acres of this field.</t>
        </r>
      </text>
    </comment>
    <comment ref="EK10" authorId="0" shapeId="0">
      <text>
        <r>
          <rPr>
            <b/>
            <sz val="9"/>
            <color indexed="81"/>
            <rFont val="Tahoma"/>
            <family val="2"/>
          </rPr>
          <t>Enter the acres of this field.</t>
        </r>
      </text>
    </comment>
    <comment ref="EP10" authorId="0" shapeId="0">
      <text>
        <r>
          <rPr>
            <b/>
            <sz val="9"/>
            <color indexed="81"/>
            <rFont val="Tahoma"/>
            <family val="2"/>
          </rPr>
          <t>Enter the acres of this field.</t>
        </r>
      </text>
    </comment>
    <comment ref="EU10" authorId="0" shapeId="0">
      <text>
        <r>
          <rPr>
            <b/>
            <sz val="9"/>
            <color indexed="81"/>
            <rFont val="Tahoma"/>
            <family val="2"/>
          </rPr>
          <t>Enter the acres of this field.</t>
        </r>
      </text>
    </comment>
    <comment ref="EZ10" authorId="0" shapeId="0">
      <text>
        <r>
          <rPr>
            <b/>
            <sz val="9"/>
            <color indexed="81"/>
            <rFont val="Tahoma"/>
            <family val="2"/>
          </rPr>
          <t>Enter the acres of this field.</t>
        </r>
      </text>
    </comment>
    <comment ref="FE10" authorId="0" shapeId="0">
      <text>
        <r>
          <rPr>
            <b/>
            <sz val="9"/>
            <color indexed="81"/>
            <rFont val="Tahoma"/>
            <family val="2"/>
          </rPr>
          <t>Enter the acres of this field.</t>
        </r>
      </text>
    </comment>
    <comment ref="FJ10" authorId="0" shapeId="0">
      <text>
        <r>
          <rPr>
            <b/>
            <sz val="9"/>
            <color indexed="81"/>
            <rFont val="Tahoma"/>
            <family val="2"/>
          </rPr>
          <t>Enter the acres of this field.</t>
        </r>
      </text>
    </comment>
    <comment ref="FO10" authorId="0" shapeId="0">
      <text>
        <r>
          <rPr>
            <b/>
            <sz val="9"/>
            <color indexed="81"/>
            <rFont val="Tahoma"/>
            <family val="2"/>
          </rPr>
          <t>Enter the acres of this field.</t>
        </r>
      </text>
    </comment>
    <comment ref="FT10" authorId="0" shapeId="0">
      <text>
        <r>
          <rPr>
            <b/>
            <sz val="9"/>
            <color indexed="81"/>
            <rFont val="Tahoma"/>
            <family val="2"/>
          </rPr>
          <t>Enter the acres of this field.</t>
        </r>
      </text>
    </comment>
    <comment ref="FY10" authorId="0" shapeId="0">
      <text>
        <r>
          <rPr>
            <b/>
            <sz val="9"/>
            <color indexed="81"/>
            <rFont val="Tahoma"/>
            <family val="2"/>
          </rPr>
          <t>Enter the acres of this field.</t>
        </r>
      </text>
    </comment>
    <comment ref="GD10" authorId="0" shapeId="0">
      <text>
        <r>
          <rPr>
            <b/>
            <sz val="9"/>
            <color indexed="81"/>
            <rFont val="Tahoma"/>
            <family val="2"/>
          </rPr>
          <t>Enter the acres of this field.</t>
        </r>
      </text>
    </comment>
    <comment ref="GI10" authorId="0" shapeId="0">
      <text>
        <r>
          <rPr>
            <b/>
            <sz val="9"/>
            <color indexed="81"/>
            <rFont val="Tahoma"/>
            <family val="2"/>
          </rPr>
          <t>Enter the acres of this field.</t>
        </r>
      </text>
    </comment>
    <comment ref="GN10" authorId="0" shapeId="0">
      <text>
        <r>
          <rPr>
            <b/>
            <sz val="9"/>
            <color indexed="81"/>
            <rFont val="Tahoma"/>
            <family val="2"/>
          </rPr>
          <t>Enter the acres of this field.</t>
        </r>
      </text>
    </comment>
    <comment ref="GS10" authorId="0" shapeId="0">
      <text>
        <r>
          <rPr>
            <b/>
            <sz val="9"/>
            <color indexed="81"/>
            <rFont val="Tahoma"/>
            <family val="2"/>
          </rPr>
          <t>Enter the acres of this field.</t>
        </r>
      </text>
    </comment>
    <comment ref="GX10" authorId="0" shapeId="0">
      <text>
        <r>
          <rPr>
            <b/>
            <sz val="9"/>
            <color indexed="81"/>
            <rFont val="Tahoma"/>
            <family val="2"/>
          </rPr>
          <t>Enter the acres of this field.</t>
        </r>
      </text>
    </comment>
    <comment ref="HC10" authorId="0" shapeId="0">
      <text>
        <r>
          <rPr>
            <b/>
            <sz val="9"/>
            <color indexed="81"/>
            <rFont val="Tahoma"/>
            <family val="2"/>
          </rPr>
          <t>Enter the acres of this field.</t>
        </r>
      </text>
    </comment>
    <comment ref="HH10" authorId="0" shapeId="0">
      <text>
        <r>
          <rPr>
            <b/>
            <sz val="9"/>
            <color indexed="81"/>
            <rFont val="Tahoma"/>
            <family val="2"/>
          </rPr>
          <t>Enter the acres of this field.</t>
        </r>
      </text>
    </comment>
    <comment ref="HM10" authorId="0" shapeId="0">
      <text>
        <r>
          <rPr>
            <b/>
            <sz val="9"/>
            <color indexed="81"/>
            <rFont val="Tahoma"/>
            <family val="2"/>
          </rPr>
          <t>Enter the acres of this field.</t>
        </r>
      </text>
    </comment>
    <comment ref="HR10" authorId="0" shapeId="0">
      <text>
        <r>
          <rPr>
            <b/>
            <sz val="9"/>
            <color indexed="81"/>
            <rFont val="Tahoma"/>
            <family val="2"/>
          </rPr>
          <t>Enter the acres of this field.</t>
        </r>
      </text>
    </comment>
    <comment ref="HW10" authorId="0" shapeId="0">
      <text>
        <r>
          <rPr>
            <b/>
            <sz val="9"/>
            <color indexed="81"/>
            <rFont val="Tahoma"/>
            <family val="2"/>
          </rPr>
          <t>Enter the acres of this field.</t>
        </r>
      </text>
    </comment>
    <comment ref="IB10" authorId="0" shapeId="0">
      <text>
        <r>
          <rPr>
            <b/>
            <sz val="9"/>
            <color indexed="81"/>
            <rFont val="Tahoma"/>
            <family val="2"/>
          </rPr>
          <t>Enter the acres of this field.</t>
        </r>
      </text>
    </comment>
    <comment ref="IG10" authorId="0" shapeId="0">
      <text>
        <r>
          <rPr>
            <b/>
            <sz val="9"/>
            <color indexed="81"/>
            <rFont val="Tahoma"/>
            <family val="2"/>
          </rPr>
          <t>Enter the acres of this field.</t>
        </r>
      </text>
    </comment>
    <comment ref="IL10" authorId="0" shapeId="0">
      <text>
        <r>
          <rPr>
            <b/>
            <sz val="9"/>
            <color indexed="81"/>
            <rFont val="Tahoma"/>
            <family val="2"/>
          </rPr>
          <t>Enter the acres of this field.</t>
        </r>
      </text>
    </comment>
    <comment ref="IQ10" authorId="0" shapeId="0">
      <text>
        <r>
          <rPr>
            <b/>
            <sz val="9"/>
            <color indexed="81"/>
            <rFont val="Tahoma"/>
            <family val="2"/>
          </rPr>
          <t>Enter the acres of this field.</t>
        </r>
      </text>
    </comment>
    <comment ref="IV10" authorId="0" shapeId="0">
      <text>
        <r>
          <rPr>
            <b/>
            <sz val="9"/>
            <color indexed="81"/>
            <rFont val="Tahoma"/>
            <family val="2"/>
          </rPr>
          <t>Enter the acres of this field.</t>
        </r>
      </text>
    </comment>
    <comment ref="JA10" authorId="0" shapeId="0">
      <text>
        <r>
          <rPr>
            <b/>
            <sz val="9"/>
            <color indexed="81"/>
            <rFont val="Tahoma"/>
            <family val="2"/>
          </rPr>
          <t>Enter the acres of this field.</t>
        </r>
      </text>
    </comment>
    <comment ref="JF10" authorId="0" shapeId="0">
      <text>
        <r>
          <rPr>
            <b/>
            <sz val="9"/>
            <color indexed="81"/>
            <rFont val="Tahoma"/>
            <family val="2"/>
          </rPr>
          <t>Enter the acres of this field.</t>
        </r>
      </text>
    </comment>
    <comment ref="JK10" authorId="0" shapeId="0">
      <text>
        <r>
          <rPr>
            <b/>
            <sz val="9"/>
            <color indexed="81"/>
            <rFont val="Tahoma"/>
            <family val="2"/>
          </rPr>
          <t>Enter the acres of this field.</t>
        </r>
      </text>
    </comment>
    <comment ref="JP10" authorId="0" shapeId="0">
      <text>
        <r>
          <rPr>
            <b/>
            <sz val="9"/>
            <color indexed="81"/>
            <rFont val="Tahoma"/>
            <family val="2"/>
          </rPr>
          <t>Enter the acres of this field.</t>
        </r>
      </text>
    </comment>
    <comment ref="JU10" authorId="0" shapeId="0">
      <text>
        <r>
          <rPr>
            <b/>
            <sz val="9"/>
            <color indexed="81"/>
            <rFont val="Tahoma"/>
            <family val="2"/>
          </rPr>
          <t>Enter the acres of this field.</t>
        </r>
      </text>
    </comment>
    <comment ref="JZ10" authorId="0" shapeId="0">
      <text>
        <r>
          <rPr>
            <b/>
            <sz val="9"/>
            <color indexed="81"/>
            <rFont val="Tahoma"/>
            <family val="2"/>
          </rPr>
          <t>Enter the acres of this field.</t>
        </r>
      </text>
    </comment>
    <comment ref="KE10" authorId="0" shapeId="0">
      <text>
        <r>
          <rPr>
            <b/>
            <sz val="9"/>
            <color indexed="81"/>
            <rFont val="Tahoma"/>
            <family val="2"/>
          </rPr>
          <t>Enter the acres of this field.</t>
        </r>
      </text>
    </comment>
    <comment ref="KJ10" authorId="0" shapeId="0">
      <text>
        <r>
          <rPr>
            <b/>
            <sz val="9"/>
            <color indexed="81"/>
            <rFont val="Tahoma"/>
            <family val="2"/>
          </rPr>
          <t>Enter the acres of this field.</t>
        </r>
      </text>
    </comment>
    <comment ref="A11" authorId="0" shapeId="0">
      <text>
        <r>
          <rPr>
            <b/>
            <sz val="9"/>
            <color indexed="81"/>
            <rFont val="Tahoma"/>
            <family val="2"/>
          </rPr>
          <t>Enter the units of yield that will be used for this field: tons, bushels, bales, etc.</t>
        </r>
      </text>
    </comment>
    <comment ref="F11" authorId="0" shapeId="0">
      <text>
        <r>
          <rPr>
            <b/>
            <sz val="9"/>
            <color indexed="81"/>
            <rFont val="Tahoma"/>
            <family val="2"/>
          </rPr>
          <t>Enter the units of yield that will be used for this field: tons, bushels, bales, etc.</t>
        </r>
      </text>
    </comment>
    <comment ref="K11" authorId="0" shapeId="0">
      <text>
        <r>
          <rPr>
            <b/>
            <sz val="9"/>
            <color indexed="81"/>
            <rFont val="Tahoma"/>
            <family val="2"/>
          </rPr>
          <t>Enter the units of yield that will be used for this field: tons, bushels, bales, etc.</t>
        </r>
      </text>
    </comment>
    <comment ref="P11" authorId="0" shapeId="0">
      <text>
        <r>
          <rPr>
            <b/>
            <sz val="9"/>
            <color indexed="81"/>
            <rFont val="Tahoma"/>
            <family val="2"/>
          </rPr>
          <t>Enter the units of yield that will be used for this field: tons, bushels, bales, etc.</t>
        </r>
      </text>
    </comment>
    <comment ref="U11" authorId="0" shapeId="0">
      <text>
        <r>
          <rPr>
            <b/>
            <sz val="9"/>
            <color indexed="81"/>
            <rFont val="Tahoma"/>
            <family val="2"/>
          </rPr>
          <t>Enter the units of yield that will be used for this field: tons, bushels, bales, etc.</t>
        </r>
      </text>
    </comment>
    <comment ref="Z11" authorId="0" shapeId="0">
      <text>
        <r>
          <rPr>
            <b/>
            <sz val="9"/>
            <color indexed="81"/>
            <rFont val="Tahoma"/>
            <family val="2"/>
          </rPr>
          <t>Enter the units of yield that will be used for this field: tons, bushels, bales, etc.</t>
        </r>
      </text>
    </comment>
    <comment ref="AE11" authorId="0" shapeId="0">
      <text>
        <r>
          <rPr>
            <b/>
            <sz val="9"/>
            <color indexed="81"/>
            <rFont val="Tahoma"/>
            <family val="2"/>
          </rPr>
          <t>Enter the units of yield that will be used for this field: tons, bushels, bales, etc.</t>
        </r>
      </text>
    </comment>
    <comment ref="AJ11" authorId="0" shapeId="0">
      <text>
        <r>
          <rPr>
            <b/>
            <sz val="9"/>
            <color indexed="81"/>
            <rFont val="Tahoma"/>
            <family val="2"/>
          </rPr>
          <t>Enter the units of yield that will be used for this field: tons, bushels, bales, etc.</t>
        </r>
      </text>
    </comment>
    <comment ref="AO11" authorId="0" shapeId="0">
      <text>
        <r>
          <rPr>
            <b/>
            <sz val="9"/>
            <color indexed="81"/>
            <rFont val="Tahoma"/>
            <family val="2"/>
          </rPr>
          <t>Enter the units of yield that will be used for this field: tons, bushels, bales, etc.</t>
        </r>
      </text>
    </comment>
    <comment ref="AT11" authorId="0" shapeId="0">
      <text>
        <r>
          <rPr>
            <b/>
            <sz val="9"/>
            <color indexed="81"/>
            <rFont val="Tahoma"/>
            <family val="2"/>
          </rPr>
          <t>Enter the units of yield that will be used for this field: tons, bushels, bales, etc.</t>
        </r>
      </text>
    </comment>
    <comment ref="AY11" authorId="0" shapeId="0">
      <text>
        <r>
          <rPr>
            <b/>
            <sz val="9"/>
            <color indexed="81"/>
            <rFont val="Tahoma"/>
            <family val="2"/>
          </rPr>
          <t>Enter the units of yield that will be used for this field: tons, bushels, bales, etc.</t>
        </r>
      </text>
    </comment>
    <comment ref="BD11" authorId="0" shapeId="0">
      <text>
        <r>
          <rPr>
            <b/>
            <sz val="9"/>
            <color indexed="81"/>
            <rFont val="Tahoma"/>
            <family val="2"/>
          </rPr>
          <t>Enter the units of yield that will be used for this field: tons, bushels, bales, etc.</t>
        </r>
      </text>
    </comment>
    <comment ref="BI11" authorId="0" shapeId="0">
      <text>
        <r>
          <rPr>
            <b/>
            <sz val="9"/>
            <color indexed="81"/>
            <rFont val="Tahoma"/>
            <family val="2"/>
          </rPr>
          <t>Enter the units of yield that will be used for this field: tons, bushels, bales, etc.</t>
        </r>
      </text>
    </comment>
    <comment ref="BN11" authorId="0" shapeId="0">
      <text>
        <r>
          <rPr>
            <b/>
            <sz val="9"/>
            <color indexed="81"/>
            <rFont val="Tahoma"/>
            <family val="2"/>
          </rPr>
          <t>Enter the units of yield that will be used for this field: tons, bushels, bales, etc.</t>
        </r>
      </text>
    </comment>
    <comment ref="BS11" authorId="0" shapeId="0">
      <text>
        <r>
          <rPr>
            <b/>
            <sz val="9"/>
            <color indexed="81"/>
            <rFont val="Tahoma"/>
            <family val="2"/>
          </rPr>
          <t>Enter the units of yield that will be used for this field: tons, bushels, bales, etc.</t>
        </r>
      </text>
    </comment>
    <comment ref="BX11" authorId="0" shapeId="0">
      <text>
        <r>
          <rPr>
            <b/>
            <sz val="9"/>
            <color indexed="81"/>
            <rFont val="Tahoma"/>
            <family val="2"/>
          </rPr>
          <t>Enter the units of yield that will be used for this field: tons, bushels, bales, etc.</t>
        </r>
      </text>
    </comment>
    <comment ref="CC11" authorId="0" shapeId="0">
      <text>
        <r>
          <rPr>
            <b/>
            <sz val="9"/>
            <color indexed="81"/>
            <rFont val="Tahoma"/>
            <family val="2"/>
          </rPr>
          <t>Enter the units of yield that will be used for this field: tons, bushels, bales, etc.</t>
        </r>
      </text>
    </comment>
    <comment ref="CH11" authorId="0" shapeId="0">
      <text>
        <r>
          <rPr>
            <b/>
            <sz val="9"/>
            <color indexed="81"/>
            <rFont val="Tahoma"/>
            <family val="2"/>
          </rPr>
          <t>Enter the units of yield that will be used for this field: tons, bushels, bales, etc.</t>
        </r>
      </text>
    </comment>
    <comment ref="CM11" authorId="0" shapeId="0">
      <text>
        <r>
          <rPr>
            <b/>
            <sz val="9"/>
            <color indexed="81"/>
            <rFont val="Tahoma"/>
            <family val="2"/>
          </rPr>
          <t>Enter the units of yield that will be used for this field: tons, bushels, bales, etc.</t>
        </r>
      </text>
    </comment>
    <comment ref="CR11" authorId="0" shapeId="0">
      <text>
        <r>
          <rPr>
            <b/>
            <sz val="9"/>
            <color indexed="81"/>
            <rFont val="Tahoma"/>
            <family val="2"/>
          </rPr>
          <t>Enter the units of yield that will be used for this field: tons, bushels, bales, etc.</t>
        </r>
      </text>
    </comment>
    <comment ref="CW11" authorId="0" shapeId="0">
      <text>
        <r>
          <rPr>
            <b/>
            <sz val="9"/>
            <color indexed="81"/>
            <rFont val="Tahoma"/>
            <family val="2"/>
          </rPr>
          <t>Enter the units of yield that will be used for this field: tons, bushels, bales, etc.</t>
        </r>
      </text>
    </comment>
    <comment ref="DB11" authorId="0" shapeId="0">
      <text>
        <r>
          <rPr>
            <b/>
            <sz val="9"/>
            <color indexed="81"/>
            <rFont val="Tahoma"/>
            <family val="2"/>
          </rPr>
          <t>Enter the units of yield that will be used for this field: tons, bushels, bales, etc.</t>
        </r>
      </text>
    </comment>
    <comment ref="DG11" authorId="0" shapeId="0">
      <text>
        <r>
          <rPr>
            <b/>
            <sz val="9"/>
            <color indexed="81"/>
            <rFont val="Tahoma"/>
            <family val="2"/>
          </rPr>
          <t>Enter the units of yield that will be used for this field: tons, bushels, bales, etc.</t>
        </r>
      </text>
    </comment>
    <comment ref="DL11" authorId="0" shapeId="0">
      <text>
        <r>
          <rPr>
            <b/>
            <sz val="9"/>
            <color indexed="81"/>
            <rFont val="Tahoma"/>
            <family val="2"/>
          </rPr>
          <t>Enter the units of yield that will be used for this field: tons, bushels, bales, etc.</t>
        </r>
      </text>
    </comment>
    <comment ref="DQ11" authorId="0" shapeId="0">
      <text>
        <r>
          <rPr>
            <b/>
            <sz val="9"/>
            <color indexed="81"/>
            <rFont val="Tahoma"/>
            <family val="2"/>
          </rPr>
          <t>Enter the units of yield that will be used for this field: tons, bushels, bales, etc.</t>
        </r>
      </text>
    </comment>
    <comment ref="DV11" authorId="0" shapeId="0">
      <text>
        <r>
          <rPr>
            <b/>
            <sz val="9"/>
            <color indexed="81"/>
            <rFont val="Tahoma"/>
            <family val="2"/>
          </rPr>
          <t>Enter the units of yield that will be used for this field: tons, bushels, bales, etc.</t>
        </r>
      </text>
    </comment>
    <comment ref="EA11" authorId="0" shapeId="0">
      <text>
        <r>
          <rPr>
            <b/>
            <sz val="9"/>
            <color indexed="81"/>
            <rFont val="Tahoma"/>
            <family val="2"/>
          </rPr>
          <t>Enter the units of yield that will be used for this field: tons, bushels, bales, etc.</t>
        </r>
      </text>
    </comment>
    <comment ref="EF11" authorId="0" shapeId="0">
      <text>
        <r>
          <rPr>
            <b/>
            <sz val="9"/>
            <color indexed="81"/>
            <rFont val="Tahoma"/>
            <family val="2"/>
          </rPr>
          <t>Enter the units of yield that will be used for this field: tons, bushels, bales, etc.</t>
        </r>
      </text>
    </comment>
    <comment ref="EK11" authorId="0" shapeId="0">
      <text>
        <r>
          <rPr>
            <b/>
            <sz val="9"/>
            <color indexed="81"/>
            <rFont val="Tahoma"/>
            <family val="2"/>
          </rPr>
          <t>Enter the units of yield that will be used for this field: tons, bushels, bales, etc.</t>
        </r>
      </text>
    </comment>
    <comment ref="EP11" authorId="0" shapeId="0">
      <text>
        <r>
          <rPr>
            <b/>
            <sz val="9"/>
            <color indexed="81"/>
            <rFont val="Tahoma"/>
            <family val="2"/>
          </rPr>
          <t>Enter the units of yield that will be used for this field: tons, bushels, bales, etc.</t>
        </r>
      </text>
    </comment>
    <comment ref="EU11" authorId="0" shapeId="0">
      <text>
        <r>
          <rPr>
            <b/>
            <sz val="9"/>
            <color indexed="81"/>
            <rFont val="Tahoma"/>
            <family val="2"/>
          </rPr>
          <t>Enter the units of yield that will be used for this field: tons, bushels, bales, etc.</t>
        </r>
      </text>
    </comment>
    <comment ref="EZ11" authorId="0" shapeId="0">
      <text>
        <r>
          <rPr>
            <b/>
            <sz val="9"/>
            <color indexed="81"/>
            <rFont val="Tahoma"/>
            <family val="2"/>
          </rPr>
          <t>Enter the units of yield that will be used for this field: tons, bushels, bales, etc.</t>
        </r>
      </text>
    </comment>
    <comment ref="FE11" authorId="0" shapeId="0">
      <text>
        <r>
          <rPr>
            <b/>
            <sz val="9"/>
            <color indexed="81"/>
            <rFont val="Tahoma"/>
            <family val="2"/>
          </rPr>
          <t>Enter the units of yield that will be used for this field: tons, bushels, bales, etc.</t>
        </r>
      </text>
    </comment>
    <comment ref="FJ11" authorId="0" shapeId="0">
      <text>
        <r>
          <rPr>
            <b/>
            <sz val="9"/>
            <color indexed="81"/>
            <rFont val="Tahoma"/>
            <family val="2"/>
          </rPr>
          <t>Enter the units of yield that will be used for this field: tons, bushels, bales, etc.</t>
        </r>
      </text>
    </comment>
    <comment ref="FO11" authorId="0" shapeId="0">
      <text>
        <r>
          <rPr>
            <b/>
            <sz val="9"/>
            <color indexed="81"/>
            <rFont val="Tahoma"/>
            <family val="2"/>
          </rPr>
          <t>Enter the units of yield that will be used for this field: tons, bushels, bales, etc.</t>
        </r>
      </text>
    </comment>
    <comment ref="FT11" authorId="0" shapeId="0">
      <text>
        <r>
          <rPr>
            <b/>
            <sz val="9"/>
            <color indexed="81"/>
            <rFont val="Tahoma"/>
            <family val="2"/>
          </rPr>
          <t>Enter the units of yield that will be used for this field: tons, bushels, bales, etc.</t>
        </r>
      </text>
    </comment>
    <comment ref="FY11" authorId="0" shapeId="0">
      <text>
        <r>
          <rPr>
            <b/>
            <sz val="9"/>
            <color indexed="81"/>
            <rFont val="Tahoma"/>
            <family val="2"/>
          </rPr>
          <t>Enter the units of yield that will be used for this field: tons, bushels, bales, etc.</t>
        </r>
      </text>
    </comment>
    <comment ref="GD11" authorId="0" shapeId="0">
      <text>
        <r>
          <rPr>
            <b/>
            <sz val="9"/>
            <color indexed="81"/>
            <rFont val="Tahoma"/>
            <family val="2"/>
          </rPr>
          <t>Enter the units of yield that will be used for this field: tons, bushels, bales, etc.</t>
        </r>
      </text>
    </comment>
    <comment ref="GI11" authorId="0" shapeId="0">
      <text>
        <r>
          <rPr>
            <b/>
            <sz val="9"/>
            <color indexed="81"/>
            <rFont val="Tahoma"/>
            <family val="2"/>
          </rPr>
          <t>Enter the units of yield that will be used for this field: tons, bushels, bales, etc.</t>
        </r>
      </text>
    </comment>
    <comment ref="GN11" authorId="0" shapeId="0">
      <text>
        <r>
          <rPr>
            <b/>
            <sz val="9"/>
            <color indexed="81"/>
            <rFont val="Tahoma"/>
            <family val="2"/>
          </rPr>
          <t>Enter the units of yield that will be used for this field: tons, bushels, bales, etc.</t>
        </r>
      </text>
    </comment>
    <comment ref="GS11" authorId="0" shapeId="0">
      <text>
        <r>
          <rPr>
            <b/>
            <sz val="9"/>
            <color indexed="81"/>
            <rFont val="Tahoma"/>
            <family val="2"/>
          </rPr>
          <t>Enter the units of yield that will be used for this field: tons, bushels, bales, etc.</t>
        </r>
      </text>
    </comment>
    <comment ref="GX11" authorId="0" shapeId="0">
      <text>
        <r>
          <rPr>
            <b/>
            <sz val="9"/>
            <color indexed="81"/>
            <rFont val="Tahoma"/>
            <family val="2"/>
          </rPr>
          <t>Enter the units of yield that will be used for this field: tons, bushels, bales, etc.</t>
        </r>
      </text>
    </comment>
    <comment ref="HC11" authorId="0" shapeId="0">
      <text>
        <r>
          <rPr>
            <b/>
            <sz val="9"/>
            <color indexed="81"/>
            <rFont val="Tahoma"/>
            <family val="2"/>
          </rPr>
          <t>Enter the units of yield that will be used for this field: tons, bushels, bales, etc.</t>
        </r>
      </text>
    </comment>
    <comment ref="HH11" authorId="0" shapeId="0">
      <text>
        <r>
          <rPr>
            <b/>
            <sz val="9"/>
            <color indexed="81"/>
            <rFont val="Tahoma"/>
            <family val="2"/>
          </rPr>
          <t>Enter the units of yield that will be used for this field: tons, bushels, bales, etc.</t>
        </r>
      </text>
    </comment>
    <comment ref="HM11" authorId="0" shapeId="0">
      <text>
        <r>
          <rPr>
            <b/>
            <sz val="9"/>
            <color indexed="81"/>
            <rFont val="Tahoma"/>
            <family val="2"/>
          </rPr>
          <t>Enter the units of yield that will be used for this field: tons, bushels, bales, etc.</t>
        </r>
      </text>
    </comment>
    <comment ref="HR11" authorId="0" shapeId="0">
      <text>
        <r>
          <rPr>
            <b/>
            <sz val="9"/>
            <color indexed="81"/>
            <rFont val="Tahoma"/>
            <family val="2"/>
          </rPr>
          <t>Enter the units of yield that will be used for this field: tons, bushels, bales, etc.</t>
        </r>
      </text>
    </comment>
    <comment ref="HW11" authorId="0" shapeId="0">
      <text>
        <r>
          <rPr>
            <b/>
            <sz val="9"/>
            <color indexed="81"/>
            <rFont val="Tahoma"/>
            <family val="2"/>
          </rPr>
          <t>Enter the units of yield that will be used for this field: tons, bushels, bales, etc.</t>
        </r>
      </text>
    </comment>
    <comment ref="IB11" authorId="0" shapeId="0">
      <text>
        <r>
          <rPr>
            <b/>
            <sz val="9"/>
            <color indexed="81"/>
            <rFont val="Tahoma"/>
            <family val="2"/>
          </rPr>
          <t>Enter the units of yield that will be used for this field: tons, bushels, bales, etc.</t>
        </r>
      </text>
    </comment>
    <comment ref="IG11" authorId="0" shapeId="0">
      <text>
        <r>
          <rPr>
            <b/>
            <sz val="9"/>
            <color indexed="81"/>
            <rFont val="Tahoma"/>
            <family val="2"/>
          </rPr>
          <t>Enter the units of yield that will be used for this field: tons, bushels, bales, etc.</t>
        </r>
      </text>
    </comment>
    <comment ref="IL11" authorId="0" shapeId="0">
      <text>
        <r>
          <rPr>
            <b/>
            <sz val="9"/>
            <color indexed="81"/>
            <rFont val="Tahoma"/>
            <family val="2"/>
          </rPr>
          <t>Enter the units of yield that will be used for this field: tons, bushels, bales, etc.</t>
        </r>
      </text>
    </comment>
    <comment ref="IQ11" authorId="0" shapeId="0">
      <text>
        <r>
          <rPr>
            <b/>
            <sz val="9"/>
            <color indexed="81"/>
            <rFont val="Tahoma"/>
            <family val="2"/>
          </rPr>
          <t>Enter the units of yield that will be used for this field: tons, bushels, bales, etc.</t>
        </r>
      </text>
    </comment>
    <comment ref="IV11" authorId="0" shapeId="0">
      <text>
        <r>
          <rPr>
            <b/>
            <sz val="9"/>
            <color indexed="81"/>
            <rFont val="Tahoma"/>
            <family val="2"/>
          </rPr>
          <t>Enter the units of yield that will be used for this field: tons, bushels, bales, etc.</t>
        </r>
      </text>
    </comment>
    <comment ref="JA11" authorId="0" shapeId="0">
      <text>
        <r>
          <rPr>
            <b/>
            <sz val="9"/>
            <color indexed="81"/>
            <rFont val="Tahoma"/>
            <family val="2"/>
          </rPr>
          <t>Enter the units of yield that will be used for this field: tons, bushels, bales, etc.</t>
        </r>
      </text>
    </comment>
    <comment ref="JF11" authorId="0" shapeId="0">
      <text>
        <r>
          <rPr>
            <b/>
            <sz val="9"/>
            <color indexed="81"/>
            <rFont val="Tahoma"/>
            <family val="2"/>
          </rPr>
          <t>Enter the units of yield that will be used for this field: tons, bushels, bales, etc.</t>
        </r>
      </text>
    </comment>
    <comment ref="JK11" authorId="0" shapeId="0">
      <text>
        <r>
          <rPr>
            <b/>
            <sz val="9"/>
            <color indexed="81"/>
            <rFont val="Tahoma"/>
            <family val="2"/>
          </rPr>
          <t>Enter the units of yield that will be used for this field: tons, bushels, bales, etc.</t>
        </r>
      </text>
    </comment>
    <comment ref="JP11" authorId="0" shapeId="0">
      <text>
        <r>
          <rPr>
            <b/>
            <sz val="9"/>
            <color indexed="81"/>
            <rFont val="Tahoma"/>
            <family val="2"/>
          </rPr>
          <t>Enter the units of yield that will be used for this field: tons, bushels, bales, etc.</t>
        </r>
      </text>
    </comment>
    <comment ref="JU11" authorId="0" shapeId="0">
      <text>
        <r>
          <rPr>
            <b/>
            <sz val="9"/>
            <color indexed="81"/>
            <rFont val="Tahoma"/>
            <family val="2"/>
          </rPr>
          <t>Enter the units of yield that will be used for this field: tons, bushels, bales, etc.</t>
        </r>
      </text>
    </comment>
    <comment ref="JZ11" authorId="0" shapeId="0">
      <text>
        <r>
          <rPr>
            <b/>
            <sz val="9"/>
            <color indexed="81"/>
            <rFont val="Tahoma"/>
            <family val="2"/>
          </rPr>
          <t>Enter the units of yield that will be used for this field: tons, bushels, bales, etc.</t>
        </r>
      </text>
    </comment>
    <comment ref="KE11" authorId="0" shapeId="0">
      <text>
        <r>
          <rPr>
            <b/>
            <sz val="9"/>
            <color indexed="81"/>
            <rFont val="Tahoma"/>
            <family val="2"/>
          </rPr>
          <t>Enter the units of yield that will be used for this field: tons, bushels, bales, etc.</t>
        </r>
      </text>
    </comment>
    <comment ref="KJ11" authorId="0" shapeId="0">
      <text>
        <r>
          <rPr>
            <b/>
            <sz val="9"/>
            <color indexed="81"/>
            <rFont val="Tahoma"/>
            <family val="2"/>
          </rPr>
          <t>Enter the units of yield that will be used for this field: tons, bushels, bales, etc.</t>
        </r>
      </text>
    </comment>
    <comment ref="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16" authorId="0" shapeId="0">
      <text>
        <r>
          <rPr>
            <b/>
            <sz val="9"/>
            <color indexed="81"/>
            <rFont val="Tahoma"/>
            <family val="2"/>
          </rPr>
          <t>If you do not have a $/acre cost, calculate it by dividing the total input costs by acres.
Ie. $1000 of fertilizer for 20 acres is $50/acre.  Enter only the number.</t>
        </r>
      </text>
    </comment>
    <comment ref="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16" authorId="0" shapeId="0">
      <text>
        <r>
          <rPr>
            <b/>
            <sz val="9"/>
            <color indexed="81"/>
            <rFont val="Tahoma"/>
            <family val="2"/>
          </rPr>
          <t>If you do not have a $/acre cost, calculate it by dividing the total input costs by acres.
Ie. $1000 of fertilizer for 20 acres is $50/acre.  Enter only the number.</t>
        </r>
      </text>
    </comment>
    <comment ref="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O16" authorId="0" shapeId="0">
      <text>
        <r>
          <rPr>
            <b/>
            <sz val="9"/>
            <color indexed="81"/>
            <rFont val="Tahoma"/>
            <family val="2"/>
          </rPr>
          <t>If you do not have a $/acre cost, calculate it by dividing the total input costs by acres.
Ie. $1000 of fertilizer for 20 acres is $50/acre.  Enter only the number.</t>
        </r>
      </text>
    </comment>
    <comment ref="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T16" authorId="0" shapeId="0">
      <text>
        <r>
          <rPr>
            <b/>
            <sz val="9"/>
            <color indexed="81"/>
            <rFont val="Tahoma"/>
            <family val="2"/>
          </rPr>
          <t>If you do not have a $/acre cost, calculate it by dividing the total input costs by acres.
Ie. $1000 of fertilizer for 20 acres is $50/acre.  Enter only the number.</t>
        </r>
      </text>
    </comment>
    <comment ref="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Y16" authorId="0" shapeId="0">
      <text>
        <r>
          <rPr>
            <b/>
            <sz val="9"/>
            <color indexed="81"/>
            <rFont val="Tahoma"/>
            <family val="2"/>
          </rPr>
          <t>If you do not have a $/acre cost, calculate it by dividing the total input costs by acres.
Ie. $1000 of fertilizer for 20 acres is $50/acre.  Enter only the number.</t>
        </r>
      </text>
    </comment>
    <comment ref="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D16" authorId="0" shapeId="0">
      <text>
        <r>
          <rPr>
            <b/>
            <sz val="9"/>
            <color indexed="81"/>
            <rFont val="Tahoma"/>
            <family val="2"/>
          </rPr>
          <t>If you do not have a $/acre cost, calculate it by dividing the total input costs by acres.
Ie. $1000 of fertilizer for 20 acres is $50/acre.  Enter only the number.</t>
        </r>
      </text>
    </comment>
    <comment ref="A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I16" authorId="0" shapeId="0">
      <text>
        <r>
          <rPr>
            <b/>
            <sz val="9"/>
            <color indexed="81"/>
            <rFont val="Tahoma"/>
            <family val="2"/>
          </rPr>
          <t>If you do not have a $/acre cost, calculate it by dividing the total input costs by acres.
Ie. $1000 of fertilizer for 20 acres is $50/acre.  Enter only the number.</t>
        </r>
      </text>
    </comment>
    <comment ref="A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N16" authorId="0" shapeId="0">
      <text>
        <r>
          <rPr>
            <b/>
            <sz val="9"/>
            <color indexed="81"/>
            <rFont val="Tahoma"/>
            <family val="2"/>
          </rPr>
          <t>If you do not have a $/acre cost, calculate it by dividing the total input costs by acres.
Ie. $1000 of fertilizer for 20 acres is $50/acre.  Enter only the number.</t>
        </r>
      </text>
    </comment>
    <comment ref="A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S16" authorId="0" shapeId="0">
      <text>
        <r>
          <rPr>
            <b/>
            <sz val="9"/>
            <color indexed="81"/>
            <rFont val="Tahoma"/>
            <family val="2"/>
          </rPr>
          <t>If you do not have a $/acre cost, calculate it by dividing the total input costs by acres.
Ie. $1000 of fertilizer for 20 acres is $50/acre.  Enter only the number.</t>
        </r>
      </text>
    </comment>
    <comment ref="A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X16" authorId="0" shapeId="0">
      <text>
        <r>
          <rPr>
            <b/>
            <sz val="9"/>
            <color indexed="81"/>
            <rFont val="Tahoma"/>
            <family val="2"/>
          </rPr>
          <t>If you do not have a $/acre cost, calculate it by dividing the total input costs by acres.
Ie. $1000 of fertilizer for 20 acres is $50/acre.  Enter only the number.</t>
        </r>
      </text>
    </comment>
    <comment ref="A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C16" authorId="0" shapeId="0">
      <text>
        <r>
          <rPr>
            <b/>
            <sz val="9"/>
            <color indexed="81"/>
            <rFont val="Tahoma"/>
            <family val="2"/>
          </rPr>
          <t>If you do not have a $/acre cost, calculate it by dividing the total input costs by acres.
Ie. $1000 of fertilizer for 20 acres is $50/acre.  Enter only the number.</t>
        </r>
      </text>
    </comment>
    <comment ref="B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H16" authorId="0" shapeId="0">
      <text>
        <r>
          <rPr>
            <b/>
            <sz val="9"/>
            <color indexed="81"/>
            <rFont val="Tahoma"/>
            <family val="2"/>
          </rPr>
          <t>If you do not have a $/acre cost, calculate it by dividing the total input costs by acres.
Ie. $1000 of fertilizer for 20 acres is $50/acre.  Enter only the number.</t>
        </r>
      </text>
    </comment>
    <comment ref="B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M16" authorId="0" shapeId="0">
      <text>
        <r>
          <rPr>
            <b/>
            <sz val="9"/>
            <color indexed="81"/>
            <rFont val="Tahoma"/>
            <family val="2"/>
          </rPr>
          <t>If you do not have a $/acre cost, calculate it by dividing the total input costs by acres.
Ie. $1000 of fertilizer for 20 acres is $50/acre.  Enter only the number.</t>
        </r>
      </text>
    </comment>
    <comment ref="B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R16" authorId="0" shapeId="0">
      <text>
        <r>
          <rPr>
            <b/>
            <sz val="9"/>
            <color indexed="81"/>
            <rFont val="Tahoma"/>
            <family val="2"/>
          </rPr>
          <t>If you do not have a $/acre cost, calculate it by dividing the total input costs by acres.
Ie. $1000 of fertilizer for 20 acres is $50/acre.  Enter only the number.</t>
        </r>
      </text>
    </comment>
    <comment ref="B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W16" authorId="0" shapeId="0">
      <text>
        <r>
          <rPr>
            <b/>
            <sz val="9"/>
            <color indexed="81"/>
            <rFont val="Tahoma"/>
            <family val="2"/>
          </rPr>
          <t>If you do not have a $/acre cost, calculate it by dividing the total input costs by acres.
Ie. $1000 of fertilizer for 20 acres is $50/acre.  Enter only the number.</t>
        </r>
      </text>
    </comment>
    <comment ref="B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B16" authorId="0" shapeId="0">
      <text>
        <r>
          <rPr>
            <b/>
            <sz val="9"/>
            <color indexed="81"/>
            <rFont val="Tahoma"/>
            <family val="2"/>
          </rPr>
          <t>If you do not have a $/acre cost, calculate it by dividing the total input costs by acres.
Ie. $1000 of fertilizer for 20 acres is $50/acre.  Enter only the number.</t>
        </r>
      </text>
    </comment>
    <comment ref="C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G16" authorId="0" shapeId="0">
      <text>
        <r>
          <rPr>
            <b/>
            <sz val="9"/>
            <color indexed="81"/>
            <rFont val="Tahoma"/>
            <family val="2"/>
          </rPr>
          <t>If you do not have a $/acre cost, calculate it by dividing the total input costs by acres.
Ie. $1000 of fertilizer for 20 acres is $50/acre.  Enter only the number.</t>
        </r>
      </text>
    </comment>
    <comment ref="C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L16" authorId="0" shapeId="0">
      <text>
        <r>
          <rPr>
            <b/>
            <sz val="9"/>
            <color indexed="81"/>
            <rFont val="Tahoma"/>
            <family val="2"/>
          </rPr>
          <t>If you do not have a $/acre cost, calculate it by dividing the total input costs by acres.
Ie. $1000 of fertilizer for 20 acres is $50/acre.  Enter only the number.</t>
        </r>
      </text>
    </comment>
    <comment ref="C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Q16" authorId="0" shapeId="0">
      <text>
        <r>
          <rPr>
            <b/>
            <sz val="9"/>
            <color indexed="81"/>
            <rFont val="Tahoma"/>
            <family val="2"/>
          </rPr>
          <t>If you do not have a $/acre cost, calculate it by dividing the total input costs by acres.
Ie. $1000 of fertilizer for 20 acres is $50/acre.  Enter only the number.</t>
        </r>
      </text>
    </comment>
    <comment ref="C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V16" authorId="0" shapeId="0">
      <text>
        <r>
          <rPr>
            <b/>
            <sz val="9"/>
            <color indexed="81"/>
            <rFont val="Tahoma"/>
            <family val="2"/>
          </rPr>
          <t>If you do not have a $/acre cost, calculate it by dividing the total input costs by acres.
Ie. $1000 of fertilizer for 20 acres is $50/acre.  Enter only the number.</t>
        </r>
      </text>
    </comment>
    <comment ref="C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A16" authorId="0" shapeId="0">
      <text>
        <r>
          <rPr>
            <b/>
            <sz val="9"/>
            <color indexed="81"/>
            <rFont val="Tahoma"/>
            <family val="2"/>
          </rPr>
          <t>If you do not have a $/acre cost, calculate it by dividing the total input costs by acres.
Ie. $1000 of fertilizer for 20 acres is $50/acre.  Enter only the number.</t>
        </r>
      </text>
    </comment>
    <comment ref="D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F16" authorId="0" shapeId="0">
      <text>
        <r>
          <rPr>
            <b/>
            <sz val="9"/>
            <color indexed="81"/>
            <rFont val="Tahoma"/>
            <family val="2"/>
          </rPr>
          <t>If you do not have a $/acre cost, calculate it by dividing the total input costs by acres.
Ie. $1000 of fertilizer for 20 acres is $50/acre.  Enter only the number.</t>
        </r>
      </text>
    </comment>
    <comment ref="D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K16" authorId="0" shapeId="0">
      <text>
        <r>
          <rPr>
            <b/>
            <sz val="9"/>
            <color indexed="81"/>
            <rFont val="Tahoma"/>
            <family val="2"/>
          </rPr>
          <t>If you do not have a $/acre cost, calculate it by dividing the total input costs by acres.
Ie. $1000 of fertilizer for 20 acres is $50/acre.  Enter only the number.</t>
        </r>
      </text>
    </comment>
    <comment ref="D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P16" authorId="0" shapeId="0">
      <text>
        <r>
          <rPr>
            <b/>
            <sz val="9"/>
            <color indexed="81"/>
            <rFont val="Tahoma"/>
            <family val="2"/>
          </rPr>
          <t>If you do not have a $/acre cost, calculate it by dividing the total input costs by acres.
Ie. $1000 of fertilizer for 20 acres is $50/acre.  Enter only the number.</t>
        </r>
      </text>
    </comment>
    <comment ref="D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U16" authorId="0" shapeId="0">
      <text>
        <r>
          <rPr>
            <b/>
            <sz val="9"/>
            <color indexed="81"/>
            <rFont val="Tahoma"/>
            <family val="2"/>
          </rPr>
          <t>If you do not have a $/acre cost, calculate it by dividing the total input costs by acres.
Ie. $1000 of fertilizer for 20 acres is $50/acre.  Enter only the number.</t>
        </r>
      </text>
    </comment>
    <comment ref="D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Z16" authorId="0" shapeId="0">
      <text>
        <r>
          <rPr>
            <b/>
            <sz val="9"/>
            <color indexed="81"/>
            <rFont val="Tahoma"/>
            <family val="2"/>
          </rPr>
          <t>If you do not have a $/acre cost, calculate it by dividing the total input costs by acres.
Ie. $1000 of fertilizer for 20 acres is $50/acre.  Enter only the number.</t>
        </r>
      </text>
    </comment>
    <comment ref="E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E16" authorId="0" shapeId="0">
      <text>
        <r>
          <rPr>
            <b/>
            <sz val="9"/>
            <color indexed="81"/>
            <rFont val="Tahoma"/>
            <family val="2"/>
          </rPr>
          <t>If you do not have a $/acre cost, calculate it by dividing the total input costs by acres.
Ie. $1000 of fertilizer for 20 acres is $50/acre.  Enter only the number.</t>
        </r>
      </text>
    </comment>
    <comment ref="E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J16" authorId="0" shapeId="0">
      <text>
        <r>
          <rPr>
            <b/>
            <sz val="9"/>
            <color indexed="81"/>
            <rFont val="Tahoma"/>
            <family val="2"/>
          </rPr>
          <t>If you do not have a $/acre cost, calculate it by dividing the total input costs by acres.
Ie. $1000 of fertilizer for 20 acres is $50/acre.  Enter only the number.</t>
        </r>
      </text>
    </comment>
    <comment ref="E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O16" authorId="0" shapeId="0">
      <text>
        <r>
          <rPr>
            <b/>
            <sz val="9"/>
            <color indexed="81"/>
            <rFont val="Tahoma"/>
            <family val="2"/>
          </rPr>
          <t>If you do not have a $/acre cost, calculate it by dividing the total input costs by acres.
Ie. $1000 of fertilizer for 20 acres is $50/acre.  Enter only the number.</t>
        </r>
      </text>
    </comment>
    <comment ref="E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T16" authorId="0" shapeId="0">
      <text>
        <r>
          <rPr>
            <b/>
            <sz val="9"/>
            <color indexed="81"/>
            <rFont val="Tahoma"/>
            <family val="2"/>
          </rPr>
          <t>If you do not have a $/acre cost, calculate it by dividing the total input costs by acres.
Ie. $1000 of fertilizer for 20 acres is $50/acre.  Enter only the number.</t>
        </r>
      </text>
    </comment>
    <comment ref="E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Y16" authorId="0" shapeId="0">
      <text>
        <r>
          <rPr>
            <b/>
            <sz val="9"/>
            <color indexed="81"/>
            <rFont val="Tahoma"/>
            <family val="2"/>
          </rPr>
          <t>If you do not have a $/acre cost, calculate it by dividing the total input costs by acres.
Ie. $1000 of fertilizer for 20 acres is $50/acre.  Enter only the number.</t>
        </r>
      </text>
    </comment>
    <comment ref="E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D16" authorId="0" shapeId="0">
      <text>
        <r>
          <rPr>
            <b/>
            <sz val="9"/>
            <color indexed="81"/>
            <rFont val="Tahoma"/>
            <family val="2"/>
          </rPr>
          <t>If you do not have a $/acre cost, calculate it by dividing the total input costs by acres.
Ie. $1000 of fertilizer for 20 acres is $50/acre.  Enter only the number.</t>
        </r>
      </text>
    </comment>
    <comment ref="F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I16" authorId="0" shapeId="0">
      <text>
        <r>
          <rPr>
            <b/>
            <sz val="9"/>
            <color indexed="81"/>
            <rFont val="Tahoma"/>
            <family val="2"/>
          </rPr>
          <t>If you do not have a $/acre cost, calculate it by dividing the total input costs by acres.
Ie. $1000 of fertilizer for 20 acres is $50/acre.  Enter only the number.</t>
        </r>
      </text>
    </comment>
    <comment ref="F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N16" authorId="0" shapeId="0">
      <text>
        <r>
          <rPr>
            <b/>
            <sz val="9"/>
            <color indexed="81"/>
            <rFont val="Tahoma"/>
            <family val="2"/>
          </rPr>
          <t>If you do not have a $/acre cost, calculate it by dividing the total input costs by acres.
Ie. $1000 of fertilizer for 20 acres is $50/acre.  Enter only the number.</t>
        </r>
      </text>
    </comment>
    <comment ref="F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S16" authorId="0" shapeId="0">
      <text>
        <r>
          <rPr>
            <b/>
            <sz val="9"/>
            <color indexed="81"/>
            <rFont val="Tahoma"/>
            <family val="2"/>
          </rPr>
          <t>If you do not have a $/acre cost, calculate it by dividing the total input costs by acres.
Ie. $1000 of fertilizer for 20 acres is $50/acre.  Enter only the number.</t>
        </r>
      </text>
    </comment>
    <comment ref="F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X16" authorId="0" shapeId="0">
      <text>
        <r>
          <rPr>
            <b/>
            <sz val="9"/>
            <color indexed="81"/>
            <rFont val="Tahoma"/>
            <family val="2"/>
          </rPr>
          <t>If you do not have a $/acre cost, calculate it by dividing the total input costs by acres.
Ie. $1000 of fertilizer for 20 acres is $50/acre.  Enter only the number.</t>
        </r>
      </text>
    </comment>
    <comment ref="F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C16" authorId="0" shapeId="0">
      <text>
        <r>
          <rPr>
            <b/>
            <sz val="9"/>
            <color indexed="81"/>
            <rFont val="Tahoma"/>
            <family val="2"/>
          </rPr>
          <t>If you do not have a $/acre cost, calculate it by dividing the total input costs by acres.
Ie. $1000 of fertilizer for 20 acres is $50/acre.  Enter only the number.</t>
        </r>
      </text>
    </comment>
    <comment ref="G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H16" authorId="0" shapeId="0">
      <text>
        <r>
          <rPr>
            <b/>
            <sz val="9"/>
            <color indexed="81"/>
            <rFont val="Tahoma"/>
            <family val="2"/>
          </rPr>
          <t>If you do not have a $/acre cost, calculate it by dividing the total input costs by acres.
Ie. $1000 of fertilizer for 20 acres is $50/acre.  Enter only the number.</t>
        </r>
      </text>
    </comment>
    <comment ref="G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M16" authorId="0" shapeId="0">
      <text>
        <r>
          <rPr>
            <b/>
            <sz val="9"/>
            <color indexed="81"/>
            <rFont val="Tahoma"/>
            <family val="2"/>
          </rPr>
          <t>If you do not have a $/acre cost, calculate it by dividing the total input costs by acres.
Ie. $1000 of fertilizer for 20 acres is $50/acre.  Enter only the number.</t>
        </r>
      </text>
    </comment>
    <comment ref="G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R16" authorId="0" shapeId="0">
      <text>
        <r>
          <rPr>
            <b/>
            <sz val="9"/>
            <color indexed="81"/>
            <rFont val="Tahoma"/>
            <family val="2"/>
          </rPr>
          <t>If you do not have a $/acre cost, calculate it by dividing the total input costs by acres.
Ie. $1000 of fertilizer for 20 acres is $50/acre.  Enter only the number.</t>
        </r>
      </text>
    </comment>
    <comment ref="G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W16" authorId="0" shapeId="0">
      <text>
        <r>
          <rPr>
            <b/>
            <sz val="9"/>
            <color indexed="81"/>
            <rFont val="Tahoma"/>
            <family val="2"/>
          </rPr>
          <t>If you do not have a $/acre cost, calculate it by dividing the total input costs by acres.
Ie. $1000 of fertilizer for 20 acres is $50/acre.  Enter only the number.</t>
        </r>
      </text>
    </comment>
    <comment ref="G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B16" authorId="0" shapeId="0">
      <text>
        <r>
          <rPr>
            <b/>
            <sz val="9"/>
            <color indexed="81"/>
            <rFont val="Tahoma"/>
            <family val="2"/>
          </rPr>
          <t>If you do not have a $/acre cost, calculate it by dividing the total input costs by acres.
Ie. $1000 of fertilizer for 20 acres is $50/acre.  Enter only the number.</t>
        </r>
      </text>
    </comment>
    <comment ref="H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G16" authorId="0" shapeId="0">
      <text>
        <r>
          <rPr>
            <b/>
            <sz val="9"/>
            <color indexed="81"/>
            <rFont val="Tahoma"/>
            <family val="2"/>
          </rPr>
          <t>If you do not have a $/acre cost, calculate it by dividing the total input costs by acres.
Ie. $1000 of fertilizer for 20 acres is $50/acre.  Enter only the number.</t>
        </r>
      </text>
    </comment>
    <comment ref="H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L16" authorId="0" shapeId="0">
      <text>
        <r>
          <rPr>
            <b/>
            <sz val="9"/>
            <color indexed="81"/>
            <rFont val="Tahoma"/>
            <family val="2"/>
          </rPr>
          <t>If you do not have a $/acre cost, calculate it by dividing the total input costs by acres.
Ie. $1000 of fertilizer for 20 acres is $50/acre.  Enter only the number.</t>
        </r>
      </text>
    </comment>
    <comment ref="H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Q16" authorId="0" shapeId="0">
      <text>
        <r>
          <rPr>
            <b/>
            <sz val="9"/>
            <color indexed="81"/>
            <rFont val="Tahoma"/>
            <family val="2"/>
          </rPr>
          <t>If you do not have a $/acre cost, calculate it by dividing the total input costs by acres.
Ie. $1000 of fertilizer for 20 acres is $50/acre.  Enter only the number.</t>
        </r>
      </text>
    </comment>
    <comment ref="H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V16" authorId="0" shapeId="0">
      <text>
        <r>
          <rPr>
            <b/>
            <sz val="9"/>
            <color indexed="81"/>
            <rFont val="Tahoma"/>
            <family val="2"/>
          </rPr>
          <t>If you do not have a $/acre cost, calculate it by dividing the total input costs by acres.
Ie. $1000 of fertilizer for 20 acres is $50/acre.  Enter only the number.</t>
        </r>
      </text>
    </comment>
    <comment ref="H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A16" authorId="0" shapeId="0">
      <text>
        <r>
          <rPr>
            <b/>
            <sz val="9"/>
            <color indexed="81"/>
            <rFont val="Tahoma"/>
            <family val="2"/>
          </rPr>
          <t>If you do not have a $/acre cost, calculate it by dividing the total input costs by acres.
Ie. $1000 of fertilizer for 20 acres is $50/acre.  Enter only the number.</t>
        </r>
      </text>
    </comment>
    <comment ref="I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F16" authorId="0" shapeId="0">
      <text>
        <r>
          <rPr>
            <b/>
            <sz val="9"/>
            <color indexed="81"/>
            <rFont val="Tahoma"/>
            <family val="2"/>
          </rPr>
          <t>If you do not have a $/acre cost, calculate it by dividing the total input costs by acres.
Ie. $1000 of fertilizer for 20 acres is $50/acre.  Enter only the number.</t>
        </r>
      </text>
    </comment>
    <comment ref="I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K16" authorId="0" shapeId="0">
      <text>
        <r>
          <rPr>
            <b/>
            <sz val="9"/>
            <color indexed="81"/>
            <rFont val="Tahoma"/>
            <family val="2"/>
          </rPr>
          <t>If you do not have a $/acre cost, calculate it by dividing the total input costs by acres.
Ie. $1000 of fertilizer for 20 acres is $50/acre.  Enter only the number.</t>
        </r>
      </text>
    </comment>
    <comment ref="I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P16" authorId="0" shapeId="0">
      <text>
        <r>
          <rPr>
            <b/>
            <sz val="9"/>
            <color indexed="81"/>
            <rFont val="Tahoma"/>
            <family val="2"/>
          </rPr>
          <t>If you do not have a $/acre cost, calculate it by dividing the total input costs by acres.
Ie. $1000 of fertilizer for 20 acres is $50/acre.  Enter only the number.</t>
        </r>
      </text>
    </comment>
    <comment ref="I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U16" authorId="0" shapeId="0">
      <text>
        <r>
          <rPr>
            <b/>
            <sz val="9"/>
            <color indexed="81"/>
            <rFont val="Tahoma"/>
            <family val="2"/>
          </rPr>
          <t>If you do not have a $/acre cost, calculate it by dividing the total input costs by acres.
Ie. $1000 of fertilizer for 20 acres is $50/acre.  Enter only the number.</t>
        </r>
      </text>
    </comment>
    <comment ref="I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Z16" authorId="0" shapeId="0">
      <text>
        <r>
          <rPr>
            <b/>
            <sz val="9"/>
            <color indexed="81"/>
            <rFont val="Tahoma"/>
            <family val="2"/>
          </rPr>
          <t>If you do not have a $/acre cost, calculate it by dividing the total input costs by acres.
Ie. $1000 of fertilizer for 20 acres is $50/acre.  Enter only the number.</t>
        </r>
      </text>
    </comment>
    <comment ref="J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E16" authorId="0" shapeId="0">
      <text>
        <r>
          <rPr>
            <b/>
            <sz val="9"/>
            <color indexed="81"/>
            <rFont val="Tahoma"/>
            <family val="2"/>
          </rPr>
          <t>If you do not have a $/acre cost, calculate it by dividing the total input costs by acres.
Ie. $1000 of fertilizer for 20 acres is $50/acre.  Enter only the number.</t>
        </r>
      </text>
    </comment>
    <comment ref="J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J16" authorId="0" shapeId="0">
      <text>
        <r>
          <rPr>
            <b/>
            <sz val="9"/>
            <color indexed="81"/>
            <rFont val="Tahoma"/>
            <family val="2"/>
          </rPr>
          <t>If you do not have a $/acre cost, calculate it by dividing the total input costs by acres.
Ie. $1000 of fertilizer for 20 acres is $50/acre.  Enter only the number.</t>
        </r>
      </text>
    </comment>
    <comment ref="J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O16" authorId="0" shapeId="0">
      <text>
        <r>
          <rPr>
            <b/>
            <sz val="9"/>
            <color indexed="81"/>
            <rFont val="Tahoma"/>
            <family val="2"/>
          </rPr>
          <t>If you do not have a $/acre cost, calculate it by dividing the total input costs by acres.
Ie. $1000 of fertilizer for 20 acres is $50/acre.  Enter only the number.</t>
        </r>
      </text>
    </comment>
    <comment ref="J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T16" authorId="0" shapeId="0">
      <text>
        <r>
          <rPr>
            <b/>
            <sz val="9"/>
            <color indexed="81"/>
            <rFont val="Tahoma"/>
            <family val="2"/>
          </rPr>
          <t>If you do not have a $/acre cost, calculate it by dividing the total input costs by acres.
Ie. $1000 of fertilizer for 20 acres is $50/acre.  Enter only the number.</t>
        </r>
      </text>
    </comment>
    <comment ref="J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Y16" authorId="0" shapeId="0">
      <text>
        <r>
          <rPr>
            <b/>
            <sz val="9"/>
            <color indexed="81"/>
            <rFont val="Tahoma"/>
            <family val="2"/>
          </rPr>
          <t>If you do not have a $/acre cost, calculate it by dividing the total input costs by acres.
Ie. $1000 of fertilizer for 20 acres is $50/acre.  Enter only the number.</t>
        </r>
      </text>
    </comment>
    <comment ref="J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D16" authorId="0" shapeId="0">
      <text>
        <r>
          <rPr>
            <b/>
            <sz val="9"/>
            <color indexed="81"/>
            <rFont val="Tahoma"/>
            <family val="2"/>
          </rPr>
          <t>If you do not have a $/acre cost, calculate it by dividing the total input costs by acres.
Ie. $1000 of fertilizer for 20 acres is $50/acre.  Enter only the number.</t>
        </r>
      </text>
    </comment>
    <comment ref="K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I16" authorId="0" shapeId="0">
      <text>
        <r>
          <rPr>
            <b/>
            <sz val="9"/>
            <color indexed="81"/>
            <rFont val="Tahoma"/>
            <family val="2"/>
          </rPr>
          <t>If you do not have a $/acre cost, calculate it by dividing the total input costs by acres.
Ie. $1000 of fertilizer for 20 acres is $50/acre.  Enter only the number.</t>
        </r>
      </text>
    </comment>
    <comment ref="K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N16" authorId="0" shapeId="0">
      <text>
        <r>
          <rPr>
            <b/>
            <sz val="9"/>
            <color indexed="81"/>
            <rFont val="Tahoma"/>
            <family val="2"/>
          </rPr>
          <t>If you do not have a $/acre cost, calculate it by dividing the total input costs by acres.
Ie. $1000 of fertilizer for 20 acres is $50/acre.  Enter only the number.</t>
        </r>
      </text>
    </comment>
  </commentList>
</comments>
</file>

<file path=xl/comments4.xml><?xml version="1.0" encoding="utf-8"?>
<comments xmlns="http://schemas.openxmlformats.org/spreadsheetml/2006/main">
  <authors>
    <author>Aaron Gabriel</author>
  </authors>
  <commentList>
    <comment ref="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3" authorId="0" shapeId="0">
      <text>
        <r>
          <rPr>
            <b/>
            <sz val="9"/>
            <color indexed="81"/>
            <rFont val="Tahoma"/>
            <family val="2"/>
          </rPr>
          <t>If you do not have a $/acre cost, calculate it by dividing the total input costs by acres.
Ie. $1000 of fertilizer for 20 acres is $50/acre.  Enter only the number.</t>
        </r>
      </text>
    </comment>
    <comment ref="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3" authorId="0" shapeId="0">
      <text>
        <r>
          <rPr>
            <b/>
            <sz val="9"/>
            <color indexed="81"/>
            <rFont val="Tahoma"/>
            <family val="2"/>
          </rPr>
          <t>If you do not have a $/acre cost, calculate it by dividing the total input costs by acres.
Ie. $1000 of fertilizer for 20 acres is $50/acre.  Enter only the number.</t>
        </r>
      </text>
    </comment>
    <comment ref="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O3" authorId="0" shapeId="0">
      <text>
        <r>
          <rPr>
            <b/>
            <sz val="9"/>
            <color indexed="81"/>
            <rFont val="Tahoma"/>
            <family val="2"/>
          </rPr>
          <t>If you do not have a $/acre cost, calculate it by dividing the total input costs by acres.
Ie. $1000 of fertilizer for 20 acres is $50/acre.  Enter only the number.</t>
        </r>
      </text>
    </comment>
    <comment ref="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T3" authorId="0" shapeId="0">
      <text>
        <r>
          <rPr>
            <b/>
            <sz val="9"/>
            <color indexed="81"/>
            <rFont val="Tahoma"/>
            <family val="2"/>
          </rPr>
          <t>If you do not have a $/acre cost, calculate it by dividing the total input costs by acres.
Ie. $1000 of fertilizer for 20 acres is $50/acre.  Enter only the number.</t>
        </r>
      </text>
    </comment>
    <comment ref="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Y3" authorId="0" shapeId="0">
      <text>
        <r>
          <rPr>
            <b/>
            <sz val="9"/>
            <color indexed="81"/>
            <rFont val="Tahoma"/>
            <family val="2"/>
          </rPr>
          <t>If you do not have a $/acre cost, calculate it by dividing the total input costs by acres.
Ie. $1000 of fertilizer for 20 acres is $50/acre.  Enter only the number.</t>
        </r>
      </text>
    </comment>
    <comment ref="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D3" authorId="0" shapeId="0">
      <text>
        <r>
          <rPr>
            <b/>
            <sz val="9"/>
            <color indexed="81"/>
            <rFont val="Tahoma"/>
            <family val="2"/>
          </rPr>
          <t>If you do not have a $/acre cost, calculate it by dividing the total input costs by acres.
Ie. $1000 of fertilizer for 20 acres is $50/acre.  Enter only the number.</t>
        </r>
      </text>
    </comment>
    <comment ref="A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I3" authorId="0" shapeId="0">
      <text>
        <r>
          <rPr>
            <b/>
            <sz val="9"/>
            <color indexed="81"/>
            <rFont val="Tahoma"/>
            <family val="2"/>
          </rPr>
          <t>If you do not have a $/acre cost, calculate it by dividing the total input costs by acres.
Ie. $1000 of fertilizer for 20 acres is $50/acre.  Enter only the number.</t>
        </r>
      </text>
    </comment>
    <comment ref="A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N3" authorId="0" shapeId="0">
      <text>
        <r>
          <rPr>
            <b/>
            <sz val="9"/>
            <color indexed="81"/>
            <rFont val="Tahoma"/>
            <family val="2"/>
          </rPr>
          <t>If you do not have a $/acre cost, calculate it by dividing the total input costs by acres.
Ie. $1000 of fertilizer for 20 acres is $50/acre.  Enter only the number.</t>
        </r>
      </text>
    </comment>
    <comment ref="A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S3" authorId="0" shapeId="0">
      <text>
        <r>
          <rPr>
            <b/>
            <sz val="9"/>
            <color indexed="81"/>
            <rFont val="Tahoma"/>
            <family val="2"/>
          </rPr>
          <t>If you do not have a $/acre cost, calculate it by dividing the total input costs by acres.
Ie. $1000 of fertilizer for 20 acres is $50/acre.  Enter only the number.</t>
        </r>
      </text>
    </comment>
    <comment ref="A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X3" authorId="0" shapeId="0">
      <text>
        <r>
          <rPr>
            <b/>
            <sz val="9"/>
            <color indexed="81"/>
            <rFont val="Tahoma"/>
            <family val="2"/>
          </rPr>
          <t>If you do not have a $/acre cost, calculate it by dividing the total input costs by acres.
Ie. $1000 of fertilizer for 20 acres is $50/acre.  Enter only the number.</t>
        </r>
      </text>
    </comment>
    <comment ref="A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C3" authorId="0" shapeId="0">
      <text>
        <r>
          <rPr>
            <b/>
            <sz val="9"/>
            <color indexed="81"/>
            <rFont val="Tahoma"/>
            <family val="2"/>
          </rPr>
          <t>If you do not have a $/acre cost, calculate it by dividing the total input costs by acres.
Ie. $1000 of fertilizer for 20 acres is $50/acre.  Enter only the number.</t>
        </r>
      </text>
    </comment>
    <comment ref="B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H3" authorId="0" shapeId="0">
      <text>
        <r>
          <rPr>
            <b/>
            <sz val="9"/>
            <color indexed="81"/>
            <rFont val="Tahoma"/>
            <family val="2"/>
          </rPr>
          <t>If you do not have a $/acre cost, calculate it by dividing the total input costs by acres.
Ie. $1000 of fertilizer for 20 acres is $50/acre.  Enter only the number.</t>
        </r>
      </text>
    </comment>
    <comment ref="B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M3" authorId="0" shapeId="0">
      <text>
        <r>
          <rPr>
            <b/>
            <sz val="9"/>
            <color indexed="81"/>
            <rFont val="Tahoma"/>
            <family val="2"/>
          </rPr>
          <t>If you do not have a $/acre cost, calculate it by dividing the total input costs by acres.
Ie. $1000 of fertilizer for 20 acres is $50/acre.  Enter only the number.</t>
        </r>
      </text>
    </comment>
    <comment ref="B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R3" authorId="0" shapeId="0">
      <text>
        <r>
          <rPr>
            <b/>
            <sz val="9"/>
            <color indexed="81"/>
            <rFont val="Tahoma"/>
            <family val="2"/>
          </rPr>
          <t>If you do not have a $/acre cost, calculate it by dividing the total input costs by acres.
Ie. $1000 of fertilizer for 20 acres is $50/acre.  Enter only the number.</t>
        </r>
      </text>
    </comment>
    <comment ref="B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W3" authorId="0" shapeId="0">
      <text>
        <r>
          <rPr>
            <b/>
            <sz val="9"/>
            <color indexed="81"/>
            <rFont val="Tahoma"/>
            <family val="2"/>
          </rPr>
          <t>If you do not have a $/acre cost, calculate it by dividing the total input costs by acres.
Ie. $1000 of fertilizer for 20 acres is $50/acre.  Enter only the number.</t>
        </r>
      </text>
    </comment>
    <comment ref="B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B3" authorId="0" shapeId="0">
      <text>
        <r>
          <rPr>
            <b/>
            <sz val="9"/>
            <color indexed="81"/>
            <rFont val="Tahoma"/>
            <family val="2"/>
          </rPr>
          <t>If you do not have a $/acre cost, calculate it by dividing the total input costs by acres.
Ie. $1000 of fertilizer for 20 acres is $50/acre.  Enter only the number.</t>
        </r>
      </text>
    </comment>
    <comment ref="C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G3" authorId="0" shapeId="0">
      <text>
        <r>
          <rPr>
            <b/>
            <sz val="9"/>
            <color indexed="81"/>
            <rFont val="Tahoma"/>
            <family val="2"/>
          </rPr>
          <t>If you do not have a $/acre cost, calculate it by dividing the total input costs by acres.
Ie. $1000 of fertilizer for 20 acres is $50/acre.  Enter only the number.</t>
        </r>
      </text>
    </comment>
    <comment ref="C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L3" authorId="0" shapeId="0">
      <text>
        <r>
          <rPr>
            <b/>
            <sz val="9"/>
            <color indexed="81"/>
            <rFont val="Tahoma"/>
            <family val="2"/>
          </rPr>
          <t>If you do not have a $/acre cost, calculate it by dividing the total input costs by acres.
Ie. $1000 of fertilizer for 20 acres is $50/acre.  Enter only the number.</t>
        </r>
      </text>
    </comment>
    <comment ref="C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Q3" authorId="0" shapeId="0">
      <text>
        <r>
          <rPr>
            <b/>
            <sz val="9"/>
            <color indexed="81"/>
            <rFont val="Tahoma"/>
            <family val="2"/>
          </rPr>
          <t>If you do not have a $/acre cost, calculate it by dividing the total input costs by acres.
Ie. $1000 of fertilizer for 20 acres is $50/acre.  Enter only the number.</t>
        </r>
      </text>
    </comment>
    <comment ref="C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V3" authorId="0" shapeId="0">
      <text>
        <r>
          <rPr>
            <b/>
            <sz val="9"/>
            <color indexed="81"/>
            <rFont val="Tahoma"/>
            <family val="2"/>
          </rPr>
          <t>If you do not have a $/acre cost, calculate it by dividing the total input costs by acres.
Ie. $1000 of fertilizer for 20 acres is $50/acre.  Enter only the number.</t>
        </r>
      </text>
    </comment>
    <comment ref="C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A3" authorId="0" shapeId="0">
      <text>
        <r>
          <rPr>
            <b/>
            <sz val="9"/>
            <color indexed="81"/>
            <rFont val="Tahoma"/>
            <family val="2"/>
          </rPr>
          <t>If you do not have a $/acre cost, calculate it by dividing the total input costs by acres.
Ie. $1000 of fertilizer for 20 acres is $50/acre.  Enter only the number.</t>
        </r>
      </text>
    </comment>
    <comment ref="D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F3" authorId="0" shapeId="0">
      <text>
        <r>
          <rPr>
            <b/>
            <sz val="9"/>
            <color indexed="81"/>
            <rFont val="Tahoma"/>
            <family val="2"/>
          </rPr>
          <t>If you do not have a $/acre cost, calculate it by dividing the total input costs by acres.
Ie. $1000 of fertilizer for 20 acres is $50/acre.  Enter only the number.</t>
        </r>
      </text>
    </comment>
    <comment ref="D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K3" authorId="0" shapeId="0">
      <text>
        <r>
          <rPr>
            <b/>
            <sz val="9"/>
            <color indexed="81"/>
            <rFont val="Tahoma"/>
            <family val="2"/>
          </rPr>
          <t>If you do not have a $/acre cost, calculate it by dividing the total input costs by acres.
Ie. $1000 of fertilizer for 20 acres is $50/acre.  Enter only the number.</t>
        </r>
      </text>
    </comment>
    <comment ref="D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P3" authorId="0" shapeId="0">
      <text>
        <r>
          <rPr>
            <b/>
            <sz val="9"/>
            <color indexed="81"/>
            <rFont val="Tahoma"/>
            <family val="2"/>
          </rPr>
          <t>If you do not have a $/acre cost, calculate it by dividing the total input costs by acres.
Ie. $1000 of fertilizer for 20 acres is $50/acre.  Enter only the number.</t>
        </r>
      </text>
    </comment>
    <comment ref="D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U3" authorId="0" shapeId="0">
      <text>
        <r>
          <rPr>
            <b/>
            <sz val="9"/>
            <color indexed="81"/>
            <rFont val="Tahoma"/>
            <family val="2"/>
          </rPr>
          <t>If you do not have a $/acre cost, calculate it by dividing the total input costs by acres.
Ie. $1000 of fertilizer for 20 acres is $50/acre.  Enter only the number.</t>
        </r>
      </text>
    </comment>
    <comment ref="D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Z3" authorId="0" shapeId="0">
      <text>
        <r>
          <rPr>
            <b/>
            <sz val="9"/>
            <color indexed="81"/>
            <rFont val="Tahoma"/>
            <family val="2"/>
          </rPr>
          <t>If you do not have a $/acre cost, calculate it by dividing the total input costs by acres.
Ie. $1000 of fertilizer for 20 acres is $50/acre.  Enter only the number.</t>
        </r>
      </text>
    </comment>
    <comment ref="E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E3" authorId="0" shapeId="0">
      <text>
        <r>
          <rPr>
            <b/>
            <sz val="9"/>
            <color indexed="81"/>
            <rFont val="Tahoma"/>
            <family val="2"/>
          </rPr>
          <t>If you do not have a $/acre cost, calculate it by dividing the total input costs by acres.
Ie. $1000 of fertilizer for 20 acres is $50/acre.  Enter only the number.</t>
        </r>
      </text>
    </comment>
    <comment ref="E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J3" authorId="0" shapeId="0">
      <text>
        <r>
          <rPr>
            <b/>
            <sz val="9"/>
            <color indexed="81"/>
            <rFont val="Tahoma"/>
            <family val="2"/>
          </rPr>
          <t>If you do not have a $/acre cost, calculate it by dividing the total input costs by acres.
Ie. $1000 of fertilizer for 20 acres is $50/acre.  Enter only the number.</t>
        </r>
      </text>
    </comment>
    <comment ref="E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O3" authorId="0" shapeId="0">
      <text>
        <r>
          <rPr>
            <b/>
            <sz val="9"/>
            <color indexed="81"/>
            <rFont val="Tahoma"/>
            <family val="2"/>
          </rPr>
          <t>If you do not have a $/acre cost, calculate it by dividing the total input costs by acres.
Ie. $1000 of fertilizer for 20 acres is $50/acre.  Enter only the number.</t>
        </r>
      </text>
    </comment>
    <comment ref="E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T3" authorId="0" shapeId="0">
      <text>
        <r>
          <rPr>
            <b/>
            <sz val="9"/>
            <color indexed="81"/>
            <rFont val="Tahoma"/>
            <family val="2"/>
          </rPr>
          <t>If you do not have a $/acre cost, calculate it by dividing the total input costs by acres.
Ie. $1000 of fertilizer for 20 acres is $50/acre.  Enter only the number.</t>
        </r>
      </text>
    </comment>
    <comment ref="E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Y3" authorId="0" shapeId="0">
      <text>
        <r>
          <rPr>
            <b/>
            <sz val="9"/>
            <color indexed="81"/>
            <rFont val="Tahoma"/>
            <family val="2"/>
          </rPr>
          <t>If you do not have a $/acre cost, calculate it by dividing the total input costs by acres.
Ie. $1000 of fertilizer for 20 acres is $50/acre.  Enter only the number.</t>
        </r>
      </text>
    </comment>
    <comment ref="E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D3" authorId="0" shapeId="0">
      <text>
        <r>
          <rPr>
            <b/>
            <sz val="9"/>
            <color indexed="81"/>
            <rFont val="Tahoma"/>
            <family val="2"/>
          </rPr>
          <t>If you do not have a $/acre cost, calculate it by dividing the total input costs by acres.
Ie. $1000 of fertilizer for 20 acres is $50/acre.  Enter only the number.</t>
        </r>
      </text>
    </comment>
    <comment ref="F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I3" authorId="0" shapeId="0">
      <text>
        <r>
          <rPr>
            <b/>
            <sz val="9"/>
            <color indexed="81"/>
            <rFont val="Tahoma"/>
            <family val="2"/>
          </rPr>
          <t>If you do not have a $/acre cost, calculate it by dividing the total input costs by acres.
Ie. $1000 of fertilizer for 20 acres is $50/acre.  Enter only the number.</t>
        </r>
      </text>
    </comment>
    <comment ref="F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N3" authorId="0" shapeId="0">
      <text>
        <r>
          <rPr>
            <b/>
            <sz val="9"/>
            <color indexed="81"/>
            <rFont val="Tahoma"/>
            <family val="2"/>
          </rPr>
          <t>If you do not have a $/acre cost, calculate it by dividing the total input costs by acres.
Ie. $1000 of fertilizer for 20 acres is $50/acre.  Enter only the number.</t>
        </r>
      </text>
    </comment>
    <comment ref="F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S3" authorId="0" shapeId="0">
      <text>
        <r>
          <rPr>
            <b/>
            <sz val="9"/>
            <color indexed="81"/>
            <rFont val="Tahoma"/>
            <family val="2"/>
          </rPr>
          <t>If you do not have a $/acre cost, calculate it by dividing the total input costs by acres.
Ie. $1000 of fertilizer for 20 acres is $50/acre.  Enter only the number.</t>
        </r>
      </text>
    </comment>
    <comment ref="F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X3" authorId="0" shapeId="0">
      <text>
        <r>
          <rPr>
            <b/>
            <sz val="9"/>
            <color indexed="81"/>
            <rFont val="Tahoma"/>
            <family val="2"/>
          </rPr>
          <t>If you do not have a $/acre cost, calculate it by dividing the total input costs by acres.
Ie. $1000 of fertilizer for 20 acres is $50/acre.  Enter only the number.</t>
        </r>
      </text>
    </comment>
    <comment ref="F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C3" authorId="0" shapeId="0">
      <text>
        <r>
          <rPr>
            <b/>
            <sz val="9"/>
            <color indexed="81"/>
            <rFont val="Tahoma"/>
            <family val="2"/>
          </rPr>
          <t>If you do not have a $/acre cost, calculate it by dividing the total input costs by acres.
Ie. $1000 of fertilizer for 20 acres is $50/acre.  Enter only the number.</t>
        </r>
      </text>
    </comment>
    <comment ref="G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H3" authorId="0" shapeId="0">
      <text>
        <r>
          <rPr>
            <b/>
            <sz val="9"/>
            <color indexed="81"/>
            <rFont val="Tahoma"/>
            <family val="2"/>
          </rPr>
          <t>If you do not have a $/acre cost, calculate it by dividing the total input costs by acres.
Ie. $1000 of fertilizer for 20 acres is $50/acre.  Enter only the number.</t>
        </r>
      </text>
    </comment>
    <comment ref="G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M3" authorId="0" shapeId="0">
      <text>
        <r>
          <rPr>
            <b/>
            <sz val="9"/>
            <color indexed="81"/>
            <rFont val="Tahoma"/>
            <family val="2"/>
          </rPr>
          <t>If you do not have a $/acre cost, calculate it by dividing the total input costs by acres.
Ie. $1000 of fertilizer for 20 acres is $50/acre.  Enter only the number.</t>
        </r>
      </text>
    </comment>
    <comment ref="G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R3" authorId="0" shapeId="0">
      <text>
        <r>
          <rPr>
            <b/>
            <sz val="9"/>
            <color indexed="81"/>
            <rFont val="Tahoma"/>
            <family val="2"/>
          </rPr>
          <t>If you do not have a $/acre cost, calculate it by dividing the total input costs by acres.
Ie. $1000 of fertilizer for 20 acres is $50/acre.  Enter only the number.</t>
        </r>
      </text>
    </comment>
    <comment ref="G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W3" authorId="0" shapeId="0">
      <text>
        <r>
          <rPr>
            <b/>
            <sz val="9"/>
            <color indexed="81"/>
            <rFont val="Tahoma"/>
            <family val="2"/>
          </rPr>
          <t>If you do not have a $/acre cost, calculate it by dividing the total input costs by acres.
Ie. $1000 of fertilizer for 20 acres is $50/acre.  Enter only the number.</t>
        </r>
      </text>
    </comment>
    <comment ref="G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B3" authorId="0" shapeId="0">
      <text>
        <r>
          <rPr>
            <b/>
            <sz val="9"/>
            <color indexed="81"/>
            <rFont val="Tahoma"/>
            <family val="2"/>
          </rPr>
          <t>If you do not have a $/acre cost, calculate it by dividing the total input costs by acres.
Ie. $1000 of fertilizer for 20 acres is $50/acre.  Enter only the number.</t>
        </r>
      </text>
    </comment>
    <comment ref="H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G3" authorId="0" shapeId="0">
      <text>
        <r>
          <rPr>
            <b/>
            <sz val="9"/>
            <color indexed="81"/>
            <rFont val="Tahoma"/>
            <family val="2"/>
          </rPr>
          <t>If you do not have a $/acre cost, calculate it by dividing the total input costs by acres.
Ie. $1000 of fertilizer for 20 acres is $50/acre.  Enter only the number.</t>
        </r>
      </text>
    </comment>
    <comment ref="H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L3" authorId="0" shapeId="0">
      <text>
        <r>
          <rPr>
            <b/>
            <sz val="9"/>
            <color indexed="81"/>
            <rFont val="Tahoma"/>
            <family val="2"/>
          </rPr>
          <t>If you do not have a $/acre cost, calculate it by dividing the total input costs by acres.
Ie. $1000 of fertilizer for 20 acres is $50/acre.  Enter only the number.</t>
        </r>
      </text>
    </comment>
    <comment ref="H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Q3" authorId="0" shapeId="0">
      <text>
        <r>
          <rPr>
            <b/>
            <sz val="9"/>
            <color indexed="81"/>
            <rFont val="Tahoma"/>
            <family val="2"/>
          </rPr>
          <t>If you do not have a $/acre cost, calculate it by dividing the total input costs by acres.
Ie. $1000 of fertilizer for 20 acres is $50/acre.  Enter only the number.</t>
        </r>
      </text>
    </comment>
    <comment ref="H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V3" authorId="0" shapeId="0">
      <text>
        <r>
          <rPr>
            <b/>
            <sz val="9"/>
            <color indexed="81"/>
            <rFont val="Tahoma"/>
            <family val="2"/>
          </rPr>
          <t>If you do not have a $/acre cost, calculate it by dividing the total input costs by acres.
Ie. $1000 of fertilizer for 20 acres is $50/acre.  Enter only the number.</t>
        </r>
      </text>
    </comment>
    <comment ref="H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A3" authorId="0" shapeId="0">
      <text>
        <r>
          <rPr>
            <b/>
            <sz val="9"/>
            <color indexed="81"/>
            <rFont val="Tahoma"/>
            <family val="2"/>
          </rPr>
          <t>If you do not have a $/acre cost, calculate it by dividing the total input costs by acres.
Ie. $1000 of fertilizer for 20 acres is $50/acre.  Enter only the number.</t>
        </r>
      </text>
    </comment>
    <comment ref="I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F3" authorId="0" shapeId="0">
      <text>
        <r>
          <rPr>
            <b/>
            <sz val="9"/>
            <color indexed="81"/>
            <rFont val="Tahoma"/>
            <family val="2"/>
          </rPr>
          <t>If you do not have a $/acre cost, calculate it by dividing the total input costs by acres.
Ie. $1000 of fertilizer for 20 acres is $50/acre.  Enter only the number.</t>
        </r>
      </text>
    </comment>
    <comment ref="I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K3" authorId="0" shapeId="0">
      <text>
        <r>
          <rPr>
            <b/>
            <sz val="9"/>
            <color indexed="81"/>
            <rFont val="Tahoma"/>
            <family val="2"/>
          </rPr>
          <t>If you do not have a $/acre cost, calculate it by dividing the total input costs by acres.
Ie. $1000 of fertilizer for 20 acres is $50/acre.  Enter only the number.</t>
        </r>
      </text>
    </comment>
    <comment ref="I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P3" authorId="0" shapeId="0">
      <text>
        <r>
          <rPr>
            <b/>
            <sz val="9"/>
            <color indexed="81"/>
            <rFont val="Tahoma"/>
            <family val="2"/>
          </rPr>
          <t>If you do not have a $/acre cost, calculate it by dividing the total input costs by acres.
Ie. $1000 of fertilizer for 20 acres is $50/acre.  Enter only the number.</t>
        </r>
      </text>
    </comment>
    <comment ref="I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U3" authorId="0" shapeId="0">
      <text>
        <r>
          <rPr>
            <b/>
            <sz val="9"/>
            <color indexed="81"/>
            <rFont val="Tahoma"/>
            <family val="2"/>
          </rPr>
          <t>If you do not have a $/acre cost, calculate it by dividing the total input costs by acres.
Ie. $1000 of fertilizer for 20 acres is $50/acre.  Enter only the number.</t>
        </r>
      </text>
    </comment>
    <comment ref="I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Z3" authorId="0" shapeId="0">
      <text>
        <r>
          <rPr>
            <b/>
            <sz val="9"/>
            <color indexed="81"/>
            <rFont val="Tahoma"/>
            <family val="2"/>
          </rPr>
          <t>If you do not have a $/acre cost, calculate it by dividing the total input costs by acres.
Ie. $1000 of fertilizer for 20 acres is $50/acre.  Enter only the number.</t>
        </r>
      </text>
    </comment>
    <comment ref="J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E3" authorId="0" shapeId="0">
      <text>
        <r>
          <rPr>
            <b/>
            <sz val="9"/>
            <color indexed="81"/>
            <rFont val="Tahoma"/>
            <family val="2"/>
          </rPr>
          <t>If you do not have a $/acre cost, calculate it by dividing the total input costs by acres.
Ie. $1000 of fertilizer for 20 acres is $50/acre.  Enter only the number.</t>
        </r>
      </text>
    </comment>
    <comment ref="J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J3" authorId="0" shapeId="0">
      <text>
        <r>
          <rPr>
            <b/>
            <sz val="9"/>
            <color indexed="81"/>
            <rFont val="Tahoma"/>
            <family val="2"/>
          </rPr>
          <t>If you do not have a $/acre cost, calculate it by dividing the total input costs by acres.
Ie. $1000 of fertilizer for 20 acres is $50/acre.  Enter only the number.</t>
        </r>
      </text>
    </comment>
    <comment ref="J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O3" authorId="0" shapeId="0">
      <text>
        <r>
          <rPr>
            <b/>
            <sz val="9"/>
            <color indexed="81"/>
            <rFont val="Tahoma"/>
            <family val="2"/>
          </rPr>
          <t>If you do not have a $/acre cost, calculate it by dividing the total input costs by acres.
Ie. $1000 of fertilizer for 20 acres is $50/acre.  Enter only the number.</t>
        </r>
      </text>
    </comment>
    <comment ref="J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T3" authorId="0" shapeId="0">
      <text>
        <r>
          <rPr>
            <b/>
            <sz val="9"/>
            <color indexed="81"/>
            <rFont val="Tahoma"/>
            <family val="2"/>
          </rPr>
          <t>If you do not have a $/acre cost, calculate it by dividing the total input costs by acres.
Ie. $1000 of fertilizer for 20 acres is $50/acre.  Enter only the number.</t>
        </r>
      </text>
    </comment>
    <comment ref="J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Y3" authorId="0" shapeId="0">
      <text>
        <r>
          <rPr>
            <b/>
            <sz val="9"/>
            <color indexed="81"/>
            <rFont val="Tahoma"/>
            <family val="2"/>
          </rPr>
          <t>If you do not have a $/acre cost, calculate it by dividing the total input costs by acres.
Ie. $1000 of fertilizer for 20 acres is $50/acre.  Enter only the number.</t>
        </r>
      </text>
    </comment>
    <comment ref="J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D3" authorId="0" shapeId="0">
      <text>
        <r>
          <rPr>
            <b/>
            <sz val="9"/>
            <color indexed="81"/>
            <rFont val="Tahoma"/>
            <family val="2"/>
          </rPr>
          <t>If you do not have a $/acre cost, calculate it by dividing the total input costs by acres.
Ie. $1000 of fertilizer for 20 acres is $50/acre.  Enter only the number.</t>
        </r>
      </text>
    </comment>
    <comment ref="K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I3" authorId="0" shapeId="0">
      <text>
        <r>
          <rPr>
            <b/>
            <sz val="9"/>
            <color indexed="81"/>
            <rFont val="Tahoma"/>
            <family val="2"/>
          </rPr>
          <t>If you do not have a $/acre cost, calculate it by dividing the total input costs by acres.
Ie. $1000 of fertilizer for 20 acres is $50/acre.  Enter only the number.</t>
        </r>
      </text>
    </comment>
    <comment ref="K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N3" authorId="0" shapeId="0">
      <text>
        <r>
          <rPr>
            <b/>
            <sz val="9"/>
            <color indexed="81"/>
            <rFont val="Tahoma"/>
            <family val="2"/>
          </rPr>
          <t>If you do not have a $/acre cost, calculate it by dividing the total input costs by acres.
Ie. $1000 of fertilizer for 20 acres is $50/acre.  Enter only the number.</t>
        </r>
      </text>
    </comment>
    <comment ref="C4" authorId="0" shapeId="0">
      <text>
        <r>
          <rPr>
            <b/>
            <sz val="9"/>
            <color indexed="81"/>
            <rFont val="Tahoma"/>
            <family val="2"/>
          </rPr>
          <t>Enter only numbers in this column.  You choose the units  (loads, tons, bushels, bales), but they must be the same used for $/unit.</t>
        </r>
      </text>
    </comment>
    <comment ref="D4" authorId="0" shapeId="0">
      <text>
        <r>
          <rPr>
            <b/>
            <sz val="9"/>
            <color indexed="81"/>
            <rFont val="Tahoma"/>
            <family val="2"/>
          </rPr>
          <t>Enter only numbes in this column.  You choose the units  (loads, tons, bushels, bales), but they must be the same used for yield.</t>
        </r>
      </text>
    </comment>
    <comment ref="H4" authorId="0" shapeId="0">
      <text>
        <r>
          <rPr>
            <b/>
            <sz val="9"/>
            <color indexed="81"/>
            <rFont val="Tahoma"/>
            <family val="2"/>
          </rPr>
          <t>Enter only numbers in this column.  You choose the units  (loads, tons, bushels, bales), but they must be the same used for $/unit.</t>
        </r>
      </text>
    </comment>
    <comment ref="I4" authorId="0" shapeId="0">
      <text>
        <r>
          <rPr>
            <b/>
            <sz val="9"/>
            <color indexed="81"/>
            <rFont val="Tahoma"/>
            <family val="2"/>
          </rPr>
          <t>Enter only numbes in this column.  You choose the units  (loads, tons, bushels, bales), but they must be the same used for yield.</t>
        </r>
      </text>
    </comment>
    <comment ref="M4" authorId="0" shapeId="0">
      <text>
        <r>
          <rPr>
            <b/>
            <sz val="9"/>
            <color indexed="81"/>
            <rFont val="Tahoma"/>
            <family val="2"/>
          </rPr>
          <t>Enter only numbers in this column.  You choose the units  (loads, tons, bushels, bales), but they must be the same used for $/unit.</t>
        </r>
      </text>
    </comment>
    <comment ref="N4" authorId="0" shapeId="0">
      <text>
        <r>
          <rPr>
            <b/>
            <sz val="9"/>
            <color indexed="81"/>
            <rFont val="Tahoma"/>
            <family val="2"/>
          </rPr>
          <t>Enter only numbes in this column.  You choose the units  (loads, tons, bushels, bales), but they must be the same used for yield.</t>
        </r>
      </text>
    </comment>
    <comment ref="R4" authorId="0" shapeId="0">
      <text>
        <r>
          <rPr>
            <b/>
            <sz val="9"/>
            <color indexed="81"/>
            <rFont val="Tahoma"/>
            <family val="2"/>
          </rPr>
          <t>Enter only numbers in this column.  You choose the units  (loads, tons, bushels, bales), but they must be the same used for $/unit.</t>
        </r>
      </text>
    </comment>
    <comment ref="S4" authorId="0" shapeId="0">
      <text>
        <r>
          <rPr>
            <b/>
            <sz val="9"/>
            <color indexed="81"/>
            <rFont val="Tahoma"/>
            <family val="2"/>
          </rPr>
          <t>Enter only numbes in this column.  You choose the units  (loads, tons, bushels, bales), but they must be the same used for yield.</t>
        </r>
      </text>
    </comment>
    <comment ref="W4" authorId="0" shapeId="0">
      <text>
        <r>
          <rPr>
            <b/>
            <sz val="9"/>
            <color indexed="81"/>
            <rFont val="Tahoma"/>
            <family val="2"/>
          </rPr>
          <t>Enter only numbers in this column.  You choose the units  (loads, tons, bushels, bales), but they must be the same used for $/unit.</t>
        </r>
      </text>
    </comment>
    <comment ref="X4" authorId="0" shapeId="0">
      <text>
        <r>
          <rPr>
            <b/>
            <sz val="9"/>
            <color indexed="81"/>
            <rFont val="Tahoma"/>
            <family val="2"/>
          </rPr>
          <t>Enter only numbes in this column.  You choose the units  (loads, tons, bushels, bales), but they must be the same used for yield.</t>
        </r>
      </text>
    </comment>
    <comment ref="AB4" authorId="0" shapeId="0">
      <text>
        <r>
          <rPr>
            <b/>
            <sz val="9"/>
            <color indexed="81"/>
            <rFont val="Tahoma"/>
            <family val="2"/>
          </rPr>
          <t>Enter only numbers in this column.  You choose the units  (loads, tons, bushels, bales), but they must be the same used for $/unit.</t>
        </r>
      </text>
    </comment>
    <comment ref="AC4" authorId="0" shapeId="0">
      <text>
        <r>
          <rPr>
            <b/>
            <sz val="9"/>
            <color indexed="81"/>
            <rFont val="Tahoma"/>
            <family val="2"/>
          </rPr>
          <t>Enter only numbes in this column.  You choose the units  (loads, tons, bushels, bales), but they must be the same used for yield.</t>
        </r>
      </text>
    </comment>
    <comment ref="AG4" authorId="0" shapeId="0">
      <text>
        <r>
          <rPr>
            <b/>
            <sz val="9"/>
            <color indexed="81"/>
            <rFont val="Tahoma"/>
            <family val="2"/>
          </rPr>
          <t>Enter only numbers in this column.  You choose the units  (loads, tons, bushels, bales), but they must be the same used for $/unit.</t>
        </r>
      </text>
    </comment>
    <comment ref="AH4" authorId="0" shapeId="0">
      <text>
        <r>
          <rPr>
            <b/>
            <sz val="9"/>
            <color indexed="81"/>
            <rFont val="Tahoma"/>
            <family val="2"/>
          </rPr>
          <t>Enter only numbes in this column.  You choose the units  (loads, tons, bushels, bales), but they must be the same used for yield.</t>
        </r>
      </text>
    </comment>
    <comment ref="AL4" authorId="0" shapeId="0">
      <text>
        <r>
          <rPr>
            <b/>
            <sz val="9"/>
            <color indexed="81"/>
            <rFont val="Tahoma"/>
            <family val="2"/>
          </rPr>
          <t>Enter only numbers in this column.  You choose the units  (loads, tons, bushels, bales), but they must be the same used for $/unit.</t>
        </r>
      </text>
    </comment>
    <comment ref="AM4" authorId="0" shapeId="0">
      <text>
        <r>
          <rPr>
            <b/>
            <sz val="9"/>
            <color indexed="81"/>
            <rFont val="Tahoma"/>
            <family val="2"/>
          </rPr>
          <t>Enter only numbes in this column.  You choose the units  (loads, tons, bushels, bales), but they must be the same used for yield.</t>
        </r>
      </text>
    </comment>
    <comment ref="AQ4" authorId="0" shapeId="0">
      <text>
        <r>
          <rPr>
            <b/>
            <sz val="9"/>
            <color indexed="81"/>
            <rFont val="Tahoma"/>
            <family val="2"/>
          </rPr>
          <t>Enter only numbers in this column.  You choose the units  (loads, tons, bushels, bales), but they must be the same used for $/unit.</t>
        </r>
      </text>
    </comment>
    <comment ref="AR4" authorId="0" shapeId="0">
      <text>
        <r>
          <rPr>
            <b/>
            <sz val="9"/>
            <color indexed="81"/>
            <rFont val="Tahoma"/>
            <family val="2"/>
          </rPr>
          <t>Enter only numbes in this column.  You choose the units  (loads, tons, bushels, bales), but they must be the same used for yield.</t>
        </r>
      </text>
    </comment>
    <comment ref="AV4" authorId="0" shapeId="0">
      <text>
        <r>
          <rPr>
            <b/>
            <sz val="9"/>
            <color indexed="81"/>
            <rFont val="Tahoma"/>
            <family val="2"/>
          </rPr>
          <t>Enter only numbers in this column.  You choose the units  (loads, tons, bushels, bales), but they must be the same used for $/unit.</t>
        </r>
      </text>
    </comment>
    <comment ref="AW4" authorId="0" shapeId="0">
      <text>
        <r>
          <rPr>
            <b/>
            <sz val="9"/>
            <color indexed="81"/>
            <rFont val="Tahoma"/>
            <family val="2"/>
          </rPr>
          <t>Enter only numbes in this column.  You choose the units  (loads, tons, bushels, bales), but they must be the same used for yield.</t>
        </r>
      </text>
    </comment>
    <comment ref="BA4" authorId="0" shapeId="0">
      <text>
        <r>
          <rPr>
            <b/>
            <sz val="9"/>
            <color indexed="81"/>
            <rFont val="Tahoma"/>
            <family val="2"/>
          </rPr>
          <t>Enter only numbers in this column.  You choose the units  (loads, tons, bushels, bales), but they must be the same used for $/unit.</t>
        </r>
      </text>
    </comment>
    <comment ref="BB4" authorId="0" shapeId="0">
      <text>
        <r>
          <rPr>
            <b/>
            <sz val="9"/>
            <color indexed="81"/>
            <rFont val="Tahoma"/>
            <family val="2"/>
          </rPr>
          <t>Enter only numbes in this column.  You choose the units  (loads, tons, bushels, bales), but they must be the same used for yield.</t>
        </r>
      </text>
    </comment>
    <comment ref="BF4" authorId="0" shapeId="0">
      <text>
        <r>
          <rPr>
            <b/>
            <sz val="9"/>
            <color indexed="81"/>
            <rFont val="Tahoma"/>
            <family val="2"/>
          </rPr>
          <t>Enter only numbers in this column.  You choose the units  (loads, tons, bushels, bales), but they must be the same used for $/unit.</t>
        </r>
      </text>
    </comment>
    <comment ref="BG4" authorId="0" shapeId="0">
      <text>
        <r>
          <rPr>
            <b/>
            <sz val="9"/>
            <color indexed="81"/>
            <rFont val="Tahoma"/>
            <family val="2"/>
          </rPr>
          <t>Enter only numbes in this column.  You choose the units  (loads, tons, bushels, bales), but they must be the same used for yield.</t>
        </r>
      </text>
    </comment>
    <comment ref="BK4" authorId="0" shapeId="0">
      <text>
        <r>
          <rPr>
            <b/>
            <sz val="9"/>
            <color indexed="81"/>
            <rFont val="Tahoma"/>
            <family val="2"/>
          </rPr>
          <t>Enter only numbers in this column.  You choose the units  (loads, tons, bushels, bales), but they must be the same used for $/unit.</t>
        </r>
      </text>
    </comment>
    <comment ref="BL4" authorId="0" shapeId="0">
      <text>
        <r>
          <rPr>
            <b/>
            <sz val="9"/>
            <color indexed="81"/>
            <rFont val="Tahoma"/>
            <family val="2"/>
          </rPr>
          <t>Enter only numbes in this column.  You choose the units  (loads, tons, bushels, bales), but they must be the same used for yield.</t>
        </r>
      </text>
    </comment>
    <comment ref="BP4" authorId="0" shapeId="0">
      <text>
        <r>
          <rPr>
            <b/>
            <sz val="9"/>
            <color indexed="81"/>
            <rFont val="Tahoma"/>
            <family val="2"/>
          </rPr>
          <t>Enter only numbers in this column.  You choose the units  (loads, tons, bushels, bales), but they must be the same used for $/unit.</t>
        </r>
      </text>
    </comment>
    <comment ref="BQ4" authorId="0" shapeId="0">
      <text>
        <r>
          <rPr>
            <b/>
            <sz val="9"/>
            <color indexed="81"/>
            <rFont val="Tahoma"/>
            <family val="2"/>
          </rPr>
          <t>Enter only numbes in this column.  You choose the units  (loads, tons, bushels, bales), but they must be the same used for yield.</t>
        </r>
      </text>
    </comment>
    <comment ref="BU4" authorId="0" shapeId="0">
      <text>
        <r>
          <rPr>
            <b/>
            <sz val="9"/>
            <color indexed="81"/>
            <rFont val="Tahoma"/>
            <family val="2"/>
          </rPr>
          <t>Enter only numbers in this column.  You choose the units  (loads, tons, bushels, bales), but they must be the same used for $/unit.</t>
        </r>
      </text>
    </comment>
    <comment ref="BV4" authorId="0" shapeId="0">
      <text>
        <r>
          <rPr>
            <b/>
            <sz val="9"/>
            <color indexed="81"/>
            <rFont val="Tahoma"/>
            <family val="2"/>
          </rPr>
          <t>Enter only numbes in this column.  You choose the units  (loads, tons, bushels, bales), but they must be the same used for yield.</t>
        </r>
      </text>
    </comment>
    <comment ref="BZ4" authorId="0" shapeId="0">
      <text>
        <r>
          <rPr>
            <b/>
            <sz val="9"/>
            <color indexed="81"/>
            <rFont val="Tahoma"/>
            <family val="2"/>
          </rPr>
          <t>Enter only numbers in this column.  You choose the units  (loads, tons, bushels, bales), but they must be the same used for $/unit.</t>
        </r>
      </text>
    </comment>
    <comment ref="CA4" authorId="0" shapeId="0">
      <text>
        <r>
          <rPr>
            <b/>
            <sz val="9"/>
            <color indexed="81"/>
            <rFont val="Tahoma"/>
            <family val="2"/>
          </rPr>
          <t>Enter only numbes in this column.  You choose the units  (loads, tons, bushels, bales), but they must be the same used for yield.</t>
        </r>
      </text>
    </comment>
    <comment ref="CE4" authorId="0" shapeId="0">
      <text>
        <r>
          <rPr>
            <b/>
            <sz val="9"/>
            <color indexed="81"/>
            <rFont val="Tahoma"/>
            <family val="2"/>
          </rPr>
          <t>Enter only numbers in this column.  You choose the units  (loads, tons, bushels, bales), but they must be the same used for $/unit.</t>
        </r>
      </text>
    </comment>
    <comment ref="CF4" authorId="0" shapeId="0">
      <text>
        <r>
          <rPr>
            <b/>
            <sz val="9"/>
            <color indexed="81"/>
            <rFont val="Tahoma"/>
            <family val="2"/>
          </rPr>
          <t>Enter only numbes in this column.  You choose the units  (loads, tons, bushels, bales), but they must be the same used for yield.</t>
        </r>
      </text>
    </comment>
    <comment ref="CJ4" authorId="0" shapeId="0">
      <text>
        <r>
          <rPr>
            <b/>
            <sz val="9"/>
            <color indexed="81"/>
            <rFont val="Tahoma"/>
            <family val="2"/>
          </rPr>
          <t>Enter only numbers in this column.  You choose the units  (loads, tons, bushels, bales), but they must be the same used for $/unit.</t>
        </r>
      </text>
    </comment>
    <comment ref="CK4" authorId="0" shapeId="0">
      <text>
        <r>
          <rPr>
            <b/>
            <sz val="9"/>
            <color indexed="81"/>
            <rFont val="Tahoma"/>
            <family val="2"/>
          </rPr>
          <t>Enter only numbes in this column.  You choose the units  (loads, tons, bushels, bales), but they must be the same used for yield.</t>
        </r>
      </text>
    </comment>
    <comment ref="CO4" authorId="0" shapeId="0">
      <text>
        <r>
          <rPr>
            <b/>
            <sz val="9"/>
            <color indexed="81"/>
            <rFont val="Tahoma"/>
            <family val="2"/>
          </rPr>
          <t>Enter only numbers in this column.  You choose the units  (loads, tons, bushels, bales), but they must be the same used for $/unit.</t>
        </r>
      </text>
    </comment>
    <comment ref="CP4" authorId="0" shapeId="0">
      <text>
        <r>
          <rPr>
            <b/>
            <sz val="9"/>
            <color indexed="81"/>
            <rFont val="Tahoma"/>
            <family val="2"/>
          </rPr>
          <t>Enter only numbes in this column.  You choose the units  (loads, tons, bushels, bales), but they must be the same used for yield.</t>
        </r>
      </text>
    </comment>
    <comment ref="CT4" authorId="0" shapeId="0">
      <text>
        <r>
          <rPr>
            <b/>
            <sz val="9"/>
            <color indexed="81"/>
            <rFont val="Tahoma"/>
            <family val="2"/>
          </rPr>
          <t>Enter only numbers in this column.  You choose the units  (loads, tons, bushels, bales), but they must be the same used for $/unit.</t>
        </r>
      </text>
    </comment>
    <comment ref="CU4" authorId="0" shapeId="0">
      <text>
        <r>
          <rPr>
            <b/>
            <sz val="9"/>
            <color indexed="81"/>
            <rFont val="Tahoma"/>
            <family val="2"/>
          </rPr>
          <t>Enter only numbes in this column.  You choose the units  (loads, tons, bushels, bales), but they must be the same used for yield.</t>
        </r>
      </text>
    </comment>
    <comment ref="CY4" authorId="0" shapeId="0">
      <text>
        <r>
          <rPr>
            <b/>
            <sz val="9"/>
            <color indexed="81"/>
            <rFont val="Tahoma"/>
            <family val="2"/>
          </rPr>
          <t>Enter only numbers in this column.  You choose the units  (loads, tons, bushels, bales), but they must be the same used for $/unit.</t>
        </r>
      </text>
    </comment>
    <comment ref="CZ4" authorId="0" shapeId="0">
      <text>
        <r>
          <rPr>
            <b/>
            <sz val="9"/>
            <color indexed="81"/>
            <rFont val="Tahoma"/>
            <family val="2"/>
          </rPr>
          <t>Enter only numbes in this column.  You choose the units  (loads, tons, bushels, bales), but they must be the same used for yield.</t>
        </r>
      </text>
    </comment>
    <comment ref="DD4" authorId="0" shapeId="0">
      <text>
        <r>
          <rPr>
            <b/>
            <sz val="9"/>
            <color indexed="81"/>
            <rFont val="Tahoma"/>
            <family val="2"/>
          </rPr>
          <t>Enter only numbers in this column.  You choose the units  (loads, tons, bushels, bales), but they must be the same used for $/unit.</t>
        </r>
      </text>
    </comment>
    <comment ref="DE4" authorId="0" shapeId="0">
      <text>
        <r>
          <rPr>
            <b/>
            <sz val="9"/>
            <color indexed="81"/>
            <rFont val="Tahoma"/>
            <family val="2"/>
          </rPr>
          <t>Enter only numbes in this column.  You choose the units  (loads, tons, bushels, bales), but they must be the same used for yield.</t>
        </r>
      </text>
    </comment>
    <comment ref="DI4" authorId="0" shapeId="0">
      <text>
        <r>
          <rPr>
            <b/>
            <sz val="9"/>
            <color indexed="81"/>
            <rFont val="Tahoma"/>
            <family val="2"/>
          </rPr>
          <t>Enter only numbers in this column.  You choose the units  (loads, tons, bushels, bales), but they must be the same used for $/unit.</t>
        </r>
      </text>
    </comment>
    <comment ref="DJ4" authorId="0" shapeId="0">
      <text>
        <r>
          <rPr>
            <b/>
            <sz val="9"/>
            <color indexed="81"/>
            <rFont val="Tahoma"/>
            <family val="2"/>
          </rPr>
          <t>Enter only numbes in this column.  You choose the units  (loads, tons, bushels, bales), but they must be the same used for yield.</t>
        </r>
      </text>
    </comment>
    <comment ref="DN4" authorId="0" shapeId="0">
      <text>
        <r>
          <rPr>
            <b/>
            <sz val="9"/>
            <color indexed="81"/>
            <rFont val="Tahoma"/>
            <family val="2"/>
          </rPr>
          <t>Enter only numbers in this column.  You choose the units  (loads, tons, bushels, bales), but they must be the same used for $/unit.</t>
        </r>
      </text>
    </comment>
    <comment ref="DO4" authorId="0" shapeId="0">
      <text>
        <r>
          <rPr>
            <b/>
            <sz val="9"/>
            <color indexed="81"/>
            <rFont val="Tahoma"/>
            <family val="2"/>
          </rPr>
          <t>Enter only numbes in this column.  You choose the units  (loads, tons, bushels, bales), but they must be the same used for yield.</t>
        </r>
      </text>
    </comment>
    <comment ref="DS4" authorId="0" shapeId="0">
      <text>
        <r>
          <rPr>
            <b/>
            <sz val="9"/>
            <color indexed="81"/>
            <rFont val="Tahoma"/>
            <family val="2"/>
          </rPr>
          <t>Enter only numbers in this column.  You choose the units  (loads, tons, bushels, bales), but they must be the same used for $/unit.</t>
        </r>
      </text>
    </comment>
    <comment ref="DT4" authorId="0" shapeId="0">
      <text>
        <r>
          <rPr>
            <b/>
            <sz val="9"/>
            <color indexed="81"/>
            <rFont val="Tahoma"/>
            <family val="2"/>
          </rPr>
          <t>Enter only numbes in this column.  You choose the units  (loads, tons, bushels, bales), but they must be the same used for yield.</t>
        </r>
      </text>
    </comment>
    <comment ref="DX4" authorId="0" shapeId="0">
      <text>
        <r>
          <rPr>
            <b/>
            <sz val="9"/>
            <color indexed="81"/>
            <rFont val="Tahoma"/>
            <family val="2"/>
          </rPr>
          <t>Enter only numbers in this column.  You choose the units  (loads, tons, bushels, bales), but they must be the same used for $/unit.</t>
        </r>
      </text>
    </comment>
    <comment ref="DY4" authorId="0" shapeId="0">
      <text>
        <r>
          <rPr>
            <b/>
            <sz val="9"/>
            <color indexed="81"/>
            <rFont val="Tahoma"/>
            <family val="2"/>
          </rPr>
          <t>Enter only numbes in this column.  You choose the units  (loads, tons, bushels, bales), but they must be the same used for yield.</t>
        </r>
      </text>
    </comment>
    <comment ref="EC4" authorId="0" shapeId="0">
      <text>
        <r>
          <rPr>
            <b/>
            <sz val="9"/>
            <color indexed="81"/>
            <rFont val="Tahoma"/>
            <family val="2"/>
          </rPr>
          <t>Enter only numbers in this column.  You choose the units  (loads, tons, bushels, bales), but they must be the same used for $/unit.</t>
        </r>
      </text>
    </comment>
    <comment ref="ED4" authorId="0" shapeId="0">
      <text>
        <r>
          <rPr>
            <b/>
            <sz val="9"/>
            <color indexed="81"/>
            <rFont val="Tahoma"/>
            <family val="2"/>
          </rPr>
          <t>Enter only numbes in this column.  You choose the units  (loads, tons, bushels, bales), but they must be the same used for yield.</t>
        </r>
      </text>
    </comment>
    <comment ref="EH4" authorId="0" shapeId="0">
      <text>
        <r>
          <rPr>
            <b/>
            <sz val="9"/>
            <color indexed="81"/>
            <rFont val="Tahoma"/>
            <family val="2"/>
          </rPr>
          <t>Enter only numbers in this column.  You choose the units  (loads, tons, bushels, bales), but they must be the same used for $/unit.</t>
        </r>
      </text>
    </comment>
    <comment ref="EI4" authorId="0" shapeId="0">
      <text>
        <r>
          <rPr>
            <b/>
            <sz val="9"/>
            <color indexed="81"/>
            <rFont val="Tahoma"/>
            <family val="2"/>
          </rPr>
          <t>Enter only numbes in this column.  You choose the units  (loads, tons, bushels, bales), but they must be the same used for yield.</t>
        </r>
      </text>
    </comment>
    <comment ref="EM4" authorId="0" shapeId="0">
      <text>
        <r>
          <rPr>
            <b/>
            <sz val="9"/>
            <color indexed="81"/>
            <rFont val="Tahoma"/>
            <family val="2"/>
          </rPr>
          <t>Enter only numbers in this column.  You choose the units  (loads, tons, bushels, bales), but they must be the same used for $/unit.</t>
        </r>
      </text>
    </comment>
    <comment ref="EN4" authorId="0" shapeId="0">
      <text>
        <r>
          <rPr>
            <b/>
            <sz val="9"/>
            <color indexed="81"/>
            <rFont val="Tahoma"/>
            <family val="2"/>
          </rPr>
          <t>Enter only numbes in this column.  You choose the units  (loads, tons, bushels, bales), but they must be the same used for yield.</t>
        </r>
      </text>
    </comment>
    <comment ref="ER4" authorId="0" shapeId="0">
      <text>
        <r>
          <rPr>
            <b/>
            <sz val="9"/>
            <color indexed="81"/>
            <rFont val="Tahoma"/>
            <family val="2"/>
          </rPr>
          <t>Enter only numbers in this column.  You choose the units  (loads, tons, bushels, bales), but they must be the same used for $/unit.</t>
        </r>
      </text>
    </comment>
    <comment ref="ES4" authorId="0" shapeId="0">
      <text>
        <r>
          <rPr>
            <b/>
            <sz val="9"/>
            <color indexed="81"/>
            <rFont val="Tahoma"/>
            <family val="2"/>
          </rPr>
          <t>Enter only numbes in this column.  You choose the units  (loads, tons, bushels, bales), but they must be the same used for yield.</t>
        </r>
      </text>
    </comment>
    <comment ref="EW4" authorId="0" shapeId="0">
      <text>
        <r>
          <rPr>
            <b/>
            <sz val="9"/>
            <color indexed="81"/>
            <rFont val="Tahoma"/>
            <family val="2"/>
          </rPr>
          <t>Enter only numbers in this column.  You choose the units  (loads, tons, bushels, bales), but they must be the same used for $/unit.</t>
        </r>
      </text>
    </comment>
    <comment ref="EX4" authorId="0" shapeId="0">
      <text>
        <r>
          <rPr>
            <b/>
            <sz val="9"/>
            <color indexed="81"/>
            <rFont val="Tahoma"/>
            <family val="2"/>
          </rPr>
          <t>Enter only numbes in this column.  You choose the units  (loads, tons, bushels, bales), but they must be the same used for yield.</t>
        </r>
      </text>
    </comment>
    <comment ref="FB4" authorId="0" shapeId="0">
      <text>
        <r>
          <rPr>
            <b/>
            <sz val="9"/>
            <color indexed="81"/>
            <rFont val="Tahoma"/>
            <family val="2"/>
          </rPr>
          <t>Enter only numbers in this column.  You choose the units  (loads, tons, bushels, bales), but they must be the same used for $/unit.</t>
        </r>
      </text>
    </comment>
    <comment ref="FC4" authorId="0" shapeId="0">
      <text>
        <r>
          <rPr>
            <b/>
            <sz val="9"/>
            <color indexed="81"/>
            <rFont val="Tahoma"/>
            <family val="2"/>
          </rPr>
          <t>Enter only numbes in this column.  You choose the units  (loads, tons, bushels, bales), but they must be the same used for yield.</t>
        </r>
      </text>
    </comment>
    <comment ref="FG4" authorId="0" shapeId="0">
      <text>
        <r>
          <rPr>
            <b/>
            <sz val="9"/>
            <color indexed="81"/>
            <rFont val="Tahoma"/>
            <family val="2"/>
          </rPr>
          <t>Enter only numbers in this column.  You choose the units  (loads, tons, bushels, bales), but they must be the same used for $/unit.</t>
        </r>
      </text>
    </comment>
    <comment ref="FH4" authorId="0" shapeId="0">
      <text>
        <r>
          <rPr>
            <b/>
            <sz val="9"/>
            <color indexed="81"/>
            <rFont val="Tahoma"/>
            <family val="2"/>
          </rPr>
          <t>Enter only numbes in this column.  You choose the units  (loads, tons, bushels, bales), but they must be the same used for yield.</t>
        </r>
      </text>
    </comment>
    <comment ref="FL4" authorId="0" shapeId="0">
      <text>
        <r>
          <rPr>
            <b/>
            <sz val="9"/>
            <color indexed="81"/>
            <rFont val="Tahoma"/>
            <family val="2"/>
          </rPr>
          <t>Enter only numbers in this column.  You choose the units  (loads, tons, bushels, bales), but they must be the same used for $/unit.</t>
        </r>
      </text>
    </comment>
    <comment ref="FM4" authorId="0" shapeId="0">
      <text>
        <r>
          <rPr>
            <b/>
            <sz val="9"/>
            <color indexed="81"/>
            <rFont val="Tahoma"/>
            <family val="2"/>
          </rPr>
          <t>Enter only numbes in this column.  You choose the units  (loads, tons, bushels, bales), but they must be the same used for yield.</t>
        </r>
      </text>
    </comment>
    <comment ref="FQ4" authorId="0" shapeId="0">
      <text>
        <r>
          <rPr>
            <b/>
            <sz val="9"/>
            <color indexed="81"/>
            <rFont val="Tahoma"/>
            <family val="2"/>
          </rPr>
          <t>Enter only numbers in this column.  You choose the units  (loads, tons, bushels, bales), but they must be the same used for $/unit.</t>
        </r>
      </text>
    </comment>
    <comment ref="FR4" authorId="0" shapeId="0">
      <text>
        <r>
          <rPr>
            <b/>
            <sz val="9"/>
            <color indexed="81"/>
            <rFont val="Tahoma"/>
            <family val="2"/>
          </rPr>
          <t>Enter only numbes in this column.  You choose the units  (loads, tons, bushels, bales), but they must be the same used for yield.</t>
        </r>
      </text>
    </comment>
    <comment ref="FV4" authorId="0" shapeId="0">
      <text>
        <r>
          <rPr>
            <b/>
            <sz val="9"/>
            <color indexed="81"/>
            <rFont val="Tahoma"/>
            <family val="2"/>
          </rPr>
          <t>Enter only numbers in this column.  You choose the units  (loads, tons, bushels, bales), but they must be the same used for $/unit.</t>
        </r>
      </text>
    </comment>
    <comment ref="FW4" authorId="0" shapeId="0">
      <text>
        <r>
          <rPr>
            <b/>
            <sz val="9"/>
            <color indexed="81"/>
            <rFont val="Tahoma"/>
            <family val="2"/>
          </rPr>
          <t>Enter only numbes in this column.  You choose the units  (loads, tons, bushels, bales), but they must be the same used for yield.</t>
        </r>
      </text>
    </comment>
    <comment ref="GA4" authorId="0" shapeId="0">
      <text>
        <r>
          <rPr>
            <b/>
            <sz val="9"/>
            <color indexed="81"/>
            <rFont val="Tahoma"/>
            <family val="2"/>
          </rPr>
          <t>Enter only numbers in this column.  You choose the units  (loads, tons, bushels, bales), but they must be the same used for $/unit.</t>
        </r>
      </text>
    </comment>
    <comment ref="GB4" authorId="0" shapeId="0">
      <text>
        <r>
          <rPr>
            <b/>
            <sz val="9"/>
            <color indexed="81"/>
            <rFont val="Tahoma"/>
            <family val="2"/>
          </rPr>
          <t>Enter only numbes in this column.  You choose the units  (loads, tons, bushels, bales), but they must be the same used for yield.</t>
        </r>
      </text>
    </comment>
    <comment ref="GF4" authorId="0" shapeId="0">
      <text>
        <r>
          <rPr>
            <b/>
            <sz val="9"/>
            <color indexed="81"/>
            <rFont val="Tahoma"/>
            <family val="2"/>
          </rPr>
          <t>Enter only numbers in this column.  You choose the units  (loads, tons, bushels, bales), but they must be the same used for $/unit.</t>
        </r>
      </text>
    </comment>
    <comment ref="GG4" authorId="0" shapeId="0">
      <text>
        <r>
          <rPr>
            <b/>
            <sz val="9"/>
            <color indexed="81"/>
            <rFont val="Tahoma"/>
            <family val="2"/>
          </rPr>
          <t>Enter only numbes in this column.  You choose the units  (loads, tons, bushels, bales), but they must be the same used for yield.</t>
        </r>
      </text>
    </comment>
    <comment ref="GK4" authorId="0" shapeId="0">
      <text>
        <r>
          <rPr>
            <b/>
            <sz val="9"/>
            <color indexed="81"/>
            <rFont val="Tahoma"/>
            <family val="2"/>
          </rPr>
          <t>Enter only numbers in this column.  You choose the units  (loads, tons, bushels, bales), but they must be the same used for $/unit.</t>
        </r>
      </text>
    </comment>
    <comment ref="GL4" authorId="0" shapeId="0">
      <text>
        <r>
          <rPr>
            <b/>
            <sz val="9"/>
            <color indexed="81"/>
            <rFont val="Tahoma"/>
            <family val="2"/>
          </rPr>
          <t>Enter only numbes in this column.  You choose the units  (loads, tons, bushels, bales), but they must be the same used for yield.</t>
        </r>
      </text>
    </comment>
    <comment ref="GP4" authorId="0" shapeId="0">
      <text>
        <r>
          <rPr>
            <b/>
            <sz val="9"/>
            <color indexed="81"/>
            <rFont val="Tahoma"/>
            <family val="2"/>
          </rPr>
          <t>Enter only numbers in this column.  You choose the units  (loads, tons, bushels, bales), but they must be the same used for $/unit.</t>
        </r>
      </text>
    </comment>
    <comment ref="GQ4" authorId="0" shapeId="0">
      <text>
        <r>
          <rPr>
            <b/>
            <sz val="9"/>
            <color indexed="81"/>
            <rFont val="Tahoma"/>
            <family val="2"/>
          </rPr>
          <t>Enter only numbes in this column.  You choose the units  (loads, tons, bushels, bales), but they must be the same used for yield.</t>
        </r>
      </text>
    </comment>
    <comment ref="GU4" authorId="0" shapeId="0">
      <text>
        <r>
          <rPr>
            <b/>
            <sz val="9"/>
            <color indexed="81"/>
            <rFont val="Tahoma"/>
            <family val="2"/>
          </rPr>
          <t>Enter only numbers in this column.  You choose the units  (loads, tons, bushels, bales), but they must be the same used for $/unit.</t>
        </r>
      </text>
    </comment>
    <comment ref="GV4" authorId="0" shapeId="0">
      <text>
        <r>
          <rPr>
            <b/>
            <sz val="9"/>
            <color indexed="81"/>
            <rFont val="Tahoma"/>
            <family val="2"/>
          </rPr>
          <t>Enter only numbes in this column.  You choose the units  (loads, tons, bushels, bales), but they must be the same used for yield.</t>
        </r>
      </text>
    </comment>
    <comment ref="GZ4" authorId="0" shapeId="0">
      <text>
        <r>
          <rPr>
            <b/>
            <sz val="9"/>
            <color indexed="81"/>
            <rFont val="Tahoma"/>
            <family val="2"/>
          </rPr>
          <t>Enter only numbers in this column.  You choose the units  (loads, tons, bushels, bales), but they must be the same used for $/unit.</t>
        </r>
      </text>
    </comment>
    <comment ref="HA4" authorId="0" shapeId="0">
      <text>
        <r>
          <rPr>
            <b/>
            <sz val="9"/>
            <color indexed="81"/>
            <rFont val="Tahoma"/>
            <family val="2"/>
          </rPr>
          <t>Enter only numbes in this column.  You choose the units  (loads, tons, bushels, bales), but they must be the same used for yield.</t>
        </r>
      </text>
    </comment>
    <comment ref="HE4" authorId="0" shapeId="0">
      <text>
        <r>
          <rPr>
            <b/>
            <sz val="9"/>
            <color indexed="81"/>
            <rFont val="Tahoma"/>
            <family val="2"/>
          </rPr>
          <t>Enter only numbers in this column.  You choose the units  (loads, tons, bushels, bales), but they must be the same used for $/unit.</t>
        </r>
      </text>
    </comment>
    <comment ref="HF4" authorId="0" shapeId="0">
      <text>
        <r>
          <rPr>
            <b/>
            <sz val="9"/>
            <color indexed="81"/>
            <rFont val="Tahoma"/>
            <family val="2"/>
          </rPr>
          <t>Enter only numbes in this column.  You choose the units  (loads, tons, bushels, bales), but they must be the same used for yield.</t>
        </r>
      </text>
    </comment>
    <comment ref="HJ4" authorId="0" shapeId="0">
      <text>
        <r>
          <rPr>
            <b/>
            <sz val="9"/>
            <color indexed="81"/>
            <rFont val="Tahoma"/>
            <family val="2"/>
          </rPr>
          <t>Enter only numbers in this column.  You choose the units  (loads, tons, bushels, bales), but they must be the same used for $/unit.</t>
        </r>
      </text>
    </comment>
    <comment ref="HK4" authorId="0" shapeId="0">
      <text>
        <r>
          <rPr>
            <b/>
            <sz val="9"/>
            <color indexed="81"/>
            <rFont val="Tahoma"/>
            <family val="2"/>
          </rPr>
          <t>Enter only numbes in this column.  You choose the units  (loads, tons, bushels, bales), but they must be the same used for yield.</t>
        </r>
      </text>
    </comment>
    <comment ref="HO4" authorId="0" shapeId="0">
      <text>
        <r>
          <rPr>
            <b/>
            <sz val="9"/>
            <color indexed="81"/>
            <rFont val="Tahoma"/>
            <family val="2"/>
          </rPr>
          <t>Enter only numbers in this column.  You choose the units  (loads, tons, bushels, bales), but they must be the same used for $/unit.</t>
        </r>
      </text>
    </comment>
    <comment ref="HP4" authorId="0" shapeId="0">
      <text>
        <r>
          <rPr>
            <b/>
            <sz val="9"/>
            <color indexed="81"/>
            <rFont val="Tahoma"/>
            <family val="2"/>
          </rPr>
          <t>Enter only numbes in this column.  You choose the units  (loads, tons, bushels, bales), but they must be the same used for yield.</t>
        </r>
      </text>
    </comment>
    <comment ref="HT4" authorId="0" shapeId="0">
      <text>
        <r>
          <rPr>
            <b/>
            <sz val="9"/>
            <color indexed="81"/>
            <rFont val="Tahoma"/>
            <family val="2"/>
          </rPr>
          <t>Enter only numbers in this column.  You choose the units  (loads, tons, bushels, bales), but they must be the same used for $/unit.</t>
        </r>
      </text>
    </comment>
    <comment ref="HU4" authorId="0" shapeId="0">
      <text>
        <r>
          <rPr>
            <b/>
            <sz val="9"/>
            <color indexed="81"/>
            <rFont val="Tahoma"/>
            <family val="2"/>
          </rPr>
          <t>Enter only numbes in this column.  You choose the units  (loads, tons, bushels, bales), but they must be the same used for yield.</t>
        </r>
      </text>
    </comment>
    <comment ref="HY4" authorId="0" shapeId="0">
      <text>
        <r>
          <rPr>
            <b/>
            <sz val="9"/>
            <color indexed="81"/>
            <rFont val="Tahoma"/>
            <family val="2"/>
          </rPr>
          <t>Enter only numbers in this column.  You choose the units  (loads, tons, bushels, bales), but they must be the same used for $/unit.</t>
        </r>
      </text>
    </comment>
    <comment ref="HZ4" authorId="0" shapeId="0">
      <text>
        <r>
          <rPr>
            <b/>
            <sz val="9"/>
            <color indexed="81"/>
            <rFont val="Tahoma"/>
            <family val="2"/>
          </rPr>
          <t>Enter only numbes in this column.  You choose the units  (loads, tons, bushels, bales), but they must be the same used for yield.</t>
        </r>
      </text>
    </comment>
    <comment ref="ID4" authorId="0" shapeId="0">
      <text>
        <r>
          <rPr>
            <b/>
            <sz val="9"/>
            <color indexed="81"/>
            <rFont val="Tahoma"/>
            <family val="2"/>
          </rPr>
          <t>Enter only numbers in this column.  You choose the units  (loads, tons, bushels, bales), but they must be the same used for $/unit.</t>
        </r>
      </text>
    </comment>
    <comment ref="IE4" authorId="0" shapeId="0">
      <text>
        <r>
          <rPr>
            <b/>
            <sz val="9"/>
            <color indexed="81"/>
            <rFont val="Tahoma"/>
            <family val="2"/>
          </rPr>
          <t>Enter only numbes in this column.  You choose the units  (loads, tons, bushels, bales), but they must be the same used for yield.</t>
        </r>
      </text>
    </comment>
    <comment ref="II4" authorId="0" shapeId="0">
      <text>
        <r>
          <rPr>
            <b/>
            <sz val="9"/>
            <color indexed="81"/>
            <rFont val="Tahoma"/>
            <family val="2"/>
          </rPr>
          <t>Enter only numbers in this column.  You choose the units  (loads, tons, bushels, bales), but they must be the same used for $/unit.</t>
        </r>
      </text>
    </comment>
    <comment ref="IJ4" authorId="0" shapeId="0">
      <text>
        <r>
          <rPr>
            <b/>
            <sz val="9"/>
            <color indexed="81"/>
            <rFont val="Tahoma"/>
            <family val="2"/>
          </rPr>
          <t>Enter only numbes in this column.  You choose the units  (loads, tons, bushels, bales), but they must be the same used for yield.</t>
        </r>
      </text>
    </comment>
    <comment ref="IN4" authorId="0" shapeId="0">
      <text>
        <r>
          <rPr>
            <b/>
            <sz val="9"/>
            <color indexed="81"/>
            <rFont val="Tahoma"/>
            <family val="2"/>
          </rPr>
          <t>Enter only numbers in this column.  You choose the units  (loads, tons, bushels, bales), but they must be the same used for $/unit.</t>
        </r>
      </text>
    </comment>
    <comment ref="IO4" authorId="0" shapeId="0">
      <text>
        <r>
          <rPr>
            <b/>
            <sz val="9"/>
            <color indexed="81"/>
            <rFont val="Tahoma"/>
            <family val="2"/>
          </rPr>
          <t>Enter only numbes in this column.  You choose the units  (loads, tons, bushels, bales), but they must be the same used for yield.</t>
        </r>
      </text>
    </comment>
    <comment ref="IS4" authorId="0" shapeId="0">
      <text>
        <r>
          <rPr>
            <b/>
            <sz val="9"/>
            <color indexed="81"/>
            <rFont val="Tahoma"/>
            <family val="2"/>
          </rPr>
          <t>Enter only numbers in this column.  You choose the units  (loads, tons, bushels, bales), but they must be the same used for $/unit.</t>
        </r>
      </text>
    </comment>
    <comment ref="IT4" authorId="0" shapeId="0">
      <text>
        <r>
          <rPr>
            <b/>
            <sz val="9"/>
            <color indexed="81"/>
            <rFont val="Tahoma"/>
            <family val="2"/>
          </rPr>
          <t>Enter only numbes in this column.  You choose the units  (loads, tons, bushels, bales), but they must be the same used for yield.</t>
        </r>
      </text>
    </comment>
    <comment ref="IX4" authorId="0" shapeId="0">
      <text>
        <r>
          <rPr>
            <b/>
            <sz val="9"/>
            <color indexed="81"/>
            <rFont val="Tahoma"/>
            <family val="2"/>
          </rPr>
          <t>Enter only numbers in this column.  You choose the units  (loads, tons, bushels, bales), but they must be the same used for $/unit.</t>
        </r>
      </text>
    </comment>
    <comment ref="IY4" authorId="0" shapeId="0">
      <text>
        <r>
          <rPr>
            <b/>
            <sz val="9"/>
            <color indexed="81"/>
            <rFont val="Tahoma"/>
            <family val="2"/>
          </rPr>
          <t>Enter only numbes in this column.  You choose the units  (loads, tons, bushels, bales), but they must be the same used for yield.</t>
        </r>
      </text>
    </comment>
    <comment ref="JC4" authorId="0" shapeId="0">
      <text>
        <r>
          <rPr>
            <b/>
            <sz val="9"/>
            <color indexed="81"/>
            <rFont val="Tahoma"/>
            <family val="2"/>
          </rPr>
          <t>Enter only numbers in this column.  You choose the units  (loads, tons, bushels, bales), but they must be the same used for $/unit.</t>
        </r>
      </text>
    </comment>
    <comment ref="JD4" authorId="0" shapeId="0">
      <text>
        <r>
          <rPr>
            <b/>
            <sz val="9"/>
            <color indexed="81"/>
            <rFont val="Tahoma"/>
            <family val="2"/>
          </rPr>
          <t>Enter only numbes in this column.  You choose the units  (loads, tons, bushels, bales), but they must be the same used for yield.</t>
        </r>
      </text>
    </comment>
    <comment ref="JH4" authorId="0" shapeId="0">
      <text>
        <r>
          <rPr>
            <b/>
            <sz val="9"/>
            <color indexed="81"/>
            <rFont val="Tahoma"/>
            <family val="2"/>
          </rPr>
          <t>Enter only numbers in this column.  You choose the units  (loads, tons, bushels, bales), but they must be the same used for $/unit.</t>
        </r>
      </text>
    </comment>
    <comment ref="JI4" authorId="0" shapeId="0">
      <text>
        <r>
          <rPr>
            <b/>
            <sz val="9"/>
            <color indexed="81"/>
            <rFont val="Tahoma"/>
            <family val="2"/>
          </rPr>
          <t>Enter only numbes in this column.  You choose the units  (loads, tons, bushels, bales), but they must be the same used for yield.</t>
        </r>
      </text>
    </comment>
    <comment ref="JM4" authorId="0" shapeId="0">
      <text>
        <r>
          <rPr>
            <b/>
            <sz val="9"/>
            <color indexed="81"/>
            <rFont val="Tahoma"/>
            <family val="2"/>
          </rPr>
          <t>Enter only numbers in this column.  You choose the units  (loads, tons, bushels, bales), but they must be the same used for $/unit.</t>
        </r>
      </text>
    </comment>
    <comment ref="JN4" authorId="0" shapeId="0">
      <text>
        <r>
          <rPr>
            <b/>
            <sz val="9"/>
            <color indexed="81"/>
            <rFont val="Tahoma"/>
            <family val="2"/>
          </rPr>
          <t>Enter only numbes in this column.  You choose the units  (loads, tons, bushels, bales), but they must be the same used for yield.</t>
        </r>
      </text>
    </comment>
    <comment ref="JR4" authorId="0" shapeId="0">
      <text>
        <r>
          <rPr>
            <b/>
            <sz val="9"/>
            <color indexed="81"/>
            <rFont val="Tahoma"/>
            <family val="2"/>
          </rPr>
          <t>Enter only numbers in this column.  You choose the units  (loads, tons, bushels, bales), but they must be the same used for $/unit.</t>
        </r>
      </text>
    </comment>
    <comment ref="JS4" authorId="0" shapeId="0">
      <text>
        <r>
          <rPr>
            <b/>
            <sz val="9"/>
            <color indexed="81"/>
            <rFont val="Tahoma"/>
            <family val="2"/>
          </rPr>
          <t>Enter only numbes in this column.  You choose the units  (loads, tons, bushels, bales), but they must be the same used for yield.</t>
        </r>
      </text>
    </comment>
    <comment ref="JW4" authorId="0" shapeId="0">
      <text>
        <r>
          <rPr>
            <b/>
            <sz val="9"/>
            <color indexed="81"/>
            <rFont val="Tahoma"/>
            <family val="2"/>
          </rPr>
          <t>Enter only numbers in this column.  You choose the units  (loads, tons, bushels, bales), but they must be the same used for $/unit.</t>
        </r>
      </text>
    </comment>
    <comment ref="JX4" authorId="0" shapeId="0">
      <text>
        <r>
          <rPr>
            <b/>
            <sz val="9"/>
            <color indexed="81"/>
            <rFont val="Tahoma"/>
            <family val="2"/>
          </rPr>
          <t>Enter only numbes in this column.  You choose the units  (loads, tons, bushels, bales), but they must be the same used for yield.</t>
        </r>
      </text>
    </comment>
    <comment ref="KB4" authorId="0" shapeId="0">
      <text>
        <r>
          <rPr>
            <b/>
            <sz val="9"/>
            <color indexed="81"/>
            <rFont val="Tahoma"/>
            <family val="2"/>
          </rPr>
          <t>Enter only numbers in this column.  You choose the units  (loads, tons, bushels, bales), but they must be the same used for $/unit.</t>
        </r>
      </text>
    </comment>
    <comment ref="KC4" authorId="0" shapeId="0">
      <text>
        <r>
          <rPr>
            <b/>
            <sz val="9"/>
            <color indexed="81"/>
            <rFont val="Tahoma"/>
            <family val="2"/>
          </rPr>
          <t>Enter only numbes in this column.  You choose the units  (loads, tons, bushels, bales), but they must be the same used for yield.</t>
        </r>
      </text>
    </comment>
    <comment ref="KG4" authorId="0" shapeId="0">
      <text>
        <r>
          <rPr>
            <b/>
            <sz val="9"/>
            <color indexed="81"/>
            <rFont val="Tahoma"/>
            <family val="2"/>
          </rPr>
          <t>Enter only numbers in this column.  You choose the units  (loads, tons, bushels, bales), but they must be the same used for $/unit.</t>
        </r>
      </text>
    </comment>
    <comment ref="KH4" authorId="0" shapeId="0">
      <text>
        <r>
          <rPr>
            <b/>
            <sz val="9"/>
            <color indexed="81"/>
            <rFont val="Tahoma"/>
            <family val="2"/>
          </rPr>
          <t>Enter only numbes in this column.  You choose the units  (loads, tons, bushels, bales), but they must be the same used for yield.</t>
        </r>
      </text>
    </comment>
    <comment ref="KL4" authorId="0" shapeId="0">
      <text>
        <r>
          <rPr>
            <b/>
            <sz val="9"/>
            <color indexed="81"/>
            <rFont val="Tahoma"/>
            <family val="2"/>
          </rPr>
          <t>Enter only numbers in this column.  You choose the units  (loads, tons, bushels, bales), but they must be the same used for $/unit.</t>
        </r>
      </text>
    </comment>
    <comment ref="KM4" authorId="0" shapeId="0">
      <text>
        <r>
          <rPr>
            <b/>
            <sz val="9"/>
            <color indexed="81"/>
            <rFont val="Tahoma"/>
            <family val="2"/>
          </rPr>
          <t>Enter only numbes in this column.  You choose the units  (loads, tons, bushels, bales), but they must be the same used for yield.</t>
        </r>
      </text>
    </comment>
    <comment ref="A10" authorId="0" shapeId="0">
      <text>
        <r>
          <rPr>
            <b/>
            <sz val="9"/>
            <color indexed="81"/>
            <rFont val="Tahoma"/>
            <family val="2"/>
          </rPr>
          <t>Enter the acres of this field.</t>
        </r>
      </text>
    </comment>
    <comment ref="F10" authorId="0" shapeId="0">
      <text>
        <r>
          <rPr>
            <b/>
            <sz val="9"/>
            <color indexed="81"/>
            <rFont val="Tahoma"/>
            <family val="2"/>
          </rPr>
          <t>Enter the acres of this field.</t>
        </r>
      </text>
    </comment>
    <comment ref="K10" authorId="0" shapeId="0">
      <text>
        <r>
          <rPr>
            <b/>
            <sz val="9"/>
            <color indexed="81"/>
            <rFont val="Tahoma"/>
            <family val="2"/>
          </rPr>
          <t>Enter the acres of this field.</t>
        </r>
      </text>
    </comment>
    <comment ref="P10" authorId="0" shapeId="0">
      <text>
        <r>
          <rPr>
            <b/>
            <sz val="9"/>
            <color indexed="81"/>
            <rFont val="Tahoma"/>
            <family val="2"/>
          </rPr>
          <t>Enter the acres of this field.</t>
        </r>
      </text>
    </comment>
    <comment ref="U10" authorId="0" shapeId="0">
      <text>
        <r>
          <rPr>
            <b/>
            <sz val="9"/>
            <color indexed="81"/>
            <rFont val="Tahoma"/>
            <family val="2"/>
          </rPr>
          <t>Enter the acres of this field.</t>
        </r>
      </text>
    </comment>
    <comment ref="Z10" authorId="0" shapeId="0">
      <text>
        <r>
          <rPr>
            <b/>
            <sz val="9"/>
            <color indexed="81"/>
            <rFont val="Tahoma"/>
            <family val="2"/>
          </rPr>
          <t>Enter the acres of this field.</t>
        </r>
      </text>
    </comment>
    <comment ref="AE10" authorId="0" shapeId="0">
      <text>
        <r>
          <rPr>
            <b/>
            <sz val="9"/>
            <color indexed="81"/>
            <rFont val="Tahoma"/>
            <family val="2"/>
          </rPr>
          <t>Enter the acres of this field.</t>
        </r>
      </text>
    </comment>
    <comment ref="AJ10" authorId="0" shapeId="0">
      <text>
        <r>
          <rPr>
            <b/>
            <sz val="9"/>
            <color indexed="81"/>
            <rFont val="Tahoma"/>
            <family val="2"/>
          </rPr>
          <t>Enter the acres of this field.</t>
        </r>
      </text>
    </comment>
    <comment ref="AO10" authorId="0" shapeId="0">
      <text>
        <r>
          <rPr>
            <b/>
            <sz val="9"/>
            <color indexed="81"/>
            <rFont val="Tahoma"/>
            <family val="2"/>
          </rPr>
          <t>Enter the acres of this field.</t>
        </r>
      </text>
    </comment>
    <comment ref="AT10" authorId="0" shapeId="0">
      <text>
        <r>
          <rPr>
            <b/>
            <sz val="9"/>
            <color indexed="81"/>
            <rFont val="Tahoma"/>
            <family val="2"/>
          </rPr>
          <t>Enter the acres of this field.</t>
        </r>
      </text>
    </comment>
    <comment ref="AY10" authorId="0" shapeId="0">
      <text>
        <r>
          <rPr>
            <b/>
            <sz val="9"/>
            <color indexed="81"/>
            <rFont val="Tahoma"/>
            <family val="2"/>
          </rPr>
          <t>Enter the acres of this field.</t>
        </r>
      </text>
    </comment>
    <comment ref="BD10" authorId="0" shapeId="0">
      <text>
        <r>
          <rPr>
            <b/>
            <sz val="9"/>
            <color indexed="81"/>
            <rFont val="Tahoma"/>
            <family val="2"/>
          </rPr>
          <t>Enter the acres of this field.</t>
        </r>
      </text>
    </comment>
    <comment ref="BI10" authorId="0" shapeId="0">
      <text>
        <r>
          <rPr>
            <b/>
            <sz val="9"/>
            <color indexed="81"/>
            <rFont val="Tahoma"/>
            <family val="2"/>
          </rPr>
          <t>Enter the acres of this field.</t>
        </r>
      </text>
    </comment>
    <comment ref="BN10" authorId="0" shapeId="0">
      <text>
        <r>
          <rPr>
            <b/>
            <sz val="9"/>
            <color indexed="81"/>
            <rFont val="Tahoma"/>
            <family val="2"/>
          </rPr>
          <t>Enter the acres of this field.</t>
        </r>
      </text>
    </comment>
    <comment ref="BS10" authorId="0" shapeId="0">
      <text>
        <r>
          <rPr>
            <b/>
            <sz val="9"/>
            <color indexed="81"/>
            <rFont val="Tahoma"/>
            <family val="2"/>
          </rPr>
          <t>Enter the acres of this field.</t>
        </r>
      </text>
    </comment>
    <comment ref="BX10" authorId="0" shapeId="0">
      <text>
        <r>
          <rPr>
            <b/>
            <sz val="9"/>
            <color indexed="81"/>
            <rFont val="Tahoma"/>
            <family val="2"/>
          </rPr>
          <t>Enter the acres of this field.</t>
        </r>
      </text>
    </comment>
    <comment ref="CC10" authorId="0" shapeId="0">
      <text>
        <r>
          <rPr>
            <b/>
            <sz val="9"/>
            <color indexed="81"/>
            <rFont val="Tahoma"/>
            <family val="2"/>
          </rPr>
          <t>Enter the acres of this field.</t>
        </r>
      </text>
    </comment>
    <comment ref="CH10" authorId="0" shapeId="0">
      <text>
        <r>
          <rPr>
            <b/>
            <sz val="9"/>
            <color indexed="81"/>
            <rFont val="Tahoma"/>
            <family val="2"/>
          </rPr>
          <t>Enter the acres of this field.</t>
        </r>
      </text>
    </comment>
    <comment ref="CM10" authorId="0" shapeId="0">
      <text>
        <r>
          <rPr>
            <b/>
            <sz val="9"/>
            <color indexed="81"/>
            <rFont val="Tahoma"/>
            <family val="2"/>
          </rPr>
          <t>Enter the acres of this field.</t>
        </r>
      </text>
    </comment>
    <comment ref="CR10" authorId="0" shapeId="0">
      <text>
        <r>
          <rPr>
            <b/>
            <sz val="9"/>
            <color indexed="81"/>
            <rFont val="Tahoma"/>
            <family val="2"/>
          </rPr>
          <t>Enter the acres of this field.</t>
        </r>
      </text>
    </comment>
    <comment ref="CW10" authorId="0" shapeId="0">
      <text>
        <r>
          <rPr>
            <b/>
            <sz val="9"/>
            <color indexed="81"/>
            <rFont val="Tahoma"/>
            <family val="2"/>
          </rPr>
          <t>Enter the acres of this field.</t>
        </r>
      </text>
    </comment>
    <comment ref="DB10" authorId="0" shapeId="0">
      <text>
        <r>
          <rPr>
            <b/>
            <sz val="9"/>
            <color indexed="81"/>
            <rFont val="Tahoma"/>
            <family val="2"/>
          </rPr>
          <t>Enter the acres of this field.</t>
        </r>
      </text>
    </comment>
    <comment ref="DG10" authorId="0" shapeId="0">
      <text>
        <r>
          <rPr>
            <b/>
            <sz val="9"/>
            <color indexed="81"/>
            <rFont val="Tahoma"/>
            <family val="2"/>
          </rPr>
          <t>Enter the acres of this field.</t>
        </r>
      </text>
    </comment>
    <comment ref="DL10" authorId="0" shapeId="0">
      <text>
        <r>
          <rPr>
            <b/>
            <sz val="9"/>
            <color indexed="81"/>
            <rFont val="Tahoma"/>
            <family val="2"/>
          </rPr>
          <t>Enter the acres of this field.</t>
        </r>
      </text>
    </comment>
    <comment ref="DQ10" authorId="0" shapeId="0">
      <text>
        <r>
          <rPr>
            <b/>
            <sz val="9"/>
            <color indexed="81"/>
            <rFont val="Tahoma"/>
            <family val="2"/>
          </rPr>
          <t>Enter the acres of this field.</t>
        </r>
      </text>
    </comment>
    <comment ref="DV10" authorId="0" shapeId="0">
      <text>
        <r>
          <rPr>
            <b/>
            <sz val="9"/>
            <color indexed="81"/>
            <rFont val="Tahoma"/>
            <family val="2"/>
          </rPr>
          <t>Enter the acres of this field.</t>
        </r>
      </text>
    </comment>
    <comment ref="EA10" authorId="0" shapeId="0">
      <text>
        <r>
          <rPr>
            <b/>
            <sz val="9"/>
            <color indexed="81"/>
            <rFont val="Tahoma"/>
            <family val="2"/>
          </rPr>
          <t>Enter the acres of this field.</t>
        </r>
      </text>
    </comment>
    <comment ref="EF10" authorId="0" shapeId="0">
      <text>
        <r>
          <rPr>
            <b/>
            <sz val="9"/>
            <color indexed="81"/>
            <rFont val="Tahoma"/>
            <family val="2"/>
          </rPr>
          <t>Enter the acres of this field.</t>
        </r>
      </text>
    </comment>
    <comment ref="EK10" authorId="0" shapeId="0">
      <text>
        <r>
          <rPr>
            <b/>
            <sz val="9"/>
            <color indexed="81"/>
            <rFont val="Tahoma"/>
            <family val="2"/>
          </rPr>
          <t>Enter the acres of this field.</t>
        </r>
      </text>
    </comment>
    <comment ref="EP10" authorId="0" shapeId="0">
      <text>
        <r>
          <rPr>
            <b/>
            <sz val="9"/>
            <color indexed="81"/>
            <rFont val="Tahoma"/>
            <family val="2"/>
          </rPr>
          <t>Enter the acres of this field.</t>
        </r>
      </text>
    </comment>
    <comment ref="EU10" authorId="0" shapeId="0">
      <text>
        <r>
          <rPr>
            <b/>
            <sz val="9"/>
            <color indexed="81"/>
            <rFont val="Tahoma"/>
            <family val="2"/>
          </rPr>
          <t>Enter the acres of this field.</t>
        </r>
      </text>
    </comment>
    <comment ref="EZ10" authorId="0" shapeId="0">
      <text>
        <r>
          <rPr>
            <b/>
            <sz val="9"/>
            <color indexed="81"/>
            <rFont val="Tahoma"/>
            <family val="2"/>
          </rPr>
          <t>Enter the acres of this field.</t>
        </r>
      </text>
    </comment>
    <comment ref="FE10" authorId="0" shapeId="0">
      <text>
        <r>
          <rPr>
            <b/>
            <sz val="9"/>
            <color indexed="81"/>
            <rFont val="Tahoma"/>
            <family val="2"/>
          </rPr>
          <t>Enter the acres of this field.</t>
        </r>
      </text>
    </comment>
    <comment ref="FJ10" authorId="0" shapeId="0">
      <text>
        <r>
          <rPr>
            <b/>
            <sz val="9"/>
            <color indexed="81"/>
            <rFont val="Tahoma"/>
            <family val="2"/>
          </rPr>
          <t>Enter the acres of this field.</t>
        </r>
      </text>
    </comment>
    <comment ref="FO10" authorId="0" shapeId="0">
      <text>
        <r>
          <rPr>
            <b/>
            <sz val="9"/>
            <color indexed="81"/>
            <rFont val="Tahoma"/>
            <family val="2"/>
          </rPr>
          <t>Enter the acres of this field.</t>
        </r>
      </text>
    </comment>
    <comment ref="FT10" authorId="0" shapeId="0">
      <text>
        <r>
          <rPr>
            <b/>
            <sz val="9"/>
            <color indexed="81"/>
            <rFont val="Tahoma"/>
            <family val="2"/>
          </rPr>
          <t>Enter the acres of this field.</t>
        </r>
      </text>
    </comment>
    <comment ref="FY10" authorId="0" shapeId="0">
      <text>
        <r>
          <rPr>
            <b/>
            <sz val="9"/>
            <color indexed="81"/>
            <rFont val="Tahoma"/>
            <family val="2"/>
          </rPr>
          <t>Enter the acres of this field.</t>
        </r>
      </text>
    </comment>
    <comment ref="GD10" authorId="0" shapeId="0">
      <text>
        <r>
          <rPr>
            <b/>
            <sz val="9"/>
            <color indexed="81"/>
            <rFont val="Tahoma"/>
            <family val="2"/>
          </rPr>
          <t>Enter the acres of this field.</t>
        </r>
      </text>
    </comment>
    <comment ref="GI10" authorId="0" shapeId="0">
      <text>
        <r>
          <rPr>
            <b/>
            <sz val="9"/>
            <color indexed="81"/>
            <rFont val="Tahoma"/>
            <family val="2"/>
          </rPr>
          <t>Enter the acres of this field.</t>
        </r>
      </text>
    </comment>
    <comment ref="GN10" authorId="0" shapeId="0">
      <text>
        <r>
          <rPr>
            <b/>
            <sz val="9"/>
            <color indexed="81"/>
            <rFont val="Tahoma"/>
            <family val="2"/>
          </rPr>
          <t>Enter the acres of this field.</t>
        </r>
      </text>
    </comment>
    <comment ref="GS10" authorId="0" shapeId="0">
      <text>
        <r>
          <rPr>
            <b/>
            <sz val="9"/>
            <color indexed="81"/>
            <rFont val="Tahoma"/>
            <family val="2"/>
          </rPr>
          <t>Enter the acres of this field.</t>
        </r>
      </text>
    </comment>
    <comment ref="GX10" authorId="0" shapeId="0">
      <text>
        <r>
          <rPr>
            <b/>
            <sz val="9"/>
            <color indexed="81"/>
            <rFont val="Tahoma"/>
            <family val="2"/>
          </rPr>
          <t>Enter the acres of this field.</t>
        </r>
      </text>
    </comment>
    <comment ref="HC10" authorId="0" shapeId="0">
      <text>
        <r>
          <rPr>
            <b/>
            <sz val="9"/>
            <color indexed="81"/>
            <rFont val="Tahoma"/>
            <family val="2"/>
          </rPr>
          <t>Enter the acres of this field.</t>
        </r>
      </text>
    </comment>
    <comment ref="HH10" authorId="0" shapeId="0">
      <text>
        <r>
          <rPr>
            <b/>
            <sz val="9"/>
            <color indexed="81"/>
            <rFont val="Tahoma"/>
            <family val="2"/>
          </rPr>
          <t>Enter the acres of this field.</t>
        </r>
      </text>
    </comment>
    <comment ref="HM10" authorId="0" shapeId="0">
      <text>
        <r>
          <rPr>
            <b/>
            <sz val="9"/>
            <color indexed="81"/>
            <rFont val="Tahoma"/>
            <family val="2"/>
          </rPr>
          <t>Enter the acres of this field.</t>
        </r>
      </text>
    </comment>
    <comment ref="HR10" authorId="0" shapeId="0">
      <text>
        <r>
          <rPr>
            <b/>
            <sz val="9"/>
            <color indexed="81"/>
            <rFont val="Tahoma"/>
            <family val="2"/>
          </rPr>
          <t>Enter the acres of this field.</t>
        </r>
      </text>
    </comment>
    <comment ref="HW10" authorId="0" shapeId="0">
      <text>
        <r>
          <rPr>
            <b/>
            <sz val="9"/>
            <color indexed="81"/>
            <rFont val="Tahoma"/>
            <family val="2"/>
          </rPr>
          <t>Enter the acres of this field.</t>
        </r>
      </text>
    </comment>
    <comment ref="IB10" authorId="0" shapeId="0">
      <text>
        <r>
          <rPr>
            <b/>
            <sz val="9"/>
            <color indexed="81"/>
            <rFont val="Tahoma"/>
            <family val="2"/>
          </rPr>
          <t>Enter the acres of this field.</t>
        </r>
      </text>
    </comment>
    <comment ref="IG10" authorId="0" shapeId="0">
      <text>
        <r>
          <rPr>
            <b/>
            <sz val="9"/>
            <color indexed="81"/>
            <rFont val="Tahoma"/>
            <family val="2"/>
          </rPr>
          <t>Enter the acres of this field.</t>
        </r>
      </text>
    </comment>
    <comment ref="IL10" authorId="0" shapeId="0">
      <text>
        <r>
          <rPr>
            <b/>
            <sz val="9"/>
            <color indexed="81"/>
            <rFont val="Tahoma"/>
            <family val="2"/>
          </rPr>
          <t>Enter the acres of this field.</t>
        </r>
      </text>
    </comment>
    <comment ref="IQ10" authorId="0" shapeId="0">
      <text>
        <r>
          <rPr>
            <b/>
            <sz val="9"/>
            <color indexed="81"/>
            <rFont val="Tahoma"/>
            <family val="2"/>
          </rPr>
          <t>Enter the acres of this field.</t>
        </r>
      </text>
    </comment>
    <comment ref="IV10" authorId="0" shapeId="0">
      <text>
        <r>
          <rPr>
            <b/>
            <sz val="9"/>
            <color indexed="81"/>
            <rFont val="Tahoma"/>
            <family val="2"/>
          </rPr>
          <t>Enter the acres of this field.</t>
        </r>
      </text>
    </comment>
    <comment ref="JA10" authorId="0" shapeId="0">
      <text>
        <r>
          <rPr>
            <b/>
            <sz val="9"/>
            <color indexed="81"/>
            <rFont val="Tahoma"/>
            <family val="2"/>
          </rPr>
          <t>Enter the acres of this field.</t>
        </r>
      </text>
    </comment>
    <comment ref="JF10" authorId="0" shapeId="0">
      <text>
        <r>
          <rPr>
            <b/>
            <sz val="9"/>
            <color indexed="81"/>
            <rFont val="Tahoma"/>
            <family val="2"/>
          </rPr>
          <t>Enter the acres of this field.</t>
        </r>
      </text>
    </comment>
    <comment ref="JK10" authorId="0" shapeId="0">
      <text>
        <r>
          <rPr>
            <b/>
            <sz val="9"/>
            <color indexed="81"/>
            <rFont val="Tahoma"/>
            <family val="2"/>
          </rPr>
          <t>Enter the acres of this field.</t>
        </r>
      </text>
    </comment>
    <comment ref="JP10" authorId="0" shapeId="0">
      <text>
        <r>
          <rPr>
            <b/>
            <sz val="9"/>
            <color indexed="81"/>
            <rFont val="Tahoma"/>
            <family val="2"/>
          </rPr>
          <t>Enter the acres of this field.</t>
        </r>
      </text>
    </comment>
    <comment ref="JU10" authorId="0" shapeId="0">
      <text>
        <r>
          <rPr>
            <b/>
            <sz val="9"/>
            <color indexed="81"/>
            <rFont val="Tahoma"/>
            <family val="2"/>
          </rPr>
          <t>Enter the acres of this field.</t>
        </r>
      </text>
    </comment>
    <comment ref="JZ10" authorId="0" shapeId="0">
      <text>
        <r>
          <rPr>
            <b/>
            <sz val="9"/>
            <color indexed="81"/>
            <rFont val="Tahoma"/>
            <family val="2"/>
          </rPr>
          <t>Enter the acres of this field.</t>
        </r>
      </text>
    </comment>
    <comment ref="KE10" authorId="0" shapeId="0">
      <text>
        <r>
          <rPr>
            <b/>
            <sz val="9"/>
            <color indexed="81"/>
            <rFont val="Tahoma"/>
            <family val="2"/>
          </rPr>
          <t>Enter the acres of this field.</t>
        </r>
      </text>
    </comment>
    <comment ref="KJ10" authorId="0" shapeId="0">
      <text>
        <r>
          <rPr>
            <b/>
            <sz val="9"/>
            <color indexed="81"/>
            <rFont val="Tahoma"/>
            <family val="2"/>
          </rPr>
          <t>Enter the acres of this field.</t>
        </r>
      </text>
    </comment>
    <comment ref="A11" authorId="0" shapeId="0">
      <text>
        <r>
          <rPr>
            <b/>
            <sz val="9"/>
            <color indexed="81"/>
            <rFont val="Tahoma"/>
            <family val="2"/>
          </rPr>
          <t>Enter the units of yield that will be used for this field: tons, bushels, bales, etc.</t>
        </r>
      </text>
    </comment>
    <comment ref="F11" authorId="0" shapeId="0">
      <text>
        <r>
          <rPr>
            <b/>
            <sz val="9"/>
            <color indexed="81"/>
            <rFont val="Tahoma"/>
            <family val="2"/>
          </rPr>
          <t>Enter the units of yield that will be used for this field: tons, bushels, bales, etc.</t>
        </r>
      </text>
    </comment>
    <comment ref="K11" authorId="0" shapeId="0">
      <text>
        <r>
          <rPr>
            <b/>
            <sz val="9"/>
            <color indexed="81"/>
            <rFont val="Tahoma"/>
            <family val="2"/>
          </rPr>
          <t>Enter the units of yield that will be used for this field: tons, bushels, bales, etc.</t>
        </r>
      </text>
    </comment>
    <comment ref="P11" authorId="0" shapeId="0">
      <text>
        <r>
          <rPr>
            <b/>
            <sz val="9"/>
            <color indexed="81"/>
            <rFont val="Tahoma"/>
            <family val="2"/>
          </rPr>
          <t>Enter the units of yield that will be used for this field: tons, bushels, bales, etc.</t>
        </r>
      </text>
    </comment>
    <comment ref="U11" authorId="0" shapeId="0">
      <text>
        <r>
          <rPr>
            <b/>
            <sz val="9"/>
            <color indexed="81"/>
            <rFont val="Tahoma"/>
            <family val="2"/>
          </rPr>
          <t>Enter the units of yield that will be used for this field: tons, bushels, bales, etc.</t>
        </r>
      </text>
    </comment>
    <comment ref="Z11" authorId="0" shapeId="0">
      <text>
        <r>
          <rPr>
            <b/>
            <sz val="9"/>
            <color indexed="81"/>
            <rFont val="Tahoma"/>
            <family val="2"/>
          </rPr>
          <t>Enter the units of yield that will be used for this field: tons, bushels, bales, etc.</t>
        </r>
      </text>
    </comment>
    <comment ref="AE11" authorId="0" shapeId="0">
      <text>
        <r>
          <rPr>
            <b/>
            <sz val="9"/>
            <color indexed="81"/>
            <rFont val="Tahoma"/>
            <family val="2"/>
          </rPr>
          <t>Enter the units of yield that will be used for this field: tons, bushels, bales, etc.</t>
        </r>
      </text>
    </comment>
    <comment ref="AJ11" authorId="0" shapeId="0">
      <text>
        <r>
          <rPr>
            <b/>
            <sz val="9"/>
            <color indexed="81"/>
            <rFont val="Tahoma"/>
            <family val="2"/>
          </rPr>
          <t>Enter the units of yield that will be used for this field: tons, bushels, bales, etc.</t>
        </r>
      </text>
    </comment>
    <comment ref="AO11" authorId="0" shapeId="0">
      <text>
        <r>
          <rPr>
            <b/>
            <sz val="9"/>
            <color indexed="81"/>
            <rFont val="Tahoma"/>
            <family val="2"/>
          </rPr>
          <t>Enter the units of yield that will be used for this field: tons, bushels, bales, etc.</t>
        </r>
      </text>
    </comment>
    <comment ref="AT11" authorId="0" shapeId="0">
      <text>
        <r>
          <rPr>
            <b/>
            <sz val="9"/>
            <color indexed="81"/>
            <rFont val="Tahoma"/>
            <family val="2"/>
          </rPr>
          <t>Enter the units of yield that will be used for this field: tons, bushels, bales, etc.</t>
        </r>
      </text>
    </comment>
    <comment ref="AY11" authorId="0" shapeId="0">
      <text>
        <r>
          <rPr>
            <b/>
            <sz val="9"/>
            <color indexed="81"/>
            <rFont val="Tahoma"/>
            <family val="2"/>
          </rPr>
          <t>Enter the units of yield that will be used for this field: tons, bushels, bales, etc.</t>
        </r>
      </text>
    </comment>
    <comment ref="BD11" authorId="0" shapeId="0">
      <text>
        <r>
          <rPr>
            <b/>
            <sz val="9"/>
            <color indexed="81"/>
            <rFont val="Tahoma"/>
            <family val="2"/>
          </rPr>
          <t>Enter the units of yield that will be used for this field: tons, bushels, bales, etc.</t>
        </r>
      </text>
    </comment>
    <comment ref="BI11" authorId="0" shapeId="0">
      <text>
        <r>
          <rPr>
            <b/>
            <sz val="9"/>
            <color indexed="81"/>
            <rFont val="Tahoma"/>
            <family val="2"/>
          </rPr>
          <t>Enter the units of yield that will be used for this field: tons, bushels, bales, etc.</t>
        </r>
      </text>
    </comment>
    <comment ref="BN11" authorId="0" shapeId="0">
      <text>
        <r>
          <rPr>
            <b/>
            <sz val="9"/>
            <color indexed="81"/>
            <rFont val="Tahoma"/>
            <family val="2"/>
          </rPr>
          <t>Enter the units of yield that will be used for this field: tons, bushels, bales, etc.</t>
        </r>
      </text>
    </comment>
    <comment ref="BS11" authorId="0" shapeId="0">
      <text>
        <r>
          <rPr>
            <b/>
            <sz val="9"/>
            <color indexed="81"/>
            <rFont val="Tahoma"/>
            <family val="2"/>
          </rPr>
          <t>Enter the units of yield that will be used for this field: tons, bushels, bales, etc.</t>
        </r>
      </text>
    </comment>
    <comment ref="BX11" authorId="0" shapeId="0">
      <text>
        <r>
          <rPr>
            <b/>
            <sz val="9"/>
            <color indexed="81"/>
            <rFont val="Tahoma"/>
            <family val="2"/>
          </rPr>
          <t>Enter the units of yield that will be used for this field: tons, bushels, bales, etc.</t>
        </r>
      </text>
    </comment>
    <comment ref="CC11" authorId="0" shapeId="0">
      <text>
        <r>
          <rPr>
            <b/>
            <sz val="9"/>
            <color indexed="81"/>
            <rFont val="Tahoma"/>
            <family val="2"/>
          </rPr>
          <t>Enter the units of yield that will be used for this field: tons, bushels, bales, etc.</t>
        </r>
      </text>
    </comment>
    <comment ref="CH11" authorId="0" shapeId="0">
      <text>
        <r>
          <rPr>
            <b/>
            <sz val="9"/>
            <color indexed="81"/>
            <rFont val="Tahoma"/>
            <family val="2"/>
          </rPr>
          <t>Enter the units of yield that will be used for this field: tons, bushels, bales, etc.</t>
        </r>
      </text>
    </comment>
    <comment ref="CM11" authorId="0" shapeId="0">
      <text>
        <r>
          <rPr>
            <b/>
            <sz val="9"/>
            <color indexed="81"/>
            <rFont val="Tahoma"/>
            <family val="2"/>
          </rPr>
          <t>Enter the units of yield that will be used for this field: tons, bushels, bales, etc.</t>
        </r>
      </text>
    </comment>
    <comment ref="CR11" authorId="0" shapeId="0">
      <text>
        <r>
          <rPr>
            <b/>
            <sz val="9"/>
            <color indexed="81"/>
            <rFont val="Tahoma"/>
            <family val="2"/>
          </rPr>
          <t>Enter the units of yield that will be used for this field: tons, bushels, bales, etc.</t>
        </r>
      </text>
    </comment>
    <comment ref="CW11" authorId="0" shapeId="0">
      <text>
        <r>
          <rPr>
            <b/>
            <sz val="9"/>
            <color indexed="81"/>
            <rFont val="Tahoma"/>
            <family val="2"/>
          </rPr>
          <t>Enter the units of yield that will be used for this field: tons, bushels, bales, etc.</t>
        </r>
      </text>
    </comment>
    <comment ref="DB11" authorId="0" shapeId="0">
      <text>
        <r>
          <rPr>
            <b/>
            <sz val="9"/>
            <color indexed="81"/>
            <rFont val="Tahoma"/>
            <family val="2"/>
          </rPr>
          <t>Enter the units of yield that will be used for this field: tons, bushels, bales, etc.</t>
        </r>
      </text>
    </comment>
    <comment ref="DG11" authorId="0" shapeId="0">
      <text>
        <r>
          <rPr>
            <b/>
            <sz val="9"/>
            <color indexed="81"/>
            <rFont val="Tahoma"/>
            <family val="2"/>
          </rPr>
          <t>Enter the units of yield that will be used for this field: tons, bushels, bales, etc.</t>
        </r>
      </text>
    </comment>
    <comment ref="DL11" authorId="0" shapeId="0">
      <text>
        <r>
          <rPr>
            <b/>
            <sz val="9"/>
            <color indexed="81"/>
            <rFont val="Tahoma"/>
            <family val="2"/>
          </rPr>
          <t>Enter the units of yield that will be used for this field: tons, bushels, bales, etc.</t>
        </r>
      </text>
    </comment>
    <comment ref="DQ11" authorId="0" shapeId="0">
      <text>
        <r>
          <rPr>
            <b/>
            <sz val="9"/>
            <color indexed="81"/>
            <rFont val="Tahoma"/>
            <family val="2"/>
          </rPr>
          <t>Enter the units of yield that will be used for this field: tons, bushels, bales, etc.</t>
        </r>
      </text>
    </comment>
    <comment ref="DV11" authorId="0" shapeId="0">
      <text>
        <r>
          <rPr>
            <b/>
            <sz val="9"/>
            <color indexed="81"/>
            <rFont val="Tahoma"/>
            <family val="2"/>
          </rPr>
          <t>Enter the units of yield that will be used for this field: tons, bushels, bales, etc.</t>
        </r>
      </text>
    </comment>
    <comment ref="EA11" authorId="0" shapeId="0">
      <text>
        <r>
          <rPr>
            <b/>
            <sz val="9"/>
            <color indexed="81"/>
            <rFont val="Tahoma"/>
            <family val="2"/>
          </rPr>
          <t>Enter the units of yield that will be used for this field: tons, bushels, bales, etc.</t>
        </r>
      </text>
    </comment>
    <comment ref="EF11" authorId="0" shapeId="0">
      <text>
        <r>
          <rPr>
            <b/>
            <sz val="9"/>
            <color indexed="81"/>
            <rFont val="Tahoma"/>
            <family val="2"/>
          </rPr>
          <t>Enter the units of yield that will be used for this field: tons, bushels, bales, etc.</t>
        </r>
      </text>
    </comment>
    <comment ref="EK11" authorId="0" shapeId="0">
      <text>
        <r>
          <rPr>
            <b/>
            <sz val="9"/>
            <color indexed="81"/>
            <rFont val="Tahoma"/>
            <family val="2"/>
          </rPr>
          <t>Enter the units of yield that will be used for this field: tons, bushels, bales, etc.</t>
        </r>
      </text>
    </comment>
    <comment ref="EP11" authorId="0" shapeId="0">
      <text>
        <r>
          <rPr>
            <b/>
            <sz val="9"/>
            <color indexed="81"/>
            <rFont val="Tahoma"/>
            <family val="2"/>
          </rPr>
          <t>Enter the units of yield that will be used for this field: tons, bushels, bales, etc.</t>
        </r>
      </text>
    </comment>
    <comment ref="EU11" authorId="0" shapeId="0">
      <text>
        <r>
          <rPr>
            <b/>
            <sz val="9"/>
            <color indexed="81"/>
            <rFont val="Tahoma"/>
            <family val="2"/>
          </rPr>
          <t>Enter the units of yield that will be used for this field: tons, bushels, bales, etc.</t>
        </r>
      </text>
    </comment>
    <comment ref="EZ11" authorId="0" shapeId="0">
      <text>
        <r>
          <rPr>
            <b/>
            <sz val="9"/>
            <color indexed="81"/>
            <rFont val="Tahoma"/>
            <family val="2"/>
          </rPr>
          <t>Enter the units of yield that will be used for this field: tons, bushels, bales, etc.</t>
        </r>
      </text>
    </comment>
    <comment ref="FE11" authorId="0" shapeId="0">
      <text>
        <r>
          <rPr>
            <b/>
            <sz val="9"/>
            <color indexed="81"/>
            <rFont val="Tahoma"/>
            <family val="2"/>
          </rPr>
          <t>Enter the units of yield that will be used for this field: tons, bushels, bales, etc.</t>
        </r>
      </text>
    </comment>
    <comment ref="FJ11" authorId="0" shapeId="0">
      <text>
        <r>
          <rPr>
            <b/>
            <sz val="9"/>
            <color indexed="81"/>
            <rFont val="Tahoma"/>
            <family val="2"/>
          </rPr>
          <t>Enter the units of yield that will be used for this field: tons, bushels, bales, etc.</t>
        </r>
      </text>
    </comment>
    <comment ref="FO11" authorId="0" shapeId="0">
      <text>
        <r>
          <rPr>
            <b/>
            <sz val="9"/>
            <color indexed="81"/>
            <rFont val="Tahoma"/>
            <family val="2"/>
          </rPr>
          <t>Enter the units of yield that will be used for this field: tons, bushels, bales, etc.</t>
        </r>
      </text>
    </comment>
    <comment ref="FT11" authorId="0" shapeId="0">
      <text>
        <r>
          <rPr>
            <b/>
            <sz val="9"/>
            <color indexed="81"/>
            <rFont val="Tahoma"/>
            <family val="2"/>
          </rPr>
          <t>Enter the units of yield that will be used for this field: tons, bushels, bales, etc.</t>
        </r>
      </text>
    </comment>
    <comment ref="FY11" authorId="0" shapeId="0">
      <text>
        <r>
          <rPr>
            <b/>
            <sz val="9"/>
            <color indexed="81"/>
            <rFont val="Tahoma"/>
            <family val="2"/>
          </rPr>
          <t>Enter the units of yield that will be used for this field: tons, bushels, bales, etc.</t>
        </r>
      </text>
    </comment>
    <comment ref="GD11" authorId="0" shapeId="0">
      <text>
        <r>
          <rPr>
            <b/>
            <sz val="9"/>
            <color indexed="81"/>
            <rFont val="Tahoma"/>
            <family val="2"/>
          </rPr>
          <t>Enter the units of yield that will be used for this field: tons, bushels, bales, etc.</t>
        </r>
      </text>
    </comment>
    <comment ref="GI11" authorId="0" shapeId="0">
      <text>
        <r>
          <rPr>
            <b/>
            <sz val="9"/>
            <color indexed="81"/>
            <rFont val="Tahoma"/>
            <family val="2"/>
          </rPr>
          <t>Enter the units of yield that will be used for this field: tons, bushels, bales, etc.</t>
        </r>
      </text>
    </comment>
    <comment ref="GN11" authorId="0" shapeId="0">
      <text>
        <r>
          <rPr>
            <b/>
            <sz val="9"/>
            <color indexed="81"/>
            <rFont val="Tahoma"/>
            <family val="2"/>
          </rPr>
          <t>Enter the units of yield that will be used for this field: tons, bushels, bales, etc.</t>
        </r>
      </text>
    </comment>
    <comment ref="GS11" authorId="0" shapeId="0">
      <text>
        <r>
          <rPr>
            <b/>
            <sz val="9"/>
            <color indexed="81"/>
            <rFont val="Tahoma"/>
            <family val="2"/>
          </rPr>
          <t>Enter the units of yield that will be used for this field: tons, bushels, bales, etc.</t>
        </r>
      </text>
    </comment>
    <comment ref="GX11" authorId="0" shapeId="0">
      <text>
        <r>
          <rPr>
            <b/>
            <sz val="9"/>
            <color indexed="81"/>
            <rFont val="Tahoma"/>
            <family val="2"/>
          </rPr>
          <t>Enter the units of yield that will be used for this field: tons, bushels, bales, etc.</t>
        </r>
      </text>
    </comment>
    <comment ref="HC11" authorId="0" shapeId="0">
      <text>
        <r>
          <rPr>
            <b/>
            <sz val="9"/>
            <color indexed="81"/>
            <rFont val="Tahoma"/>
            <family val="2"/>
          </rPr>
          <t>Enter the units of yield that will be used for this field: tons, bushels, bales, etc.</t>
        </r>
      </text>
    </comment>
    <comment ref="HH11" authorId="0" shapeId="0">
      <text>
        <r>
          <rPr>
            <b/>
            <sz val="9"/>
            <color indexed="81"/>
            <rFont val="Tahoma"/>
            <family val="2"/>
          </rPr>
          <t>Enter the units of yield that will be used for this field: tons, bushels, bales, etc.</t>
        </r>
      </text>
    </comment>
    <comment ref="HM11" authorId="0" shapeId="0">
      <text>
        <r>
          <rPr>
            <b/>
            <sz val="9"/>
            <color indexed="81"/>
            <rFont val="Tahoma"/>
            <family val="2"/>
          </rPr>
          <t>Enter the units of yield that will be used for this field: tons, bushels, bales, etc.</t>
        </r>
      </text>
    </comment>
    <comment ref="HR11" authorId="0" shapeId="0">
      <text>
        <r>
          <rPr>
            <b/>
            <sz val="9"/>
            <color indexed="81"/>
            <rFont val="Tahoma"/>
            <family val="2"/>
          </rPr>
          <t>Enter the units of yield that will be used for this field: tons, bushels, bales, etc.</t>
        </r>
      </text>
    </comment>
    <comment ref="HW11" authorId="0" shapeId="0">
      <text>
        <r>
          <rPr>
            <b/>
            <sz val="9"/>
            <color indexed="81"/>
            <rFont val="Tahoma"/>
            <family val="2"/>
          </rPr>
          <t>Enter the units of yield that will be used for this field: tons, bushels, bales, etc.</t>
        </r>
      </text>
    </comment>
    <comment ref="IB11" authorId="0" shapeId="0">
      <text>
        <r>
          <rPr>
            <b/>
            <sz val="9"/>
            <color indexed="81"/>
            <rFont val="Tahoma"/>
            <family val="2"/>
          </rPr>
          <t>Enter the units of yield that will be used for this field: tons, bushels, bales, etc.</t>
        </r>
      </text>
    </comment>
    <comment ref="IG11" authorId="0" shapeId="0">
      <text>
        <r>
          <rPr>
            <b/>
            <sz val="9"/>
            <color indexed="81"/>
            <rFont val="Tahoma"/>
            <family val="2"/>
          </rPr>
          <t>Enter the units of yield that will be used for this field: tons, bushels, bales, etc.</t>
        </r>
      </text>
    </comment>
    <comment ref="IL11" authorId="0" shapeId="0">
      <text>
        <r>
          <rPr>
            <b/>
            <sz val="9"/>
            <color indexed="81"/>
            <rFont val="Tahoma"/>
            <family val="2"/>
          </rPr>
          <t>Enter the units of yield that will be used for this field: tons, bushels, bales, etc.</t>
        </r>
      </text>
    </comment>
    <comment ref="IQ11" authorId="0" shapeId="0">
      <text>
        <r>
          <rPr>
            <b/>
            <sz val="9"/>
            <color indexed="81"/>
            <rFont val="Tahoma"/>
            <family val="2"/>
          </rPr>
          <t>Enter the units of yield that will be used for this field: tons, bushels, bales, etc.</t>
        </r>
      </text>
    </comment>
    <comment ref="IV11" authorId="0" shapeId="0">
      <text>
        <r>
          <rPr>
            <b/>
            <sz val="9"/>
            <color indexed="81"/>
            <rFont val="Tahoma"/>
            <family val="2"/>
          </rPr>
          <t>Enter the units of yield that will be used for this field: tons, bushels, bales, etc.</t>
        </r>
      </text>
    </comment>
    <comment ref="JA11" authorId="0" shapeId="0">
      <text>
        <r>
          <rPr>
            <b/>
            <sz val="9"/>
            <color indexed="81"/>
            <rFont val="Tahoma"/>
            <family val="2"/>
          </rPr>
          <t>Enter the units of yield that will be used for this field: tons, bushels, bales, etc.</t>
        </r>
      </text>
    </comment>
    <comment ref="JF11" authorId="0" shapeId="0">
      <text>
        <r>
          <rPr>
            <b/>
            <sz val="9"/>
            <color indexed="81"/>
            <rFont val="Tahoma"/>
            <family val="2"/>
          </rPr>
          <t>Enter the units of yield that will be used for this field: tons, bushels, bales, etc.</t>
        </r>
      </text>
    </comment>
    <comment ref="JK11" authorId="0" shapeId="0">
      <text>
        <r>
          <rPr>
            <b/>
            <sz val="9"/>
            <color indexed="81"/>
            <rFont val="Tahoma"/>
            <family val="2"/>
          </rPr>
          <t>Enter the units of yield that will be used for this field: tons, bushels, bales, etc.</t>
        </r>
      </text>
    </comment>
    <comment ref="JP11" authorId="0" shapeId="0">
      <text>
        <r>
          <rPr>
            <b/>
            <sz val="9"/>
            <color indexed="81"/>
            <rFont val="Tahoma"/>
            <family val="2"/>
          </rPr>
          <t>Enter the units of yield that will be used for this field: tons, bushels, bales, etc.</t>
        </r>
      </text>
    </comment>
    <comment ref="JU11" authorId="0" shapeId="0">
      <text>
        <r>
          <rPr>
            <b/>
            <sz val="9"/>
            <color indexed="81"/>
            <rFont val="Tahoma"/>
            <family val="2"/>
          </rPr>
          <t>Enter the units of yield that will be used for this field: tons, bushels, bales, etc.</t>
        </r>
      </text>
    </comment>
    <comment ref="JZ11" authorId="0" shapeId="0">
      <text>
        <r>
          <rPr>
            <b/>
            <sz val="9"/>
            <color indexed="81"/>
            <rFont val="Tahoma"/>
            <family val="2"/>
          </rPr>
          <t>Enter the units of yield that will be used for this field: tons, bushels, bales, etc.</t>
        </r>
      </text>
    </comment>
    <comment ref="KE11" authorId="0" shapeId="0">
      <text>
        <r>
          <rPr>
            <b/>
            <sz val="9"/>
            <color indexed="81"/>
            <rFont val="Tahoma"/>
            <family val="2"/>
          </rPr>
          <t>Enter the units of yield that will be used for this field: tons, bushels, bales, etc.</t>
        </r>
      </text>
    </comment>
    <comment ref="KJ11" authorId="0" shapeId="0">
      <text>
        <r>
          <rPr>
            <b/>
            <sz val="9"/>
            <color indexed="81"/>
            <rFont val="Tahoma"/>
            <family val="2"/>
          </rPr>
          <t>Enter the units of yield that will be used for this field: tons, bushels, bales, etc.</t>
        </r>
      </text>
    </comment>
    <comment ref="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16" authorId="0" shapeId="0">
      <text>
        <r>
          <rPr>
            <b/>
            <sz val="9"/>
            <color indexed="81"/>
            <rFont val="Tahoma"/>
            <family val="2"/>
          </rPr>
          <t>If you do not have a $/acre cost, calculate it by dividing the total input costs by acres.
Ie. $1000 of fertilizer for 20 acres is $50/acre.  Enter only the number.</t>
        </r>
      </text>
    </comment>
    <comment ref="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16" authorId="0" shapeId="0">
      <text>
        <r>
          <rPr>
            <b/>
            <sz val="9"/>
            <color indexed="81"/>
            <rFont val="Tahoma"/>
            <family val="2"/>
          </rPr>
          <t>If you do not have a $/acre cost, calculate it by dividing the total input costs by acres.
Ie. $1000 of fertilizer for 20 acres is $50/acre.  Enter only the number.</t>
        </r>
      </text>
    </comment>
    <comment ref="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O16" authorId="0" shapeId="0">
      <text>
        <r>
          <rPr>
            <b/>
            <sz val="9"/>
            <color indexed="81"/>
            <rFont val="Tahoma"/>
            <family val="2"/>
          </rPr>
          <t>If you do not have a $/acre cost, calculate it by dividing the total input costs by acres.
Ie. $1000 of fertilizer for 20 acres is $50/acre.  Enter only the number.</t>
        </r>
      </text>
    </comment>
    <comment ref="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T16" authorId="0" shapeId="0">
      <text>
        <r>
          <rPr>
            <b/>
            <sz val="9"/>
            <color indexed="81"/>
            <rFont val="Tahoma"/>
            <family val="2"/>
          </rPr>
          <t>If you do not have a $/acre cost, calculate it by dividing the total input costs by acres.
Ie. $1000 of fertilizer for 20 acres is $50/acre.  Enter only the number.</t>
        </r>
      </text>
    </comment>
    <comment ref="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Y16" authorId="0" shapeId="0">
      <text>
        <r>
          <rPr>
            <b/>
            <sz val="9"/>
            <color indexed="81"/>
            <rFont val="Tahoma"/>
            <family val="2"/>
          </rPr>
          <t>If you do not have a $/acre cost, calculate it by dividing the total input costs by acres.
Ie. $1000 of fertilizer for 20 acres is $50/acre.  Enter only the number.</t>
        </r>
      </text>
    </comment>
    <comment ref="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D16" authorId="0" shapeId="0">
      <text>
        <r>
          <rPr>
            <b/>
            <sz val="9"/>
            <color indexed="81"/>
            <rFont val="Tahoma"/>
            <family val="2"/>
          </rPr>
          <t>If you do not have a $/acre cost, calculate it by dividing the total input costs by acres.
Ie. $1000 of fertilizer for 20 acres is $50/acre.  Enter only the number.</t>
        </r>
      </text>
    </comment>
    <comment ref="A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I16" authorId="0" shapeId="0">
      <text>
        <r>
          <rPr>
            <b/>
            <sz val="9"/>
            <color indexed="81"/>
            <rFont val="Tahoma"/>
            <family val="2"/>
          </rPr>
          <t>If you do not have a $/acre cost, calculate it by dividing the total input costs by acres.
Ie. $1000 of fertilizer for 20 acres is $50/acre.  Enter only the number.</t>
        </r>
      </text>
    </comment>
    <comment ref="A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N16" authorId="0" shapeId="0">
      <text>
        <r>
          <rPr>
            <b/>
            <sz val="9"/>
            <color indexed="81"/>
            <rFont val="Tahoma"/>
            <family val="2"/>
          </rPr>
          <t>If you do not have a $/acre cost, calculate it by dividing the total input costs by acres.
Ie. $1000 of fertilizer for 20 acres is $50/acre.  Enter only the number.</t>
        </r>
      </text>
    </comment>
    <comment ref="A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S16" authorId="0" shapeId="0">
      <text>
        <r>
          <rPr>
            <b/>
            <sz val="9"/>
            <color indexed="81"/>
            <rFont val="Tahoma"/>
            <family val="2"/>
          </rPr>
          <t>If you do not have a $/acre cost, calculate it by dividing the total input costs by acres.
Ie. $1000 of fertilizer for 20 acres is $50/acre.  Enter only the number.</t>
        </r>
      </text>
    </comment>
    <comment ref="A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X16" authorId="0" shapeId="0">
      <text>
        <r>
          <rPr>
            <b/>
            <sz val="9"/>
            <color indexed="81"/>
            <rFont val="Tahoma"/>
            <family val="2"/>
          </rPr>
          <t>If you do not have a $/acre cost, calculate it by dividing the total input costs by acres.
Ie. $1000 of fertilizer for 20 acres is $50/acre.  Enter only the number.</t>
        </r>
      </text>
    </comment>
    <comment ref="A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C16" authorId="0" shapeId="0">
      <text>
        <r>
          <rPr>
            <b/>
            <sz val="9"/>
            <color indexed="81"/>
            <rFont val="Tahoma"/>
            <family val="2"/>
          </rPr>
          <t>If you do not have a $/acre cost, calculate it by dividing the total input costs by acres.
Ie. $1000 of fertilizer for 20 acres is $50/acre.  Enter only the number.</t>
        </r>
      </text>
    </comment>
    <comment ref="B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H16" authorId="0" shapeId="0">
      <text>
        <r>
          <rPr>
            <b/>
            <sz val="9"/>
            <color indexed="81"/>
            <rFont val="Tahoma"/>
            <family val="2"/>
          </rPr>
          <t>If you do not have a $/acre cost, calculate it by dividing the total input costs by acres.
Ie. $1000 of fertilizer for 20 acres is $50/acre.  Enter only the number.</t>
        </r>
      </text>
    </comment>
    <comment ref="B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M16" authorId="0" shapeId="0">
      <text>
        <r>
          <rPr>
            <b/>
            <sz val="9"/>
            <color indexed="81"/>
            <rFont val="Tahoma"/>
            <family val="2"/>
          </rPr>
          <t>If you do not have a $/acre cost, calculate it by dividing the total input costs by acres.
Ie. $1000 of fertilizer for 20 acres is $50/acre.  Enter only the number.</t>
        </r>
      </text>
    </comment>
    <comment ref="B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R16" authorId="0" shapeId="0">
      <text>
        <r>
          <rPr>
            <b/>
            <sz val="9"/>
            <color indexed="81"/>
            <rFont val="Tahoma"/>
            <family val="2"/>
          </rPr>
          <t>If you do not have a $/acre cost, calculate it by dividing the total input costs by acres.
Ie. $1000 of fertilizer for 20 acres is $50/acre.  Enter only the number.</t>
        </r>
      </text>
    </comment>
    <comment ref="B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W16" authorId="0" shapeId="0">
      <text>
        <r>
          <rPr>
            <b/>
            <sz val="9"/>
            <color indexed="81"/>
            <rFont val="Tahoma"/>
            <family val="2"/>
          </rPr>
          <t>If you do not have a $/acre cost, calculate it by dividing the total input costs by acres.
Ie. $1000 of fertilizer for 20 acres is $50/acre.  Enter only the number.</t>
        </r>
      </text>
    </comment>
    <comment ref="B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B16" authorId="0" shapeId="0">
      <text>
        <r>
          <rPr>
            <b/>
            <sz val="9"/>
            <color indexed="81"/>
            <rFont val="Tahoma"/>
            <family val="2"/>
          </rPr>
          <t>If you do not have a $/acre cost, calculate it by dividing the total input costs by acres.
Ie. $1000 of fertilizer for 20 acres is $50/acre.  Enter only the number.</t>
        </r>
      </text>
    </comment>
    <comment ref="C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G16" authorId="0" shapeId="0">
      <text>
        <r>
          <rPr>
            <b/>
            <sz val="9"/>
            <color indexed="81"/>
            <rFont val="Tahoma"/>
            <family val="2"/>
          </rPr>
          <t>If you do not have a $/acre cost, calculate it by dividing the total input costs by acres.
Ie. $1000 of fertilizer for 20 acres is $50/acre.  Enter only the number.</t>
        </r>
      </text>
    </comment>
    <comment ref="C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L16" authorId="0" shapeId="0">
      <text>
        <r>
          <rPr>
            <b/>
            <sz val="9"/>
            <color indexed="81"/>
            <rFont val="Tahoma"/>
            <family val="2"/>
          </rPr>
          <t>If you do not have a $/acre cost, calculate it by dividing the total input costs by acres.
Ie. $1000 of fertilizer for 20 acres is $50/acre.  Enter only the number.</t>
        </r>
      </text>
    </comment>
    <comment ref="C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Q16" authorId="0" shapeId="0">
      <text>
        <r>
          <rPr>
            <b/>
            <sz val="9"/>
            <color indexed="81"/>
            <rFont val="Tahoma"/>
            <family val="2"/>
          </rPr>
          <t>If you do not have a $/acre cost, calculate it by dividing the total input costs by acres.
Ie. $1000 of fertilizer for 20 acres is $50/acre.  Enter only the number.</t>
        </r>
      </text>
    </comment>
    <comment ref="C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V16" authorId="0" shapeId="0">
      <text>
        <r>
          <rPr>
            <b/>
            <sz val="9"/>
            <color indexed="81"/>
            <rFont val="Tahoma"/>
            <family val="2"/>
          </rPr>
          <t>If you do not have a $/acre cost, calculate it by dividing the total input costs by acres.
Ie. $1000 of fertilizer for 20 acres is $50/acre.  Enter only the number.</t>
        </r>
      </text>
    </comment>
    <comment ref="C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A16" authorId="0" shapeId="0">
      <text>
        <r>
          <rPr>
            <b/>
            <sz val="9"/>
            <color indexed="81"/>
            <rFont val="Tahoma"/>
            <family val="2"/>
          </rPr>
          <t>If you do not have a $/acre cost, calculate it by dividing the total input costs by acres.
Ie. $1000 of fertilizer for 20 acres is $50/acre.  Enter only the number.</t>
        </r>
      </text>
    </comment>
    <comment ref="D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F16" authorId="0" shapeId="0">
      <text>
        <r>
          <rPr>
            <b/>
            <sz val="9"/>
            <color indexed="81"/>
            <rFont val="Tahoma"/>
            <family val="2"/>
          </rPr>
          <t>If you do not have a $/acre cost, calculate it by dividing the total input costs by acres.
Ie. $1000 of fertilizer for 20 acres is $50/acre.  Enter only the number.</t>
        </r>
      </text>
    </comment>
    <comment ref="D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K16" authorId="0" shapeId="0">
      <text>
        <r>
          <rPr>
            <b/>
            <sz val="9"/>
            <color indexed="81"/>
            <rFont val="Tahoma"/>
            <family val="2"/>
          </rPr>
          <t>If you do not have a $/acre cost, calculate it by dividing the total input costs by acres.
Ie. $1000 of fertilizer for 20 acres is $50/acre.  Enter only the number.</t>
        </r>
      </text>
    </comment>
    <comment ref="D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P16" authorId="0" shapeId="0">
      <text>
        <r>
          <rPr>
            <b/>
            <sz val="9"/>
            <color indexed="81"/>
            <rFont val="Tahoma"/>
            <family val="2"/>
          </rPr>
          <t>If you do not have a $/acre cost, calculate it by dividing the total input costs by acres.
Ie. $1000 of fertilizer for 20 acres is $50/acre.  Enter only the number.</t>
        </r>
      </text>
    </comment>
    <comment ref="D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U16" authorId="0" shapeId="0">
      <text>
        <r>
          <rPr>
            <b/>
            <sz val="9"/>
            <color indexed="81"/>
            <rFont val="Tahoma"/>
            <family val="2"/>
          </rPr>
          <t>If you do not have a $/acre cost, calculate it by dividing the total input costs by acres.
Ie. $1000 of fertilizer for 20 acres is $50/acre.  Enter only the number.</t>
        </r>
      </text>
    </comment>
    <comment ref="D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Z16" authorId="0" shapeId="0">
      <text>
        <r>
          <rPr>
            <b/>
            <sz val="9"/>
            <color indexed="81"/>
            <rFont val="Tahoma"/>
            <family val="2"/>
          </rPr>
          <t>If you do not have a $/acre cost, calculate it by dividing the total input costs by acres.
Ie. $1000 of fertilizer for 20 acres is $50/acre.  Enter only the number.</t>
        </r>
      </text>
    </comment>
    <comment ref="E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E16" authorId="0" shapeId="0">
      <text>
        <r>
          <rPr>
            <b/>
            <sz val="9"/>
            <color indexed="81"/>
            <rFont val="Tahoma"/>
            <family val="2"/>
          </rPr>
          <t>If you do not have a $/acre cost, calculate it by dividing the total input costs by acres.
Ie. $1000 of fertilizer for 20 acres is $50/acre.  Enter only the number.</t>
        </r>
      </text>
    </comment>
    <comment ref="E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J16" authorId="0" shapeId="0">
      <text>
        <r>
          <rPr>
            <b/>
            <sz val="9"/>
            <color indexed="81"/>
            <rFont val="Tahoma"/>
            <family val="2"/>
          </rPr>
          <t>If you do not have a $/acre cost, calculate it by dividing the total input costs by acres.
Ie. $1000 of fertilizer for 20 acres is $50/acre.  Enter only the number.</t>
        </r>
      </text>
    </comment>
    <comment ref="E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O16" authorId="0" shapeId="0">
      <text>
        <r>
          <rPr>
            <b/>
            <sz val="9"/>
            <color indexed="81"/>
            <rFont val="Tahoma"/>
            <family val="2"/>
          </rPr>
          <t>If you do not have a $/acre cost, calculate it by dividing the total input costs by acres.
Ie. $1000 of fertilizer for 20 acres is $50/acre.  Enter only the number.</t>
        </r>
      </text>
    </comment>
    <comment ref="E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T16" authorId="0" shapeId="0">
      <text>
        <r>
          <rPr>
            <b/>
            <sz val="9"/>
            <color indexed="81"/>
            <rFont val="Tahoma"/>
            <family val="2"/>
          </rPr>
          <t>If you do not have a $/acre cost, calculate it by dividing the total input costs by acres.
Ie. $1000 of fertilizer for 20 acres is $50/acre.  Enter only the number.</t>
        </r>
      </text>
    </comment>
    <comment ref="E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Y16" authorId="0" shapeId="0">
      <text>
        <r>
          <rPr>
            <b/>
            <sz val="9"/>
            <color indexed="81"/>
            <rFont val="Tahoma"/>
            <family val="2"/>
          </rPr>
          <t>If you do not have a $/acre cost, calculate it by dividing the total input costs by acres.
Ie. $1000 of fertilizer for 20 acres is $50/acre.  Enter only the number.</t>
        </r>
      </text>
    </comment>
    <comment ref="E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D16" authorId="0" shapeId="0">
      <text>
        <r>
          <rPr>
            <b/>
            <sz val="9"/>
            <color indexed="81"/>
            <rFont val="Tahoma"/>
            <family val="2"/>
          </rPr>
          <t>If you do not have a $/acre cost, calculate it by dividing the total input costs by acres.
Ie. $1000 of fertilizer for 20 acres is $50/acre.  Enter only the number.</t>
        </r>
      </text>
    </comment>
    <comment ref="F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I16" authorId="0" shapeId="0">
      <text>
        <r>
          <rPr>
            <b/>
            <sz val="9"/>
            <color indexed="81"/>
            <rFont val="Tahoma"/>
            <family val="2"/>
          </rPr>
          <t>If you do not have a $/acre cost, calculate it by dividing the total input costs by acres.
Ie. $1000 of fertilizer for 20 acres is $50/acre.  Enter only the number.</t>
        </r>
      </text>
    </comment>
    <comment ref="F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N16" authorId="0" shapeId="0">
      <text>
        <r>
          <rPr>
            <b/>
            <sz val="9"/>
            <color indexed="81"/>
            <rFont val="Tahoma"/>
            <family val="2"/>
          </rPr>
          <t>If you do not have a $/acre cost, calculate it by dividing the total input costs by acres.
Ie. $1000 of fertilizer for 20 acres is $50/acre.  Enter only the number.</t>
        </r>
      </text>
    </comment>
    <comment ref="F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S16" authorId="0" shapeId="0">
      <text>
        <r>
          <rPr>
            <b/>
            <sz val="9"/>
            <color indexed="81"/>
            <rFont val="Tahoma"/>
            <family val="2"/>
          </rPr>
          <t>If you do not have a $/acre cost, calculate it by dividing the total input costs by acres.
Ie. $1000 of fertilizer for 20 acres is $50/acre.  Enter only the number.</t>
        </r>
      </text>
    </comment>
    <comment ref="F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X16" authorId="0" shapeId="0">
      <text>
        <r>
          <rPr>
            <b/>
            <sz val="9"/>
            <color indexed="81"/>
            <rFont val="Tahoma"/>
            <family val="2"/>
          </rPr>
          <t>If you do not have a $/acre cost, calculate it by dividing the total input costs by acres.
Ie. $1000 of fertilizer for 20 acres is $50/acre.  Enter only the number.</t>
        </r>
      </text>
    </comment>
    <comment ref="F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C16" authorId="0" shapeId="0">
      <text>
        <r>
          <rPr>
            <b/>
            <sz val="9"/>
            <color indexed="81"/>
            <rFont val="Tahoma"/>
            <family val="2"/>
          </rPr>
          <t>If you do not have a $/acre cost, calculate it by dividing the total input costs by acres.
Ie. $1000 of fertilizer for 20 acres is $50/acre.  Enter only the number.</t>
        </r>
      </text>
    </comment>
    <comment ref="G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H16" authorId="0" shapeId="0">
      <text>
        <r>
          <rPr>
            <b/>
            <sz val="9"/>
            <color indexed="81"/>
            <rFont val="Tahoma"/>
            <family val="2"/>
          </rPr>
          <t>If you do not have a $/acre cost, calculate it by dividing the total input costs by acres.
Ie. $1000 of fertilizer for 20 acres is $50/acre.  Enter only the number.</t>
        </r>
      </text>
    </comment>
    <comment ref="G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M16" authorId="0" shapeId="0">
      <text>
        <r>
          <rPr>
            <b/>
            <sz val="9"/>
            <color indexed="81"/>
            <rFont val="Tahoma"/>
            <family val="2"/>
          </rPr>
          <t>If you do not have a $/acre cost, calculate it by dividing the total input costs by acres.
Ie. $1000 of fertilizer for 20 acres is $50/acre.  Enter only the number.</t>
        </r>
      </text>
    </comment>
    <comment ref="G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R16" authorId="0" shapeId="0">
      <text>
        <r>
          <rPr>
            <b/>
            <sz val="9"/>
            <color indexed="81"/>
            <rFont val="Tahoma"/>
            <family val="2"/>
          </rPr>
          <t>If you do not have a $/acre cost, calculate it by dividing the total input costs by acres.
Ie. $1000 of fertilizer for 20 acres is $50/acre.  Enter only the number.</t>
        </r>
      </text>
    </comment>
    <comment ref="G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W16" authorId="0" shapeId="0">
      <text>
        <r>
          <rPr>
            <b/>
            <sz val="9"/>
            <color indexed="81"/>
            <rFont val="Tahoma"/>
            <family val="2"/>
          </rPr>
          <t>If you do not have a $/acre cost, calculate it by dividing the total input costs by acres.
Ie. $1000 of fertilizer for 20 acres is $50/acre.  Enter only the number.</t>
        </r>
      </text>
    </comment>
    <comment ref="G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B16" authorId="0" shapeId="0">
      <text>
        <r>
          <rPr>
            <b/>
            <sz val="9"/>
            <color indexed="81"/>
            <rFont val="Tahoma"/>
            <family val="2"/>
          </rPr>
          <t>If you do not have a $/acre cost, calculate it by dividing the total input costs by acres.
Ie. $1000 of fertilizer for 20 acres is $50/acre.  Enter only the number.</t>
        </r>
      </text>
    </comment>
    <comment ref="H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G16" authorId="0" shapeId="0">
      <text>
        <r>
          <rPr>
            <b/>
            <sz val="9"/>
            <color indexed="81"/>
            <rFont val="Tahoma"/>
            <family val="2"/>
          </rPr>
          <t>If you do not have a $/acre cost, calculate it by dividing the total input costs by acres.
Ie. $1000 of fertilizer for 20 acres is $50/acre.  Enter only the number.</t>
        </r>
      </text>
    </comment>
    <comment ref="H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L16" authorId="0" shapeId="0">
      <text>
        <r>
          <rPr>
            <b/>
            <sz val="9"/>
            <color indexed="81"/>
            <rFont val="Tahoma"/>
            <family val="2"/>
          </rPr>
          <t>If you do not have a $/acre cost, calculate it by dividing the total input costs by acres.
Ie. $1000 of fertilizer for 20 acres is $50/acre.  Enter only the number.</t>
        </r>
      </text>
    </comment>
    <comment ref="H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Q16" authorId="0" shapeId="0">
      <text>
        <r>
          <rPr>
            <b/>
            <sz val="9"/>
            <color indexed="81"/>
            <rFont val="Tahoma"/>
            <family val="2"/>
          </rPr>
          <t>If you do not have a $/acre cost, calculate it by dividing the total input costs by acres.
Ie. $1000 of fertilizer for 20 acres is $50/acre.  Enter only the number.</t>
        </r>
      </text>
    </comment>
    <comment ref="H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V16" authorId="0" shapeId="0">
      <text>
        <r>
          <rPr>
            <b/>
            <sz val="9"/>
            <color indexed="81"/>
            <rFont val="Tahoma"/>
            <family val="2"/>
          </rPr>
          <t>If you do not have a $/acre cost, calculate it by dividing the total input costs by acres.
Ie. $1000 of fertilizer for 20 acres is $50/acre.  Enter only the number.</t>
        </r>
      </text>
    </comment>
    <comment ref="H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A16" authorId="0" shapeId="0">
      <text>
        <r>
          <rPr>
            <b/>
            <sz val="9"/>
            <color indexed="81"/>
            <rFont val="Tahoma"/>
            <family val="2"/>
          </rPr>
          <t>If you do not have a $/acre cost, calculate it by dividing the total input costs by acres.
Ie. $1000 of fertilizer for 20 acres is $50/acre.  Enter only the number.</t>
        </r>
      </text>
    </comment>
    <comment ref="I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F16" authorId="0" shapeId="0">
      <text>
        <r>
          <rPr>
            <b/>
            <sz val="9"/>
            <color indexed="81"/>
            <rFont val="Tahoma"/>
            <family val="2"/>
          </rPr>
          <t>If you do not have a $/acre cost, calculate it by dividing the total input costs by acres.
Ie. $1000 of fertilizer for 20 acres is $50/acre.  Enter only the number.</t>
        </r>
      </text>
    </comment>
    <comment ref="I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K16" authorId="0" shapeId="0">
      <text>
        <r>
          <rPr>
            <b/>
            <sz val="9"/>
            <color indexed="81"/>
            <rFont val="Tahoma"/>
            <family val="2"/>
          </rPr>
          <t>If you do not have a $/acre cost, calculate it by dividing the total input costs by acres.
Ie. $1000 of fertilizer for 20 acres is $50/acre.  Enter only the number.</t>
        </r>
      </text>
    </comment>
    <comment ref="I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P16" authorId="0" shapeId="0">
      <text>
        <r>
          <rPr>
            <b/>
            <sz val="9"/>
            <color indexed="81"/>
            <rFont val="Tahoma"/>
            <family val="2"/>
          </rPr>
          <t>If you do not have a $/acre cost, calculate it by dividing the total input costs by acres.
Ie. $1000 of fertilizer for 20 acres is $50/acre.  Enter only the number.</t>
        </r>
      </text>
    </comment>
    <comment ref="I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U16" authorId="0" shapeId="0">
      <text>
        <r>
          <rPr>
            <b/>
            <sz val="9"/>
            <color indexed="81"/>
            <rFont val="Tahoma"/>
            <family val="2"/>
          </rPr>
          <t>If you do not have a $/acre cost, calculate it by dividing the total input costs by acres.
Ie. $1000 of fertilizer for 20 acres is $50/acre.  Enter only the number.</t>
        </r>
      </text>
    </comment>
    <comment ref="I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Z16" authorId="0" shapeId="0">
      <text>
        <r>
          <rPr>
            <b/>
            <sz val="9"/>
            <color indexed="81"/>
            <rFont val="Tahoma"/>
            <family val="2"/>
          </rPr>
          <t>If you do not have a $/acre cost, calculate it by dividing the total input costs by acres.
Ie. $1000 of fertilizer for 20 acres is $50/acre.  Enter only the number.</t>
        </r>
      </text>
    </comment>
    <comment ref="J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E16" authorId="0" shapeId="0">
      <text>
        <r>
          <rPr>
            <b/>
            <sz val="9"/>
            <color indexed="81"/>
            <rFont val="Tahoma"/>
            <family val="2"/>
          </rPr>
          <t>If you do not have a $/acre cost, calculate it by dividing the total input costs by acres.
Ie. $1000 of fertilizer for 20 acres is $50/acre.  Enter only the number.</t>
        </r>
      </text>
    </comment>
    <comment ref="J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J16" authorId="0" shapeId="0">
      <text>
        <r>
          <rPr>
            <b/>
            <sz val="9"/>
            <color indexed="81"/>
            <rFont val="Tahoma"/>
            <family val="2"/>
          </rPr>
          <t>If you do not have a $/acre cost, calculate it by dividing the total input costs by acres.
Ie. $1000 of fertilizer for 20 acres is $50/acre.  Enter only the number.</t>
        </r>
      </text>
    </comment>
    <comment ref="J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O16" authorId="0" shapeId="0">
      <text>
        <r>
          <rPr>
            <b/>
            <sz val="9"/>
            <color indexed="81"/>
            <rFont val="Tahoma"/>
            <family val="2"/>
          </rPr>
          <t>If you do not have a $/acre cost, calculate it by dividing the total input costs by acres.
Ie. $1000 of fertilizer for 20 acres is $50/acre.  Enter only the number.</t>
        </r>
      </text>
    </comment>
    <comment ref="J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T16" authorId="0" shapeId="0">
      <text>
        <r>
          <rPr>
            <b/>
            <sz val="9"/>
            <color indexed="81"/>
            <rFont val="Tahoma"/>
            <family val="2"/>
          </rPr>
          <t>If you do not have a $/acre cost, calculate it by dividing the total input costs by acres.
Ie. $1000 of fertilizer for 20 acres is $50/acre.  Enter only the number.</t>
        </r>
      </text>
    </comment>
    <comment ref="J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Y16" authorId="0" shapeId="0">
      <text>
        <r>
          <rPr>
            <b/>
            <sz val="9"/>
            <color indexed="81"/>
            <rFont val="Tahoma"/>
            <family val="2"/>
          </rPr>
          <t>If you do not have a $/acre cost, calculate it by dividing the total input costs by acres.
Ie. $1000 of fertilizer for 20 acres is $50/acre.  Enter only the number.</t>
        </r>
      </text>
    </comment>
    <comment ref="J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D16" authorId="0" shapeId="0">
      <text>
        <r>
          <rPr>
            <b/>
            <sz val="9"/>
            <color indexed="81"/>
            <rFont val="Tahoma"/>
            <family val="2"/>
          </rPr>
          <t>If you do not have a $/acre cost, calculate it by dividing the total input costs by acres.
Ie. $1000 of fertilizer for 20 acres is $50/acre.  Enter only the number.</t>
        </r>
      </text>
    </comment>
    <comment ref="K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I16" authorId="0" shapeId="0">
      <text>
        <r>
          <rPr>
            <b/>
            <sz val="9"/>
            <color indexed="81"/>
            <rFont val="Tahoma"/>
            <family val="2"/>
          </rPr>
          <t>If you do not have a $/acre cost, calculate it by dividing the total input costs by acres.
Ie. $1000 of fertilizer for 20 acres is $50/acre.  Enter only the number.</t>
        </r>
      </text>
    </comment>
    <comment ref="K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N16" authorId="0" shapeId="0">
      <text>
        <r>
          <rPr>
            <b/>
            <sz val="9"/>
            <color indexed="81"/>
            <rFont val="Tahoma"/>
            <family val="2"/>
          </rPr>
          <t>If you do not have a $/acre cost, calculate it by dividing the total input costs by acres.
Ie. $1000 of fertilizer for 20 acres is $50/acre.  Enter only the number.</t>
        </r>
      </text>
    </comment>
  </commentList>
</comments>
</file>

<file path=xl/comments5.xml><?xml version="1.0" encoding="utf-8"?>
<comments xmlns="http://schemas.openxmlformats.org/spreadsheetml/2006/main">
  <authors>
    <author>Aaron Gabriel</author>
  </authors>
  <commentList>
    <comment ref="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3" authorId="0" shapeId="0">
      <text>
        <r>
          <rPr>
            <b/>
            <sz val="9"/>
            <color indexed="81"/>
            <rFont val="Tahoma"/>
            <family val="2"/>
          </rPr>
          <t>If you do not have a $/acre cost, calculate it by dividing the total input costs by acres.
Ie. $1000 of fertilizer for 20 acres is $50/acre.  Enter only the number.</t>
        </r>
      </text>
    </comment>
    <comment ref="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3" authorId="0" shapeId="0">
      <text>
        <r>
          <rPr>
            <b/>
            <sz val="9"/>
            <color indexed="81"/>
            <rFont val="Tahoma"/>
            <family val="2"/>
          </rPr>
          <t>If you do not have a $/acre cost, calculate it by dividing the total input costs by acres.
Ie. $1000 of fertilizer for 20 acres is $50/acre.  Enter only the number.</t>
        </r>
      </text>
    </comment>
    <comment ref="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O3" authorId="0" shapeId="0">
      <text>
        <r>
          <rPr>
            <b/>
            <sz val="9"/>
            <color indexed="81"/>
            <rFont val="Tahoma"/>
            <family val="2"/>
          </rPr>
          <t>If you do not have a $/acre cost, calculate it by dividing the total input costs by acres.
Ie. $1000 of fertilizer for 20 acres is $50/acre.  Enter only the number.</t>
        </r>
      </text>
    </comment>
    <comment ref="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T3" authorId="0" shapeId="0">
      <text>
        <r>
          <rPr>
            <b/>
            <sz val="9"/>
            <color indexed="81"/>
            <rFont val="Tahoma"/>
            <family val="2"/>
          </rPr>
          <t>If you do not have a $/acre cost, calculate it by dividing the total input costs by acres.
Ie. $1000 of fertilizer for 20 acres is $50/acre.  Enter only the number.</t>
        </r>
      </text>
    </comment>
    <comment ref="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Y3" authorId="0" shapeId="0">
      <text>
        <r>
          <rPr>
            <b/>
            <sz val="9"/>
            <color indexed="81"/>
            <rFont val="Tahoma"/>
            <family val="2"/>
          </rPr>
          <t>If you do not have a $/acre cost, calculate it by dividing the total input costs by acres.
Ie. $1000 of fertilizer for 20 acres is $50/acre.  Enter only the number.</t>
        </r>
      </text>
    </comment>
    <comment ref="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D3" authorId="0" shapeId="0">
      <text>
        <r>
          <rPr>
            <b/>
            <sz val="9"/>
            <color indexed="81"/>
            <rFont val="Tahoma"/>
            <family val="2"/>
          </rPr>
          <t>If you do not have a $/acre cost, calculate it by dividing the total input costs by acres.
Ie. $1000 of fertilizer for 20 acres is $50/acre.  Enter only the number.</t>
        </r>
      </text>
    </comment>
    <comment ref="A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I3" authorId="0" shapeId="0">
      <text>
        <r>
          <rPr>
            <b/>
            <sz val="9"/>
            <color indexed="81"/>
            <rFont val="Tahoma"/>
            <family val="2"/>
          </rPr>
          <t>If you do not have a $/acre cost, calculate it by dividing the total input costs by acres.
Ie. $1000 of fertilizer for 20 acres is $50/acre.  Enter only the number.</t>
        </r>
      </text>
    </comment>
    <comment ref="A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N3" authorId="0" shapeId="0">
      <text>
        <r>
          <rPr>
            <b/>
            <sz val="9"/>
            <color indexed="81"/>
            <rFont val="Tahoma"/>
            <family val="2"/>
          </rPr>
          <t>If you do not have a $/acre cost, calculate it by dividing the total input costs by acres.
Ie. $1000 of fertilizer for 20 acres is $50/acre.  Enter only the number.</t>
        </r>
      </text>
    </comment>
    <comment ref="A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S3" authorId="0" shapeId="0">
      <text>
        <r>
          <rPr>
            <b/>
            <sz val="9"/>
            <color indexed="81"/>
            <rFont val="Tahoma"/>
            <family val="2"/>
          </rPr>
          <t>If you do not have a $/acre cost, calculate it by dividing the total input costs by acres.
Ie. $1000 of fertilizer for 20 acres is $50/acre.  Enter only the number.</t>
        </r>
      </text>
    </comment>
    <comment ref="A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X3" authorId="0" shapeId="0">
      <text>
        <r>
          <rPr>
            <b/>
            <sz val="9"/>
            <color indexed="81"/>
            <rFont val="Tahoma"/>
            <family val="2"/>
          </rPr>
          <t>If you do not have a $/acre cost, calculate it by dividing the total input costs by acres.
Ie. $1000 of fertilizer for 20 acres is $50/acre.  Enter only the number.</t>
        </r>
      </text>
    </comment>
    <comment ref="A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C3" authorId="0" shapeId="0">
      <text>
        <r>
          <rPr>
            <b/>
            <sz val="9"/>
            <color indexed="81"/>
            <rFont val="Tahoma"/>
            <family val="2"/>
          </rPr>
          <t>If you do not have a $/acre cost, calculate it by dividing the total input costs by acres.
Ie. $1000 of fertilizer for 20 acres is $50/acre.  Enter only the number.</t>
        </r>
      </text>
    </comment>
    <comment ref="B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H3" authorId="0" shapeId="0">
      <text>
        <r>
          <rPr>
            <b/>
            <sz val="9"/>
            <color indexed="81"/>
            <rFont val="Tahoma"/>
            <family val="2"/>
          </rPr>
          <t>If you do not have a $/acre cost, calculate it by dividing the total input costs by acres.
Ie. $1000 of fertilizer for 20 acres is $50/acre.  Enter only the number.</t>
        </r>
      </text>
    </comment>
    <comment ref="B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M3" authorId="0" shapeId="0">
      <text>
        <r>
          <rPr>
            <b/>
            <sz val="9"/>
            <color indexed="81"/>
            <rFont val="Tahoma"/>
            <family val="2"/>
          </rPr>
          <t>If you do not have a $/acre cost, calculate it by dividing the total input costs by acres.
Ie. $1000 of fertilizer for 20 acres is $50/acre.  Enter only the number.</t>
        </r>
      </text>
    </comment>
    <comment ref="B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R3" authorId="0" shapeId="0">
      <text>
        <r>
          <rPr>
            <b/>
            <sz val="9"/>
            <color indexed="81"/>
            <rFont val="Tahoma"/>
            <family val="2"/>
          </rPr>
          <t>If you do not have a $/acre cost, calculate it by dividing the total input costs by acres.
Ie. $1000 of fertilizer for 20 acres is $50/acre.  Enter only the number.</t>
        </r>
      </text>
    </comment>
    <comment ref="B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W3" authorId="0" shapeId="0">
      <text>
        <r>
          <rPr>
            <b/>
            <sz val="9"/>
            <color indexed="81"/>
            <rFont val="Tahoma"/>
            <family val="2"/>
          </rPr>
          <t>If you do not have a $/acre cost, calculate it by dividing the total input costs by acres.
Ie. $1000 of fertilizer for 20 acres is $50/acre.  Enter only the number.</t>
        </r>
      </text>
    </comment>
    <comment ref="B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B3" authorId="0" shapeId="0">
      <text>
        <r>
          <rPr>
            <b/>
            <sz val="9"/>
            <color indexed="81"/>
            <rFont val="Tahoma"/>
            <family val="2"/>
          </rPr>
          <t>If you do not have a $/acre cost, calculate it by dividing the total input costs by acres.
Ie. $1000 of fertilizer for 20 acres is $50/acre.  Enter only the number.</t>
        </r>
      </text>
    </comment>
    <comment ref="C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G3" authorId="0" shapeId="0">
      <text>
        <r>
          <rPr>
            <b/>
            <sz val="9"/>
            <color indexed="81"/>
            <rFont val="Tahoma"/>
            <family val="2"/>
          </rPr>
          <t>If you do not have a $/acre cost, calculate it by dividing the total input costs by acres.
Ie. $1000 of fertilizer for 20 acres is $50/acre.  Enter only the number.</t>
        </r>
      </text>
    </comment>
    <comment ref="C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L3" authorId="0" shapeId="0">
      <text>
        <r>
          <rPr>
            <b/>
            <sz val="9"/>
            <color indexed="81"/>
            <rFont val="Tahoma"/>
            <family val="2"/>
          </rPr>
          <t>If you do not have a $/acre cost, calculate it by dividing the total input costs by acres.
Ie. $1000 of fertilizer for 20 acres is $50/acre.  Enter only the number.</t>
        </r>
      </text>
    </comment>
    <comment ref="C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Q3" authorId="0" shapeId="0">
      <text>
        <r>
          <rPr>
            <b/>
            <sz val="9"/>
            <color indexed="81"/>
            <rFont val="Tahoma"/>
            <family val="2"/>
          </rPr>
          <t>If you do not have a $/acre cost, calculate it by dividing the total input costs by acres.
Ie. $1000 of fertilizer for 20 acres is $50/acre.  Enter only the number.</t>
        </r>
      </text>
    </comment>
    <comment ref="C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V3" authorId="0" shapeId="0">
      <text>
        <r>
          <rPr>
            <b/>
            <sz val="9"/>
            <color indexed="81"/>
            <rFont val="Tahoma"/>
            <family val="2"/>
          </rPr>
          <t>If you do not have a $/acre cost, calculate it by dividing the total input costs by acres.
Ie. $1000 of fertilizer for 20 acres is $50/acre.  Enter only the number.</t>
        </r>
      </text>
    </comment>
    <comment ref="C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A3" authorId="0" shapeId="0">
      <text>
        <r>
          <rPr>
            <b/>
            <sz val="9"/>
            <color indexed="81"/>
            <rFont val="Tahoma"/>
            <family val="2"/>
          </rPr>
          <t>If you do not have a $/acre cost, calculate it by dividing the total input costs by acres.
Ie. $1000 of fertilizer for 20 acres is $50/acre.  Enter only the number.</t>
        </r>
      </text>
    </comment>
    <comment ref="D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F3" authorId="0" shapeId="0">
      <text>
        <r>
          <rPr>
            <b/>
            <sz val="9"/>
            <color indexed="81"/>
            <rFont val="Tahoma"/>
            <family val="2"/>
          </rPr>
          <t>If you do not have a $/acre cost, calculate it by dividing the total input costs by acres.
Ie. $1000 of fertilizer for 20 acres is $50/acre.  Enter only the number.</t>
        </r>
      </text>
    </comment>
    <comment ref="D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K3" authorId="0" shapeId="0">
      <text>
        <r>
          <rPr>
            <b/>
            <sz val="9"/>
            <color indexed="81"/>
            <rFont val="Tahoma"/>
            <family val="2"/>
          </rPr>
          <t>If you do not have a $/acre cost, calculate it by dividing the total input costs by acres.
Ie. $1000 of fertilizer for 20 acres is $50/acre.  Enter only the number.</t>
        </r>
      </text>
    </comment>
    <comment ref="D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P3" authorId="0" shapeId="0">
      <text>
        <r>
          <rPr>
            <b/>
            <sz val="9"/>
            <color indexed="81"/>
            <rFont val="Tahoma"/>
            <family val="2"/>
          </rPr>
          <t>If you do not have a $/acre cost, calculate it by dividing the total input costs by acres.
Ie. $1000 of fertilizer for 20 acres is $50/acre.  Enter only the number.</t>
        </r>
      </text>
    </comment>
    <comment ref="D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U3" authorId="0" shapeId="0">
      <text>
        <r>
          <rPr>
            <b/>
            <sz val="9"/>
            <color indexed="81"/>
            <rFont val="Tahoma"/>
            <family val="2"/>
          </rPr>
          <t>If you do not have a $/acre cost, calculate it by dividing the total input costs by acres.
Ie. $1000 of fertilizer for 20 acres is $50/acre.  Enter only the number.</t>
        </r>
      </text>
    </comment>
    <comment ref="D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Z3" authorId="0" shapeId="0">
      <text>
        <r>
          <rPr>
            <b/>
            <sz val="9"/>
            <color indexed="81"/>
            <rFont val="Tahoma"/>
            <family val="2"/>
          </rPr>
          <t>If you do not have a $/acre cost, calculate it by dividing the total input costs by acres.
Ie. $1000 of fertilizer for 20 acres is $50/acre.  Enter only the number.</t>
        </r>
      </text>
    </comment>
    <comment ref="E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E3" authorId="0" shapeId="0">
      <text>
        <r>
          <rPr>
            <b/>
            <sz val="9"/>
            <color indexed="81"/>
            <rFont val="Tahoma"/>
            <family val="2"/>
          </rPr>
          <t>If you do not have a $/acre cost, calculate it by dividing the total input costs by acres.
Ie. $1000 of fertilizer for 20 acres is $50/acre.  Enter only the number.</t>
        </r>
      </text>
    </comment>
    <comment ref="E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J3" authorId="0" shapeId="0">
      <text>
        <r>
          <rPr>
            <b/>
            <sz val="9"/>
            <color indexed="81"/>
            <rFont val="Tahoma"/>
            <family val="2"/>
          </rPr>
          <t>If you do not have a $/acre cost, calculate it by dividing the total input costs by acres.
Ie. $1000 of fertilizer for 20 acres is $50/acre.  Enter only the number.</t>
        </r>
      </text>
    </comment>
    <comment ref="E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O3" authorId="0" shapeId="0">
      <text>
        <r>
          <rPr>
            <b/>
            <sz val="9"/>
            <color indexed="81"/>
            <rFont val="Tahoma"/>
            <family val="2"/>
          </rPr>
          <t>If you do not have a $/acre cost, calculate it by dividing the total input costs by acres.
Ie. $1000 of fertilizer for 20 acres is $50/acre.  Enter only the number.</t>
        </r>
      </text>
    </comment>
    <comment ref="E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T3" authorId="0" shapeId="0">
      <text>
        <r>
          <rPr>
            <b/>
            <sz val="9"/>
            <color indexed="81"/>
            <rFont val="Tahoma"/>
            <family val="2"/>
          </rPr>
          <t>If you do not have a $/acre cost, calculate it by dividing the total input costs by acres.
Ie. $1000 of fertilizer for 20 acres is $50/acre.  Enter only the number.</t>
        </r>
      </text>
    </comment>
    <comment ref="E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Y3" authorId="0" shapeId="0">
      <text>
        <r>
          <rPr>
            <b/>
            <sz val="9"/>
            <color indexed="81"/>
            <rFont val="Tahoma"/>
            <family val="2"/>
          </rPr>
          <t>If you do not have a $/acre cost, calculate it by dividing the total input costs by acres.
Ie. $1000 of fertilizer for 20 acres is $50/acre.  Enter only the number.</t>
        </r>
      </text>
    </comment>
    <comment ref="E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D3" authorId="0" shapeId="0">
      <text>
        <r>
          <rPr>
            <b/>
            <sz val="9"/>
            <color indexed="81"/>
            <rFont val="Tahoma"/>
            <family val="2"/>
          </rPr>
          <t>If you do not have a $/acre cost, calculate it by dividing the total input costs by acres.
Ie. $1000 of fertilizer for 20 acres is $50/acre.  Enter only the number.</t>
        </r>
      </text>
    </comment>
    <comment ref="F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I3" authorId="0" shapeId="0">
      <text>
        <r>
          <rPr>
            <b/>
            <sz val="9"/>
            <color indexed="81"/>
            <rFont val="Tahoma"/>
            <family val="2"/>
          </rPr>
          <t>If you do not have a $/acre cost, calculate it by dividing the total input costs by acres.
Ie. $1000 of fertilizer for 20 acres is $50/acre.  Enter only the number.</t>
        </r>
      </text>
    </comment>
    <comment ref="F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N3" authorId="0" shapeId="0">
      <text>
        <r>
          <rPr>
            <b/>
            <sz val="9"/>
            <color indexed="81"/>
            <rFont val="Tahoma"/>
            <family val="2"/>
          </rPr>
          <t>If you do not have a $/acre cost, calculate it by dividing the total input costs by acres.
Ie. $1000 of fertilizer for 20 acres is $50/acre.  Enter only the number.</t>
        </r>
      </text>
    </comment>
    <comment ref="F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S3" authorId="0" shapeId="0">
      <text>
        <r>
          <rPr>
            <b/>
            <sz val="9"/>
            <color indexed="81"/>
            <rFont val="Tahoma"/>
            <family val="2"/>
          </rPr>
          <t>If you do not have a $/acre cost, calculate it by dividing the total input costs by acres.
Ie. $1000 of fertilizer for 20 acres is $50/acre.  Enter only the number.</t>
        </r>
      </text>
    </comment>
    <comment ref="F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X3" authorId="0" shapeId="0">
      <text>
        <r>
          <rPr>
            <b/>
            <sz val="9"/>
            <color indexed="81"/>
            <rFont val="Tahoma"/>
            <family val="2"/>
          </rPr>
          <t>If you do not have a $/acre cost, calculate it by dividing the total input costs by acres.
Ie. $1000 of fertilizer for 20 acres is $50/acre.  Enter only the number.</t>
        </r>
      </text>
    </comment>
    <comment ref="F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C3" authorId="0" shapeId="0">
      <text>
        <r>
          <rPr>
            <b/>
            <sz val="9"/>
            <color indexed="81"/>
            <rFont val="Tahoma"/>
            <family val="2"/>
          </rPr>
          <t>If you do not have a $/acre cost, calculate it by dividing the total input costs by acres.
Ie. $1000 of fertilizer for 20 acres is $50/acre.  Enter only the number.</t>
        </r>
      </text>
    </comment>
    <comment ref="G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H3" authorId="0" shapeId="0">
      <text>
        <r>
          <rPr>
            <b/>
            <sz val="9"/>
            <color indexed="81"/>
            <rFont val="Tahoma"/>
            <family val="2"/>
          </rPr>
          <t>If you do not have a $/acre cost, calculate it by dividing the total input costs by acres.
Ie. $1000 of fertilizer for 20 acres is $50/acre.  Enter only the number.</t>
        </r>
      </text>
    </comment>
    <comment ref="G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M3" authorId="0" shapeId="0">
      <text>
        <r>
          <rPr>
            <b/>
            <sz val="9"/>
            <color indexed="81"/>
            <rFont val="Tahoma"/>
            <family val="2"/>
          </rPr>
          <t>If you do not have a $/acre cost, calculate it by dividing the total input costs by acres.
Ie. $1000 of fertilizer for 20 acres is $50/acre.  Enter only the number.</t>
        </r>
      </text>
    </comment>
    <comment ref="G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R3" authorId="0" shapeId="0">
      <text>
        <r>
          <rPr>
            <b/>
            <sz val="9"/>
            <color indexed="81"/>
            <rFont val="Tahoma"/>
            <family val="2"/>
          </rPr>
          <t>If you do not have a $/acre cost, calculate it by dividing the total input costs by acres.
Ie. $1000 of fertilizer for 20 acres is $50/acre.  Enter only the number.</t>
        </r>
      </text>
    </comment>
    <comment ref="G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W3" authorId="0" shapeId="0">
      <text>
        <r>
          <rPr>
            <b/>
            <sz val="9"/>
            <color indexed="81"/>
            <rFont val="Tahoma"/>
            <family val="2"/>
          </rPr>
          <t>If you do not have a $/acre cost, calculate it by dividing the total input costs by acres.
Ie. $1000 of fertilizer for 20 acres is $50/acre.  Enter only the number.</t>
        </r>
      </text>
    </comment>
    <comment ref="G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B3" authorId="0" shapeId="0">
      <text>
        <r>
          <rPr>
            <b/>
            <sz val="9"/>
            <color indexed="81"/>
            <rFont val="Tahoma"/>
            <family val="2"/>
          </rPr>
          <t>If you do not have a $/acre cost, calculate it by dividing the total input costs by acres.
Ie. $1000 of fertilizer for 20 acres is $50/acre.  Enter only the number.</t>
        </r>
      </text>
    </comment>
    <comment ref="H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G3" authorId="0" shapeId="0">
      <text>
        <r>
          <rPr>
            <b/>
            <sz val="9"/>
            <color indexed="81"/>
            <rFont val="Tahoma"/>
            <family val="2"/>
          </rPr>
          <t>If you do not have a $/acre cost, calculate it by dividing the total input costs by acres.
Ie. $1000 of fertilizer for 20 acres is $50/acre.  Enter only the number.</t>
        </r>
      </text>
    </comment>
    <comment ref="H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L3" authorId="0" shapeId="0">
      <text>
        <r>
          <rPr>
            <b/>
            <sz val="9"/>
            <color indexed="81"/>
            <rFont val="Tahoma"/>
            <family val="2"/>
          </rPr>
          <t>If you do not have a $/acre cost, calculate it by dividing the total input costs by acres.
Ie. $1000 of fertilizer for 20 acres is $50/acre.  Enter only the number.</t>
        </r>
      </text>
    </comment>
    <comment ref="H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Q3" authorId="0" shapeId="0">
      <text>
        <r>
          <rPr>
            <b/>
            <sz val="9"/>
            <color indexed="81"/>
            <rFont val="Tahoma"/>
            <family val="2"/>
          </rPr>
          <t>If you do not have a $/acre cost, calculate it by dividing the total input costs by acres.
Ie. $1000 of fertilizer for 20 acres is $50/acre.  Enter only the number.</t>
        </r>
      </text>
    </comment>
    <comment ref="H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V3" authorId="0" shapeId="0">
      <text>
        <r>
          <rPr>
            <b/>
            <sz val="9"/>
            <color indexed="81"/>
            <rFont val="Tahoma"/>
            <family val="2"/>
          </rPr>
          <t>If you do not have a $/acre cost, calculate it by dividing the total input costs by acres.
Ie. $1000 of fertilizer for 20 acres is $50/acre.  Enter only the number.</t>
        </r>
      </text>
    </comment>
    <comment ref="H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A3" authorId="0" shapeId="0">
      <text>
        <r>
          <rPr>
            <b/>
            <sz val="9"/>
            <color indexed="81"/>
            <rFont val="Tahoma"/>
            <family val="2"/>
          </rPr>
          <t>If you do not have a $/acre cost, calculate it by dividing the total input costs by acres.
Ie. $1000 of fertilizer for 20 acres is $50/acre.  Enter only the number.</t>
        </r>
      </text>
    </comment>
    <comment ref="I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F3" authorId="0" shapeId="0">
      <text>
        <r>
          <rPr>
            <b/>
            <sz val="9"/>
            <color indexed="81"/>
            <rFont val="Tahoma"/>
            <family val="2"/>
          </rPr>
          <t>If you do not have a $/acre cost, calculate it by dividing the total input costs by acres.
Ie. $1000 of fertilizer for 20 acres is $50/acre.  Enter only the number.</t>
        </r>
      </text>
    </comment>
    <comment ref="I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K3" authorId="0" shapeId="0">
      <text>
        <r>
          <rPr>
            <b/>
            <sz val="9"/>
            <color indexed="81"/>
            <rFont val="Tahoma"/>
            <family val="2"/>
          </rPr>
          <t>If you do not have a $/acre cost, calculate it by dividing the total input costs by acres.
Ie. $1000 of fertilizer for 20 acres is $50/acre.  Enter only the number.</t>
        </r>
      </text>
    </comment>
    <comment ref="I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P3" authorId="0" shapeId="0">
      <text>
        <r>
          <rPr>
            <b/>
            <sz val="9"/>
            <color indexed="81"/>
            <rFont val="Tahoma"/>
            <family val="2"/>
          </rPr>
          <t>If you do not have a $/acre cost, calculate it by dividing the total input costs by acres.
Ie. $1000 of fertilizer for 20 acres is $50/acre.  Enter only the number.</t>
        </r>
      </text>
    </comment>
    <comment ref="I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U3" authorId="0" shapeId="0">
      <text>
        <r>
          <rPr>
            <b/>
            <sz val="9"/>
            <color indexed="81"/>
            <rFont val="Tahoma"/>
            <family val="2"/>
          </rPr>
          <t>If you do not have a $/acre cost, calculate it by dividing the total input costs by acres.
Ie. $1000 of fertilizer for 20 acres is $50/acre.  Enter only the number.</t>
        </r>
      </text>
    </comment>
    <comment ref="I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Z3" authorId="0" shapeId="0">
      <text>
        <r>
          <rPr>
            <b/>
            <sz val="9"/>
            <color indexed="81"/>
            <rFont val="Tahoma"/>
            <family val="2"/>
          </rPr>
          <t>If you do not have a $/acre cost, calculate it by dividing the total input costs by acres.
Ie. $1000 of fertilizer for 20 acres is $50/acre.  Enter only the number.</t>
        </r>
      </text>
    </comment>
    <comment ref="J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E3" authorId="0" shapeId="0">
      <text>
        <r>
          <rPr>
            <b/>
            <sz val="9"/>
            <color indexed="81"/>
            <rFont val="Tahoma"/>
            <family val="2"/>
          </rPr>
          <t>If you do not have a $/acre cost, calculate it by dividing the total input costs by acres.
Ie. $1000 of fertilizer for 20 acres is $50/acre.  Enter only the number.</t>
        </r>
      </text>
    </comment>
    <comment ref="J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J3" authorId="0" shapeId="0">
      <text>
        <r>
          <rPr>
            <b/>
            <sz val="9"/>
            <color indexed="81"/>
            <rFont val="Tahoma"/>
            <family val="2"/>
          </rPr>
          <t>If you do not have a $/acre cost, calculate it by dividing the total input costs by acres.
Ie. $1000 of fertilizer for 20 acres is $50/acre.  Enter only the number.</t>
        </r>
      </text>
    </comment>
    <comment ref="J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O3" authorId="0" shapeId="0">
      <text>
        <r>
          <rPr>
            <b/>
            <sz val="9"/>
            <color indexed="81"/>
            <rFont val="Tahoma"/>
            <family val="2"/>
          </rPr>
          <t>If you do not have a $/acre cost, calculate it by dividing the total input costs by acres.
Ie. $1000 of fertilizer for 20 acres is $50/acre.  Enter only the number.</t>
        </r>
      </text>
    </comment>
    <comment ref="J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T3" authorId="0" shapeId="0">
      <text>
        <r>
          <rPr>
            <b/>
            <sz val="9"/>
            <color indexed="81"/>
            <rFont val="Tahoma"/>
            <family val="2"/>
          </rPr>
          <t>If you do not have a $/acre cost, calculate it by dividing the total input costs by acres.
Ie. $1000 of fertilizer for 20 acres is $50/acre.  Enter only the number.</t>
        </r>
      </text>
    </comment>
    <comment ref="J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Y3" authorId="0" shapeId="0">
      <text>
        <r>
          <rPr>
            <b/>
            <sz val="9"/>
            <color indexed="81"/>
            <rFont val="Tahoma"/>
            <family val="2"/>
          </rPr>
          <t>If you do not have a $/acre cost, calculate it by dividing the total input costs by acres.
Ie. $1000 of fertilizer for 20 acres is $50/acre.  Enter only the number.</t>
        </r>
      </text>
    </comment>
    <comment ref="J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D3" authorId="0" shapeId="0">
      <text>
        <r>
          <rPr>
            <b/>
            <sz val="9"/>
            <color indexed="81"/>
            <rFont val="Tahoma"/>
            <family val="2"/>
          </rPr>
          <t>If you do not have a $/acre cost, calculate it by dividing the total input costs by acres.
Ie. $1000 of fertilizer for 20 acres is $50/acre.  Enter only the number.</t>
        </r>
      </text>
    </comment>
    <comment ref="K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I3" authorId="0" shapeId="0">
      <text>
        <r>
          <rPr>
            <b/>
            <sz val="9"/>
            <color indexed="81"/>
            <rFont val="Tahoma"/>
            <family val="2"/>
          </rPr>
          <t>If you do not have a $/acre cost, calculate it by dividing the total input costs by acres.
Ie. $1000 of fertilizer for 20 acres is $50/acre.  Enter only the number.</t>
        </r>
      </text>
    </comment>
    <comment ref="K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N3" authorId="0" shapeId="0">
      <text>
        <r>
          <rPr>
            <b/>
            <sz val="9"/>
            <color indexed="81"/>
            <rFont val="Tahoma"/>
            <family val="2"/>
          </rPr>
          <t>If you do not have a $/acre cost, calculate it by dividing the total input costs by acres.
Ie. $1000 of fertilizer for 20 acres is $50/acre.  Enter only the number.</t>
        </r>
      </text>
    </comment>
    <comment ref="C4" authorId="0" shapeId="0">
      <text>
        <r>
          <rPr>
            <b/>
            <sz val="9"/>
            <color indexed="81"/>
            <rFont val="Tahoma"/>
            <family val="2"/>
          </rPr>
          <t>Enter only numbers in this column.  You choose the units  (loads, tons, bushels, bales), but they must be the same used for $/unit.</t>
        </r>
      </text>
    </comment>
    <comment ref="D4" authorId="0" shapeId="0">
      <text>
        <r>
          <rPr>
            <b/>
            <sz val="9"/>
            <color indexed="81"/>
            <rFont val="Tahoma"/>
            <family val="2"/>
          </rPr>
          <t>Enter only numbes in this column.  You choose the units  (loads, tons, bushels, bales), but they must be the same used for yield.</t>
        </r>
      </text>
    </comment>
    <comment ref="H4" authorId="0" shapeId="0">
      <text>
        <r>
          <rPr>
            <b/>
            <sz val="9"/>
            <color indexed="81"/>
            <rFont val="Tahoma"/>
            <family val="2"/>
          </rPr>
          <t>Enter only numbers in this column.  You choose the units  (loads, tons, bushels, bales), but they must be the same used for $/unit.</t>
        </r>
      </text>
    </comment>
    <comment ref="I4" authorId="0" shapeId="0">
      <text>
        <r>
          <rPr>
            <b/>
            <sz val="9"/>
            <color indexed="81"/>
            <rFont val="Tahoma"/>
            <family val="2"/>
          </rPr>
          <t>Enter only numbes in this column.  You choose the units  (loads, tons, bushels, bales), but they must be the same used for yield.</t>
        </r>
      </text>
    </comment>
    <comment ref="M4" authorId="0" shapeId="0">
      <text>
        <r>
          <rPr>
            <b/>
            <sz val="9"/>
            <color indexed="81"/>
            <rFont val="Tahoma"/>
            <family val="2"/>
          </rPr>
          <t>Enter only numbers in this column.  You choose the units  (loads, tons, bushels, bales), but they must be the same used for $/unit.</t>
        </r>
      </text>
    </comment>
    <comment ref="N4" authorId="0" shapeId="0">
      <text>
        <r>
          <rPr>
            <b/>
            <sz val="9"/>
            <color indexed="81"/>
            <rFont val="Tahoma"/>
            <family val="2"/>
          </rPr>
          <t>Enter only numbes in this column.  You choose the units  (loads, tons, bushels, bales), but they must be the same used for yield.</t>
        </r>
      </text>
    </comment>
    <comment ref="R4" authorId="0" shapeId="0">
      <text>
        <r>
          <rPr>
            <b/>
            <sz val="9"/>
            <color indexed="81"/>
            <rFont val="Tahoma"/>
            <family val="2"/>
          </rPr>
          <t>Enter only numbers in this column.  You choose the units  (loads, tons, bushels, bales), but they must be the same used for $/unit.</t>
        </r>
      </text>
    </comment>
    <comment ref="S4" authorId="0" shapeId="0">
      <text>
        <r>
          <rPr>
            <b/>
            <sz val="9"/>
            <color indexed="81"/>
            <rFont val="Tahoma"/>
            <family val="2"/>
          </rPr>
          <t>Enter only numbes in this column.  You choose the units  (loads, tons, bushels, bales), but they must be the same used for yield.</t>
        </r>
      </text>
    </comment>
    <comment ref="W4" authorId="0" shapeId="0">
      <text>
        <r>
          <rPr>
            <b/>
            <sz val="9"/>
            <color indexed="81"/>
            <rFont val="Tahoma"/>
            <family val="2"/>
          </rPr>
          <t>Enter only numbers in this column.  You choose the units  (loads, tons, bushels, bales), but they must be the same used for $/unit.</t>
        </r>
      </text>
    </comment>
    <comment ref="X4" authorId="0" shapeId="0">
      <text>
        <r>
          <rPr>
            <b/>
            <sz val="9"/>
            <color indexed="81"/>
            <rFont val="Tahoma"/>
            <family val="2"/>
          </rPr>
          <t>Enter only numbes in this column.  You choose the units  (loads, tons, bushels, bales), but they must be the same used for yield.</t>
        </r>
      </text>
    </comment>
    <comment ref="AB4" authorId="0" shapeId="0">
      <text>
        <r>
          <rPr>
            <b/>
            <sz val="9"/>
            <color indexed="81"/>
            <rFont val="Tahoma"/>
            <family val="2"/>
          </rPr>
          <t>Enter only numbers in this column.  You choose the units  (loads, tons, bushels, bales), but they must be the same used for $/unit.</t>
        </r>
      </text>
    </comment>
    <comment ref="AC4" authorId="0" shapeId="0">
      <text>
        <r>
          <rPr>
            <b/>
            <sz val="9"/>
            <color indexed="81"/>
            <rFont val="Tahoma"/>
            <family val="2"/>
          </rPr>
          <t>Enter only numbes in this column.  You choose the units  (loads, tons, bushels, bales), but they must be the same used for yield.</t>
        </r>
      </text>
    </comment>
    <comment ref="AG4" authorId="0" shapeId="0">
      <text>
        <r>
          <rPr>
            <b/>
            <sz val="9"/>
            <color indexed="81"/>
            <rFont val="Tahoma"/>
            <family val="2"/>
          </rPr>
          <t>Enter only numbers in this column.  You choose the units  (loads, tons, bushels, bales), but they must be the same used for $/unit.</t>
        </r>
      </text>
    </comment>
    <comment ref="AH4" authorId="0" shapeId="0">
      <text>
        <r>
          <rPr>
            <b/>
            <sz val="9"/>
            <color indexed="81"/>
            <rFont val="Tahoma"/>
            <family val="2"/>
          </rPr>
          <t>Enter only numbes in this column.  You choose the units  (loads, tons, bushels, bales), but they must be the same used for yield.</t>
        </r>
      </text>
    </comment>
    <comment ref="AL4" authorId="0" shapeId="0">
      <text>
        <r>
          <rPr>
            <b/>
            <sz val="9"/>
            <color indexed="81"/>
            <rFont val="Tahoma"/>
            <family val="2"/>
          </rPr>
          <t>Enter only numbers in this column.  You choose the units  (loads, tons, bushels, bales), but they must be the same used for $/unit.</t>
        </r>
      </text>
    </comment>
    <comment ref="AM4" authorId="0" shapeId="0">
      <text>
        <r>
          <rPr>
            <b/>
            <sz val="9"/>
            <color indexed="81"/>
            <rFont val="Tahoma"/>
            <family val="2"/>
          </rPr>
          <t>Enter only numbes in this column.  You choose the units  (loads, tons, bushels, bales), but they must be the same used for yield.</t>
        </r>
      </text>
    </comment>
    <comment ref="AQ4" authorId="0" shapeId="0">
      <text>
        <r>
          <rPr>
            <b/>
            <sz val="9"/>
            <color indexed="81"/>
            <rFont val="Tahoma"/>
            <family val="2"/>
          </rPr>
          <t>Enter only numbers in this column.  You choose the units  (loads, tons, bushels, bales), but they must be the same used for $/unit.</t>
        </r>
      </text>
    </comment>
    <comment ref="AR4" authorId="0" shapeId="0">
      <text>
        <r>
          <rPr>
            <b/>
            <sz val="9"/>
            <color indexed="81"/>
            <rFont val="Tahoma"/>
            <family val="2"/>
          </rPr>
          <t>Enter only numbes in this column.  You choose the units  (loads, tons, bushels, bales), but they must be the same used for yield.</t>
        </r>
      </text>
    </comment>
    <comment ref="AV4" authorId="0" shapeId="0">
      <text>
        <r>
          <rPr>
            <b/>
            <sz val="9"/>
            <color indexed="81"/>
            <rFont val="Tahoma"/>
            <family val="2"/>
          </rPr>
          <t>Enter only numbers in this column.  You choose the units  (loads, tons, bushels, bales), but they must be the same used for $/unit.</t>
        </r>
      </text>
    </comment>
    <comment ref="AW4" authorId="0" shapeId="0">
      <text>
        <r>
          <rPr>
            <b/>
            <sz val="9"/>
            <color indexed="81"/>
            <rFont val="Tahoma"/>
            <family val="2"/>
          </rPr>
          <t>Enter only numbes in this column.  You choose the units  (loads, tons, bushels, bales), but they must be the same used for yield.</t>
        </r>
      </text>
    </comment>
    <comment ref="BA4" authorId="0" shapeId="0">
      <text>
        <r>
          <rPr>
            <b/>
            <sz val="9"/>
            <color indexed="81"/>
            <rFont val="Tahoma"/>
            <family val="2"/>
          </rPr>
          <t>Enter only numbers in this column.  You choose the units  (loads, tons, bushels, bales), but they must be the same used for $/unit.</t>
        </r>
      </text>
    </comment>
    <comment ref="BB4" authorId="0" shapeId="0">
      <text>
        <r>
          <rPr>
            <b/>
            <sz val="9"/>
            <color indexed="81"/>
            <rFont val="Tahoma"/>
            <family val="2"/>
          </rPr>
          <t>Enter only numbes in this column.  You choose the units  (loads, tons, bushels, bales), but they must be the same used for yield.</t>
        </r>
      </text>
    </comment>
    <comment ref="BF4" authorId="0" shapeId="0">
      <text>
        <r>
          <rPr>
            <b/>
            <sz val="9"/>
            <color indexed="81"/>
            <rFont val="Tahoma"/>
            <family val="2"/>
          </rPr>
          <t>Enter only numbers in this column.  You choose the units  (loads, tons, bushels, bales), but they must be the same used for $/unit.</t>
        </r>
      </text>
    </comment>
    <comment ref="BG4" authorId="0" shapeId="0">
      <text>
        <r>
          <rPr>
            <b/>
            <sz val="9"/>
            <color indexed="81"/>
            <rFont val="Tahoma"/>
            <family val="2"/>
          </rPr>
          <t>Enter only numbes in this column.  You choose the units  (loads, tons, bushels, bales), but they must be the same used for yield.</t>
        </r>
      </text>
    </comment>
    <comment ref="BK4" authorId="0" shapeId="0">
      <text>
        <r>
          <rPr>
            <b/>
            <sz val="9"/>
            <color indexed="81"/>
            <rFont val="Tahoma"/>
            <family val="2"/>
          </rPr>
          <t>Enter only numbers in this column.  You choose the units  (loads, tons, bushels, bales), but they must be the same used for $/unit.</t>
        </r>
      </text>
    </comment>
    <comment ref="BL4" authorId="0" shapeId="0">
      <text>
        <r>
          <rPr>
            <b/>
            <sz val="9"/>
            <color indexed="81"/>
            <rFont val="Tahoma"/>
            <family val="2"/>
          </rPr>
          <t>Enter only numbes in this column.  You choose the units  (loads, tons, bushels, bales), but they must be the same used for yield.</t>
        </r>
      </text>
    </comment>
    <comment ref="BP4" authorId="0" shapeId="0">
      <text>
        <r>
          <rPr>
            <b/>
            <sz val="9"/>
            <color indexed="81"/>
            <rFont val="Tahoma"/>
            <family val="2"/>
          </rPr>
          <t>Enter only numbers in this column.  You choose the units  (loads, tons, bushels, bales), but they must be the same used for $/unit.</t>
        </r>
      </text>
    </comment>
    <comment ref="BQ4" authorId="0" shapeId="0">
      <text>
        <r>
          <rPr>
            <b/>
            <sz val="9"/>
            <color indexed="81"/>
            <rFont val="Tahoma"/>
            <family val="2"/>
          </rPr>
          <t>Enter only numbes in this column.  You choose the units  (loads, tons, bushels, bales), but they must be the same used for yield.</t>
        </r>
      </text>
    </comment>
    <comment ref="BU4" authorId="0" shapeId="0">
      <text>
        <r>
          <rPr>
            <b/>
            <sz val="9"/>
            <color indexed="81"/>
            <rFont val="Tahoma"/>
            <family val="2"/>
          </rPr>
          <t>Enter only numbers in this column.  You choose the units  (loads, tons, bushels, bales), but they must be the same used for $/unit.</t>
        </r>
      </text>
    </comment>
    <comment ref="BV4" authorId="0" shapeId="0">
      <text>
        <r>
          <rPr>
            <b/>
            <sz val="9"/>
            <color indexed="81"/>
            <rFont val="Tahoma"/>
            <family val="2"/>
          </rPr>
          <t>Enter only numbes in this column.  You choose the units  (loads, tons, bushels, bales), but they must be the same used for yield.</t>
        </r>
      </text>
    </comment>
    <comment ref="BZ4" authorId="0" shapeId="0">
      <text>
        <r>
          <rPr>
            <b/>
            <sz val="9"/>
            <color indexed="81"/>
            <rFont val="Tahoma"/>
            <family val="2"/>
          </rPr>
          <t>Enter only numbers in this column.  You choose the units  (loads, tons, bushels, bales), but they must be the same used for $/unit.</t>
        </r>
      </text>
    </comment>
    <comment ref="CA4" authorId="0" shapeId="0">
      <text>
        <r>
          <rPr>
            <b/>
            <sz val="9"/>
            <color indexed="81"/>
            <rFont val="Tahoma"/>
            <family val="2"/>
          </rPr>
          <t>Enter only numbes in this column.  You choose the units  (loads, tons, bushels, bales), but they must be the same used for yield.</t>
        </r>
      </text>
    </comment>
    <comment ref="CE4" authorId="0" shapeId="0">
      <text>
        <r>
          <rPr>
            <b/>
            <sz val="9"/>
            <color indexed="81"/>
            <rFont val="Tahoma"/>
            <family val="2"/>
          </rPr>
          <t>Enter only numbers in this column.  You choose the units  (loads, tons, bushels, bales), but they must be the same used for $/unit.</t>
        </r>
      </text>
    </comment>
    <comment ref="CF4" authorId="0" shapeId="0">
      <text>
        <r>
          <rPr>
            <b/>
            <sz val="9"/>
            <color indexed="81"/>
            <rFont val="Tahoma"/>
            <family val="2"/>
          </rPr>
          <t>Enter only numbes in this column.  You choose the units  (loads, tons, bushels, bales), but they must be the same used for yield.</t>
        </r>
      </text>
    </comment>
    <comment ref="CJ4" authorId="0" shapeId="0">
      <text>
        <r>
          <rPr>
            <b/>
            <sz val="9"/>
            <color indexed="81"/>
            <rFont val="Tahoma"/>
            <family val="2"/>
          </rPr>
          <t>Enter only numbers in this column.  You choose the units  (loads, tons, bushels, bales), but they must be the same used for $/unit.</t>
        </r>
      </text>
    </comment>
    <comment ref="CK4" authorId="0" shapeId="0">
      <text>
        <r>
          <rPr>
            <b/>
            <sz val="9"/>
            <color indexed="81"/>
            <rFont val="Tahoma"/>
            <family val="2"/>
          </rPr>
          <t>Enter only numbes in this column.  You choose the units  (loads, tons, bushels, bales), but they must be the same used for yield.</t>
        </r>
      </text>
    </comment>
    <comment ref="CO4" authorId="0" shapeId="0">
      <text>
        <r>
          <rPr>
            <b/>
            <sz val="9"/>
            <color indexed="81"/>
            <rFont val="Tahoma"/>
            <family val="2"/>
          </rPr>
          <t>Enter only numbers in this column.  You choose the units  (loads, tons, bushels, bales), but they must be the same used for $/unit.</t>
        </r>
      </text>
    </comment>
    <comment ref="CP4" authorId="0" shapeId="0">
      <text>
        <r>
          <rPr>
            <b/>
            <sz val="9"/>
            <color indexed="81"/>
            <rFont val="Tahoma"/>
            <family val="2"/>
          </rPr>
          <t>Enter only numbes in this column.  You choose the units  (loads, tons, bushels, bales), but they must be the same used for yield.</t>
        </r>
      </text>
    </comment>
    <comment ref="CT4" authorId="0" shapeId="0">
      <text>
        <r>
          <rPr>
            <b/>
            <sz val="9"/>
            <color indexed="81"/>
            <rFont val="Tahoma"/>
            <family val="2"/>
          </rPr>
          <t>Enter only numbers in this column.  You choose the units  (loads, tons, bushels, bales), but they must be the same used for $/unit.</t>
        </r>
      </text>
    </comment>
    <comment ref="CU4" authorId="0" shapeId="0">
      <text>
        <r>
          <rPr>
            <b/>
            <sz val="9"/>
            <color indexed="81"/>
            <rFont val="Tahoma"/>
            <family val="2"/>
          </rPr>
          <t>Enter only numbes in this column.  You choose the units  (loads, tons, bushels, bales), but they must be the same used for yield.</t>
        </r>
      </text>
    </comment>
    <comment ref="CY4" authorId="0" shapeId="0">
      <text>
        <r>
          <rPr>
            <b/>
            <sz val="9"/>
            <color indexed="81"/>
            <rFont val="Tahoma"/>
            <family val="2"/>
          </rPr>
          <t>Enter only numbers in this column.  You choose the units  (loads, tons, bushels, bales), but they must be the same used for $/unit.</t>
        </r>
      </text>
    </comment>
    <comment ref="CZ4" authorId="0" shapeId="0">
      <text>
        <r>
          <rPr>
            <b/>
            <sz val="9"/>
            <color indexed="81"/>
            <rFont val="Tahoma"/>
            <family val="2"/>
          </rPr>
          <t>Enter only numbes in this column.  You choose the units  (loads, tons, bushels, bales), but they must be the same used for yield.</t>
        </r>
      </text>
    </comment>
    <comment ref="DD4" authorId="0" shapeId="0">
      <text>
        <r>
          <rPr>
            <b/>
            <sz val="9"/>
            <color indexed="81"/>
            <rFont val="Tahoma"/>
            <family val="2"/>
          </rPr>
          <t>Enter only numbers in this column.  You choose the units  (loads, tons, bushels, bales), but they must be the same used for $/unit.</t>
        </r>
      </text>
    </comment>
    <comment ref="DE4" authorId="0" shapeId="0">
      <text>
        <r>
          <rPr>
            <b/>
            <sz val="9"/>
            <color indexed="81"/>
            <rFont val="Tahoma"/>
            <family val="2"/>
          </rPr>
          <t>Enter only numbes in this column.  You choose the units  (loads, tons, bushels, bales), but they must be the same used for yield.</t>
        </r>
      </text>
    </comment>
    <comment ref="DI4" authorId="0" shapeId="0">
      <text>
        <r>
          <rPr>
            <b/>
            <sz val="9"/>
            <color indexed="81"/>
            <rFont val="Tahoma"/>
            <family val="2"/>
          </rPr>
          <t>Enter only numbers in this column.  You choose the units  (loads, tons, bushels, bales), but they must be the same used for $/unit.</t>
        </r>
      </text>
    </comment>
    <comment ref="DJ4" authorId="0" shapeId="0">
      <text>
        <r>
          <rPr>
            <b/>
            <sz val="9"/>
            <color indexed="81"/>
            <rFont val="Tahoma"/>
            <family val="2"/>
          </rPr>
          <t>Enter only numbes in this column.  You choose the units  (loads, tons, bushels, bales), but they must be the same used for yield.</t>
        </r>
      </text>
    </comment>
    <comment ref="DN4" authorId="0" shapeId="0">
      <text>
        <r>
          <rPr>
            <b/>
            <sz val="9"/>
            <color indexed="81"/>
            <rFont val="Tahoma"/>
            <family val="2"/>
          </rPr>
          <t>Enter only numbers in this column.  You choose the units  (loads, tons, bushels, bales), but they must be the same used for $/unit.</t>
        </r>
      </text>
    </comment>
    <comment ref="DO4" authorId="0" shapeId="0">
      <text>
        <r>
          <rPr>
            <b/>
            <sz val="9"/>
            <color indexed="81"/>
            <rFont val="Tahoma"/>
            <family val="2"/>
          </rPr>
          <t>Enter only numbes in this column.  You choose the units  (loads, tons, bushels, bales), but they must be the same used for yield.</t>
        </r>
      </text>
    </comment>
    <comment ref="DS4" authorId="0" shapeId="0">
      <text>
        <r>
          <rPr>
            <b/>
            <sz val="9"/>
            <color indexed="81"/>
            <rFont val="Tahoma"/>
            <family val="2"/>
          </rPr>
          <t>Enter only numbers in this column.  You choose the units  (loads, tons, bushels, bales), but they must be the same used for $/unit.</t>
        </r>
      </text>
    </comment>
    <comment ref="DT4" authorId="0" shapeId="0">
      <text>
        <r>
          <rPr>
            <b/>
            <sz val="9"/>
            <color indexed="81"/>
            <rFont val="Tahoma"/>
            <family val="2"/>
          </rPr>
          <t>Enter only numbes in this column.  You choose the units  (loads, tons, bushels, bales), but they must be the same used for yield.</t>
        </r>
      </text>
    </comment>
    <comment ref="DX4" authorId="0" shapeId="0">
      <text>
        <r>
          <rPr>
            <b/>
            <sz val="9"/>
            <color indexed="81"/>
            <rFont val="Tahoma"/>
            <family val="2"/>
          </rPr>
          <t>Enter only numbers in this column.  You choose the units  (loads, tons, bushels, bales), but they must be the same used for $/unit.</t>
        </r>
      </text>
    </comment>
    <comment ref="DY4" authorId="0" shapeId="0">
      <text>
        <r>
          <rPr>
            <b/>
            <sz val="9"/>
            <color indexed="81"/>
            <rFont val="Tahoma"/>
            <family val="2"/>
          </rPr>
          <t>Enter only numbes in this column.  You choose the units  (loads, tons, bushels, bales), but they must be the same used for yield.</t>
        </r>
      </text>
    </comment>
    <comment ref="EC4" authorId="0" shapeId="0">
      <text>
        <r>
          <rPr>
            <b/>
            <sz val="9"/>
            <color indexed="81"/>
            <rFont val="Tahoma"/>
            <family val="2"/>
          </rPr>
          <t>Enter only numbers in this column.  You choose the units  (loads, tons, bushels, bales), but they must be the same used for $/unit.</t>
        </r>
      </text>
    </comment>
    <comment ref="ED4" authorId="0" shapeId="0">
      <text>
        <r>
          <rPr>
            <b/>
            <sz val="9"/>
            <color indexed="81"/>
            <rFont val="Tahoma"/>
            <family val="2"/>
          </rPr>
          <t>Enter only numbes in this column.  You choose the units  (loads, tons, bushels, bales), but they must be the same used for yield.</t>
        </r>
      </text>
    </comment>
    <comment ref="EH4" authorId="0" shapeId="0">
      <text>
        <r>
          <rPr>
            <b/>
            <sz val="9"/>
            <color indexed="81"/>
            <rFont val="Tahoma"/>
            <family val="2"/>
          </rPr>
          <t>Enter only numbers in this column.  You choose the units  (loads, tons, bushels, bales), but they must be the same used for $/unit.</t>
        </r>
      </text>
    </comment>
    <comment ref="EI4" authorId="0" shapeId="0">
      <text>
        <r>
          <rPr>
            <b/>
            <sz val="9"/>
            <color indexed="81"/>
            <rFont val="Tahoma"/>
            <family val="2"/>
          </rPr>
          <t>Enter only numbes in this column.  You choose the units  (loads, tons, bushels, bales), but they must be the same used for yield.</t>
        </r>
      </text>
    </comment>
    <comment ref="EM4" authorId="0" shapeId="0">
      <text>
        <r>
          <rPr>
            <b/>
            <sz val="9"/>
            <color indexed="81"/>
            <rFont val="Tahoma"/>
            <family val="2"/>
          </rPr>
          <t>Enter only numbers in this column.  You choose the units  (loads, tons, bushels, bales), but they must be the same used for $/unit.</t>
        </r>
      </text>
    </comment>
    <comment ref="EN4" authorId="0" shapeId="0">
      <text>
        <r>
          <rPr>
            <b/>
            <sz val="9"/>
            <color indexed="81"/>
            <rFont val="Tahoma"/>
            <family val="2"/>
          </rPr>
          <t>Enter only numbes in this column.  You choose the units  (loads, tons, bushels, bales), but they must be the same used for yield.</t>
        </r>
      </text>
    </comment>
    <comment ref="ER4" authorId="0" shapeId="0">
      <text>
        <r>
          <rPr>
            <b/>
            <sz val="9"/>
            <color indexed="81"/>
            <rFont val="Tahoma"/>
            <family val="2"/>
          </rPr>
          <t>Enter only numbers in this column.  You choose the units  (loads, tons, bushels, bales), but they must be the same used for $/unit.</t>
        </r>
      </text>
    </comment>
    <comment ref="ES4" authorId="0" shapeId="0">
      <text>
        <r>
          <rPr>
            <b/>
            <sz val="9"/>
            <color indexed="81"/>
            <rFont val="Tahoma"/>
            <family val="2"/>
          </rPr>
          <t>Enter only numbes in this column.  You choose the units  (loads, tons, bushels, bales), but they must be the same used for yield.</t>
        </r>
      </text>
    </comment>
    <comment ref="EW4" authorId="0" shapeId="0">
      <text>
        <r>
          <rPr>
            <b/>
            <sz val="9"/>
            <color indexed="81"/>
            <rFont val="Tahoma"/>
            <family val="2"/>
          </rPr>
          <t>Enter only numbers in this column.  You choose the units  (loads, tons, bushels, bales), but they must be the same used for $/unit.</t>
        </r>
      </text>
    </comment>
    <comment ref="EX4" authorId="0" shapeId="0">
      <text>
        <r>
          <rPr>
            <b/>
            <sz val="9"/>
            <color indexed="81"/>
            <rFont val="Tahoma"/>
            <family val="2"/>
          </rPr>
          <t>Enter only numbes in this column.  You choose the units  (loads, tons, bushels, bales), but they must be the same used for yield.</t>
        </r>
      </text>
    </comment>
    <comment ref="FB4" authorId="0" shapeId="0">
      <text>
        <r>
          <rPr>
            <b/>
            <sz val="9"/>
            <color indexed="81"/>
            <rFont val="Tahoma"/>
            <family val="2"/>
          </rPr>
          <t>Enter only numbers in this column.  You choose the units  (loads, tons, bushels, bales), but they must be the same used for $/unit.</t>
        </r>
      </text>
    </comment>
    <comment ref="FC4" authorId="0" shapeId="0">
      <text>
        <r>
          <rPr>
            <b/>
            <sz val="9"/>
            <color indexed="81"/>
            <rFont val="Tahoma"/>
            <family val="2"/>
          </rPr>
          <t>Enter only numbes in this column.  You choose the units  (loads, tons, bushels, bales), but they must be the same used for yield.</t>
        </r>
      </text>
    </comment>
    <comment ref="FG4" authorId="0" shapeId="0">
      <text>
        <r>
          <rPr>
            <b/>
            <sz val="9"/>
            <color indexed="81"/>
            <rFont val="Tahoma"/>
            <family val="2"/>
          </rPr>
          <t>Enter only numbers in this column.  You choose the units  (loads, tons, bushels, bales), but they must be the same used for $/unit.</t>
        </r>
      </text>
    </comment>
    <comment ref="FH4" authorId="0" shapeId="0">
      <text>
        <r>
          <rPr>
            <b/>
            <sz val="9"/>
            <color indexed="81"/>
            <rFont val="Tahoma"/>
            <family val="2"/>
          </rPr>
          <t>Enter only numbes in this column.  You choose the units  (loads, tons, bushels, bales), but they must be the same used for yield.</t>
        </r>
      </text>
    </comment>
    <comment ref="FL4" authorId="0" shapeId="0">
      <text>
        <r>
          <rPr>
            <b/>
            <sz val="9"/>
            <color indexed="81"/>
            <rFont val="Tahoma"/>
            <family val="2"/>
          </rPr>
          <t>Enter only numbers in this column.  You choose the units  (loads, tons, bushels, bales), but they must be the same used for $/unit.</t>
        </r>
      </text>
    </comment>
    <comment ref="FM4" authorId="0" shapeId="0">
      <text>
        <r>
          <rPr>
            <b/>
            <sz val="9"/>
            <color indexed="81"/>
            <rFont val="Tahoma"/>
            <family val="2"/>
          </rPr>
          <t>Enter only numbes in this column.  You choose the units  (loads, tons, bushels, bales), but they must be the same used for yield.</t>
        </r>
      </text>
    </comment>
    <comment ref="FQ4" authorId="0" shapeId="0">
      <text>
        <r>
          <rPr>
            <b/>
            <sz val="9"/>
            <color indexed="81"/>
            <rFont val="Tahoma"/>
            <family val="2"/>
          </rPr>
          <t>Enter only numbers in this column.  You choose the units  (loads, tons, bushels, bales), but they must be the same used for $/unit.</t>
        </r>
      </text>
    </comment>
    <comment ref="FR4" authorId="0" shapeId="0">
      <text>
        <r>
          <rPr>
            <b/>
            <sz val="9"/>
            <color indexed="81"/>
            <rFont val="Tahoma"/>
            <family val="2"/>
          </rPr>
          <t>Enter only numbes in this column.  You choose the units  (loads, tons, bushels, bales), but they must be the same used for yield.</t>
        </r>
      </text>
    </comment>
    <comment ref="FV4" authorId="0" shapeId="0">
      <text>
        <r>
          <rPr>
            <b/>
            <sz val="9"/>
            <color indexed="81"/>
            <rFont val="Tahoma"/>
            <family val="2"/>
          </rPr>
          <t>Enter only numbers in this column.  You choose the units  (loads, tons, bushels, bales), but they must be the same used for $/unit.</t>
        </r>
      </text>
    </comment>
    <comment ref="FW4" authorId="0" shapeId="0">
      <text>
        <r>
          <rPr>
            <b/>
            <sz val="9"/>
            <color indexed="81"/>
            <rFont val="Tahoma"/>
            <family val="2"/>
          </rPr>
          <t>Enter only numbes in this column.  You choose the units  (loads, tons, bushels, bales), but they must be the same used for yield.</t>
        </r>
      </text>
    </comment>
    <comment ref="GA4" authorId="0" shapeId="0">
      <text>
        <r>
          <rPr>
            <b/>
            <sz val="9"/>
            <color indexed="81"/>
            <rFont val="Tahoma"/>
            <family val="2"/>
          </rPr>
          <t>Enter only numbers in this column.  You choose the units  (loads, tons, bushels, bales), but they must be the same used for $/unit.</t>
        </r>
      </text>
    </comment>
    <comment ref="GB4" authorId="0" shapeId="0">
      <text>
        <r>
          <rPr>
            <b/>
            <sz val="9"/>
            <color indexed="81"/>
            <rFont val="Tahoma"/>
            <family val="2"/>
          </rPr>
          <t>Enter only numbes in this column.  You choose the units  (loads, tons, bushels, bales), but they must be the same used for yield.</t>
        </r>
      </text>
    </comment>
    <comment ref="GF4" authorId="0" shapeId="0">
      <text>
        <r>
          <rPr>
            <b/>
            <sz val="9"/>
            <color indexed="81"/>
            <rFont val="Tahoma"/>
            <family val="2"/>
          </rPr>
          <t>Enter only numbers in this column.  You choose the units  (loads, tons, bushels, bales), but they must be the same used for $/unit.</t>
        </r>
      </text>
    </comment>
    <comment ref="GG4" authorId="0" shapeId="0">
      <text>
        <r>
          <rPr>
            <b/>
            <sz val="9"/>
            <color indexed="81"/>
            <rFont val="Tahoma"/>
            <family val="2"/>
          </rPr>
          <t>Enter only numbes in this column.  You choose the units  (loads, tons, bushels, bales), but they must be the same used for yield.</t>
        </r>
      </text>
    </comment>
    <comment ref="GK4" authorId="0" shapeId="0">
      <text>
        <r>
          <rPr>
            <b/>
            <sz val="9"/>
            <color indexed="81"/>
            <rFont val="Tahoma"/>
            <family val="2"/>
          </rPr>
          <t>Enter only numbers in this column.  You choose the units  (loads, tons, bushels, bales), but they must be the same used for $/unit.</t>
        </r>
      </text>
    </comment>
    <comment ref="GL4" authorId="0" shapeId="0">
      <text>
        <r>
          <rPr>
            <b/>
            <sz val="9"/>
            <color indexed="81"/>
            <rFont val="Tahoma"/>
            <family val="2"/>
          </rPr>
          <t>Enter only numbes in this column.  You choose the units  (loads, tons, bushels, bales), but they must be the same used for yield.</t>
        </r>
      </text>
    </comment>
    <comment ref="GP4" authorId="0" shapeId="0">
      <text>
        <r>
          <rPr>
            <b/>
            <sz val="9"/>
            <color indexed="81"/>
            <rFont val="Tahoma"/>
            <family val="2"/>
          </rPr>
          <t>Enter only numbers in this column.  You choose the units  (loads, tons, bushels, bales), but they must be the same used for $/unit.</t>
        </r>
      </text>
    </comment>
    <comment ref="GQ4" authorId="0" shapeId="0">
      <text>
        <r>
          <rPr>
            <b/>
            <sz val="9"/>
            <color indexed="81"/>
            <rFont val="Tahoma"/>
            <family val="2"/>
          </rPr>
          <t>Enter only numbes in this column.  You choose the units  (loads, tons, bushels, bales), but they must be the same used for yield.</t>
        </r>
      </text>
    </comment>
    <comment ref="GU4" authorId="0" shapeId="0">
      <text>
        <r>
          <rPr>
            <b/>
            <sz val="9"/>
            <color indexed="81"/>
            <rFont val="Tahoma"/>
            <family val="2"/>
          </rPr>
          <t>Enter only numbers in this column.  You choose the units  (loads, tons, bushels, bales), but they must be the same used for $/unit.</t>
        </r>
      </text>
    </comment>
    <comment ref="GV4" authorId="0" shapeId="0">
      <text>
        <r>
          <rPr>
            <b/>
            <sz val="9"/>
            <color indexed="81"/>
            <rFont val="Tahoma"/>
            <family val="2"/>
          </rPr>
          <t>Enter only numbes in this column.  You choose the units  (loads, tons, bushels, bales), but they must be the same used for yield.</t>
        </r>
      </text>
    </comment>
    <comment ref="GZ4" authorId="0" shapeId="0">
      <text>
        <r>
          <rPr>
            <b/>
            <sz val="9"/>
            <color indexed="81"/>
            <rFont val="Tahoma"/>
            <family val="2"/>
          </rPr>
          <t>Enter only numbers in this column.  You choose the units  (loads, tons, bushels, bales), but they must be the same used for $/unit.</t>
        </r>
      </text>
    </comment>
    <comment ref="HA4" authorId="0" shapeId="0">
      <text>
        <r>
          <rPr>
            <b/>
            <sz val="9"/>
            <color indexed="81"/>
            <rFont val="Tahoma"/>
            <family val="2"/>
          </rPr>
          <t>Enter only numbes in this column.  You choose the units  (loads, tons, bushels, bales), but they must be the same used for yield.</t>
        </r>
      </text>
    </comment>
    <comment ref="HE4" authorId="0" shapeId="0">
      <text>
        <r>
          <rPr>
            <b/>
            <sz val="9"/>
            <color indexed="81"/>
            <rFont val="Tahoma"/>
            <family val="2"/>
          </rPr>
          <t>Enter only numbers in this column.  You choose the units  (loads, tons, bushels, bales), but they must be the same used for $/unit.</t>
        </r>
      </text>
    </comment>
    <comment ref="HF4" authorId="0" shapeId="0">
      <text>
        <r>
          <rPr>
            <b/>
            <sz val="9"/>
            <color indexed="81"/>
            <rFont val="Tahoma"/>
            <family val="2"/>
          </rPr>
          <t>Enter only numbes in this column.  You choose the units  (loads, tons, bushels, bales), but they must be the same used for yield.</t>
        </r>
      </text>
    </comment>
    <comment ref="HJ4" authorId="0" shapeId="0">
      <text>
        <r>
          <rPr>
            <b/>
            <sz val="9"/>
            <color indexed="81"/>
            <rFont val="Tahoma"/>
            <family val="2"/>
          </rPr>
          <t>Enter only numbers in this column.  You choose the units  (loads, tons, bushels, bales), but they must be the same used for $/unit.</t>
        </r>
      </text>
    </comment>
    <comment ref="HK4" authorId="0" shapeId="0">
      <text>
        <r>
          <rPr>
            <b/>
            <sz val="9"/>
            <color indexed="81"/>
            <rFont val="Tahoma"/>
            <family val="2"/>
          </rPr>
          <t>Enter only numbes in this column.  You choose the units  (loads, tons, bushels, bales), but they must be the same used for yield.</t>
        </r>
      </text>
    </comment>
    <comment ref="HO4" authorId="0" shapeId="0">
      <text>
        <r>
          <rPr>
            <b/>
            <sz val="9"/>
            <color indexed="81"/>
            <rFont val="Tahoma"/>
            <family val="2"/>
          </rPr>
          <t>Enter only numbers in this column.  You choose the units  (loads, tons, bushels, bales), but they must be the same used for $/unit.</t>
        </r>
      </text>
    </comment>
    <comment ref="HP4" authorId="0" shapeId="0">
      <text>
        <r>
          <rPr>
            <b/>
            <sz val="9"/>
            <color indexed="81"/>
            <rFont val="Tahoma"/>
            <family val="2"/>
          </rPr>
          <t>Enter only numbes in this column.  You choose the units  (loads, tons, bushels, bales), but they must be the same used for yield.</t>
        </r>
      </text>
    </comment>
    <comment ref="HT4" authorId="0" shapeId="0">
      <text>
        <r>
          <rPr>
            <b/>
            <sz val="9"/>
            <color indexed="81"/>
            <rFont val="Tahoma"/>
            <family val="2"/>
          </rPr>
          <t>Enter only numbers in this column.  You choose the units  (loads, tons, bushels, bales), but they must be the same used for $/unit.</t>
        </r>
      </text>
    </comment>
    <comment ref="HU4" authorId="0" shapeId="0">
      <text>
        <r>
          <rPr>
            <b/>
            <sz val="9"/>
            <color indexed="81"/>
            <rFont val="Tahoma"/>
            <family val="2"/>
          </rPr>
          <t>Enter only numbes in this column.  You choose the units  (loads, tons, bushels, bales), but they must be the same used for yield.</t>
        </r>
      </text>
    </comment>
    <comment ref="HY4" authorId="0" shapeId="0">
      <text>
        <r>
          <rPr>
            <b/>
            <sz val="9"/>
            <color indexed="81"/>
            <rFont val="Tahoma"/>
            <family val="2"/>
          </rPr>
          <t>Enter only numbers in this column.  You choose the units  (loads, tons, bushels, bales), but they must be the same used for $/unit.</t>
        </r>
      </text>
    </comment>
    <comment ref="HZ4" authorId="0" shapeId="0">
      <text>
        <r>
          <rPr>
            <b/>
            <sz val="9"/>
            <color indexed="81"/>
            <rFont val="Tahoma"/>
            <family val="2"/>
          </rPr>
          <t>Enter only numbes in this column.  You choose the units  (loads, tons, bushels, bales), but they must be the same used for yield.</t>
        </r>
      </text>
    </comment>
    <comment ref="ID4" authorId="0" shapeId="0">
      <text>
        <r>
          <rPr>
            <b/>
            <sz val="9"/>
            <color indexed="81"/>
            <rFont val="Tahoma"/>
            <family val="2"/>
          </rPr>
          <t>Enter only numbers in this column.  You choose the units  (loads, tons, bushels, bales), but they must be the same used for $/unit.</t>
        </r>
      </text>
    </comment>
    <comment ref="IE4" authorId="0" shapeId="0">
      <text>
        <r>
          <rPr>
            <b/>
            <sz val="9"/>
            <color indexed="81"/>
            <rFont val="Tahoma"/>
            <family val="2"/>
          </rPr>
          <t>Enter only numbes in this column.  You choose the units  (loads, tons, bushels, bales), but they must be the same used for yield.</t>
        </r>
      </text>
    </comment>
    <comment ref="II4" authorId="0" shapeId="0">
      <text>
        <r>
          <rPr>
            <b/>
            <sz val="9"/>
            <color indexed="81"/>
            <rFont val="Tahoma"/>
            <family val="2"/>
          </rPr>
          <t>Enter only numbers in this column.  You choose the units  (loads, tons, bushels, bales), but they must be the same used for $/unit.</t>
        </r>
      </text>
    </comment>
    <comment ref="IJ4" authorId="0" shapeId="0">
      <text>
        <r>
          <rPr>
            <b/>
            <sz val="9"/>
            <color indexed="81"/>
            <rFont val="Tahoma"/>
            <family val="2"/>
          </rPr>
          <t>Enter only numbes in this column.  You choose the units  (loads, tons, bushels, bales), but they must be the same used for yield.</t>
        </r>
      </text>
    </comment>
    <comment ref="IN4" authorId="0" shapeId="0">
      <text>
        <r>
          <rPr>
            <b/>
            <sz val="9"/>
            <color indexed="81"/>
            <rFont val="Tahoma"/>
            <family val="2"/>
          </rPr>
          <t>Enter only numbers in this column.  You choose the units  (loads, tons, bushels, bales), but they must be the same used for $/unit.</t>
        </r>
      </text>
    </comment>
    <comment ref="IO4" authorId="0" shapeId="0">
      <text>
        <r>
          <rPr>
            <b/>
            <sz val="9"/>
            <color indexed="81"/>
            <rFont val="Tahoma"/>
            <family val="2"/>
          </rPr>
          <t>Enter only numbes in this column.  You choose the units  (loads, tons, bushels, bales), but they must be the same used for yield.</t>
        </r>
      </text>
    </comment>
    <comment ref="IS4" authorId="0" shapeId="0">
      <text>
        <r>
          <rPr>
            <b/>
            <sz val="9"/>
            <color indexed="81"/>
            <rFont val="Tahoma"/>
            <family val="2"/>
          </rPr>
          <t>Enter only numbers in this column.  You choose the units  (loads, tons, bushels, bales), but they must be the same used for $/unit.</t>
        </r>
      </text>
    </comment>
    <comment ref="IT4" authorId="0" shapeId="0">
      <text>
        <r>
          <rPr>
            <b/>
            <sz val="9"/>
            <color indexed="81"/>
            <rFont val="Tahoma"/>
            <family val="2"/>
          </rPr>
          <t>Enter only numbes in this column.  You choose the units  (loads, tons, bushels, bales), but they must be the same used for yield.</t>
        </r>
      </text>
    </comment>
    <comment ref="IX4" authorId="0" shapeId="0">
      <text>
        <r>
          <rPr>
            <b/>
            <sz val="9"/>
            <color indexed="81"/>
            <rFont val="Tahoma"/>
            <family val="2"/>
          </rPr>
          <t>Enter only numbers in this column.  You choose the units  (loads, tons, bushels, bales), but they must be the same used for $/unit.</t>
        </r>
      </text>
    </comment>
    <comment ref="IY4" authorId="0" shapeId="0">
      <text>
        <r>
          <rPr>
            <b/>
            <sz val="9"/>
            <color indexed="81"/>
            <rFont val="Tahoma"/>
            <family val="2"/>
          </rPr>
          <t>Enter only numbes in this column.  You choose the units  (loads, tons, bushels, bales), but they must be the same used for yield.</t>
        </r>
      </text>
    </comment>
    <comment ref="JC4" authorId="0" shapeId="0">
      <text>
        <r>
          <rPr>
            <b/>
            <sz val="9"/>
            <color indexed="81"/>
            <rFont val="Tahoma"/>
            <family val="2"/>
          </rPr>
          <t>Enter only numbers in this column.  You choose the units  (loads, tons, bushels, bales), but they must be the same used for $/unit.</t>
        </r>
      </text>
    </comment>
    <comment ref="JD4" authorId="0" shapeId="0">
      <text>
        <r>
          <rPr>
            <b/>
            <sz val="9"/>
            <color indexed="81"/>
            <rFont val="Tahoma"/>
            <family val="2"/>
          </rPr>
          <t>Enter only numbes in this column.  You choose the units  (loads, tons, bushels, bales), but they must be the same used for yield.</t>
        </r>
      </text>
    </comment>
    <comment ref="JH4" authorId="0" shapeId="0">
      <text>
        <r>
          <rPr>
            <b/>
            <sz val="9"/>
            <color indexed="81"/>
            <rFont val="Tahoma"/>
            <family val="2"/>
          </rPr>
          <t>Enter only numbers in this column.  You choose the units  (loads, tons, bushels, bales), but they must be the same used for $/unit.</t>
        </r>
      </text>
    </comment>
    <comment ref="JI4" authorId="0" shapeId="0">
      <text>
        <r>
          <rPr>
            <b/>
            <sz val="9"/>
            <color indexed="81"/>
            <rFont val="Tahoma"/>
            <family val="2"/>
          </rPr>
          <t>Enter only numbes in this column.  You choose the units  (loads, tons, bushels, bales), but they must be the same used for yield.</t>
        </r>
      </text>
    </comment>
    <comment ref="JM4" authorId="0" shapeId="0">
      <text>
        <r>
          <rPr>
            <b/>
            <sz val="9"/>
            <color indexed="81"/>
            <rFont val="Tahoma"/>
            <family val="2"/>
          </rPr>
          <t>Enter only numbers in this column.  You choose the units  (loads, tons, bushels, bales), but they must be the same used for $/unit.</t>
        </r>
      </text>
    </comment>
    <comment ref="JN4" authorId="0" shapeId="0">
      <text>
        <r>
          <rPr>
            <b/>
            <sz val="9"/>
            <color indexed="81"/>
            <rFont val="Tahoma"/>
            <family val="2"/>
          </rPr>
          <t>Enter only numbes in this column.  You choose the units  (loads, tons, bushels, bales), but they must be the same used for yield.</t>
        </r>
      </text>
    </comment>
    <comment ref="JR4" authorId="0" shapeId="0">
      <text>
        <r>
          <rPr>
            <b/>
            <sz val="9"/>
            <color indexed="81"/>
            <rFont val="Tahoma"/>
            <family val="2"/>
          </rPr>
          <t>Enter only numbers in this column.  You choose the units  (loads, tons, bushels, bales), but they must be the same used for $/unit.</t>
        </r>
      </text>
    </comment>
    <comment ref="JS4" authorId="0" shapeId="0">
      <text>
        <r>
          <rPr>
            <b/>
            <sz val="9"/>
            <color indexed="81"/>
            <rFont val="Tahoma"/>
            <family val="2"/>
          </rPr>
          <t>Enter only numbes in this column.  You choose the units  (loads, tons, bushels, bales), but they must be the same used for yield.</t>
        </r>
      </text>
    </comment>
    <comment ref="JW4" authorId="0" shapeId="0">
      <text>
        <r>
          <rPr>
            <b/>
            <sz val="9"/>
            <color indexed="81"/>
            <rFont val="Tahoma"/>
            <family val="2"/>
          </rPr>
          <t>Enter only numbers in this column.  You choose the units  (loads, tons, bushels, bales), but they must be the same used for $/unit.</t>
        </r>
      </text>
    </comment>
    <comment ref="JX4" authorId="0" shapeId="0">
      <text>
        <r>
          <rPr>
            <b/>
            <sz val="9"/>
            <color indexed="81"/>
            <rFont val="Tahoma"/>
            <family val="2"/>
          </rPr>
          <t>Enter only numbes in this column.  You choose the units  (loads, tons, bushels, bales), but they must be the same used for yield.</t>
        </r>
      </text>
    </comment>
    <comment ref="KB4" authorId="0" shapeId="0">
      <text>
        <r>
          <rPr>
            <b/>
            <sz val="9"/>
            <color indexed="81"/>
            <rFont val="Tahoma"/>
            <family val="2"/>
          </rPr>
          <t>Enter only numbers in this column.  You choose the units  (loads, tons, bushels, bales), but they must be the same used for $/unit.</t>
        </r>
      </text>
    </comment>
    <comment ref="KC4" authorId="0" shapeId="0">
      <text>
        <r>
          <rPr>
            <b/>
            <sz val="9"/>
            <color indexed="81"/>
            <rFont val="Tahoma"/>
            <family val="2"/>
          </rPr>
          <t>Enter only numbes in this column.  You choose the units  (loads, tons, bushels, bales), but they must be the same used for yield.</t>
        </r>
      </text>
    </comment>
    <comment ref="KG4" authorId="0" shapeId="0">
      <text>
        <r>
          <rPr>
            <b/>
            <sz val="9"/>
            <color indexed="81"/>
            <rFont val="Tahoma"/>
            <family val="2"/>
          </rPr>
          <t>Enter only numbers in this column.  You choose the units  (loads, tons, bushels, bales), but they must be the same used for $/unit.</t>
        </r>
      </text>
    </comment>
    <comment ref="KH4" authorId="0" shapeId="0">
      <text>
        <r>
          <rPr>
            <b/>
            <sz val="9"/>
            <color indexed="81"/>
            <rFont val="Tahoma"/>
            <family val="2"/>
          </rPr>
          <t>Enter only numbes in this column.  You choose the units  (loads, tons, bushels, bales), but they must be the same used for yield.</t>
        </r>
      </text>
    </comment>
    <comment ref="KL4" authorId="0" shapeId="0">
      <text>
        <r>
          <rPr>
            <b/>
            <sz val="9"/>
            <color indexed="81"/>
            <rFont val="Tahoma"/>
            <family val="2"/>
          </rPr>
          <t>Enter only numbers in this column.  You choose the units  (loads, tons, bushels, bales), but they must be the same used for $/unit.</t>
        </r>
      </text>
    </comment>
    <comment ref="KM4" authorId="0" shapeId="0">
      <text>
        <r>
          <rPr>
            <b/>
            <sz val="9"/>
            <color indexed="81"/>
            <rFont val="Tahoma"/>
            <family val="2"/>
          </rPr>
          <t>Enter only numbes in this column.  You choose the units  (loads, tons, bushels, bales), but they must be the same used for yield.</t>
        </r>
      </text>
    </comment>
    <comment ref="A10" authorId="0" shapeId="0">
      <text>
        <r>
          <rPr>
            <b/>
            <sz val="9"/>
            <color indexed="81"/>
            <rFont val="Tahoma"/>
            <family val="2"/>
          </rPr>
          <t>Enter the acres of this field.</t>
        </r>
      </text>
    </comment>
    <comment ref="F10" authorId="0" shapeId="0">
      <text>
        <r>
          <rPr>
            <b/>
            <sz val="9"/>
            <color indexed="81"/>
            <rFont val="Tahoma"/>
            <family val="2"/>
          </rPr>
          <t>Enter the acres of this field.</t>
        </r>
      </text>
    </comment>
    <comment ref="K10" authorId="0" shapeId="0">
      <text>
        <r>
          <rPr>
            <b/>
            <sz val="9"/>
            <color indexed="81"/>
            <rFont val="Tahoma"/>
            <family val="2"/>
          </rPr>
          <t>Enter the acres of this field.</t>
        </r>
      </text>
    </comment>
    <comment ref="P10" authorId="0" shapeId="0">
      <text>
        <r>
          <rPr>
            <b/>
            <sz val="9"/>
            <color indexed="81"/>
            <rFont val="Tahoma"/>
            <family val="2"/>
          </rPr>
          <t>Enter the acres of this field.</t>
        </r>
      </text>
    </comment>
    <comment ref="U10" authorId="0" shapeId="0">
      <text>
        <r>
          <rPr>
            <b/>
            <sz val="9"/>
            <color indexed="81"/>
            <rFont val="Tahoma"/>
            <family val="2"/>
          </rPr>
          <t>Enter the acres of this field.</t>
        </r>
      </text>
    </comment>
    <comment ref="Z10" authorId="0" shapeId="0">
      <text>
        <r>
          <rPr>
            <b/>
            <sz val="9"/>
            <color indexed="81"/>
            <rFont val="Tahoma"/>
            <family val="2"/>
          </rPr>
          <t>Enter the acres of this field.</t>
        </r>
      </text>
    </comment>
    <comment ref="AE10" authorId="0" shapeId="0">
      <text>
        <r>
          <rPr>
            <b/>
            <sz val="9"/>
            <color indexed="81"/>
            <rFont val="Tahoma"/>
            <family val="2"/>
          </rPr>
          <t>Enter the acres of this field.</t>
        </r>
      </text>
    </comment>
    <comment ref="AJ10" authorId="0" shapeId="0">
      <text>
        <r>
          <rPr>
            <b/>
            <sz val="9"/>
            <color indexed="81"/>
            <rFont val="Tahoma"/>
            <family val="2"/>
          </rPr>
          <t>Enter the acres of this field.</t>
        </r>
      </text>
    </comment>
    <comment ref="AO10" authorId="0" shapeId="0">
      <text>
        <r>
          <rPr>
            <b/>
            <sz val="9"/>
            <color indexed="81"/>
            <rFont val="Tahoma"/>
            <family val="2"/>
          </rPr>
          <t>Enter the acres of this field.</t>
        </r>
      </text>
    </comment>
    <comment ref="AT10" authorId="0" shapeId="0">
      <text>
        <r>
          <rPr>
            <b/>
            <sz val="9"/>
            <color indexed="81"/>
            <rFont val="Tahoma"/>
            <family val="2"/>
          </rPr>
          <t>Enter the acres of this field.</t>
        </r>
      </text>
    </comment>
    <comment ref="AY10" authorId="0" shapeId="0">
      <text>
        <r>
          <rPr>
            <b/>
            <sz val="9"/>
            <color indexed="81"/>
            <rFont val="Tahoma"/>
            <family val="2"/>
          </rPr>
          <t>Enter the acres of this field.</t>
        </r>
      </text>
    </comment>
    <comment ref="BD10" authorId="0" shapeId="0">
      <text>
        <r>
          <rPr>
            <b/>
            <sz val="9"/>
            <color indexed="81"/>
            <rFont val="Tahoma"/>
            <family val="2"/>
          </rPr>
          <t>Enter the acres of this field.</t>
        </r>
      </text>
    </comment>
    <comment ref="BI10" authorId="0" shapeId="0">
      <text>
        <r>
          <rPr>
            <b/>
            <sz val="9"/>
            <color indexed="81"/>
            <rFont val="Tahoma"/>
            <family val="2"/>
          </rPr>
          <t>Enter the acres of this field.</t>
        </r>
      </text>
    </comment>
    <comment ref="BN10" authorId="0" shapeId="0">
      <text>
        <r>
          <rPr>
            <b/>
            <sz val="9"/>
            <color indexed="81"/>
            <rFont val="Tahoma"/>
            <family val="2"/>
          </rPr>
          <t>Enter the acres of this field.</t>
        </r>
      </text>
    </comment>
    <comment ref="BS10" authorId="0" shapeId="0">
      <text>
        <r>
          <rPr>
            <b/>
            <sz val="9"/>
            <color indexed="81"/>
            <rFont val="Tahoma"/>
            <family val="2"/>
          </rPr>
          <t>Enter the acres of this field.</t>
        </r>
      </text>
    </comment>
    <comment ref="BX10" authorId="0" shapeId="0">
      <text>
        <r>
          <rPr>
            <b/>
            <sz val="9"/>
            <color indexed="81"/>
            <rFont val="Tahoma"/>
            <family val="2"/>
          </rPr>
          <t>Enter the acres of this field.</t>
        </r>
      </text>
    </comment>
    <comment ref="CC10" authorId="0" shapeId="0">
      <text>
        <r>
          <rPr>
            <b/>
            <sz val="9"/>
            <color indexed="81"/>
            <rFont val="Tahoma"/>
            <family val="2"/>
          </rPr>
          <t>Enter the acres of this field.</t>
        </r>
      </text>
    </comment>
    <comment ref="CH10" authorId="0" shapeId="0">
      <text>
        <r>
          <rPr>
            <b/>
            <sz val="9"/>
            <color indexed="81"/>
            <rFont val="Tahoma"/>
            <family val="2"/>
          </rPr>
          <t>Enter the acres of this field.</t>
        </r>
      </text>
    </comment>
    <comment ref="CM10" authorId="0" shapeId="0">
      <text>
        <r>
          <rPr>
            <b/>
            <sz val="9"/>
            <color indexed="81"/>
            <rFont val="Tahoma"/>
            <family val="2"/>
          </rPr>
          <t>Enter the acres of this field.</t>
        </r>
      </text>
    </comment>
    <comment ref="CR10" authorId="0" shapeId="0">
      <text>
        <r>
          <rPr>
            <b/>
            <sz val="9"/>
            <color indexed="81"/>
            <rFont val="Tahoma"/>
            <family val="2"/>
          </rPr>
          <t>Enter the acres of this field.</t>
        </r>
      </text>
    </comment>
    <comment ref="CW10" authorId="0" shapeId="0">
      <text>
        <r>
          <rPr>
            <b/>
            <sz val="9"/>
            <color indexed="81"/>
            <rFont val="Tahoma"/>
            <family val="2"/>
          </rPr>
          <t>Enter the acres of this field.</t>
        </r>
      </text>
    </comment>
    <comment ref="DB10" authorId="0" shapeId="0">
      <text>
        <r>
          <rPr>
            <b/>
            <sz val="9"/>
            <color indexed="81"/>
            <rFont val="Tahoma"/>
            <family val="2"/>
          </rPr>
          <t>Enter the acres of this field.</t>
        </r>
      </text>
    </comment>
    <comment ref="DG10" authorId="0" shapeId="0">
      <text>
        <r>
          <rPr>
            <b/>
            <sz val="9"/>
            <color indexed="81"/>
            <rFont val="Tahoma"/>
            <family val="2"/>
          </rPr>
          <t>Enter the acres of this field.</t>
        </r>
      </text>
    </comment>
    <comment ref="DL10" authorId="0" shapeId="0">
      <text>
        <r>
          <rPr>
            <b/>
            <sz val="9"/>
            <color indexed="81"/>
            <rFont val="Tahoma"/>
            <family val="2"/>
          </rPr>
          <t>Enter the acres of this field.</t>
        </r>
      </text>
    </comment>
    <comment ref="DQ10" authorId="0" shapeId="0">
      <text>
        <r>
          <rPr>
            <b/>
            <sz val="9"/>
            <color indexed="81"/>
            <rFont val="Tahoma"/>
            <family val="2"/>
          </rPr>
          <t>Enter the acres of this field.</t>
        </r>
      </text>
    </comment>
    <comment ref="DV10" authorId="0" shapeId="0">
      <text>
        <r>
          <rPr>
            <b/>
            <sz val="9"/>
            <color indexed="81"/>
            <rFont val="Tahoma"/>
            <family val="2"/>
          </rPr>
          <t>Enter the acres of this field.</t>
        </r>
      </text>
    </comment>
    <comment ref="EA10" authorId="0" shapeId="0">
      <text>
        <r>
          <rPr>
            <b/>
            <sz val="9"/>
            <color indexed="81"/>
            <rFont val="Tahoma"/>
            <family val="2"/>
          </rPr>
          <t>Enter the acres of this field.</t>
        </r>
      </text>
    </comment>
    <comment ref="EF10" authorId="0" shapeId="0">
      <text>
        <r>
          <rPr>
            <b/>
            <sz val="9"/>
            <color indexed="81"/>
            <rFont val="Tahoma"/>
            <family val="2"/>
          </rPr>
          <t>Enter the acres of this field.</t>
        </r>
      </text>
    </comment>
    <comment ref="EK10" authorId="0" shapeId="0">
      <text>
        <r>
          <rPr>
            <b/>
            <sz val="9"/>
            <color indexed="81"/>
            <rFont val="Tahoma"/>
            <family val="2"/>
          </rPr>
          <t>Enter the acres of this field.</t>
        </r>
      </text>
    </comment>
    <comment ref="EP10" authorId="0" shapeId="0">
      <text>
        <r>
          <rPr>
            <b/>
            <sz val="9"/>
            <color indexed="81"/>
            <rFont val="Tahoma"/>
            <family val="2"/>
          </rPr>
          <t>Enter the acres of this field.</t>
        </r>
      </text>
    </comment>
    <comment ref="EU10" authorId="0" shapeId="0">
      <text>
        <r>
          <rPr>
            <b/>
            <sz val="9"/>
            <color indexed="81"/>
            <rFont val="Tahoma"/>
            <family val="2"/>
          </rPr>
          <t>Enter the acres of this field.</t>
        </r>
      </text>
    </comment>
    <comment ref="EZ10" authorId="0" shapeId="0">
      <text>
        <r>
          <rPr>
            <b/>
            <sz val="9"/>
            <color indexed="81"/>
            <rFont val="Tahoma"/>
            <family val="2"/>
          </rPr>
          <t>Enter the acres of this field.</t>
        </r>
      </text>
    </comment>
    <comment ref="FE10" authorId="0" shapeId="0">
      <text>
        <r>
          <rPr>
            <b/>
            <sz val="9"/>
            <color indexed="81"/>
            <rFont val="Tahoma"/>
            <family val="2"/>
          </rPr>
          <t>Enter the acres of this field.</t>
        </r>
      </text>
    </comment>
    <comment ref="FJ10" authorId="0" shapeId="0">
      <text>
        <r>
          <rPr>
            <b/>
            <sz val="9"/>
            <color indexed="81"/>
            <rFont val="Tahoma"/>
            <family val="2"/>
          </rPr>
          <t>Enter the acres of this field.</t>
        </r>
      </text>
    </comment>
    <comment ref="FO10" authorId="0" shapeId="0">
      <text>
        <r>
          <rPr>
            <b/>
            <sz val="9"/>
            <color indexed="81"/>
            <rFont val="Tahoma"/>
            <family val="2"/>
          </rPr>
          <t>Enter the acres of this field.</t>
        </r>
      </text>
    </comment>
    <comment ref="FT10" authorId="0" shapeId="0">
      <text>
        <r>
          <rPr>
            <b/>
            <sz val="9"/>
            <color indexed="81"/>
            <rFont val="Tahoma"/>
            <family val="2"/>
          </rPr>
          <t>Enter the acres of this field.</t>
        </r>
      </text>
    </comment>
    <comment ref="FY10" authorId="0" shapeId="0">
      <text>
        <r>
          <rPr>
            <b/>
            <sz val="9"/>
            <color indexed="81"/>
            <rFont val="Tahoma"/>
            <family val="2"/>
          </rPr>
          <t>Enter the acres of this field.</t>
        </r>
      </text>
    </comment>
    <comment ref="GD10" authorId="0" shapeId="0">
      <text>
        <r>
          <rPr>
            <b/>
            <sz val="9"/>
            <color indexed="81"/>
            <rFont val="Tahoma"/>
            <family val="2"/>
          </rPr>
          <t>Enter the acres of this field.</t>
        </r>
      </text>
    </comment>
    <comment ref="GI10" authorId="0" shapeId="0">
      <text>
        <r>
          <rPr>
            <b/>
            <sz val="9"/>
            <color indexed="81"/>
            <rFont val="Tahoma"/>
            <family val="2"/>
          </rPr>
          <t>Enter the acres of this field.</t>
        </r>
      </text>
    </comment>
    <comment ref="GN10" authorId="0" shapeId="0">
      <text>
        <r>
          <rPr>
            <b/>
            <sz val="9"/>
            <color indexed="81"/>
            <rFont val="Tahoma"/>
            <family val="2"/>
          </rPr>
          <t>Enter the acres of this field.</t>
        </r>
      </text>
    </comment>
    <comment ref="GS10" authorId="0" shapeId="0">
      <text>
        <r>
          <rPr>
            <b/>
            <sz val="9"/>
            <color indexed="81"/>
            <rFont val="Tahoma"/>
            <family val="2"/>
          </rPr>
          <t>Enter the acres of this field.</t>
        </r>
      </text>
    </comment>
    <comment ref="GX10" authorId="0" shapeId="0">
      <text>
        <r>
          <rPr>
            <b/>
            <sz val="9"/>
            <color indexed="81"/>
            <rFont val="Tahoma"/>
            <family val="2"/>
          </rPr>
          <t>Enter the acres of this field.</t>
        </r>
      </text>
    </comment>
    <comment ref="HC10" authorId="0" shapeId="0">
      <text>
        <r>
          <rPr>
            <b/>
            <sz val="9"/>
            <color indexed="81"/>
            <rFont val="Tahoma"/>
            <family val="2"/>
          </rPr>
          <t>Enter the acres of this field.</t>
        </r>
      </text>
    </comment>
    <comment ref="HH10" authorId="0" shapeId="0">
      <text>
        <r>
          <rPr>
            <b/>
            <sz val="9"/>
            <color indexed="81"/>
            <rFont val="Tahoma"/>
            <family val="2"/>
          </rPr>
          <t>Enter the acres of this field.</t>
        </r>
      </text>
    </comment>
    <comment ref="HM10" authorId="0" shapeId="0">
      <text>
        <r>
          <rPr>
            <b/>
            <sz val="9"/>
            <color indexed="81"/>
            <rFont val="Tahoma"/>
            <family val="2"/>
          </rPr>
          <t>Enter the acres of this field.</t>
        </r>
      </text>
    </comment>
    <comment ref="HR10" authorId="0" shapeId="0">
      <text>
        <r>
          <rPr>
            <b/>
            <sz val="9"/>
            <color indexed="81"/>
            <rFont val="Tahoma"/>
            <family val="2"/>
          </rPr>
          <t>Enter the acres of this field.</t>
        </r>
      </text>
    </comment>
    <comment ref="HW10" authorId="0" shapeId="0">
      <text>
        <r>
          <rPr>
            <b/>
            <sz val="9"/>
            <color indexed="81"/>
            <rFont val="Tahoma"/>
            <family val="2"/>
          </rPr>
          <t>Enter the acres of this field.</t>
        </r>
      </text>
    </comment>
    <comment ref="IB10" authorId="0" shapeId="0">
      <text>
        <r>
          <rPr>
            <b/>
            <sz val="9"/>
            <color indexed="81"/>
            <rFont val="Tahoma"/>
            <family val="2"/>
          </rPr>
          <t>Enter the acres of this field.</t>
        </r>
      </text>
    </comment>
    <comment ref="IG10" authorId="0" shapeId="0">
      <text>
        <r>
          <rPr>
            <b/>
            <sz val="9"/>
            <color indexed="81"/>
            <rFont val="Tahoma"/>
            <family val="2"/>
          </rPr>
          <t>Enter the acres of this field.</t>
        </r>
      </text>
    </comment>
    <comment ref="IL10" authorId="0" shapeId="0">
      <text>
        <r>
          <rPr>
            <b/>
            <sz val="9"/>
            <color indexed="81"/>
            <rFont val="Tahoma"/>
            <family val="2"/>
          </rPr>
          <t>Enter the acres of this field.</t>
        </r>
      </text>
    </comment>
    <comment ref="IQ10" authorId="0" shapeId="0">
      <text>
        <r>
          <rPr>
            <b/>
            <sz val="9"/>
            <color indexed="81"/>
            <rFont val="Tahoma"/>
            <family val="2"/>
          </rPr>
          <t>Enter the acres of this field.</t>
        </r>
      </text>
    </comment>
    <comment ref="IV10" authorId="0" shapeId="0">
      <text>
        <r>
          <rPr>
            <b/>
            <sz val="9"/>
            <color indexed="81"/>
            <rFont val="Tahoma"/>
            <family val="2"/>
          </rPr>
          <t>Enter the acres of this field.</t>
        </r>
      </text>
    </comment>
    <comment ref="JA10" authorId="0" shapeId="0">
      <text>
        <r>
          <rPr>
            <b/>
            <sz val="9"/>
            <color indexed="81"/>
            <rFont val="Tahoma"/>
            <family val="2"/>
          </rPr>
          <t>Enter the acres of this field.</t>
        </r>
      </text>
    </comment>
    <comment ref="JF10" authorId="0" shapeId="0">
      <text>
        <r>
          <rPr>
            <b/>
            <sz val="9"/>
            <color indexed="81"/>
            <rFont val="Tahoma"/>
            <family val="2"/>
          </rPr>
          <t>Enter the acres of this field.</t>
        </r>
      </text>
    </comment>
    <comment ref="JK10" authorId="0" shapeId="0">
      <text>
        <r>
          <rPr>
            <b/>
            <sz val="9"/>
            <color indexed="81"/>
            <rFont val="Tahoma"/>
            <family val="2"/>
          </rPr>
          <t>Enter the acres of this field.</t>
        </r>
      </text>
    </comment>
    <comment ref="JP10" authorId="0" shapeId="0">
      <text>
        <r>
          <rPr>
            <b/>
            <sz val="9"/>
            <color indexed="81"/>
            <rFont val="Tahoma"/>
            <family val="2"/>
          </rPr>
          <t>Enter the acres of this field.</t>
        </r>
      </text>
    </comment>
    <comment ref="JU10" authorId="0" shapeId="0">
      <text>
        <r>
          <rPr>
            <b/>
            <sz val="9"/>
            <color indexed="81"/>
            <rFont val="Tahoma"/>
            <family val="2"/>
          </rPr>
          <t>Enter the acres of this field.</t>
        </r>
      </text>
    </comment>
    <comment ref="JZ10" authorId="0" shapeId="0">
      <text>
        <r>
          <rPr>
            <b/>
            <sz val="9"/>
            <color indexed="81"/>
            <rFont val="Tahoma"/>
            <family val="2"/>
          </rPr>
          <t>Enter the acres of this field.</t>
        </r>
      </text>
    </comment>
    <comment ref="KE10" authorId="0" shapeId="0">
      <text>
        <r>
          <rPr>
            <b/>
            <sz val="9"/>
            <color indexed="81"/>
            <rFont val="Tahoma"/>
            <family val="2"/>
          </rPr>
          <t>Enter the acres of this field.</t>
        </r>
      </text>
    </comment>
    <comment ref="KJ10" authorId="0" shapeId="0">
      <text>
        <r>
          <rPr>
            <b/>
            <sz val="9"/>
            <color indexed="81"/>
            <rFont val="Tahoma"/>
            <family val="2"/>
          </rPr>
          <t>Enter the acres of this field.</t>
        </r>
      </text>
    </comment>
    <comment ref="A11" authorId="0" shapeId="0">
      <text>
        <r>
          <rPr>
            <b/>
            <sz val="9"/>
            <color indexed="81"/>
            <rFont val="Tahoma"/>
            <family val="2"/>
          </rPr>
          <t>Enter the units of yield that will be used for this field: tons, bushels, bales, etc.</t>
        </r>
      </text>
    </comment>
    <comment ref="F11" authorId="0" shapeId="0">
      <text>
        <r>
          <rPr>
            <b/>
            <sz val="9"/>
            <color indexed="81"/>
            <rFont val="Tahoma"/>
            <family val="2"/>
          </rPr>
          <t>Enter the units of yield that will be used for this field: tons, bushels, bales, etc.</t>
        </r>
      </text>
    </comment>
    <comment ref="K11" authorId="0" shapeId="0">
      <text>
        <r>
          <rPr>
            <b/>
            <sz val="9"/>
            <color indexed="81"/>
            <rFont val="Tahoma"/>
            <family val="2"/>
          </rPr>
          <t>Enter the units of yield that will be used for this field: tons, bushels, bales, etc.</t>
        </r>
      </text>
    </comment>
    <comment ref="P11" authorId="0" shapeId="0">
      <text>
        <r>
          <rPr>
            <b/>
            <sz val="9"/>
            <color indexed="81"/>
            <rFont val="Tahoma"/>
            <family val="2"/>
          </rPr>
          <t>Enter the units of yield that will be used for this field: tons, bushels, bales, etc.</t>
        </r>
      </text>
    </comment>
    <comment ref="U11" authorId="0" shapeId="0">
      <text>
        <r>
          <rPr>
            <b/>
            <sz val="9"/>
            <color indexed="81"/>
            <rFont val="Tahoma"/>
            <family val="2"/>
          </rPr>
          <t>Enter the units of yield that will be used for this field: tons, bushels, bales, etc.</t>
        </r>
      </text>
    </comment>
    <comment ref="Z11" authorId="0" shapeId="0">
      <text>
        <r>
          <rPr>
            <b/>
            <sz val="9"/>
            <color indexed="81"/>
            <rFont val="Tahoma"/>
            <family val="2"/>
          </rPr>
          <t>Enter the units of yield that will be used for this field: tons, bushels, bales, etc.</t>
        </r>
      </text>
    </comment>
    <comment ref="AE11" authorId="0" shapeId="0">
      <text>
        <r>
          <rPr>
            <b/>
            <sz val="9"/>
            <color indexed="81"/>
            <rFont val="Tahoma"/>
            <family val="2"/>
          </rPr>
          <t>Enter the units of yield that will be used for this field: tons, bushels, bales, etc.</t>
        </r>
      </text>
    </comment>
    <comment ref="AJ11" authorId="0" shapeId="0">
      <text>
        <r>
          <rPr>
            <b/>
            <sz val="9"/>
            <color indexed="81"/>
            <rFont val="Tahoma"/>
            <family val="2"/>
          </rPr>
          <t>Enter the units of yield that will be used for this field: tons, bushels, bales, etc.</t>
        </r>
      </text>
    </comment>
    <comment ref="AO11" authorId="0" shapeId="0">
      <text>
        <r>
          <rPr>
            <b/>
            <sz val="9"/>
            <color indexed="81"/>
            <rFont val="Tahoma"/>
            <family val="2"/>
          </rPr>
          <t>Enter the units of yield that will be used for this field: tons, bushels, bales, etc.</t>
        </r>
      </text>
    </comment>
    <comment ref="AT11" authorId="0" shapeId="0">
      <text>
        <r>
          <rPr>
            <b/>
            <sz val="9"/>
            <color indexed="81"/>
            <rFont val="Tahoma"/>
            <family val="2"/>
          </rPr>
          <t>Enter the units of yield that will be used for this field: tons, bushels, bales, etc.</t>
        </r>
      </text>
    </comment>
    <comment ref="AY11" authorId="0" shapeId="0">
      <text>
        <r>
          <rPr>
            <b/>
            <sz val="9"/>
            <color indexed="81"/>
            <rFont val="Tahoma"/>
            <family val="2"/>
          </rPr>
          <t>Enter the units of yield that will be used for this field: tons, bushels, bales, etc.</t>
        </r>
      </text>
    </comment>
    <comment ref="BD11" authorId="0" shapeId="0">
      <text>
        <r>
          <rPr>
            <b/>
            <sz val="9"/>
            <color indexed="81"/>
            <rFont val="Tahoma"/>
            <family val="2"/>
          </rPr>
          <t>Enter the units of yield that will be used for this field: tons, bushels, bales, etc.</t>
        </r>
      </text>
    </comment>
    <comment ref="BI11" authorId="0" shapeId="0">
      <text>
        <r>
          <rPr>
            <b/>
            <sz val="9"/>
            <color indexed="81"/>
            <rFont val="Tahoma"/>
            <family val="2"/>
          </rPr>
          <t>Enter the units of yield that will be used for this field: tons, bushels, bales, etc.</t>
        </r>
      </text>
    </comment>
    <comment ref="BN11" authorId="0" shapeId="0">
      <text>
        <r>
          <rPr>
            <b/>
            <sz val="9"/>
            <color indexed="81"/>
            <rFont val="Tahoma"/>
            <family val="2"/>
          </rPr>
          <t>Enter the units of yield that will be used for this field: tons, bushels, bales, etc.</t>
        </r>
      </text>
    </comment>
    <comment ref="BS11" authorId="0" shapeId="0">
      <text>
        <r>
          <rPr>
            <b/>
            <sz val="9"/>
            <color indexed="81"/>
            <rFont val="Tahoma"/>
            <family val="2"/>
          </rPr>
          <t>Enter the units of yield that will be used for this field: tons, bushels, bales, etc.</t>
        </r>
      </text>
    </comment>
    <comment ref="BX11" authorId="0" shapeId="0">
      <text>
        <r>
          <rPr>
            <b/>
            <sz val="9"/>
            <color indexed="81"/>
            <rFont val="Tahoma"/>
            <family val="2"/>
          </rPr>
          <t>Enter the units of yield that will be used for this field: tons, bushels, bales, etc.</t>
        </r>
      </text>
    </comment>
    <comment ref="CC11" authorId="0" shapeId="0">
      <text>
        <r>
          <rPr>
            <b/>
            <sz val="9"/>
            <color indexed="81"/>
            <rFont val="Tahoma"/>
            <family val="2"/>
          </rPr>
          <t>Enter the units of yield that will be used for this field: tons, bushels, bales, etc.</t>
        </r>
      </text>
    </comment>
    <comment ref="CH11" authorId="0" shapeId="0">
      <text>
        <r>
          <rPr>
            <b/>
            <sz val="9"/>
            <color indexed="81"/>
            <rFont val="Tahoma"/>
            <family val="2"/>
          </rPr>
          <t>Enter the units of yield that will be used for this field: tons, bushels, bales, etc.</t>
        </r>
      </text>
    </comment>
    <comment ref="CM11" authorId="0" shapeId="0">
      <text>
        <r>
          <rPr>
            <b/>
            <sz val="9"/>
            <color indexed="81"/>
            <rFont val="Tahoma"/>
            <family val="2"/>
          </rPr>
          <t>Enter the units of yield that will be used for this field: tons, bushels, bales, etc.</t>
        </r>
      </text>
    </comment>
    <comment ref="CR11" authorId="0" shapeId="0">
      <text>
        <r>
          <rPr>
            <b/>
            <sz val="9"/>
            <color indexed="81"/>
            <rFont val="Tahoma"/>
            <family val="2"/>
          </rPr>
          <t>Enter the units of yield that will be used for this field: tons, bushels, bales, etc.</t>
        </r>
      </text>
    </comment>
    <comment ref="CW11" authorId="0" shapeId="0">
      <text>
        <r>
          <rPr>
            <b/>
            <sz val="9"/>
            <color indexed="81"/>
            <rFont val="Tahoma"/>
            <family val="2"/>
          </rPr>
          <t>Enter the units of yield that will be used for this field: tons, bushels, bales, etc.</t>
        </r>
      </text>
    </comment>
    <comment ref="DB11" authorId="0" shapeId="0">
      <text>
        <r>
          <rPr>
            <b/>
            <sz val="9"/>
            <color indexed="81"/>
            <rFont val="Tahoma"/>
            <family val="2"/>
          </rPr>
          <t>Enter the units of yield that will be used for this field: tons, bushels, bales, etc.</t>
        </r>
      </text>
    </comment>
    <comment ref="DG11" authorId="0" shapeId="0">
      <text>
        <r>
          <rPr>
            <b/>
            <sz val="9"/>
            <color indexed="81"/>
            <rFont val="Tahoma"/>
            <family val="2"/>
          </rPr>
          <t>Enter the units of yield that will be used for this field: tons, bushels, bales, etc.</t>
        </r>
      </text>
    </comment>
    <comment ref="DL11" authorId="0" shapeId="0">
      <text>
        <r>
          <rPr>
            <b/>
            <sz val="9"/>
            <color indexed="81"/>
            <rFont val="Tahoma"/>
            <family val="2"/>
          </rPr>
          <t>Enter the units of yield that will be used for this field: tons, bushels, bales, etc.</t>
        </r>
      </text>
    </comment>
    <comment ref="DQ11" authorId="0" shapeId="0">
      <text>
        <r>
          <rPr>
            <b/>
            <sz val="9"/>
            <color indexed="81"/>
            <rFont val="Tahoma"/>
            <family val="2"/>
          </rPr>
          <t>Enter the units of yield that will be used for this field: tons, bushels, bales, etc.</t>
        </r>
      </text>
    </comment>
    <comment ref="DV11" authorId="0" shapeId="0">
      <text>
        <r>
          <rPr>
            <b/>
            <sz val="9"/>
            <color indexed="81"/>
            <rFont val="Tahoma"/>
            <family val="2"/>
          </rPr>
          <t>Enter the units of yield that will be used for this field: tons, bushels, bales, etc.</t>
        </r>
      </text>
    </comment>
    <comment ref="EA11" authorId="0" shapeId="0">
      <text>
        <r>
          <rPr>
            <b/>
            <sz val="9"/>
            <color indexed="81"/>
            <rFont val="Tahoma"/>
            <family val="2"/>
          </rPr>
          <t>Enter the units of yield that will be used for this field: tons, bushels, bales, etc.</t>
        </r>
      </text>
    </comment>
    <comment ref="EF11" authorId="0" shapeId="0">
      <text>
        <r>
          <rPr>
            <b/>
            <sz val="9"/>
            <color indexed="81"/>
            <rFont val="Tahoma"/>
            <family val="2"/>
          </rPr>
          <t>Enter the units of yield that will be used for this field: tons, bushels, bales, etc.</t>
        </r>
      </text>
    </comment>
    <comment ref="EK11" authorId="0" shapeId="0">
      <text>
        <r>
          <rPr>
            <b/>
            <sz val="9"/>
            <color indexed="81"/>
            <rFont val="Tahoma"/>
            <family val="2"/>
          </rPr>
          <t>Enter the units of yield that will be used for this field: tons, bushels, bales, etc.</t>
        </r>
      </text>
    </comment>
    <comment ref="EP11" authorId="0" shapeId="0">
      <text>
        <r>
          <rPr>
            <b/>
            <sz val="9"/>
            <color indexed="81"/>
            <rFont val="Tahoma"/>
            <family val="2"/>
          </rPr>
          <t>Enter the units of yield that will be used for this field: tons, bushels, bales, etc.</t>
        </r>
      </text>
    </comment>
    <comment ref="EU11" authorId="0" shapeId="0">
      <text>
        <r>
          <rPr>
            <b/>
            <sz val="9"/>
            <color indexed="81"/>
            <rFont val="Tahoma"/>
            <family val="2"/>
          </rPr>
          <t>Enter the units of yield that will be used for this field: tons, bushels, bales, etc.</t>
        </r>
      </text>
    </comment>
    <comment ref="EZ11" authorId="0" shapeId="0">
      <text>
        <r>
          <rPr>
            <b/>
            <sz val="9"/>
            <color indexed="81"/>
            <rFont val="Tahoma"/>
            <family val="2"/>
          </rPr>
          <t>Enter the units of yield that will be used for this field: tons, bushels, bales, etc.</t>
        </r>
      </text>
    </comment>
    <comment ref="FE11" authorId="0" shapeId="0">
      <text>
        <r>
          <rPr>
            <b/>
            <sz val="9"/>
            <color indexed="81"/>
            <rFont val="Tahoma"/>
            <family val="2"/>
          </rPr>
          <t>Enter the units of yield that will be used for this field: tons, bushels, bales, etc.</t>
        </r>
      </text>
    </comment>
    <comment ref="FJ11" authorId="0" shapeId="0">
      <text>
        <r>
          <rPr>
            <b/>
            <sz val="9"/>
            <color indexed="81"/>
            <rFont val="Tahoma"/>
            <family val="2"/>
          </rPr>
          <t>Enter the units of yield that will be used for this field: tons, bushels, bales, etc.</t>
        </r>
      </text>
    </comment>
    <comment ref="FO11" authorId="0" shapeId="0">
      <text>
        <r>
          <rPr>
            <b/>
            <sz val="9"/>
            <color indexed="81"/>
            <rFont val="Tahoma"/>
            <family val="2"/>
          </rPr>
          <t>Enter the units of yield that will be used for this field: tons, bushels, bales, etc.</t>
        </r>
      </text>
    </comment>
    <comment ref="FT11" authorId="0" shapeId="0">
      <text>
        <r>
          <rPr>
            <b/>
            <sz val="9"/>
            <color indexed="81"/>
            <rFont val="Tahoma"/>
            <family val="2"/>
          </rPr>
          <t>Enter the units of yield that will be used for this field: tons, bushels, bales, etc.</t>
        </r>
      </text>
    </comment>
    <comment ref="FY11" authorId="0" shapeId="0">
      <text>
        <r>
          <rPr>
            <b/>
            <sz val="9"/>
            <color indexed="81"/>
            <rFont val="Tahoma"/>
            <family val="2"/>
          </rPr>
          <t>Enter the units of yield that will be used for this field: tons, bushels, bales, etc.</t>
        </r>
      </text>
    </comment>
    <comment ref="GD11" authorId="0" shapeId="0">
      <text>
        <r>
          <rPr>
            <b/>
            <sz val="9"/>
            <color indexed="81"/>
            <rFont val="Tahoma"/>
            <family val="2"/>
          </rPr>
          <t>Enter the units of yield that will be used for this field: tons, bushels, bales, etc.</t>
        </r>
      </text>
    </comment>
    <comment ref="GI11" authorId="0" shapeId="0">
      <text>
        <r>
          <rPr>
            <b/>
            <sz val="9"/>
            <color indexed="81"/>
            <rFont val="Tahoma"/>
            <family val="2"/>
          </rPr>
          <t>Enter the units of yield that will be used for this field: tons, bushels, bales, etc.</t>
        </r>
      </text>
    </comment>
    <comment ref="GN11" authorId="0" shapeId="0">
      <text>
        <r>
          <rPr>
            <b/>
            <sz val="9"/>
            <color indexed="81"/>
            <rFont val="Tahoma"/>
            <family val="2"/>
          </rPr>
          <t>Enter the units of yield that will be used for this field: tons, bushels, bales, etc.</t>
        </r>
      </text>
    </comment>
    <comment ref="GS11" authorId="0" shapeId="0">
      <text>
        <r>
          <rPr>
            <b/>
            <sz val="9"/>
            <color indexed="81"/>
            <rFont val="Tahoma"/>
            <family val="2"/>
          </rPr>
          <t>Enter the units of yield that will be used for this field: tons, bushels, bales, etc.</t>
        </r>
      </text>
    </comment>
    <comment ref="GX11" authorId="0" shapeId="0">
      <text>
        <r>
          <rPr>
            <b/>
            <sz val="9"/>
            <color indexed="81"/>
            <rFont val="Tahoma"/>
            <family val="2"/>
          </rPr>
          <t>Enter the units of yield that will be used for this field: tons, bushels, bales, etc.</t>
        </r>
      </text>
    </comment>
    <comment ref="HC11" authorId="0" shapeId="0">
      <text>
        <r>
          <rPr>
            <b/>
            <sz val="9"/>
            <color indexed="81"/>
            <rFont val="Tahoma"/>
            <family val="2"/>
          </rPr>
          <t>Enter the units of yield that will be used for this field: tons, bushels, bales, etc.</t>
        </r>
      </text>
    </comment>
    <comment ref="HH11" authorId="0" shapeId="0">
      <text>
        <r>
          <rPr>
            <b/>
            <sz val="9"/>
            <color indexed="81"/>
            <rFont val="Tahoma"/>
            <family val="2"/>
          </rPr>
          <t>Enter the units of yield that will be used for this field: tons, bushels, bales, etc.</t>
        </r>
      </text>
    </comment>
    <comment ref="HM11" authorId="0" shapeId="0">
      <text>
        <r>
          <rPr>
            <b/>
            <sz val="9"/>
            <color indexed="81"/>
            <rFont val="Tahoma"/>
            <family val="2"/>
          </rPr>
          <t>Enter the units of yield that will be used for this field: tons, bushels, bales, etc.</t>
        </r>
      </text>
    </comment>
    <comment ref="HR11" authorId="0" shapeId="0">
      <text>
        <r>
          <rPr>
            <b/>
            <sz val="9"/>
            <color indexed="81"/>
            <rFont val="Tahoma"/>
            <family val="2"/>
          </rPr>
          <t>Enter the units of yield that will be used for this field: tons, bushels, bales, etc.</t>
        </r>
      </text>
    </comment>
    <comment ref="HW11" authorId="0" shapeId="0">
      <text>
        <r>
          <rPr>
            <b/>
            <sz val="9"/>
            <color indexed="81"/>
            <rFont val="Tahoma"/>
            <family val="2"/>
          </rPr>
          <t>Enter the units of yield that will be used for this field: tons, bushels, bales, etc.</t>
        </r>
      </text>
    </comment>
    <comment ref="IB11" authorId="0" shapeId="0">
      <text>
        <r>
          <rPr>
            <b/>
            <sz val="9"/>
            <color indexed="81"/>
            <rFont val="Tahoma"/>
            <family val="2"/>
          </rPr>
          <t>Enter the units of yield that will be used for this field: tons, bushels, bales, etc.</t>
        </r>
      </text>
    </comment>
    <comment ref="IG11" authorId="0" shapeId="0">
      <text>
        <r>
          <rPr>
            <b/>
            <sz val="9"/>
            <color indexed="81"/>
            <rFont val="Tahoma"/>
            <family val="2"/>
          </rPr>
          <t>Enter the units of yield that will be used for this field: tons, bushels, bales, etc.</t>
        </r>
      </text>
    </comment>
    <comment ref="IL11" authorId="0" shapeId="0">
      <text>
        <r>
          <rPr>
            <b/>
            <sz val="9"/>
            <color indexed="81"/>
            <rFont val="Tahoma"/>
            <family val="2"/>
          </rPr>
          <t>Enter the units of yield that will be used for this field: tons, bushels, bales, etc.</t>
        </r>
      </text>
    </comment>
    <comment ref="IQ11" authorId="0" shapeId="0">
      <text>
        <r>
          <rPr>
            <b/>
            <sz val="9"/>
            <color indexed="81"/>
            <rFont val="Tahoma"/>
            <family val="2"/>
          </rPr>
          <t>Enter the units of yield that will be used for this field: tons, bushels, bales, etc.</t>
        </r>
      </text>
    </comment>
    <comment ref="IV11" authorId="0" shapeId="0">
      <text>
        <r>
          <rPr>
            <b/>
            <sz val="9"/>
            <color indexed="81"/>
            <rFont val="Tahoma"/>
            <family val="2"/>
          </rPr>
          <t>Enter the units of yield that will be used for this field: tons, bushels, bales, etc.</t>
        </r>
      </text>
    </comment>
    <comment ref="JA11" authorId="0" shapeId="0">
      <text>
        <r>
          <rPr>
            <b/>
            <sz val="9"/>
            <color indexed="81"/>
            <rFont val="Tahoma"/>
            <family val="2"/>
          </rPr>
          <t>Enter the units of yield that will be used for this field: tons, bushels, bales, etc.</t>
        </r>
      </text>
    </comment>
    <comment ref="JF11" authorId="0" shapeId="0">
      <text>
        <r>
          <rPr>
            <b/>
            <sz val="9"/>
            <color indexed="81"/>
            <rFont val="Tahoma"/>
            <family val="2"/>
          </rPr>
          <t>Enter the units of yield that will be used for this field: tons, bushels, bales, etc.</t>
        </r>
      </text>
    </comment>
    <comment ref="JK11" authorId="0" shapeId="0">
      <text>
        <r>
          <rPr>
            <b/>
            <sz val="9"/>
            <color indexed="81"/>
            <rFont val="Tahoma"/>
            <family val="2"/>
          </rPr>
          <t>Enter the units of yield that will be used for this field: tons, bushels, bales, etc.</t>
        </r>
      </text>
    </comment>
    <comment ref="JP11" authorId="0" shapeId="0">
      <text>
        <r>
          <rPr>
            <b/>
            <sz val="9"/>
            <color indexed="81"/>
            <rFont val="Tahoma"/>
            <family val="2"/>
          </rPr>
          <t>Enter the units of yield that will be used for this field: tons, bushels, bales, etc.</t>
        </r>
      </text>
    </comment>
    <comment ref="JU11" authorId="0" shapeId="0">
      <text>
        <r>
          <rPr>
            <b/>
            <sz val="9"/>
            <color indexed="81"/>
            <rFont val="Tahoma"/>
            <family val="2"/>
          </rPr>
          <t>Enter the units of yield that will be used for this field: tons, bushels, bales, etc.</t>
        </r>
      </text>
    </comment>
    <comment ref="JZ11" authorId="0" shapeId="0">
      <text>
        <r>
          <rPr>
            <b/>
            <sz val="9"/>
            <color indexed="81"/>
            <rFont val="Tahoma"/>
            <family val="2"/>
          </rPr>
          <t>Enter the units of yield that will be used for this field: tons, bushels, bales, etc.</t>
        </r>
      </text>
    </comment>
    <comment ref="KE11" authorId="0" shapeId="0">
      <text>
        <r>
          <rPr>
            <b/>
            <sz val="9"/>
            <color indexed="81"/>
            <rFont val="Tahoma"/>
            <family val="2"/>
          </rPr>
          <t>Enter the units of yield that will be used for this field: tons, bushels, bales, etc.</t>
        </r>
      </text>
    </comment>
    <comment ref="KJ11" authorId="0" shapeId="0">
      <text>
        <r>
          <rPr>
            <b/>
            <sz val="9"/>
            <color indexed="81"/>
            <rFont val="Tahoma"/>
            <family val="2"/>
          </rPr>
          <t>Enter the units of yield that will be used for this field: tons, bushels, bales, etc.</t>
        </r>
      </text>
    </comment>
    <comment ref="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16" authorId="0" shapeId="0">
      <text>
        <r>
          <rPr>
            <b/>
            <sz val="9"/>
            <color indexed="81"/>
            <rFont val="Tahoma"/>
            <family val="2"/>
          </rPr>
          <t>If you do not have a $/acre cost, calculate it by dividing the total input costs by acres.
Ie. $1000 of fertilizer for 20 acres is $50/acre.  Enter only the number.</t>
        </r>
      </text>
    </comment>
    <comment ref="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16" authorId="0" shapeId="0">
      <text>
        <r>
          <rPr>
            <b/>
            <sz val="9"/>
            <color indexed="81"/>
            <rFont val="Tahoma"/>
            <family val="2"/>
          </rPr>
          <t>If you do not have a $/acre cost, calculate it by dividing the total input costs by acres.
Ie. $1000 of fertilizer for 20 acres is $50/acre.  Enter only the number.</t>
        </r>
      </text>
    </comment>
    <comment ref="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O16" authorId="0" shapeId="0">
      <text>
        <r>
          <rPr>
            <b/>
            <sz val="9"/>
            <color indexed="81"/>
            <rFont val="Tahoma"/>
            <family val="2"/>
          </rPr>
          <t>If you do not have a $/acre cost, calculate it by dividing the total input costs by acres.
Ie. $1000 of fertilizer for 20 acres is $50/acre.  Enter only the number.</t>
        </r>
      </text>
    </comment>
    <comment ref="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T16" authorId="0" shapeId="0">
      <text>
        <r>
          <rPr>
            <b/>
            <sz val="9"/>
            <color indexed="81"/>
            <rFont val="Tahoma"/>
            <family val="2"/>
          </rPr>
          <t>If you do not have a $/acre cost, calculate it by dividing the total input costs by acres.
Ie. $1000 of fertilizer for 20 acres is $50/acre.  Enter only the number.</t>
        </r>
      </text>
    </comment>
    <comment ref="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Y16" authorId="0" shapeId="0">
      <text>
        <r>
          <rPr>
            <b/>
            <sz val="9"/>
            <color indexed="81"/>
            <rFont val="Tahoma"/>
            <family val="2"/>
          </rPr>
          <t>If you do not have a $/acre cost, calculate it by dividing the total input costs by acres.
Ie. $1000 of fertilizer for 20 acres is $50/acre.  Enter only the number.</t>
        </r>
      </text>
    </comment>
    <comment ref="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D16" authorId="0" shapeId="0">
      <text>
        <r>
          <rPr>
            <b/>
            <sz val="9"/>
            <color indexed="81"/>
            <rFont val="Tahoma"/>
            <family val="2"/>
          </rPr>
          <t>If you do not have a $/acre cost, calculate it by dividing the total input costs by acres.
Ie. $1000 of fertilizer for 20 acres is $50/acre.  Enter only the number.</t>
        </r>
      </text>
    </comment>
    <comment ref="A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I16" authorId="0" shapeId="0">
      <text>
        <r>
          <rPr>
            <b/>
            <sz val="9"/>
            <color indexed="81"/>
            <rFont val="Tahoma"/>
            <family val="2"/>
          </rPr>
          <t>If you do not have a $/acre cost, calculate it by dividing the total input costs by acres.
Ie. $1000 of fertilizer for 20 acres is $50/acre.  Enter only the number.</t>
        </r>
      </text>
    </comment>
    <comment ref="A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N16" authorId="0" shapeId="0">
      <text>
        <r>
          <rPr>
            <b/>
            <sz val="9"/>
            <color indexed="81"/>
            <rFont val="Tahoma"/>
            <family val="2"/>
          </rPr>
          <t>If you do not have a $/acre cost, calculate it by dividing the total input costs by acres.
Ie. $1000 of fertilizer for 20 acres is $50/acre.  Enter only the number.</t>
        </r>
      </text>
    </comment>
    <comment ref="A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S16" authorId="0" shapeId="0">
      <text>
        <r>
          <rPr>
            <b/>
            <sz val="9"/>
            <color indexed="81"/>
            <rFont val="Tahoma"/>
            <family val="2"/>
          </rPr>
          <t>If you do not have a $/acre cost, calculate it by dividing the total input costs by acres.
Ie. $1000 of fertilizer for 20 acres is $50/acre.  Enter only the number.</t>
        </r>
      </text>
    </comment>
    <comment ref="A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X16" authorId="0" shapeId="0">
      <text>
        <r>
          <rPr>
            <b/>
            <sz val="9"/>
            <color indexed="81"/>
            <rFont val="Tahoma"/>
            <family val="2"/>
          </rPr>
          <t>If you do not have a $/acre cost, calculate it by dividing the total input costs by acres.
Ie. $1000 of fertilizer for 20 acres is $50/acre.  Enter only the number.</t>
        </r>
      </text>
    </comment>
    <comment ref="A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C16" authorId="0" shapeId="0">
      <text>
        <r>
          <rPr>
            <b/>
            <sz val="9"/>
            <color indexed="81"/>
            <rFont val="Tahoma"/>
            <family val="2"/>
          </rPr>
          <t>If you do not have a $/acre cost, calculate it by dividing the total input costs by acres.
Ie. $1000 of fertilizer for 20 acres is $50/acre.  Enter only the number.</t>
        </r>
      </text>
    </comment>
    <comment ref="B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H16" authorId="0" shapeId="0">
      <text>
        <r>
          <rPr>
            <b/>
            <sz val="9"/>
            <color indexed="81"/>
            <rFont val="Tahoma"/>
            <family val="2"/>
          </rPr>
          <t>If you do not have a $/acre cost, calculate it by dividing the total input costs by acres.
Ie. $1000 of fertilizer for 20 acres is $50/acre.  Enter only the number.</t>
        </r>
      </text>
    </comment>
    <comment ref="B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M16" authorId="0" shapeId="0">
      <text>
        <r>
          <rPr>
            <b/>
            <sz val="9"/>
            <color indexed="81"/>
            <rFont val="Tahoma"/>
            <family val="2"/>
          </rPr>
          <t>If you do not have a $/acre cost, calculate it by dividing the total input costs by acres.
Ie. $1000 of fertilizer for 20 acres is $50/acre.  Enter only the number.</t>
        </r>
      </text>
    </comment>
    <comment ref="B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R16" authorId="0" shapeId="0">
      <text>
        <r>
          <rPr>
            <b/>
            <sz val="9"/>
            <color indexed="81"/>
            <rFont val="Tahoma"/>
            <family val="2"/>
          </rPr>
          <t>If you do not have a $/acre cost, calculate it by dividing the total input costs by acres.
Ie. $1000 of fertilizer for 20 acres is $50/acre.  Enter only the number.</t>
        </r>
      </text>
    </comment>
    <comment ref="B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W16" authorId="0" shapeId="0">
      <text>
        <r>
          <rPr>
            <b/>
            <sz val="9"/>
            <color indexed="81"/>
            <rFont val="Tahoma"/>
            <family val="2"/>
          </rPr>
          <t>If you do not have a $/acre cost, calculate it by dividing the total input costs by acres.
Ie. $1000 of fertilizer for 20 acres is $50/acre.  Enter only the number.</t>
        </r>
      </text>
    </comment>
    <comment ref="B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B16" authorId="0" shapeId="0">
      <text>
        <r>
          <rPr>
            <b/>
            <sz val="9"/>
            <color indexed="81"/>
            <rFont val="Tahoma"/>
            <family val="2"/>
          </rPr>
          <t>If you do not have a $/acre cost, calculate it by dividing the total input costs by acres.
Ie. $1000 of fertilizer for 20 acres is $50/acre.  Enter only the number.</t>
        </r>
      </text>
    </comment>
    <comment ref="C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G16" authorId="0" shapeId="0">
      <text>
        <r>
          <rPr>
            <b/>
            <sz val="9"/>
            <color indexed="81"/>
            <rFont val="Tahoma"/>
            <family val="2"/>
          </rPr>
          <t>If you do not have a $/acre cost, calculate it by dividing the total input costs by acres.
Ie. $1000 of fertilizer for 20 acres is $50/acre.  Enter only the number.</t>
        </r>
      </text>
    </comment>
    <comment ref="C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L16" authorId="0" shapeId="0">
      <text>
        <r>
          <rPr>
            <b/>
            <sz val="9"/>
            <color indexed="81"/>
            <rFont val="Tahoma"/>
            <family val="2"/>
          </rPr>
          <t>If you do not have a $/acre cost, calculate it by dividing the total input costs by acres.
Ie. $1000 of fertilizer for 20 acres is $50/acre.  Enter only the number.</t>
        </r>
      </text>
    </comment>
    <comment ref="C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Q16" authorId="0" shapeId="0">
      <text>
        <r>
          <rPr>
            <b/>
            <sz val="9"/>
            <color indexed="81"/>
            <rFont val="Tahoma"/>
            <family val="2"/>
          </rPr>
          <t>If you do not have a $/acre cost, calculate it by dividing the total input costs by acres.
Ie. $1000 of fertilizer for 20 acres is $50/acre.  Enter only the number.</t>
        </r>
      </text>
    </comment>
    <comment ref="C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V16" authorId="0" shapeId="0">
      <text>
        <r>
          <rPr>
            <b/>
            <sz val="9"/>
            <color indexed="81"/>
            <rFont val="Tahoma"/>
            <family val="2"/>
          </rPr>
          <t>If you do not have a $/acre cost, calculate it by dividing the total input costs by acres.
Ie. $1000 of fertilizer for 20 acres is $50/acre.  Enter only the number.</t>
        </r>
      </text>
    </comment>
    <comment ref="C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A16" authorId="0" shapeId="0">
      <text>
        <r>
          <rPr>
            <b/>
            <sz val="9"/>
            <color indexed="81"/>
            <rFont val="Tahoma"/>
            <family val="2"/>
          </rPr>
          <t>If you do not have a $/acre cost, calculate it by dividing the total input costs by acres.
Ie. $1000 of fertilizer for 20 acres is $50/acre.  Enter only the number.</t>
        </r>
      </text>
    </comment>
    <comment ref="D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F16" authorId="0" shapeId="0">
      <text>
        <r>
          <rPr>
            <b/>
            <sz val="9"/>
            <color indexed="81"/>
            <rFont val="Tahoma"/>
            <family val="2"/>
          </rPr>
          <t>If you do not have a $/acre cost, calculate it by dividing the total input costs by acres.
Ie. $1000 of fertilizer for 20 acres is $50/acre.  Enter only the number.</t>
        </r>
      </text>
    </comment>
    <comment ref="D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K16" authorId="0" shapeId="0">
      <text>
        <r>
          <rPr>
            <b/>
            <sz val="9"/>
            <color indexed="81"/>
            <rFont val="Tahoma"/>
            <family val="2"/>
          </rPr>
          <t>If you do not have a $/acre cost, calculate it by dividing the total input costs by acres.
Ie. $1000 of fertilizer for 20 acres is $50/acre.  Enter only the number.</t>
        </r>
      </text>
    </comment>
    <comment ref="D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P16" authorId="0" shapeId="0">
      <text>
        <r>
          <rPr>
            <b/>
            <sz val="9"/>
            <color indexed="81"/>
            <rFont val="Tahoma"/>
            <family val="2"/>
          </rPr>
          <t>If you do not have a $/acre cost, calculate it by dividing the total input costs by acres.
Ie. $1000 of fertilizer for 20 acres is $50/acre.  Enter only the number.</t>
        </r>
      </text>
    </comment>
    <comment ref="D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U16" authorId="0" shapeId="0">
      <text>
        <r>
          <rPr>
            <b/>
            <sz val="9"/>
            <color indexed="81"/>
            <rFont val="Tahoma"/>
            <family val="2"/>
          </rPr>
          <t>If you do not have a $/acre cost, calculate it by dividing the total input costs by acres.
Ie. $1000 of fertilizer for 20 acres is $50/acre.  Enter only the number.</t>
        </r>
      </text>
    </comment>
    <comment ref="D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Z16" authorId="0" shapeId="0">
      <text>
        <r>
          <rPr>
            <b/>
            <sz val="9"/>
            <color indexed="81"/>
            <rFont val="Tahoma"/>
            <family val="2"/>
          </rPr>
          <t>If you do not have a $/acre cost, calculate it by dividing the total input costs by acres.
Ie. $1000 of fertilizer for 20 acres is $50/acre.  Enter only the number.</t>
        </r>
      </text>
    </comment>
    <comment ref="E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E16" authorId="0" shapeId="0">
      <text>
        <r>
          <rPr>
            <b/>
            <sz val="9"/>
            <color indexed="81"/>
            <rFont val="Tahoma"/>
            <family val="2"/>
          </rPr>
          <t>If you do not have a $/acre cost, calculate it by dividing the total input costs by acres.
Ie. $1000 of fertilizer for 20 acres is $50/acre.  Enter only the number.</t>
        </r>
      </text>
    </comment>
    <comment ref="E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J16" authorId="0" shapeId="0">
      <text>
        <r>
          <rPr>
            <b/>
            <sz val="9"/>
            <color indexed="81"/>
            <rFont val="Tahoma"/>
            <family val="2"/>
          </rPr>
          <t>If you do not have a $/acre cost, calculate it by dividing the total input costs by acres.
Ie. $1000 of fertilizer for 20 acres is $50/acre.  Enter only the number.</t>
        </r>
      </text>
    </comment>
    <comment ref="E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O16" authorId="0" shapeId="0">
      <text>
        <r>
          <rPr>
            <b/>
            <sz val="9"/>
            <color indexed="81"/>
            <rFont val="Tahoma"/>
            <family val="2"/>
          </rPr>
          <t>If you do not have a $/acre cost, calculate it by dividing the total input costs by acres.
Ie. $1000 of fertilizer for 20 acres is $50/acre.  Enter only the number.</t>
        </r>
      </text>
    </comment>
    <comment ref="E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T16" authorId="0" shapeId="0">
      <text>
        <r>
          <rPr>
            <b/>
            <sz val="9"/>
            <color indexed="81"/>
            <rFont val="Tahoma"/>
            <family val="2"/>
          </rPr>
          <t>If you do not have a $/acre cost, calculate it by dividing the total input costs by acres.
Ie. $1000 of fertilizer for 20 acres is $50/acre.  Enter only the number.</t>
        </r>
      </text>
    </comment>
    <comment ref="E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Y16" authorId="0" shapeId="0">
      <text>
        <r>
          <rPr>
            <b/>
            <sz val="9"/>
            <color indexed="81"/>
            <rFont val="Tahoma"/>
            <family val="2"/>
          </rPr>
          <t>If you do not have a $/acre cost, calculate it by dividing the total input costs by acres.
Ie. $1000 of fertilizer for 20 acres is $50/acre.  Enter only the number.</t>
        </r>
      </text>
    </comment>
    <comment ref="E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D16" authorId="0" shapeId="0">
      <text>
        <r>
          <rPr>
            <b/>
            <sz val="9"/>
            <color indexed="81"/>
            <rFont val="Tahoma"/>
            <family val="2"/>
          </rPr>
          <t>If you do not have a $/acre cost, calculate it by dividing the total input costs by acres.
Ie. $1000 of fertilizer for 20 acres is $50/acre.  Enter only the number.</t>
        </r>
      </text>
    </comment>
    <comment ref="F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I16" authorId="0" shapeId="0">
      <text>
        <r>
          <rPr>
            <b/>
            <sz val="9"/>
            <color indexed="81"/>
            <rFont val="Tahoma"/>
            <family val="2"/>
          </rPr>
          <t>If you do not have a $/acre cost, calculate it by dividing the total input costs by acres.
Ie. $1000 of fertilizer for 20 acres is $50/acre.  Enter only the number.</t>
        </r>
      </text>
    </comment>
    <comment ref="F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N16" authorId="0" shapeId="0">
      <text>
        <r>
          <rPr>
            <b/>
            <sz val="9"/>
            <color indexed="81"/>
            <rFont val="Tahoma"/>
            <family val="2"/>
          </rPr>
          <t>If you do not have a $/acre cost, calculate it by dividing the total input costs by acres.
Ie. $1000 of fertilizer for 20 acres is $50/acre.  Enter only the number.</t>
        </r>
      </text>
    </comment>
    <comment ref="F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S16" authorId="0" shapeId="0">
      <text>
        <r>
          <rPr>
            <b/>
            <sz val="9"/>
            <color indexed="81"/>
            <rFont val="Tahoma"/>
            <family val="2"/>
          </rPr>
          <t>If you do not have a $/acre cost, calculate it by dividing the total input costs by acres.
Ie. $1000 of fertilizer for 20 acres is $50/acre.  Enter only the number.</t>
        </r>
      </text>
    </comment>
    <comment ref="F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X16" authorId="0" shapeId="0">
      <text>
        <r>
          <rPr>
            <b/>
            <sz val="9"/>
            <color indexed="81"/>
            <rFont val="Tahoma"/>
            <family val="2"/>
          </rPr>
          <t>If you do not have a $/acre cost, calculate it by dividing the total input costs by acres.
Ie. $1000 of fertilizer for 20 acres is $50/acre.  Enter only the number.</t>
        </r>
      </text>
    </comment>
    <comment ref="F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C16" authorId="0" shapeId="0">
      <text>
        <r>
          <rPr>
            <b/>
            <sz val="9"/>
            <color indexed="81"/>
            <rFont val="Tahoma"/>
            <family val="2"/>
          </rPr>
          <t>If you do not have a $/acre cost, calculate it by dividing the total input costs by acres.
Ie. $1000 of fertilizer for 20 acres is $50/acre.  Enter only the number.</t>
        </r>
      </text>
    </comment>
    <comment ref="G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H16" authorId="0" shapeId="0">
      <text>
        <r>
          <rPr>
            <b/>
            <sz val="9"/>
            <color indexed="81"/>
            <rFont val="Tahoma"/>
            <family val="2"/>
          </rPr>
          <t>If you do not have a $/acre cost, calculate it by dividing the total input costs by acres.
Ie. $1000 of fertilizer for 20 acres is $50/acre.  Enter only the number.</t>
        </r>
      </text>
    </comment>
    <comment ref="G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M16" authorId="0" shapeId="0">
      <text>
        <r>
          <rPr>
            <b/>
            <sz val="9"/>
            <color indexed="81"/>
            <rFont val="Tahoma"/>
            <family val="2"/>
          </rPr>
          <t>If you do not have a $/acre cost, calculate it by dividing the total input costs by acres.
Ie. $1000 of fertilizer for 20 acres is $50/acre.  Enter only the number.</t>
        </r>
      </text>
    </comment>
    <comment ref="G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R16" authorId="0" shapeId="0">
      <text>
        <r>
          <rPr>
            <b/>
            <sz val="9"/>
            <color indexed="81"/>
            <rFont val="Tahoma"/>
            <family val="2"/>
          </rPr>
          <t>If you do not have a $/acre cost, calculate it by dividing the total input costs by acres.
Ie. $1000 of fertilizer for 20 acres is $50/acre.  Enter only the number.</t>
        </r>
      </text>
    </comment>
    <comment ref="G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W16" authorId="0" shapeId="0">
      <text>
        <r>
          <rPr>
            <b/>
            <sz val="9"/>
            <color indexed="81"/>
            <rFont val="Tahoma"/>
            <family val="2"/>
          </rPr>
          <t>If you do not have a $/acre cost, calculate it by dividing the total input costs by acres.
Ie. $1000 of fertilizer for 20 acres is $50/acre.  Enter only the number.</t>
        </r>
      </text>
    </comment>
    <comment ref="G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B16" authorId="0" shapeId="0">
      <text>
        <r>
          <rPr>
            <b/>
            <sz val="9"/>
            <color indexed="81"/>
            <rFont val="Tahoma"/>
            <family val="2"/>
          </rPr>
          <t>If you do not have a $/acre cost, calculate it by dividing the total input costs by acres.
Ie. $1000 of fertilizer for 20 acres is $50/acre.  Enter only the number.</t>
        </r>
      </text>
    </comment>
    <comment ref="H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G16" authorId="0" shapeId="0">
      <text>
        <r>
          <rPr>
            <b/>
            <sz val="9"/>
            <color indexed="81"/>
            <rFont val="Tahoma"/>
            <family val="2"/>
          </rPr>
          <t>If you do not have a $/acre cost, calculate it by dividing the total input costs by acres.
Ie. $1000 of fertilizer for 20 acres is $50/acre.  Enter only the number.</t>
        </r>
      </text>
    </comment>
    <comment ref="H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L16" authorId="0" shapeId="0">
      <text>
        <r>
          <rPr>
            <b/>
            <sz val="9"/>
            <color indexed="81"/>
            <rFont val="Tahoma"/>
            <family val="2"/>
          </rPr>
          <t>If you do not have a $/acre cost, calculate it by dividing the total input costs by acres.
Ie. $1000 of fertilizer for 20 acres is $50/acre.  Enter only the number.</t>
        </r>
      </text>
    </comment>
    <comment ref="H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Q16" authorId="0" shapeId="0">
      <text>
        <r>
          <rPr>
            <b/>
            <sz val="9"/>
            <color indexed="81"/>
            <rFont val="Tahoma"/>
            <family val="2"/>
          </rPr>
          <t>If you do not have a $/acre cost, calculate it by dividing the total input costs by acres.
Ie. $1000 of fertilizer for 20 acres is $50/acre.  Enter only the number.</t>
        </r>
      </text>
    </comment>
    <comment ref="H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V16" authorId="0" shapeId="0">
      <text>
        <r>
          <rPr>
            <b/>
            <sz val="9"/>
            <color indexed="81"/>
            <rFont val="Tahoma"/>
            <family val="2"/>
          </rPr>
          <t>If you do not have a $/acre cost, calculate it by dividing the total input costs by acres.
Ie. $1000 of fertilizer for 20 acres is $50/acre.  Enter only the number.</t>
        </r>
      </text>
    </comment>
    <comment ref="H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A16" authorId="0" shapeId="0">
      <text>
        <r>
          <rPr>
            <b/>
            <sz val="9"/>
            <color indexed="81"/>
            <rFont val="Tahoma"/>
            <family val="2"/>
          </rPr>
          <t>If you do not have a $/acre cost, calculate it by dividing the total input costs by acres.
Ie. $1000 of fertilizer for 20 acres is $50/acre.  Enter only the number.</t>
        </r>
      </text>
    </comment>
    <comment ref="I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F16" authorId="0" shapeId="0">
      <text>
        <r>
          <rPr>
            <b/>
            <sz val="9"/>
            <color indexed="81"/>
            <rFont val="Tahoma"/>
            <family val="2"/>
          </rPr>
          <t>If you do not have a $/acre cost, calculate it by dividing the total input costs by acres.
Ie. $1000 of fertilizer for 20 acres is $50/acre.  Enter only the number.</t>
        </r>
      </text>
    </comment>
    <comment ref="I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K16" authorId="0" shapeId="0">
      <text>
        <r>
          <rPr>
            <b/>
            <sz val="9"/>
            <color indexed="81"/>
            <rFont val="Tahoma"/>
            <family val="2"/>
          </rPr>
          <t>If you do not have a $/acre cost, calculate it by dividing the total input costs by acres.
Ie. $1000 of fertilizer for 20 acres is $50/acre.  Enter only the number.</t>
        </r>
      </text>
    </comment>
    <comment ref="I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P16" authorId="0" shapeId="0">
      <text>
        <r>
          <rPr>
            <b/>
            <sz val="9"/>
            <color indexed="81"/>
            <rFont val="Tahoma"/>
            <family val="2"/>
          </rPr>
          <t>If you do not have a $/acre cost, calculate it by dividing the total input costs by acres.
Ie. $1000 of fertilizer for 20 acres is $50/acre.  Enter only the number.</t>
        </r>
      </text>
    </comment>
    <comment ref="I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U16" authorId="0" shapeId="0">
      <text>
        <r>
          <rPr>
            <b/>
            <sz val="9"/>
            <color indexed="81"/>
            <rFont val="Tahoma"/>
            <family val="2"/>
          </rPr>
          <t>If you do not have a $/acre cost, calculate it by dividing the total input costs by acres.
Ie. $1000 of fertilizer for 20 acres is $50/acre.  Enter only the number.</t>
        </r>
      </text>
    </comment>
    <comment ref="I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Z16" authorId="0" shapeId="0">
      <text>
        <r>
          <rPr>
            <b/>
            <sz val="9"/>
            <color indexed="81"/>
            <rFont val="Tahoma"/>
            <family val="2"/>
          </rPr>
          <t>If you do not have a $/acre cost, calculate it by dividing the total input costs by acres.
Ie. $1000 of fertilizer for 20 acres is $50/acre.  Enter only the number.</t>
        </r>
      </text>
    </comment>
    <comment ref="J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E16" authorId="0" shapeId="0">
      <text>
        <r>
          <rPr>
            <b/>
            <sz val="9"/>
            <color indexed="81"/>
            <rFont val="Tahoma"/>
            <family val="2"/>
          </rPr>
          <t>If you do not have a $/acre cost, calculate it by dividing the total input costs by acres.
Ie. $1000 of fertilizer for 20 acres is $50/acre.  Enter only the number.</t>
        </r>
      </text>
    </comment>
    <comment ref="J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J16" authorId="0" shapeId="0">
      <text>
        <r>
          <rPr>
            <b/>
            <sz val="9"/>
            <color indexed="81"/>
            <rFont val="Tahoma"/>
            <family val="2"/>
          </rPr>
          <t>If you do not have a $/acre cost, calculate it by dividing the total input costs by acres.
Ie. $1000 of fertilizer for 20 acres is $50/acre.  Enter only the number.</t>
        </r>
      </text>
    </comment>
    <comment ref="J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O16" authorId="0" shapeId="0">
      <text>
        <r>
          <rPr>
            <b/>
            <sz val="9"/>
            <color indexed="81"/>
            <rFont val="Tahoma"/>
            <family val="2"/>
          </rPr>
          <t>If you do not have a $/acre cost, calculate it by dividing the total input costs by acres.
Ie. $1000 of fertilizer for 20 acres is $50/acre.  Enter only the number.</t>
        </r>
      </text>
    </comment>
    <comment ref="J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T16" authorId="0" shapeId="0">
      <text>
        <r>
          <rPr>
            <b/>
            <sz val="9"/>
            <color indexed="81"/>
            <rFont val="Tahoma"/>
            <family val="2"/>
          </rPr>
          <t>If you do not have a $/acre cost, calculate it by dividing the total input costs by acres.
Ie. $1000 of fertilizer for 20 acres is $50/acre.  Enter only the number.</t>
        </r>
      </text>
    </comment>
    <comment ref="J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Y16" authorId="0" shapeId="0">
      <text>
        <r>
          <rPr>
            <b/>
            <sz val="9"/>
            <color indexed="81"/>
            <rFont val="Tahoma"/>
            <family val="2"/>
          </rPr>
          <t>If you do not have a $/acre cost, calculate it by dividing the total input costs by acres.
Ie. $1000 of fertilizer for 20 acres is $50/acre.  Enter only the number.</t>
        </r>
      </text>
    </comment>
    <comment ref="J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D16" authorId="0" shapeId="0">
      <text>
        <r>
          <rPr>
            <b/>
            <sz val="9"/>
            <color indexed="81"/>
            <rFont val="Tahoma"/>
            <family val="2"/>
          </rPr>
          <t>If you do not have a $/acre cost, calculate it by dividing the total input costs by acres.
Ie. $1000 of fertilizer for 20 acres is $50/acre.  Enter only the number.</t>
        </r>
      </text>
    </comment>
    <comment ref="K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I16" authorId="0" shapeId="0">
      <text>
        <r>
          <rPr>
            <b/>
            <sz val="9"/>
            <color indexed="81"/>
            <rFont val="Tahoma"/>
            <family val="2"/>
          </rPr>
          <t>If you do not have a $/acre cost, calculate it by dividing the total input costs by acres.
Ie. $1000 of fertilizer for 20 acres is $50/acre.  Enter only the number.</t>
        </r>
      </text>
    </comment>
    <comment ref="K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N16" authorId="0" shapeId="0">
      <text>
        <r>
          <rPr>
            <b/>
            <sz val="9"/>
            <color indexed="81"/>
            <rFont val="Tahoma"/>
            <family val="2"/>
          </rPr>
          <t>If you do not have a $/acre cost, calculate it by dividing the total input costs by acres.
Ie. $1000 of fertilizer for 20 acres is $50/acre.  Enter only the number.</t>
        </r>
      </text>
    </comment>
  </commentList>
</comments>
</file>

<file path=xl/comments6.xml><?xml version="1.0" encoding="utf-8"?>
<comments xmlns="http://schemas.openxmlformats.org/spreadsheetml/2006/main">
  <authors>
    <author>Aaron Gabriel</author>
  </authors>
  <commentList>
    <comment ref="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3" authorId="0" shapeId="0">
      <text>
        <r>
          <rPr>
            <b/>
            <sz val="9"/>
            <color indexed="81"/>
            <rFont val="Tahoma"/>
            <family val="2"/>
          </rPr>
          <t>If you do not have a $/acre cost, calculate it by dividing the total input costs by acres.
Ie. $1000 of fertilizer for 20 acres is $50/acre.  Enter only the number.</t>
        </r>
      </text>
    </comment>
    <comment ref="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3" authorId="0" shapeId="0">
      <text>
        <r>
          <rPr>
            <b/>
            <sz val="9"/>
            <color indexed="81"/>
            <rFont val="Tahoma"/>
            <family val="2"/>
          </rPr>
          <t>If you do not have a $/acre cost, calculate it by dividing the total input costs by acres.
Ie. $1000 of fertilizer for 20 acres is $50/acre.  Enter only the number.</t>
        </r>
      </text>
    </comment>
    <comment ref="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O3" authorId="0" shapeId="0">
      <text>
        <r>
          <rPr>
            <b/>
            <sz val="9"/>
            <color indexed="81"/>
            <rFont val="Tahoma"/>
            <family val="2"/>
          </rPr>
          <t>If you do not have a $/acre cost, calculate it by dividing the total input costs by acres.
Ie. $1000 of fertilizer for 20 acres is $50/acre.  Enter only the number.</t>
        </r>
      </text>
    </comment>
    <comment ref="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T3" authorId="0" shapeId="0">
      <text>
        <r>
          <rPr>
            <b/>
            <sz val="9"/>
            <color indexed="81"/>
            <rFont val="Tahoma"/>
            <family val="2"/>
          </rPr>
          <t>If you do not have a $/acre cost, calculate it by dividing the total input costs by acres.
Ie. $1000 of fertilizer for 20 acres is $50/acre.  Enter only the number.</t>
        </r>
      </text>
    </comment>
    <comment ref="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Y3" authorId="0" shapeId="0">
      <text>
        <r>
          <rPr>
            <b/>
            <sz val="9"/>
            <color indexed="81"/>
            <rFont val="Tahoma"/>
            <family val="2"/>
          </rPr>
          <t>If you do not have a $/acre cost, calculate it by dividing the total input costs by acres.
Ie. $1000 of fertilizer for 20 acres is $50/acre.  Enter only the number.</t>
        </r>
      </text>
    </comment>
    <comment ref="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D3" authorId="0" shapeId="0">
      <text>
        <r>
          <rPr>
            <b/>
            <sz val="9"/>
            <color indexed="81"/>
            <rFont val="Tahoma"/>
            <family val="2"/>
          </rPr>
          <t>If you do not have a $/acre cost, calculate it by dividing the total input costs by acres.
Ie. $1000 of fertilizer for 20 acres is $50/acre.  Enter only the number.</t>
        </r>
      </text>
    </comment>
    <comment ref="A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I3" authorId="0" shapeId="0">
      <text>
        <r>
          <rPr>
            <b/>
            <sz val="9"/>
            <color indexed="81"/>
            <rFont val="Tahoma"/>
            <family val="2"/>
          </rPr>
          <t>If you do not have a $/acre cost, calculate it by dividing the total input costs by acres.
Ie. $1000 of fertilizer for 20 acres is $50/acre.  Enter only the number.</t>
        </r>
      </text>
    </comment>
    <comment ref="A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N3" authorId="0" shapeId="0">
      <text>
        <r>
          <rPr>
            <b/>
            <sz val="9"/>
            <color indexed="81"/>
            <rFont val="Tahoma"/>
            <family val="2"/>
          </rPr>
          <t>If you do not have a $/acre cost, calculate it by dividing the total input costs by acres.
Ie. $1000 of fertilizer for 20 acres is $50/acre.  Enter only the number.</t>
        </r>
      </text>
    </comment>
    <comment ref="A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S3" authorId="0" shapeId="0">
      <text>
        <r>
          <rPr>
            <b/>
            <sz val="9"/>
            <color indexed="81"/>
            <rFont val="Tahoma"/>
            <family val="2"/>
          </rPr>
          <t>If you do not have a $/acre cost, calculate it by dividing the total input costs by acres.
Ie. $1000 of fertilizer for 20 acres is $50/acre.  Enter only the number.</t>
        </r>
      </text>
    </comment>
    <comment ref="A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X3" authorId="0" shapeId="0">
      <text>
        <r>
          <rPr>
            <b/>
            <sz val="9"/>
            <color indexed="81"/>
            <rFont val="Tahoma"/>
            <family val="2"/>
          </rPr>
          <t>If you do not have a $/acre cost, calculate it by dividing the total input costs by acres.
Ie. $1000 of fertilizer for 20 acres is $50/acre.  Enter only the number.</t>
        </r>
      </text>
    </comment>
    <comment ref="A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C3" authorId="0" shapeId="0">
      <text>
        <r>
          <rPr>
            <b/>
            <sz val="9"/>
            <color indexed="81"/>
            <rFont val="Tahoma"/>
            <family val="2"/>
          </rPr>
          <t>If you do not have a $/acre cost, calculate it by dividing the total input costs by acres.
Ie. $1000 of fertilizer for 20 acres is $50/acre.  Enter only the number.</t>
        </r>
      </text>
    </comment>
    <comment ref="B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H3" authorId="0" shapeId="0">
      <text>
        <r>
          <rPr>
            <b/>
            <sz val="9"/>
            <color indexed="81"/>
            <rFont val="Tahoma"/>
            <family val="2"/>
          </rPr>
          <t>If you do not have a $/acre cost, calculate it by dividing the total input costs by acres.
Ie. $1000 of fertilizer for 20 acres is $50/acre.  Enter only the number.</t>
        </r>
      </text>
    </comment>
    <comment ref="B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M3" authorId="0" shapeId="0">
      <text>
        <r>
          <rPr>
            <b/>
            <sz val="9"/>
            <color indexed="81"/>
            <rFont val="Tahoma"/>
            <family val="2"/>
          </rPr>
          <t>If you do not have a $/acre cost, calculate it by dividing the total input costs by acres.
Ie. $1000 of fertilizer for 20 acres is $50/acre.  Enter only the number.</t>
        </r>
      </text>
    </comment>
    <comment ref="B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R3" authorId="0" shapeId="0">
      <text>
        <r>
          <rPr>
            <b/>
            <sz val="9"/>
            <color indexed="81"/>
            <rFont val="Tahoma"/>
            <family val="2"/>
          </rPr>
          <t>If you do not have a $/acre cost, calculate it by dividing the total input costs by acres.
Ie. $1000 of fertilizer for 20 acres is $50/acre.  Enter only the number.</t>
        </r>
      </text>
    </comment>
    <comment ref="B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W3" authorId="0" shapeId="0">
      <text>
        <r>
          <rPr>
            <b/>
            <sz val="9"/>
            <color indexed="81"/>
            <rFont val="Tahoma"/>
            <family val="2"/>
          </rPr>
          <t>If you do not have a $/acre cost, calculate it by dividing the total input costs by acres.
Ie. $1000 of fertilizer for 20 acres is $50/acre.  Enter only the number.</t>
        </r>
      </text>
    </comment>
    <comment ref="B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B3" authorId="0" shapeId="0">
      <text>
        <r>
          <rPr>
            <b/>
            <sz val="9"/>
            <color indexed="81"/>
            <rFont val="Tahoma"/>
            <family val="2"/>
          </rPr>
          <t>If you do not have a $/acre cost, calculate it by dividing the total input costs by acres.
Ie. $1000 of fertilizer for 20 acres is $50/acre.  Enter only the number.</t>
        </r>
      </text>
    </comment>
    <comment ref="C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G3" authorId="0" shapeId="0">
      <text>
        <r>
          <rPr>
            <b/>
            <sz val="9"/>
            <color indexed="81"/>
            <rFont val="Tahoma"/>
            <family val="2"/>
          </rPr>
          <t>If you do not have a $/acre cost, calculate it by dividing the total input costs by acres.
Ie. $1000 of fertilizer for 20 acres is $50/acre.  Enter only the number.</t>
        </r>
      </text>
    </comment>
    <comment ref="C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L3" authorId="0" shapeId="0">
      <text>
        <r>
          <rPr>
            <b/>
            <sz val="9"/>
            <color indexed="81"/>
            <rFont val="Tahoma"/>
            <family val="2"/>
          </rPr>
          <t>If you do not have a $/acre cost, calculate it by dividing the total input costs by acres.
Ie. $1000 of fertilizer for 20 acres is $50/acre.  Enter only the number.</t>
        </r>
      </text>
    </comment>
    <comment ref="C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Q3" authorId="0" shapeId="0">
      <text>
        <r>
          <rPr>
            <b/>
            <sz val="9"/>
            <color indexed="81"/>
            <rFont val="Tahoma"/>
            <family val="2"/>
          </rPr>
          <t>If you do not have a $/acre cost, calculate it by dividing the total input costs by acres.
Ie. $1000 of fertilizer for 20 acres is $50/acre.  Enter only the number.</t>
        </r>
      </text>
    </comment>
    <comment ref="C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V3" authorId="0" shapeId="0">
      <text>
        <r>
          <rPr>
            <b/>
            <sz val="9"/>
            <color indexed="81"/>
            <rFont val="Tahoma"/>
            <family val="2"/>
          </rPr>
          <t>If you do not have a $/acre cost, calculate it by dividing the total input costs by acres.
Ie. $1000 of fertilizer for 20 acres is $50/acre.  Enter only the number.</t>
        </r>
      </text>
    </comment>
    <comment ref="C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A3" authorId="0" shapeId="0">
      <text>
        <r>
          <rPr>
            <b/>
            <sz val="9"/>
            <color indexed="81"/>
            <rFont val="Tahoma"/>
            <family val="2"/>
          </rPr>
          <t>If you do not have a $/acre cost, calculate it by dividing the total input costs by acres.
Ie. $1000 of fertilizer for 20 acres is $50/acre.  Enter only the number.</t>
        </r>
      </text>
    </comment>
    <comment ref="D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F3" authorId="0" shapeId="0">
      <text>
        <r>
          <rPr>
            <b/>
            <sz val="9"/>
            <color indexed="81"/>
            <rFont val="Tahoma"/>
            <family val="2"/>
          </rPr>
          <t>If you do not have a $/acre cost, calculate it by dividing the total input costs by acres.
Ie. $1000 of fertilizer for 20 acres is $50/acre.  Enter only the number.</t>
        </r>
      </text>
    </comment>
    <comment ref="D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K3" authorId="0" shapeId="0">
      <text>
        <r>
          <rPr>
            <b/>
            <sz val="9"/>
            <color indexed="81"/>
            <rFont val="Tahoma"/>
            <family val="2"/>
          </rPr>
          <t>If you do not have a $/acre cost, calculate it by dividing the total input costs by acres.
Ie. $1000 of fertilizer for 20 acres is $50/acre.  Enter only the number.</t>
        </r>
      </text>
    </comment>
    <comment ref="D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P3" authorId="0" shapeId="0">
      <text>
        <r>
          <rPr>
            <b/>
            <sz val="9"/>
            <color indexed="81"/>
            <rFont val="Tahoma"/>
            <family val="2"/>
          </rPr>
          <t>If you do not have a $/acre cost, calculate it by dividing the total input costs by acres.
Ie. $1000 of fertilizer for 20 acres is $50/acre.  Enter only the number.</t>
        </r>
      </text>
    </comment>
    <comment ref="D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U3" authorId="0" shapeId="0">
      <text>
        <r>
          <rPr>
            <b/>
            <sz val="9"/>
            <color indexed="81"/>
            <rFont val="Tahoma"/>
            <family val="2"/>
          </rPr>
          <t>If you do not have a $/acre cost, calculate it by dividing the total input costs by acres.
Ie. $1000 of fertilizer for 20 acres is $50/acre.  Enter only the number.</t>
        </r>
      </text>
    </comment>
    <comment ref="D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Z3" authorId="0" shapeId="0">
      <text>
        <r>
          <rPr>
            <b/>
            <sz val="9"/>
            <color indexed="81"/>
            <rFont val="Tahoma"/>
            <family val="2"/>
          </rPr>
          <t>If you do not have a $/acre cost, calculate it by dividing the total input costs by acres.
Ie. $1000 of fertilizer for 20 acres is $50/acre.  Enter only the number.</t>
        </r>
      </text>
    </comment>
    <comment ref="E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E3" authorId="0" shapeId="0">
      <text>
        <r>
          <rPr>
            <b/>
            <sz val="9"/>
            <color indexed="81"/>
            <rFont val="Tahoma"/>
            <family val="2"/>
          </rPr>
          <t>If you do not have a $/acre cost, calculate it by dividing the total input costs by acres.
Ie. $1000 of fertilizer for 20 acres is $50/acre.  Enter only the number.</t>
        </r>
      </text>
    </comment>
    <comment ref="E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J3" authorId="0" shapeId="0">
      <text>
        <r>
          <rPr>
            <b/>
            <sz val="9"/>
            <color indexed="81"/>
            <rFont val="Tahoma"/>
            <family val="2"/>
          </rPr>
          <t>If you do not have a $/acre cost, calculate it by dividing the total input costs by acres.
Ie. $1000 of fertilizer for 20 acres is $50/acre.  Enter only the number.</t>
        </r>
      </text>
    </comment>
    <comment ref="E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O3" authorId="0" shapeId="0">
      <text>
        <r>
          <rPr>
            <b/>
            <sz val="9"/>
            <color indexed="81"/>
            <rFont val="Tahoma"/>
            <family val="2"/>
          </rPr>
          <t>If you do not have a $/acre cost, calculate it by dividing the total input costs by acres.
Ie. $1000 of fertilizer for 20 acres is $50/acre.  Enter only the number.</t>
        </r>
      </text>
    </comment>
    <comment ref="E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T3" authorId="0" shapeId="0">
      <text>
        <r>
          <rPr>
            <b/>
            <sz val="9"/>
            <color indexed="81"/>
            <rFont val="Tahoma"/>
            <family val="2"/>
          </rPr>
          <t>If you do not have a $/acre cost, calculate it by dividing the total input costs by acres.
Ie. $1000 of fertilizer for 20 acres is $50/acre.  Enter only the number.</t>
        </r>
      </text>
    </comment>
    <comment ref="E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Y3" authorId="0" shapeId="0">
      <text>
        <r>
          <rPr>
            <b/>
            <sz val="9"/>
            <color indexed="81"/>
            <rFont val="Tahoma"/>
            <family val="2"/>
          </rPr>
          <t>If you do not have a $/acre cost, calculate it by dividing the total input costs by acres.
Ie. $1000 of fertilizer for 20 acres is $50/acre.  Enter only the number.</t>
        </r>
      </text>
    </comment>
    <comment ref="E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D3" authorId="0" shapeId="0">
      <text>
        <r>
          <rPr>
            <b/>
            <sz val="9"/>
            <color indexed="81"/>
            <rFont val="Tahoma"/>
            <family val="2"/>
          </rPr>
          <t>If you do not have a $/acre cost, calculate it by dividing the total input costs by acres.
Ie. $1000 of fertilizer for 20 acres is $50/acre.  Enter only the number.</t>
        </r>
      </text>
    </comment>
    <comment ref="F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I3" authorId="0" shapeId="0">
      <text>
        <r>
          <rPr>
            <b/>
            <sz val="9"/>
            <color indexed="81"/>
            <rFont val="Tahoma"/>
            <family val="2"/>
          </rPr>
          <t>If you do not have a $/acre cost, calculate it by dividing the total input costs by acres.
Ie. $1000 of fertilizer for 20 acres is $50/acre.  Enter only the number.</t>
        </r>
      </text>
    </comment>
    <comment ref="F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N3" authorId="0" shapeId="0">
      <text>
        <r>
          <rPr>
            <b/>
            <sz val="9"/>
            <color indexed="81"/>
            <rFont val="Tahoma"/>
            <family val="2"/>
          </rPr>
          <t>If you do not have a $/acre cost, calculate it by dividing the total input costs by acres.
Ie. $1000 of fertilizer for 20 acres is $50/acre.  Enter only the number.</t>
        </r>
      </text>
    </comment>
    <comment ref="F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S3" authorId="0" shapeId="0">
      <text>
        <r>
          <rPr>
            <b/>
            <sz val="9"/>
            <color indexed="81"/>
            <rFont val="Tahoma"/>
            <family val="2"/>
          </rPr>
          <t>If you do not have a $/acre cost, calculate it by dividing the total input costs by acres.
Ie. $1000 of fertilizer for 20 acres is $50/acre.  Enter only the number.</t>
        </r>
      </text>
    </comment>
    <comment ref="F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X3" authorId="0" shapeId="0">
      <text>
        <r>
          <rPr>
            <b/>
            <sz val="9"/>
            <color indexed="81"/>
            <rFont val="Tahoma"/>
            <family val="2"/>
          </rPr>
          <t>If you do not have a $/acre cost, calculate it by dividing the total input costs by acres.
Ie. $1000 of fertilizer for 20 acres is $50/acre.  Enter only the number.</t>
        </r>
      </text>
    </comment>
    <comment ref="F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C3" authorId="0" shapeId="0">
      <text>
        <r>
          <rPr>
            <b/>
            <sz val="9"/>
            <color indexed="81"/>
            <rFont val="Tahoma"/>
            <family val="2"/>
          </rPr>
          <t>If you do not have a $/acre cost, calculate it by dividing the total input costs by acres.
Ie. $1000 of fertilizer for 20 acres is $50/acre.  Enter only the number.</t>
        </r>
      </text>
    </comment>
    <comment ref="G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H3" authorId="0" shapeId="0">
      <text>
        <r>
          <rPr>
            <b/>
            <sz val="9"/>
            <color indexed="81"/>
            <rFont val="Tahoma"/>
            <family val="2"/>
          </rPr>
          <t>If you do not have a $/acre cost, calculate it by dividing the total input costs by acres.
Ie. $1000 of fertilizer for 20 acres is $50/acre.  Enter only the number.</t>
        </r>
      </text>
    </comment>
    <comment ref="G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M3" authorId="0" shapeId="0">
      <text>
        <r>
          <rPr>
            <b/>
            <sz val="9"/>
            <color indexed="81"/>
            <rFont val="Tahoma"/>
            <family val="2"/>
          </rPr>
          <t>If you do not have a $/acre cost, calculate it by dividing the total input costs by acres.
Ie. $1000 of fertilizer for 20 acres is $50/acre.  Enter only the number.</t>
        </r>
      </text>
    </comment>
    <comment ref="G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R3" authorId="0" shapeId="0">
      <text>
        <r>
          <rPr>
            <b/>
            <sz val="9"/>
            <color indexed="81"/>
            <rFont val="Tahoma"/>
            <family val="2"/>
          </rPr>
          <t>If you do not have a $/acre cost, calculate it by dividing the total input costs by acres.
Ie. $1000 of fertilizer for 20 acres is $50/acre.  Enter only the number.</t>
        </r>
      </text>
    </comment>
    <comment ref="G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W3" authorId="0" shapeId="0">
      <text>
        <r>
          <rPr>
            <b/>
            <sz val="9"/>
            <color indexed="81"/>
            <rFont val="Tahoma"/>
            <family val="2"/>
          </rPr>
          <t>If you do not have a $/acre cost, calculate it by dividing the total input costs by acres.
Ie. $1000 of fertilizer for 20 acres is $50/acre.  Enter only the number.</t>
        </r>
      </text>
    </comment>
    <comment ref="G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B3" authorId="0" shapeId="0">
      <text>
        <r>
          <rPr>
            <b/>
            <sz val="9"/>
            <color indexed="81"/>
            <rFont val="Tahoma"/>
            <family val="2"/>
          </rPr>
          <t>If you do not have a $/acre cost, calculate it by dividing the total input costs by acres.
Ie. $1000 of fertilizer for 20 acres is $50/acre.  Enter only the number.</t>
        </r>
      </text>
    </comment>
    <comment ref="H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G3" authorId="0" shapeId="0">
      <text>
        <r>
          <rPr>
            <b/>
            <sz val="9"/>
            <color indexed="81"/>
            <rFont val="Tahoma"/>
            <family val="2"/>
          </rPr>
          <t>If you do not have a $/acre cost, calculate it by dividing the total input costs by acres.
Ie. $1000 of fertilizer for 20 acres is $50/acre.  Enter only the number.</t>
        </r>
      </text>
    </comment>
    <comment ref="H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L3" authorId="0" shapeId="0">
      <text>
        <r>
          <rPr>
            <b/>
            <sz val="9"/>
            <color indexed="81"/>
            <rFont val="Tahoma"/>
            <family val="2"/>
          </rPr>
          <t>If you do not have a $/acre cost, calculate it by dividing the total input costs by acres.
Ie. $1000 of fertilizer for 20 acres is $50/acre.  Enter only the number.</t>
        </r>
      </text>
    </comment>
    <comment ref="H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Q3" authorId="0" shapeId="0">
      <text>
        <r>
          <rPr>
            <b/>
            <sz val="9"/>
            <color indexed="81"/>
            <rFont val="Tahoma"/>
            <family val="2"/>
          </rPr>
          <t>If you do not have a $/acre cost, calculate it by dividing the total input costs by acres.
Ie. $1000 of fertilizer for 20 acres is $50/acre.  Enter only the number.</t>
        </r>
      </text>
    </comment>
    <comment ref="H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V3" authorId="0" shapeId="0">
      <text>
        <r>
          <rPr>
            <b/>
            <sz val="9"/>
            <color indexed="81"/>
            <rFont val="Tahoma"/>
            <family val="2"/>
          </rPr>
          <t>If you do not have a $/acre cost, calculate it by dividing the total input costs by acres.
Ie. $1000 of fertilizer for 20 acres is $50/acre.  Enter only the number.</t>
        </r>
      </text>
    </comment>
    <comment ref="H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A3" authorId="0" shapeId="0">
      <text>
        <r>
          <rPr>
            <b/>
            <sz val="9"/>
            <color indexed="81"/>
            <rFont val="Tahoma"/>
            <family val="2"/>
          </rPr>
          <t>If you do not have a $/acre cost, calculate it by dividing the total input costs by acres.
Ie. $1000 of fertilizer for 20 acres is $50/acre.  Enter only the number.</t>
        </r>
      </text>
    </comment>
    <comment ref="I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F3" authorId="0" shapeId="0">
      <text>
        <r>
          <rPr>
            <b/>
            <sz val="9"/>
            <color indexed="81"/>
            <rFont val="Tahoma"/>
            <family val="2"/>
          </rPr>
          <t>If you do not have a $/acre cost, calculate it by dividing the total input costs by acres.
Ie. $1000 of fertilizer for 20 acres is $50/acre.  Enter only the number.</t>
        </r>
      </text>
    </comment>
    <comment ref="I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K3" authorId="0" shapeId="0">
      <text>
        <r>
          <rPr>
            <b/>
            <sz val="9"/>
            <color indexed="81"/>
            <rFont val="Tahoma"/>
            <family val="2"/>
          </rPr>
          <t>If you do not have a $/acre cost, calculate it by dividing the total input costs by acres.
Ie. $1000 of fertilizer for 20 acres is $50/acre.  Enter only the number.</t>
        </r>
      </text>
    </comment>
    <comment ref="I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P3" authorId="0" shapeId="0">
      <text>
        <r>
          <rPr>
            <b/>
            <sz val="9"/>
            <color indexed="81"/>
            <rFont val="Tahoma"/>
            <family val="2"/>
          </rPr>
          <t>If you do not have a $/acre cost, calculate it by dividing the total input costs by acres.
Ie. $1000 of fertilizer for 20 acres is $50/acre.  Enter only the number.</t>
        </r>
      </text>
    </comment>
    <comment ref="I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U3" authorId="0" shapeId="0">
      <text>
        <r>
          <rPr>
            <b/>
            <sz val="9"/>
            <color indexed="81"/>
            <rFont val="Tahoma"/>
            <family val="2"/>
          </rPr>
          <t>If you do not have a $/acre cost, calculate it by dividing the total input costs by acres.
Ie. $1000 of fertilizer for 20 acres is $50/acre.  Enter only the number.</t>
        </r>
      </text>
    </comment>
    <comment ref="I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Z3" authorId="0" shapeId="0">
      <text>
        <r>
          <rPr>
            <b/>
            <sz val="9"/>
            <color indexed="81"/>
            <rFont val="Tahoma"/>
            <family val="2"/>
          </rPr>
          <t>If you do not have a $/acre cost, calculate it by dividing the total input costs by acres.
Ie. $1000 of fertilizer for 20 acres is $50/acre.  Enter only the number.</t>
        </r>
      </text>
    </comment>
    <comment ref="J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E3" authorId="0" shapeId="0">
      <text>
        <r>
          <rPr>
            <b/>
            <sz val="9"/>
            <color indexed="81"/>
            <rFont val="Tahoma"/>
            <family val="2"/>
          </rPr>
          <t>If you do not have a $/acre cost, calculate it by dividing the total input costs by acres.
Ie. $1000 of fertilizer for 20 acres is $50/acre.  Enter only the number.</t>
        </r>
      </text>
    </comment>
    <comment ref="J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J3" authorId="0" shapeId="0">
      <text>
        <r>
          <rPr>
            <b/>
            <sz val="9"/>
            <color indexed="81"/>
            <rFont val="Tahoma"/>
            <family val="2"/>
          </rPr>
          <t>If you do not have a $/acre cost, calculate it by dividing the total input costs by acres.
Ie. $1000 of fertilizer for 20 acres is $50/acre.  Enter only the number.</t>
        </r>
      </text>
    </comment>
    <comment ref="J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O3" authorId="0" shapeId="0">
      <text>
        <r>
          <rPr>
            <b/>
            <sz val="9"/>
            <color indexed="81"/>
            <rFont val="Tahoma"/>
            <family val="2"/>
          </rPr>
          <t>If you do not have a $/acre cost, calculate it by dividing the total input costs by acres.
Ie. $1000 of fertilizer for 20 acres is $50/acre.  Enter only the number.</t>
        </r>
      </text>
    </comment>
    <comment ref="J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T3" authorId="0" shapeId="0">
      <text>
        <r>
          <rPr>
            <b/>
            <sz val="9"/>
            <color indexed="81"/>
            <rFont val="Tahoma"/>
            <family val="2"/>
          </rPr>
          <t>If you do not have a $/acre cost, calculate it by dividing the total input costs by acres.
Ie. $1000 of fertilizer for 20 acres is $50/acre.  Enter only the number.</t>
        </r>
      </text>
    </comment>
    <comment ref="J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Y3" authorId="0" shapeId="0">
      <text>
        <r>
          <rPr>
            <b/>
            <sz val="9"/>
            <color indexed="81"/>
            <rFont val="Tahoma"/>
            <family val="2"/>
          </rPr>
          <t>If you do not have a $/acre cost, calculate it by dividing the total input costs by acres.
Ie. $1000 of fertilizer for 20 acres is $50/acre.  Enter only the number.</t>
        </r>
      </text>
    </comment>
    <comment ref="J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D3" authorId="0" shapeId="0">
      <text>
        <r>
          <rPr>
            <b/>
            <sz val="9"/>
            <color indexed="81"/>
            <rFont val="Tahoma"/>
            <family val="2"/>
          </rPr>
          <t>If you do not have a $/acre cost, calculate it by dividing the total input costs by acres.
Ie. $1000 of fertilizer for 20 acres is $50/acre.  Enter only the number.</t>
        </r>
      </text>
    </comment>
    <comment ref="K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I3" authorId="0" shapeId="0">
      <text>
        <r>
          <rPr>
            <b/>
            <sz val="9"/>
            <color indexed="81"/>
            <rFont val="Tahoma"/>
            <family val="2"/>
          </rPr>
          <t>If you do not have a $/acre cost, calculate it by dividing the total input costs by acres.
Ie. $1000 of fertilizer for 20 acres is $50/acre.  Enter only the number.</t>
        </r>
      </text>
    </comment>
    <comment ref="K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N3" authorId="0" shapeId="0">
      <text>
        <r>
          <rPr>
            <b/>
            <sz val="9"/>
            <color indexed="81"/>
            <rFont val="Tahoma"/>
            <family val="2"/>
          </rPr>
          <t>If you do not have a $/acre cost, calculate it by dividing the total input costs by acres.
Ie. $1000 of fertilizer for 20 acres is $50/acre.  Enter only the number.</t>
        </r>
      </text>
    </comment>
    <comment ref="C4" authorId="0" shapeId="0">
      <text>
        <r>
          <rPr>
            <b/>
            <sz val="9"/>
            <color indexed="81"/>
            <rFont val="Tahoma"/>
            <family val="2"/>
          </rPr>
          <t>Enter only numbers in this column.  You choose the units  (loads, tons, bushels, bales), but they must be the same used for $/unit.</t>
        </r>
      </text>
    </comment>
    <comment ref="D4" authorId="0" shapeId="0">
      <text>
        <r>
          <rPr>
            <b/>
            <sz val="9"/>
            <color indexed="81"/>
            <rFont val="Tahoma"/>
            <family val="2"/>
          </rPr>
          <t>Enter only numbes in this column.  You choose the units  (loads, tons, bushels, bales), but they must be the same used for yield.</t>
        </r>
      </text>
    </comment>
    <comment ref="H4" authorId="0" shapeId="0">
      <text>
        <r>
          <rPr>
            <b/>
            <sz val="9"/>
            <color indexed="81"/>
            <rFont val="Tahoma"/>
            <family val="2"/>
          </rPr>
          <t>Enter only numbers in this column.  You choose the units  (loads, tons, bushels, bales), but they must be the same used for $/unit.</t>
        </r>
      </text>
    </comment>
    <comment ref="I4" authorId="0" shapeId="0">
      <text>
        <r>
          <rPr>
            <b/>
            <sz val="9"/>
            <color indexed="81"/>
            <rFont val="Tahoma"/>
            <family val="2"/>
          </rPr>
          <t>Enter only numbes in this column.  You choose the units  (loads, tons, bushels, bales), but they must be the same used for yield.</t>
        </r>
      </text>
    </comment>
    <comment ref="M4" authorId="0" shapeId="0">
      <text>
        <r>
          <rPr>
            <b/>
            <sz val="9"/>
            <color indexed="81"/>
            <rFont val="Tahoma"/>
            <family val="2"/>
          </rPr>
          <t>Enter only numbers in this column.  You choose the units  (loads, tons, bushels, bales), but they must be the same used for $/unit.</t>
        </r>
      </text>
    </comment>
    <comment ref="N4" authorId="0" shapeId="0">
      <text>
        <r>
          <rPr>
            <b/>
            <sz val="9"/>
            <color indexed="81"/>
            <rFont val="Tahoma"/>
            <family val="2"/>
          </rPr>
          <t>Enter only numbes in this column.  You choose the units  (loads, tons, bushels, bales), but they must be the same used for yield.</t>
        </r>
      </text>
    </comment>
    <comment ref="R4" authorId="0" shapeId="0">
      <text>
        <r>
          <rPr>
            <b/>
            <sz val="9"/>
            <color indexed="81"/>
            <rFont val="Tahoma"/>
            <family val="2"/>
          </rPr>
          <t>Enter only numbers in this column.  You choose the units  (loads, tons, bushels, bales), but they must be the same used for $/unit.</t>
        </r>
      </text>
    </comment>
    <comment ref="S4" authorId="0" shapeId="0">
      <text>
        <r>
          <rPr>
            <b/>
            <sz val="9"/>
            <color indexed="81"/>
            <rFont val="Tahoma"/>
            <family val="2"/>
          </rPr>
          <t>Enter only numbes in this column.  You choose the units  (loads, tons, bushels, bales), but they must be the same used for yield.</t>
        </r>
      </text>
    </comment>
    <comment ref="W4" authorId="0" shapeId="0">
      <text>
        <r>
          <rPr>
            <b/>
            <sz val="9"/>
            <color indexed="81"/>
            <rFont val="Tahoma"/>
            <family val="2"/>
          </rPr>
          <t>Enter only numbers in this column.  You choose the units  (loads, tons, bushels, bales), but they must be the same used for $/unit.</t>
        </r>
      </text>
    </comment>
    <comment ref="X4" authorId="0" shapeId="0">
      <text>
        <r>
          <rPr>
            <b/>
            <sz val="9"/>
            <color indexed="81"/>
            <rFont val="Tahoma"/>
            <family val="2"/>
          </rPr>
          <t>Enter only numbes in this column.  You choose the units  (loads, tons, bushels, bales), but they must be the same used for yield.</t>
        </r>
      </text>
    </comment>
    <comment ref="AB4" authorId="0" shapeId="0">
      <text>
        <r>
          <rPr>
            <b/>
            <sz val="9"/>
            <color indexed="81"/>
            <rFont val="Tahoma"/>
            <family val="2"/>
          </rPr>
          <t>Enter only numbers in this column.  You choose the units  (loads, tons, bushels, bales), but they must be the same used for $/unit.</t>
        </r>
      </text>
    </comment>
    <comment ref="AC4" authorId="0" shapeId="0">
      <text>
        <r>
          <rPr>
            <b/>
            <sz val="9"/>
            <color indexed="81"/>
            <rFont val="Tahoma"/>
            <family val="2"/>
          </rPr>
          <t>Enter only numbes in this column.  You choose the units  (loads, tons, bushels, bales), but they must be the same used for yield.</t>
        </r>
      </text>
    </comment>
    <comment ref="AG4" authorId="0" shapeId="0">
      <text>
        <r>
          <rPr>
            <b/>
            <sz val="9"/>
            <color indexed="81"/>
            <rFont val="Tahoma"/>
            <family val="2"/>
          </rPr>
          <t>Enter only numbers in this column.  You choose the units  (loads, tons, bushels, bales), but they must be the same used for $/unit.</t>
        </r>
      </text>
    </comment>
    <comment ref="AH4" authorId="0" shapeId="0">
      <text>
        <r>
          <rPr>
            <b/>
            <sz val="9"/>
            <color indexed="81"/>
            <rFont val="Tahoma"/>
            <family val="2"/>
          </rPr>
          <t>Enter only numbes in this column.  You choose the units  (loads, tons, bushels, bales), but they must be the same used for yield.</t>
        </r>
      </text>
    </comment>
    <comment ref="AL4" authorId="0" shapeId="0">
      <text>
        <r>
          <rPr>
            <b/>
            <sz val="9"/>
            <color indexed="81"/>
            <rFont val="Tahoma"/>
            <family val="2"/>
          </rPr>
          <t>Enter only numbers in this column.  You choose the units  (loads, tons, bushels, bales), but they must be the same used for $/unit.</t>
        </r>
      </text>
    </comment>
    <comment ref="AM4" authorId="0" shapeId="0">
      <text>
        <r>
          <rPr>
            <b/>
            <sz val="9"/>
            <color indexed="81"/>
            <rFont val="Tahoma"/>
            <family val="2"/>
          </rPr>
          <t>Enter only numbes in this column.  You choose the units  (loads, tons, bushels, bales), but they must be the same used for yield.</t>
        </r>
      </text>
    </comment>
    <comment ref="AQ4" authorId="0" shapeId="0">
      <text>
        <r>
          <rPr>
            <b/>
            <sz val="9"/>
            <color indexed="81"/>
            <rFont val="Tahoma"/>
            <family val="2"/>
          </rPr>
          <t>Enter only numbers in this column.  You choose the units  (loads, tons, bushels, bales), but they must be the same used for $/unit.</t>
        </r>
      </text>
    </comment>
    <comment ref="AR4" authorId="0" shapeId="0">
      <text>
        <r>
          <rPr>
            <b/>
            <sz val="9"/>
            <color indexed="81"/>
            <rFont val="Tahoma"/>
            <family val="2"/>
          </rPr>
          <t>Enter only numbes in this column.  You choose the units  (loads, tons, bushels, bales), but they must be the same used for yield.</t>
        </r>
      </text>
    </comment>
    <comment ref="AV4" authorId="0" shapeId="0">
      <text>
        <r>
          <rPr>
            <b/>
            <sz val="9"/>
            <color indexed="81"/>
            <rFont val="Tahoma"/>
            <family val="2"/>
          </rPr>
          <t>Enter only numbers in this column.  You choose the units  (loads, tons, bushels, bales), but they must be the same used for $/unit.</t>
        </r>
      </text>
    </comment>
    <comment ref="AW4" authorId="0" shapeId="0">
      <text>
        <r>
          <rPr>
            <b/>
            <sz val="9"/>
            <color indexed="81"/>
            <rFont val="Tahoma"/>
            <family val="2"/>
          </rPr>
          <t>Enter only numbes in this column.  You choose the units  (loads, tons, bushels, bales), but they must be the same used for yield.</t>
        </r>
      </text>
    </comment>
    <comment ref="BA4" authorId="0" shapeId="0">
      <text>
        <r>
          <rPr>
            <b/>
            <sz val="9"/>
            <color indexed="81"/>
            <rFont val="Tahoma"/>
            <family val="2"/>
          </rPr>
          <t>Enter only numbers in this column.  You choose the units  (loads, tons, bushels, bales), but they must be the same used for $/unit.</t>
        </r>
      </text>
    </comment>
    <comment ref="BB4" authorId="0" shapeId="0">
      <text>
        <r>
          <rPr>
            <b/>
            <sz val="9"/>
            <color indexed="81"/>
            <rFont val="Tahoma"/>
            <family val="2"/>
          </rPr>
          <t>Enter only numbes in this column.  You choose the units  (loads, tons, bushels, bales), but they must be the same used for yield.</t>
        </r>
      </text>
    </comment>
    <comment ref="BF4" authorId="0" shapeId="0">
      <text>
        <r>
          <rPr>
            <b/>
            <sz val="9"/>
            <color indexed="81"/>
            <rFont val="Tahoma"/>
            <family val="2"/>
          </rPr>
          <t>Enter only numbers in this column.  You choose the units  (loads, tons, bushels, bales), but they must be the same used for $/unit.</t>
        </r>
      </text>
    </comment>
    <comment ref="BG4" authorId="0" shapeId="0">
      <text>
        <r>
          <rPr>
            <b/>
            <sz val="9"/>
            <color indexed="81"/>
            <rFont val="Tahoma"/>
            <family val="2"/>
          </rPr>
          <t>Enter only numbes in this column.  You choose the units  (loads, tons, bushels, bales), but they must be the same used for yield.</t>
        </r>
      </text>
    </comment>
    <comment ref="BK4" authorId="0" shapeId="0">
      <text>
        <r>
          <rPr>
            <b/>
            <sz val="9"/>
            <color indexed="81"/>
            <rFont val="Tahoma"/>
            <family val="2"/>
          </rPr>
          <t>Enter only numbers in this column.  You choose the units  (loads, tons, bushels, bales), but they must be the same used for $/unit.</t>
        </r>
      </text>
    </comment>
    <comment ref="BL4" authorId="0" shapeId="0">
      <text>
        <r>
          <rPr>
            <b/>
            <sz val="9"/>
            <color indexed="81"/>
            <rFont val="Tahoma"/>
            <family val="2"/>
          </rPr>
          <t>Enter only numbes in this column.  You choose the units  (loads, tons, bushels, bales), but they must be the same used for yield.</t>
        </r>
      </text>
    </comment>
    <comment ref="BP4" authorId="0" shapeId="0">
      <text>
        <r>
          <rPr>
            <b/>
            <sz val="9"/>
            <color indexed="81"/>
            <rFont val="Tahoma"/>
            <family val="2"/>
          </rPr>
          <t>Enter only numbers in this column.  You choose the units  (loads, tons, bushels, bales), but they must be the same used for $/unit.</t>
        </r>
      </text>
    </comment>
    <comment ref="BQ4" authorId="0" shapeId="0">
      <text>
        <r>
          <rPr>
            <b/>
            <sz val="9"/>
            <color indexed="81"/>
            <rFont val="Tahoma"/>
            <family val="2"/>
          </rPr>
          <t>Enter only numbes in this column.  You choose the units  (loads, tons, bushels, bales), but they must be the same used for yield.</t>
        </r>
      </text>
    </comment>
    <comment ref="BU4" authorId="0" shapeId="0">
      <text>
        <r>
          <rPr>
            <b/>
            <sz val="9"/>
            <color indexed="81"/>
            <rFont val="Tahoma"/>
            <family val="2"/>
          </rPr>
          <t>Enter only numbers in this column.  You choose the units  (loads, tons, bushels, bales), but they must be the same used for $/unit.</t>
        </r>
      </text>
    </comment>
    <comment ref="BV4" authorId="0" shapeId="0">
      <text>
        <r>
          <rPr>
            <b/>
            <sz val="9"/>
            <color indexed="81"/>
            <rFont val="Tahoma"/>
            <family val="2"/>
          </rPr>
          <t>Enter only numbes in this column.  You choose the units  (loads, tons, bushels, bales), but they must be the same used for yield.</t>
        </r>
      </text>
    </comment>
    <comment ref="BZ4" authorId="0" shapeId="0">
      <text>
        <r>
          <rPr>
            <b/>
            <sz val="9"/>
            <color indexed="81"/>
            <rFont val="Tahoma"/>
            <family val="2"/>
          </rPr>
          <t>Enter only numbers in this column.  You choose the units  (loads, tons, bushels, bales), but they must be the same used for $/unit.</t>
        </r>
      </text>
    </comment>
    <comment ref="CA4" authorId="0" shapeId="0">
      <text>
        <r>
          <rPr>
            <b/>
            <sz val="9"/>
            <color indexed="81"/>
            <rFont val="Tahoma"/>
            <family val="2"/>
          </rPr>
          <t>Enter only numbes in this column.  You choose the units  (loads, tons, bushels, bales), but they must be the same used for yield.</t>
        </r>
      </text>
    </comment>
    <comment ref="CE4" authorId="0" shapeId="0">
      <text>
        <r>
          <rPr>
            <b/>
            <sz val="9"/>
            <color indexed="81"/>
            <rFont val="Tahoma"/>
            <family val="2"/>
          </rPr>
          <t>Enter only numbers in this column.  You choose the units  (loads, tons, bushels, bales), but they must be the same used for $/unit.</t>
        </r>
      </text>
    </comment>
    <comment ref="CF4" authorId="0" shapeId="0">
      <text>
        <r>
          <rPr>
            <b/>
            <sz val="9"/>
            <color indexed="81"/>
            <rFont val="Tahoma"/>
            <family val="2"/>
          </rPr>
          <t>Enter only numbes in this column.  You choose the units  (loads, tons, bushels, bales), but they must be the same used for yield.</t>
        </r>
      </text>
    </comment>
    <comment ref="CJ4" authorId="0" shapeId="0">
      <text>
        <r>
          <rPr>
            <b/>
            <sz val="9"/>
            <color indexed="81"/>
            <rFont val="Tahoma"/>
            <family val="2"/>
          </rPr>
          <t>Enter only numbers in this column.  You choose the units  (loads, tons, bushels, bales), but they must be the same used for $/unit.</t>
        </r>
      </text>
    </comment>
    <comment ref="CK4" authorId="0" shapeId="0">
      <text>
        <r>
          <rPr>
            <b/>
            <sz val="9"/>
            <color indexed="81"/>
            <rFont val="Tahoma"/>
            <family val="2"/>
          </rPr>
          <t>Enter only numbes in this column.  You choose the units  (loads, tons, bushels, bales), but they must be the same used for yield.</t>
        </r>
      </text>
    </comment>
    <comment ref="CO4" authorId="0" shapeId="0">
      <text>
        <r>
          <rPr>
            <b/>
            <sz val="9"/>
            <color indexed="81"/>
            <rFont val="Tahoma"/>
            <family val="2"/>
          </rPr>
          <t>Enter only numbers in this column.  You choose the units  (loads, tons, bushels, bales), but they must be the same used for $/unit.</t>
        </r>
      </text>
    </comment>
    <comment ref="CP4" authorId="0" shapeId="0">
      <text>
        <r>
          <rPr>
            <b/>
            <sz val="9"/>
            <color indexed="81"/>
            <rFont val="Tahoma"/>
            <family val="2"/>
          </rPr>
          <t>Enter only numbes in this column.  You choose the units  (loads, tons, bushels, bales), but they must be the same used for yield.</t>
        </r>
      </text>
    </comment>
    <comment ref="CT4" authorId="0" shapeId="0">
      <text>
        <r>
          <rPr>
            <b/>
            <sz val="9"/>
            <color indexed="81"/>
            <rFont val="Tahoma"/>
            <family val="2"/>
          </rPr>
          <t>Enter only numbers in this column.  You choose the units  (loads, tons, bushels, bales), but they must be the same used for $/unit.</t>
        </r>
      </text>
    </comment>
    <comment ref="CU4" authorId="0" shapeId="0">
      <text>
        <r>
          <rPr>
            <b/>
            <sz val="9"/>
            <color indexed="81"/>
            <rFont val="Tahoma"/>
            <family val="2"/>
          </rPr>
          <t>Enter only numbes in this column.  You choose the units  (loads, tons, bushels, bales), but they must be the same used for yield.</t>
        </r>
      </text>
    </comment>
    <comment ref="CY4" authorId="0" shapeId="0">
      <text>
        <r>
          <rPr>
            <b/>
            <sz val="9"/>
            <color indexed="81"/>
            <rFont val="Tahoma"/>
            <family val="2"/>
          </rPr>
          <t>Enter only numbers in this column.  You choose the units  (loads, tons, bushels, bales), but they must be the same used for $/unit.</t>
        </r>
      </text>
    </comment>
    <comment ref="CZ4" authorId="0" shapeId="0">
      <text>
        <r>
          <rPr>
            <b/>
            <sz val="9"/>
            <color indexed="81"/>
            <rFont val="Tahoma"/>
            <family val="2"/>
          </rPr>
          <t>Enter only numbes in this column.  You choose the units  (loads, tons, bushels, bales), but they must be the same used for yield.</t>
        </r>
      </text>
    </comment>
    <comment ref="DD4" authorId="0" shapeId="0">
      <text>
        <r>
          <rPr>
            <b/>
            <sz val="9"/>
            <color indexed="81"/>
            <rFont val="Tahoma"/>
            <family val="2"/>
          </rPr>
          <t>Enter only numbers in this column.  You choose the units  (loads, tons, bushels, bales), but they must be the same used for $/unit.</t>
        </r>
      </text>
    </comment>
    <comment ref="DE4" authorId="0" shapeId="0">
      <text>
        <r>
          <rPr>
            <b/>
            <sz val="9"/>
            <color indexed="81"/>
            <rFont val="Tahoma"/>
            <family val="2"/>
          </rPr>
          <t>Enter only numbes in this column.  You choose the units  (loads, tons, bushels, bales), but they must be the same used for yield.</t>
        </r>
      </text>
    </comment>
    <comment ref="DI4" authorId="0" shapeId="0">
      <text>
        <r>
          <rPr>
            <b/>
            <sz val="9"/>
            <color indexed="81"/>
            <rFont val="Tahoma"/>
            <family val="2"/>
          </rPr>
          <t>Enter only numbers in this column.  You choose the units  (loads, tons, bushels, bales), but they must be the same used for $/unit.</t>
        </r>
      </text>
    </comment>
    <comment ref="DJ4" authorId="0" shapeId="0">
      <text>
        <r>
          <rPr>
            <b/>
            <sz val="9"/>
            <color indexed="81"/>
            <rFont val="Tahoma"/>
            <family val="2"/>
          </rPr>
          <t>Enter only numbes in this column.  You choose the units  (loads, tons, bushels, bales), but they must be the same used for yield.</t>
        </r>
      </text>
    </comment>
    <comment ref="DN4" authorId="0" shapeId="0">
      <text>
        <r>
          <rPr>
            <b/>
            <sz val="9"/>
            <color indexed="81"/>
            <rFont val="Tahoma"/>
            <family val="2"/>
          </rPr>
          <t>Enter only numbers in this column.  You choose the units  (loads, tons, bushels, bales), but they must be the same used for $/unit.</t>
        </r>
      </text>
    </comment>
    <comment ref="DO4" authorId="0" shapeId="0">
      <text>
        <r>
          <rPr>
            <b/>
            <sz val="9"/>
            <color indexed="81"/>
            <rFont val="Tahoma"/>
            <family val="2"/>
          </rPr>
          <t>Enter only numbes in this column.  You choose the units  (loads, tons, bushels, bales), but they must be the same used for yield.</t>
        </r>
      </text>
    </comment>
    <comment ref="DS4" authorId="0" shapeId="0">
      <text>
        <r>
          <rPr>
            <b/>
            <sz val="9"/>
            <color indexed="81"/>
            <rFont val="Tahoma"/>
            <family val="2"/>
          </rPr>
          <t>Enter only numbers in this column.  You choose the units  (loads, tons, bushels, bales), but they must be the same used for $/unit.</t>
        </r>
      </text>
    </comment>
    <comment ref="DT4" authorId="0" shapeId="0">
      <text>
        <r>
          <rPr>
            <b/>
            <sz val="9"/>
            <color indexed="81"/>
            <rFont val="Tahoma"/>
            <family val="2"/>
          </rPr>
          <t>Enter only numbes in this column.  You choose the units  (loads, tons, bushels, bales), but they must be the same used for yield.</t>
        </r>
      </text>
    </comment>
    <comment ref="DX4" authorId="0" shapeId="0">
      <text>
        <r>
          <rPr>
            <b/>
            <sz val="9"/>
            <color indexed="81"/>
            <rFont val="Tahoma"/>
            <family val="2"/>
          </rPr>
          <t>Enter only numbers in this column.  You choose the units  (loads, tons, bushels, bales), but they must be the same used for $/unit.</t>
        </r>
      </text>
    </comment>
    <comment ref="DY4" authorId="0" shapeId="0">
      <text>
        <r>
          <rPr>
            <b/>
            <sz val="9"/>
            <color indexed="81"/>
            <rFont val="Tahoma"/>
            <family val="2"/>
          </rPr>
          <t>Enter only numbes in this column.  You choose the units  (loads, tons, bushels, bales), but they must be the same used for yield.</t>
        </r>
      </text>
    </comment>
    <comment ref="EC4" authorId="0" shapeId="0">
      <text>
        <r>
          <rPr>
            <b/>
            <sz val="9"/>
            <color indexed="81"/>
            <rFont val="Tahoma"/>
            <family val="2"/>
          </rPr>
          <t>Enter only numbers in this column.  You choose the units  (loads, tons, bushels, bales), but they must be the same used for $/unit.</t>
        </r>
      </text>
    </comment>
    <comment ref="ED4" authorId="0" shapeId="0">
      <text>
        <r>
          <rPr>
            <b/>
            <sz val="9"/>
            <color indexed="81"/>
            <rFont val="Tahoma"/>
            <family val="2"/>
          </rPr>
          <t>Enter only numbes in this column.  You choose the units  (loads, tons, bushels, bales), but they must be the same used for yield.</t>
        </r>
      </text>
    </comment>
    <comment ref="EH4" authorId="0" shapeId="0">
      <text>
        <r>
          <rPr>
            <b/>
            <sz val="9"/>
            <color indexed="81"/>
            <rFont val="Tahoma"/>
            <family val="2"/>
          </rPr>
          <t>Enter only numbers in this column.  You choose the units  (loads, tons, bushels, bales), but they must be the same used for $/unit.</t>
        </r>
      </text>
    </comment>
    <comment ref="EI4" authorId="0" shapeId="0">
      <text>
        <r>
          <rPr>
            <b/>
            <sz val="9"/>
            <color indexed="81"/>
            <rFont val="Tahoma"/>
            <family val="2"/>
          </rPr>
          <t>Enter only numbes in this column.  You choose the units  (loads, tons, bushels, bales), but they must be the same used for yield.</t>
        </r>
      </text>
    </comment>
    <comment ref="EM4" authorId="0" shapeId="0">
      <text>
        <r>
          <rPr>
            <b/>
            <sz val="9"/>
            <color indexed="81"/>
            <rFont val="Tahoma"/>
            <family val="2"/>
          </rPr>
          <t>Enter only numbers in this column.  You choose the units  (loads, tons, bushels, bales), but they must be the same used for $/unit.</t>
        </r>
      </text>
    </comment>
    <comment ref="EN4" authorId="0" shapeId="0">
      <text>
        <r>
          <rPr>
            <b/>
            <sz val="9"/>
            <color indexed="81"/>
            <rFont val="Tahoma"/>
            <family val="2"/>
          </rPr>
          <t>Enter only numbes in this column.  You choose the units  (loads, tons, bushels, bales), but they must be the same used for yield.</t>
        </r>
      </text>
    </comment>
    <comment ref="ER4" authorId="0" shapeId="0">
      <text>
        <r>
          <rPr>
            <b/>
            <sz val="9"/>
            <color indexed="81"/>
            <rFont val="Tahoma"/>
            <family val="2"/>
          </rPr>
          <t>Enter only numbers in this column.  You choose the units  (loads, tons, bushels, bales), but they must be the same used for $/unit.</t>
        </r>
      </text>
    </comment>
    <comment ref="ES4" authorId="0" shapeId="0">
      <text>
        <r>
          <rPr>
            <b/>
            <sz val="9"/>
            <color indexed="81"/>
            <rFont val="Tahoma"/>
            <family val="2"/>
          </rPr>
          <t>Enter only numbes in this column.  You choose the units  (loads, tons, bushels, bales), but they must be the same used for yield.</t>
        </r>
      </text>
    </comment>
    <comment ref="EW4" authorId="0" shapeId="0">
      <text>
        <r>
          <rPr>
            <b/>
            <sz val="9"/>
            <color indexed="81"/>
            <rFont val="Tahoma"/>
            <family val="2"/>
          </rPr>
          <t>Enter only numbers in this column.  You choose the units  (loads, tons, bushels, bales), but they must be the same used for $/unit.</t>
        </r>
      </text>
    </comment>
    <comment ref="EX4" authorId="0" shapeId="0">
      <text>
        <r>
          <rPr>
            <b/>
            <sz val="9"/>
            <color indexed="81"/>
            <rFont val="Tahoma"/>
            <family val="2"/>
          </rPr>
          <t>Enter only numbes in this column.  You choose the units  (loads, tons, bushels, bales), but they must be the same used for yield.</t>
        </r>
      </text>
    </comment>
    <comment ref="FB4" authorId="0" shapeId="0">
      <text>
        <r>
          <rPr>
            <b/>
            <sz val="9"/>
            <color indexed="81"/>
            <rFont val="Tahoma"/>
            <family val="2"/>
          </rPr>
          <t>Enter only numbers in this column.  You choose the units  (loads, tons, bushels, bales), but they must be the same used for $/unit.</t>
        </r>
      </text>
    </comment>
    <comment ref="FC4" authorId="0" shapeId="0">
      <text>
        <r>
          <rPr>
            <b/>
            <sz val="9"/>
            <color indexed="81"/>
            <rFont val="Tahoma"/>
            <family val="2"/>
          </rPr>
          <t>Enter only numbes in this column.  You choose the units  (loads, tons, bushels, bales), but they must be the same used for yield.</t>
        </r>
      </text>
    </comment>
    <comment ref="FG4" authorId="0" shapeId="0">
      <text>
        <r>
          <rPr>
            <b/>
            <sz val="9"/>
            <color indexed="81"/>
            <rFont val="Tahoma"/>
            <family val="2"/>
          </rPr>
          <t>Enter only numbers in this column.  You choose the units  (loads, tons, bushels, bales), but they must be the same used for $/unit.</t>
        </r>
      </text>
    </comment>
    <comment ref="FH4" authorId="0" shapeId="0">
      <text>
        <r>
          <rPr>
            <b/>
            <sz val="9"/>
            <color indexed="81"/>
            <rFont val="Tahoma"/>
            <family val="2"/>
          </rPr>
          <t>Enter only numbes in this column.  You choose the units  (loads, tons, bushels, bales), but they must be the same used for yield.</t>
        </r>
      </text>
    </comment>
    <comment ref="FL4" authorId="0" shapeId="0">
      <text>
        <r>
          <rPr>
            <b/>
            <sz val="9"/>
            <color indexed="81"/>
            <rFont val="Tahoma"/>
            <family val="2"/>
          </rPr>
          <t>Enter only numbers in this column.  You choose the units  (loads, tons, bushels, bales), but they must be the same used for $/unit.</t>
        </r>
      </text>
    </comment>
    <comment ref="FM4" authorId="0" shapeId="0">
      <text>
        <r>
          <rPr>
            <b/>
            <sz val="9"/>
            <color indexed="81"/>
            <rFont val="Tahoma"/>
            <family val="2"/>
          </rPr>
          <t>Enter only numbes in this column.  You choose the units  (loads, tons, bushels, bales), but they must be the same used for yield.</t>
        </r>
      </text>
    </comment>
    <comment ref="FQ4" authorId="0" shapeId="0">
      <text>
        <r>
          <rPr>
            <b/>
            <sz val="9"/>
            <color indexed="81"/>
            <rFont val="Tahoma"/>
            <family val="2"/>
          </rPr>
          <t>Enter only numbers in this column.  You choose the units  (loads, tons, bushels, bales), but they must be the same used for $/unit.</t>
        </r>
      </text>
    </comment>
    <comment ref="FR4" authorId="0" shapeId="0">
      <text>
        <r>
          <rPr>
            <b/>
            <sz val="9"/>
            <color indexed="81"/>
            <rFont val="Tahoma"/>
            <family val="2"/>
          </rPr>
          <t>Enter only numbes in this column.  You choose the units  (loads, tons, bushels, bales), but they must be the same used for yield.</t>
        </r>
      </text>
    </comment>
    <comment ref="FV4" authorId="0" shapeId="0">
      <text>
        <r>
          <rPr>
            <b/>
            <sz val="9"/>
            <color indexed="81"/>
            <rFont val="Tahoma"/>
            <family val="2"/>
          </rPr>
          <t>Enter only numbers in this column.  You choose the units  (loads, tons, bushels, bales), but they must be the same used for $/unit.</t>
        </r>
      </text>
    </comment>
    <comment ref="FW4" authorId="0" shapeId="0">
      <text>
        <r>
          <rPr>
            <b/>
            <sz val="9"/>
            <color indexed="81"/>
            <rFont val="Tahoma"/>
            <family val="2"/>
          </rPr>
          <t>Enter only numbes in this column.  You choose the units  (loads, tons, bushels, bales), but they must be the same used for yield.</t>
        </r>
      </text>
    </comment>
    <comment ref="GA4" authorId="0" shapeId="0">
      <text>
        <r>
          <rPr>
            <b/>
            <sz val="9"/>
            <color indexed="81"/>
            <rFont val="Tahoma"/>
            <family val="2"/>
          </rPr>
          <t>Enter only numbers in this column.  You choose the units  (loads, tons, bushels, bales), but they must be the same used for $/unit.</t>
        </r>
      </text>
    </comment>
    <comment ref="GB4" authorId="0" shapeId="0">
      <text>
        <r>
          <rPr>
            <b/>
            <sz val="9"/>
            <color indexed="81"/>
            <rFont val="Tahoma"/>
            <family val="2"/>
          </rPr>
          <t>Enter only numbes in this column.  You choose the units  (loads, tons, bushels, bales), but they must be the same used for yield.</t>
        </r>
      </text>
    </comment>
    <comment ref="GF4" authorId="0" shapeId="0">
      <text>
        <r>
          <rPr>
            <b/>
            <sz val="9"/>
            <color indexed="81"/>
            <rFont val="Tahoma"/>
            <family val="2"/>
          </rPr>
          <t>Enter only numbers in this column.  You choose the units  (loads, tons, bushels, bales), but they must be the same used for $/unit.</t>
        </r>
      </text>
    </comment>
    <comment ref="GG4" authorId="0" shapeId="0">
      <text>
        <r>
          <rPr>
            <b/>
            <sz val="9"/>
            <color indexed="81"/>
            <rFont val="Tahoma"/>
            <family val="2"/>
          </rPr>
          <t>Enter only numbes in this column.  You choose the units  (loads, tons, bushels, bales), but they must be the same used for yield.</t>
        </r>
      </text>
    </comment>
    <comment ref="GK4" authorId="0" shapeId="0">
      <text>
        <r>
          <rPr>
            <b/>
            <sz val="9"/>
            <color indexed="81"/>
            <rFont val="Tahoma"/>
            <family val="2"/>
          </rPr>
          <t>Enter only numbers in this column.  You choose the units  (loads, tons, bushels, bales), but they must be the same used for $/unit.</t>
        </r>
      </text>
    </comment>
    <comment ref="GL4" authorId="0" shapeId="0">
      <text>
        <r>
          <rPr>
            <b/>
            <sz val="9"/>
            <color indexed="81"/>
            <rFont val="Tahoma"/>
            <family val="2"/>
          </rPr>
          <t>Enter only numbes in this column.  You choose the units  (loads, tons, bushels, bales), but they must be the same used for yield.</t>
        </r>
      </text>
    </comment>
    <comment ref="GP4" authorId="0" shapeId="0">
      <text>
        <r>
          <rPr>
            <b/>
            <sz val="9"/>
            <color indexed="81"/>
            <rFont val="Tahoma"/>
            <family val="2"/>
          </rPr>
          <t>Enter only numbers in this column.  You choose the units  (loads, tons, bushels, bales), but they must be the same used for $/unit.</t>
        </r>
      </text>
    </comment>
    <comment ref="GQ4" authorId="0" shapeId="0">
      <text>
        <r>
          <rPr>
            <b/>
            <sz val="9"/>
            <color indexed="81"/>
            <rFont val="Tahoma"/>
            <family val="2"/>
          </rPr>
          <t>Enter only numbes in this column.  You choose the units  (loads, tons, bushels, bales), but they must be the same used for yield.</t>
        </r>
      </text>
    </comment>
    <comment ref="GU4" authorId="0" shapeId="0">
      <text>
        <r>
          <rPr>
            <b/>
            <sz val="9"/>
            <color indexed="81"/>
            <rFont val="Tahoma"/>
            <family val="2"/>
          </rPr>
          <t>Enter only numbers in this column.  You choose the units  (loads, tons, bushels, bales), but they must be the same used for $/unit.</t>
        </r>
      </text>
    </comment>
    <comment ref="GV4" authorId="0" shapeId="0">
      <text>
        <r>
          <rPr>
            <b/>
            <sz val="9"/>
            <color indexed="81"/>
            <rFont val="Tahoma"/>
            <family val="2"/>
          </rPr>
          <t>Enter only numbes in this column.  You choose the units  (loads, tons, bushels, bales), but they must be the same used for yield.</t>
        </r>
      </text>
    </comment>
    <comment ref="GZ4" authorId="0" shapeId="0">
      <text>
        <r>
          <rPr>
            <b/>
            <sz val="9"/>
            <color indexed="81"/>
            <rFont val="Tahoma"/>
            <family val="2"/>
          </rPr>
          <t>Enter only numbers in this column.  You choose the units  (loads, tons, bushels, bales), but they must be the same used for $/unit.</t>
        </r>
      </text>
    </comment>
    <comment ref="HA4" authorId="0" shapeId="0">
      <text>
        <r>
          <rPr>
            <b/>
            <sz val="9"/>
            <color indexed="81"/>
            <rFont val="Tahoma"/>
            <family val="2"/>
          </rPr>
          <t>Enter only numbes in this column.  You choose the units  (loads, tons, bushels, bales), but they must be the same used for yield.</t>
        </r>
      </text>
    </comment>
    <comment ref="HE4" authorId="0" shapeId="0">
      <text>
        <r>
          <rPr>
            <b/>
            <sz val="9"/>
            <color indexed="81"/>
            <rFont val="Tahoma"/>
            <family val="2"/>
          </rPr>
          <t>Enter only numbers in this column.  You choose the units  (loads, tons, bushels, bales), but they must be the same used for $/unit.</t>
        </r>
      </text>
    </comment>
    <comment ref="HF4" authorId="0" shapeId="0">
      <text>
        <r>
          <rPr>
            <b/>
            <sz val="9"/>
            <color indexed="81"/>
            <rFont val="Tahoma"/>
            <family val="2"/>
          </rPr>
          <t>Enter only numbes in this column.  You choose the units  (loads, tons, bushels, bales), but they must be the same used for yield.</t>
        </r>
      </text>
    </comment>
    <comment ref="HJ4" authorId="0" shapeId="0">
      <text>
        <r>
          <rPr>
            <b/>
            <sz val="9"/>
            <color indexed="81"/>
            <rFont val="Tahoma"/>
            <family val="2"/>
          </rPr>
          <t>Enter only numbers in this column.  You choose the units  (loads, tons, bushels, bales), but they must be the same used for $/unit.</t>
        </r>
      </text>
    </comment>
    <comment ref="HK4" authorId="0" shapeId="0">
      <text>
        <r>
          <rPr>
            <b/>
            <sz val="9"/>
            <color indexed="81"/>
            <rFont val="Tahoma"/>
            <family val="2"/>
          </rPr>
          <t>Enter only numbes in this column.  You choose the units  (loads, tons, bushels, bales), but they must be the same used for yield.</t>
        </r>
      </text>
    </comment>
    <comment ref="HO4" authorId="0" shapeId="0">
      <text>
        <r>
          <rPr>
            <b/>
            <sz val="9"/>
            <color indexed="81"/>
            <rFont val="Tahoma"/>
            <family val="2"/>
          </rPr>
          <t>Enter only numbers in this column.  You choose the units  (loads, tons, bushels, bales), but they must be the same used for $/unit.</t>
        </r>
      </text>
    </comment>
    <comment ref="HP4" authorId="0" shapeId="0">
      <text>
        <r>
          <rPr>
            <b/>
            <sz val="9"/>
            <color indexed="81"/>
            <rFont val="Tahoma"/>
            <family val="2"/>
          </rPr>
          <t>Enter only numbes in this column.  You choose the units  (loads, tons, bushels, bales), but they must be the same used for yield.</t>
        </r>
      </text>
    </comment>
    <comment ref="HT4" authorId="0" shapeId="0">
      <text>
        <r>
          <rPr>
            <b/>
            <sz val="9"/>
            <color indexed="81"/>
            <rFont val="Tahoma"/>
            <family val="2"/>
          </rPr>
          <t>Enter only numbers in this column.  You choose the units  (loads, tons, bushels, bales), but they must be the same used for $/unit.</t>
        </r>
      </text>
    </comment>
    <comment ref="HU4" authorId="0" shapeId="0">
      <text>
        <r>
          <rPr>
            <b/>
            <sz val="9"/>
            <color indexed="81"/>
            <rFont val="Tahoma"/>
            <family val="2"/>
          </rPr>
          <t>Enter only numbes in this column.  You choose the units  (loads, tons, bushels, bales), but they must be the same used for yield.</t>
        </r>
      </text>
    </comment>
    <comment ref="HY4" authorId="0" shapeId="0">
      <text>
        <r>
          <rPr>
            <b/>
            <sz val="9"/>
            <color indexed="81"/>
            <rFont val="Tahoma"/>
            <family val="2"/>
          </rPr>
          <t>Enter only numbers in this column.  You choose the units  (loads, tons, bushels, bales), but they must be the same used for $/unit.</t>
        </r>
      </text>
    </comment>
    <comment ref="HZ4" authorId="0" shapeId="0">
      <text>
        <r>
          <rPr>
            <b/>
            <sz val="9"/>
            <color indexed="81"/>
            <rFont val="Tahoma"/>
            <family val="2"/>
          </rPr>
          <t>Enter only numbes in this column.  You choose the units  (loads, tons, bushels, bales), but they must be the same used for yield.</t>
        </r>
      </text>
    </comment>
    <comment ref="ID4" authorId="0" shapeId="0">
      <text>
        <r>
          <rPr>
            <b/>
            <sz val="9"/>
            <color indexed="81"/>
            <rFont val="Tahoma"/>
            <family val="2"/>
          </rPr>
          <t>Enter only numbers in this column.  You choose the units  (loads, tons, bushels, bales), but they must be the same used for $/unit.</t>
        </r>
      </text>
    </comment>
    <comment ref="IE4" authorId="0" shapeId="0">
      <text>
        <r>
          <rPr>
            <b/>
            <sz val="9"/>
            <color indexed="81"/>
            <rFont val="Tahoma"/>
            <family val="2"/>
          </rPr>
          <t>Enter only numbes in this column.  You choose the units  (loads, tons, bushels, bales), but they must be the same used for yield.</t>
        </r>
      </text>
    </comment>
    <comment ref="II4" authorId="0" shapeId="0">
      <text>
        <r>
          <rPr>
            <b/>
            <sz val="9"/>
            <color indexed="81"/>
            <rFont val="Tahoma"/>
            <family val="2"/>
          </rPr>
          <t>Enter only numbers in this column.  You choose the units  (loads, tons, bushels, bales), but they must be the same used for $/unit.</t>
        </r>
      </text>
    </comment>
    <comment ref="IJ4" authorId="0" shapeId="0">
      <text>
        <r>
          <rPr>
            <b/>
            <sz val="9"/>
            <color indexed="81"/>
            <rFont val="Tahoma"/>
            <family val="2"/>
          </rPr>
          <t>Enter only numbes in this column.  You choose the units  (loads, tons, bushels, bales), but they must be the same used for yield.</t>
        </r>
      </text>
    </comment>
    <comment ref="IN4" authorId="0" shapeId="0">
      <text>
        <r>
          <rPr>
            <b/>
            <sz val="9"/>
            <color indexed="81"/>
            <rFont val="Tahoma"/>
            <family val="2"/>
          </rPr>
          <t>Enter only numbers in this column.  You choose the units  (loads, tons, bushels, bales), but they must be the same used for $/unit.</t>
        </r>
      </text>
    </comment>
    <comment ref="IO4" authorId="0" shapeId="0">
      <text>
        <r>
          <rPr>
            <b/>
            <sz val="9"/>
            <color indexed="81"/>
            <rFont val="Tahoma"/>
            <family val="2"/>
          </rPr>
          <t>Enter only numbes in this column.  You choose the units  (loads, tons, bushels, bales), but they must be the same used for yield.</t>
        </r>
      </text>
    </comment>
    <comment ref="IS4" authorId="0" shapeId="0">
      <text>
        <r>
          <rPr>
            <b/>
            <sz val="9"/>
            <color indexed="81"/>
            <rFont val="Tahoma"/>
            <family val="2"/>
          </rPr>
          <t>Enter only numbers in this column.  You choose the units  (loads, tons, bushels, bales), but they must be the same used for $/unit.</t>
        </r>
      </text>
    </comment>
    <comment ref="IT4" authorId="0" shapeId="0">
      <text>
        <r>
          <rPr>
            <b/>
            <sz val="9"/>
            <color indexed="81"/>
            <rFont val="Tahoma"/>
            <family val="2"/>
          </rPr>
          <t>Enter only numbes in this column.  You choose the units  (loads, tons, bushels, bales), but they must be the same used for yield.</t>
        </r>
      </text>
    </comment>
    <comment ref="IX4" authorId="0" shapeId="0">
      <text>
        <r>
          <rPr>
            <b/>
            <sz val="9"/>
            <color indexed="81"/>
            <rFont val="Tahoma"/>
            <family val="2"/>
          </rPr>
          <t>Enter only numbers in this column.  You choose the units  (loads, tons, bushels, bales), but they must be the same used for $/unit.</t>
        </r>
      </text>
    </comment>
    <comment ref="IY4" authorId="0" shapeId="0">
      <text>
        <r>
          <rPr>
            <b/>
            <sz val="9"/>
            <color indexed="81"/>
            <rFont val="Tahoma"/>
            <family val="2"/>
          </rPr>
          <t>Enter only numbes in this column.  You choose the units  (loads, tons, bushels, bales), but they must be the same used for yield.</t>
        </r>
      </text>
    </comment>
    <comment ref="JC4" authorId="0" shapeId="0">
      <text>
        <r>
          <rPr>
            <b/>
            <sz val="9"/>
            <color indexed="81"/>
            <rFont val="Tahoma"/>
            <family val="2"/>
          </rPr>
          <t>Enter only numbers in this column.  You choose the units  (loads, tons, bushels, bales), but they must be the same used for $/unit.</t>
        </r>
      </text>
    </comment>
    <comment ref="JD4" authorId="0" shapeId="0">
      <text>
        <r>
          <rPr>
            <b/>
            <sz val="9"/>
            <color indexed="81"/>
            <rFont val="Tahoma"/>
            <family val="2"/>
          </rPr>
          <t>Enter only numbes in this column.  You choose the units  (loads, tons, bushels, bales), but they must be the same used for yield.</t>
        </r>
      </text>
    </comment>
    <comment ref="JH4" authorId="0" shapeId="0">
      <text>
        <r>
          <rPr>
            <b/>
            <sz val="9"/>
            <color indexed="81"/>
            <rFont val="Tahoma"/>
            <family val="2"/>
          </rPr>
          <t>Enter only numbers in this column.  You choose the units  (loads, tons, bushels, bales), but they must be the same used for $/unit.</t>
        </r>
      </text>
    </comment>
    <comment ref="JI4" authorId="0" shapeId="0">
      <text>
        <r>
          <rPr>
            <b/>
            <sz val="9"/>
            <color indexed="81"/>
            <rFont val="Tahoma"/>
            <family val="2"/>
          </rPr>
          <t>Enter only numbes in this column.  You choose the units  (loads, tons, bushels, bales), but they must be the same used for yield.</t>
        </r>
      </text>
    </comment>
    <comment ref="JM4" authorId="0" shapeId="0">
      <text>
        <r>
          <rPr>
            <b/>
            <sz val="9"/>
            <color indexed="81"/>
            <rFont val="Tahoma"/>
            <family val="2"/>
          </rPr>
          <t>Enter only numbers in this column.  You choose the units  (loads, tons, bushels, bales), but they must be the same used for $/unit.</t>
        </r>
      </text>
    </comment>
    <comment ref="JN4" authorId="0" shapeId="0">
      <text>
        <r>
          <rPr>
            <b/>
            <sz val="9"/>
            <color indexed="81"/>
            <rFont val="Tahoma"/>
            <family val="2"/>
          </rPr>
          <t>Enter only numbes in this column.  You choose the units  (loads, tons, bushels, bales), but they must be the same used for yield.</t>
        </r>
      </text>
    </comment>
    <comment ref="JR4" authorId="0" shapeId="0">
      <text>
        <r>
          <rPr>
            <b/>
            <sz val="9"/>
            <color indexed="81"/>
            <rFont val="Tahoma"/>
            <family val="2"/>
          </rPr>
          <t>Enter only numbers in this column.  You choose the units  (loads, tons, bushels, bales), but they must be the same used for $/unit.</t>
        </r>
      </text>
    </comment>
    <comment ref="JS4" authorId="0" shapeId="0">
      <text>
        <r>
          <rPr>
            <b/>
            <sz val="9"/>
            <color indexed="81"/>
            <rFont val="Tahoma"/>
            <family val="2"/>
          </rPr>
          <t>Enter only numbes in this column.  You choose the units  (loads, tons, bushels, bales), but they must be the same used for yield.</t>
        </r>
      </text>
    </comment>
    <comment ref="JW4" authorId="0" shapeId="0">
      <text>
        <r>
          <rPr>
            <b/>
            <sz val="9"/>
            <color indexed="81"/>
            <rFont val="Tahoma"/>
            <family val="2"/>
          </rPr>
          <t>Enter only numbers in this column.  You choose the units  (loads, tons, bushels, bales), but they must be the same used for $/unit.</t>
        </r>
      </text>
    </comment>
    <comment ref="JX4" authorId="0" shapeId="0">
      <text>
        <r>
          <rPr>
            <b/>
            <sz val="9"/>
            <color indexed="81"/>
            <rFont val="Tahoma"/>
            <family val="2"/>
          </rPr>
          <t>Enter only numbes in this column.  You choose the units  (loads, tons, bushels, bales), but they must be the same used for yield.</t>
        </r>
      </text>
    </comment>
    <comment ref="KB4" authorId="0" shapeId="0">
      <text>
        <r>
          <rPr>
            <b/>
            <sz val="9"/>
            <color indexed="81"/>
            <rFont val="Tahoma"/>
            <family val="2"/>
          </rPr>
          <t>Enter only numbers in this column.  You choose the units  (loads, tons, bushels, bales), but they must be the same used for $/unit.</t>
        </r>
      </text>
    </comment>
    <comment ref="KC4" authorId="0" shapeId="0">
      <text>
        <r>
          <rPr>
            <b/>
            <sz val="9"/>
            <color indexed="81"/>
            <rFont val="Tahoma"/>
            <family val="2"/>
          </rPr>
          <t>Enter only numbes in this column.  You choose the units  (loads, tons, bushels, bales), but they must be the same used for yield.</t>
        </r>
      </text>
    </comment>
    <comment ref="KG4" authorId="0" shapeId="0">
      <text>
        <r>
          <rPr>
            <b/>
            <sz val="9"/>
            <color indexed="81"/>
            <rFont val="Tahoma"/>
            <family val="2"/>
          </rPr>
          <t>Enter only numbers in this column.  You choose the units  (loads, tons, bushels, bales), but they must be the same used for $/unit.</t>
        </r>
      </text>
    </comment>
    <comment ref="KH4" authorId="0" shapeId="0">
      <text>
        <r>
          <rPr>
            <b/>
            <sz val="9"/>
            <color indexed="81"/>
            <rFont val="Tahoma"/>
            <family val="2"/>
          </rPr>
          <t>Enter only numbes in this column.  You choose the units  (loads, tons, bushels, bales), but they must be the same used for yield.</t>
        </r>
      </text>
    </comment>
    <comment ref="KL4" authorId="0" shapeId="0">
      <text>
        <r>
          <rPr>
            <b/>
            <sz val="9"/>
            <color indexed="81"/>
            <rFont val="Tahoma"/>
            <family val="2"/>
          </rPr>
          <t>Enter only numbers in this column.  You choose the units  (loads, tons, bushels, bales), but they must be the same used for $/unit.</t>
        </r>
      </text>
    </comment>
    <comment ref="KM4" authorId="0" shapeId="0">
      <text>
        <r>
          <rPr>
            <b/>
            <sz val="9"/>
            <color indexed="81"/>
            <rFont val="Tahoma"/>
            <family val="2"/>
          </rPr>
          <t>Enter only numbes in this column.  You choose the units  (loads, tons, bushels, bales), but they must be the same used for yield.</t>
        </r>
      </text>
    </comment>
    <comment ref="A10" authorId="0" shapeId="0">
      <text>
        <r>
          <rPr>
            <b/>
            <sz val="9"/>
            <color indexed="81"/>
            <rFont val="Tahoma"/>
            <family val="2"/>
          </rPr>
          <t>Enter the acres of this field.</t>
        </r>
      </text>
    </comment>
    <comment ref="F10" authorId="0" shapeId="0">
      <text>
        <r>
          <rPr>
            <b/>
            <sz val="9"/>
            <color indexed="81"/>
            <rFont val="Tahoma"/>
            <family val="2"/>
          </rPr>
          <t>Enter the acres of this field.</t>
        </r>
      </text>
    </comment>
    <comment ref="K10" authorId="0" shapeId="0">
      <text>
        <r>
          <rPr>
            <b/>
            <sz val="9"/>
            <color indexed="81"/>
            <rFont val="Tahoma"/>
            <family val="2"/>
          </rPr>
          <t>Enter the acres of this field.</t>
        </r>
      </text>
    </comment>
    <comment ref="P10" authorId="0" shapeId="0">
      <text>
        <r>
          <rPr>
            <b/>
            <sz val="9"/>
            <color indexed="81"/>
            <rFont val="Tahoma"/>
            <family val="2"/>
          </rPr>
          <t>Enter the acres of this field.</t>
        </r>
      </text>
    </comment>
    <comment ref="U10" authorId="0" shapeId="0">
      <text>
        <r>
          <rPr>
            <b/>
            <sz val="9"/>
            <color indexed="81"/>
            <rFont val="Tahoma"/>
            <family val="2"/>
          </rPr>
          <t>Enter the acres of this field.</t>
        </r>
      </text>
    </comment>
    <comment ref="Z10" authorId="0" shapeId="0">
      <text>
        <r>
          <rPr>
            <b/>
            <sz val="9"/>
            <color indexed="81"/>
            <rFont val="Tahoma"/>
            <family val="2"/>
          </rPr>
          <t>Enter the acres of this field.</t>
        </r>
      </text>
    </comment>
    <comment ref="AE10" authorId="0" shapeId="0">
      <text>
        <r>
          <rPr>
            <b/>
            <sz val="9"/>
            <color indexed="81"/>
            <rFont val="Tahoma"/>
            <family val="2"/>
          </rPr>
          <t>Enter the acres of this field.</t>
        </r>
      </text>
    </comment>
    <comment ref="AJ10" authorId="0" shapeId="0">
      <text>
        <r>
          <rPr>
            <b/>
            <sz val="9"/>
            <color indexed="81"/>
            <rFont val="Tahoma"/>
            <family val="2"/>
          </rPr>
          <t>Enter the acres of this field.</t>
        </r>
      </text>
    </comment>
    <comment ref="AO10" authorId="0" shapeId="0">
      <text>
        <r>
          <rPr>
            <b/>
            <sz val="9"/>
            <color indexed="81"/>
            <rFont val="Tahoma"/>
            <family val="2"/>
          </rPr>
          <t>Enter the acres of this field.</t>
        </r>
      </text>
    </comment>
    <comment ref="AT10" authorId="0" shapeId="0">
      <text>
        <r>
          <rPr>
            <b/>
            <sz val="9"/>
            <color indexed="81"/>
            <rFont val="Tahoma"/>
            <family val="2"/>
          </rPr>
          <t>Enter the acres of this field.</t>
        </r>
      </text>
    </comment>
    <comment ref="AY10" authorId="0" shapeId="0">
      <text>
        <r>
          <rPr>
            <b/>
            <sz val="9"/>
            <color indexed="81"/>
            <rFont val="Tahoma"/>
            <family val="2"/>
          </rPr>
          <t>Enter the acres of this field.</t>
        </r>
      </text>
    </comment>
    <comment ref="BD10" authorId="0" shapeId="0">
      <text>
        <r>
          <rPr>
            <b/>
            <sz val="9"/>
            <color indexed="81"/>
            <rFont val="Tahoma"/>
            <family val="2"/>
          </rPr>
          <t>Enter the acres of this field.</t>
        </r>
      </text>
    </comment>
    <comment ref="BI10" authorId="0" shapeId="0">
      <text>
        <r>
          <rPr>
            <b/>
            <sz val="9"/>
            <color indexed="81"/>
            <rFont val="Tahoma"/>
            <family val="2"/>
          </rPr>
          <t>Enter the acres of this field.</t>
        </r>
      </text>
    </comment>
    <comment ref="BN10" authorId="0" shapeId="0">
      <text>
        <r>
          <rPr>
            <b/>
            <sz val="9"/>
            <color indexed="81"/>
            <rFont val="Tahoma"/>
            <family val="2"/>
          </rPr>
          <t>Enter the acres of this field.</t>
        </r>
      </text>
    </comment>
    <comment ref="BS10" authorId="0" shapeId="0">
      <text>
        <r>
          <rPr>
            <b/>
            <sz val="9"/>
            <color indexed="81"/>
            <rFont val="Tahoma"/>
            <family val="2"/>
          </rPr>
          <t>Enter the acres of this field.</t>
        </r>
      </text>
    </comment>
    <comment ref="BX10" authorId="0" shapeId="0">
      <text>
        <r>
          <rPr>
            <b/>
            <sz val="9"/>
            <color indexed="81"/>
            <rFont val="Tahoma"/>
            <family val="2"/>
          </rPr>
          <t>Enter the acres of this field.</t>
        </r>
      </text>
    </comment>
    <comment ref="CC10" authorId="0" shapeId="0">
      <text>
        <r>
          <rPr>
            <b/>
            <sz val="9"/>
            <color indexed="81"/>
            <rFont val="Tahoma"/>
            <family val="2"/>
          </rPr>
          <t>Enter the acres of this field.</t>
        </r>
      </text>
    </comment>
    <comment ref="CH10" authorId="0" shapeId="0">
      <text>
        <r>
          <rPr>
            <b/>
            <sz val="9"/>
            <color indexed="81"/>
            <rFont val="Tahoma"/>
            <family val="2"/>
          </rPr>
          <t>Enter the acres of this field.</t>
        </r>
      </text>
    </comment>
    <comment ref="CM10" authorId="0" shapeId="0">
      <text>
        <r>
          <rPr>
            <b/>
            <sz val="9"/>
            <color indexed="81"/>
            <rFont val="Tahoma"/>
            <family val="2"/>
          </rPr>
          <t>Enter the acres of this field.</t>
        </r>
      </text>
    </comment>
    <comment ref="CR10" authorId="0" shapeId="0">
      <text>
        <r>
          <rPr>
            <b/>
            <sz val="9"/>
            <color indexed="81"/>
            <rFont val="Tahoma"/>
            <family val="2"/>
          </rPr>
          <t>Enter the acres of this field.</t>
        </r>
      </text>
    </comment>
    <comment ref="CW10" authorId="0" shapeId="0">
      <text>
        <r>
          <rPr>
            <b/>
            <sz val="9"/>
            <color indexed="81"/>
            <rFont val="Tahoma"/>
            <family val="2"/>
          </rPr>
          <t>Enter the acres of this field.</t>
        </r>
      </text>
    </comment>
    <comment ref="DB10" authorId="0" shapeId="0">
      <text>
        <r>
          <rPr>
            <b/>
            <sz val="9"/>
            <color indexed="81"/>
            <rFont val="Tahoma"/>
            <family val="2"/>
          </rPr>
          <t>Enter the acres of this field.</t>
        </r>
      </text>
    </comment>
    <comment ref="DG10" authorId="0" shapeId="0">
      <text>
        <r>
          <rPr>
            <b/>
            <sz val="9"/>
            <color indexed="81"/>
            <rFont val="Tahoma"/>
            <family val="2"/>
          </rPr>
          <t>Enter the acres of this field.</t>
        </r>
      </text>
    </comment>
    <comment ref="DL10" authorId="0" shapeId="0">
      <text>
        <r>
          <rPr>
            <b/>
            <sz val="9"/>
            <color indexed="81"/>
            <rFont val="Tahoma"/>
            <family val="2"/>
          </rPr>
          <t>Enter the acres of this field.</t>
        </r>
      </text>
    </comment>
    <comment ref="DQ10" authorId="0" shapeId="0">
      <text>
        <r>
          <rPr>
            <b/>
            <sz val="9"/>
            <color indexed="81"/>
            <rFont val="Tahoma"/>
            <family val="2"/>
          </rPr>
          <t>Enter the acres of this field.</t>
        </r>
      </text>
    </comment>
    <comment ref="DV10" authorId="0" shapeId="0">
      <text>
        <r>
          <rPr>
            <b/>
            <sz val="9"/>
            <color indexed="81"/>
            <rFont val="Tahoma"/>
            <family val="2"/>
          </rPr>
          <t>Enter the acres of this field.</t>
        </r>
      </text>
    </comment>
    <comment ref="EA10" authorId="0" shapeId="0">
      <text>
        <r>
          <rPr>
            <b/>
            <sz val="9"/>
            <color indexed="81"/>
            <rFont val="Tahoma"/>
            <family val="2"/>
          </rPr>
          <t>Enter the acres of this field.</t>
        </r>
      </text>
    </comment>
    <comment ref="EF10" authorId="0" shapeId="0">
      <text>
        <r>
          <rPr>
            <b/>
            <sz val="9"/>
            <color indexed="81"/>
            <rFont val="Tahoma"/>
            <family val="2"/>
          </rPr>
          <t>Enter the acres of this field.</t>
        </r>
      </text>
    </comment>
    <comment ref="EK10" authorId="0" shapeId="0">
      <text>
        <r>
          <rPr>
            <b/>
            <sz val="9"/>
            <color indexed="81"/>
            <rFont val="Tahoma"/>
            <family val="2"/>
          </rPr>
          <t>Enter the acres of this field.</t>
        </r>
      </text>
    </comment>
    <comment ref="EP10" authorId="0" shapeId="0">
      <text>
        <r>
          <rPr>
            <b/>
            <sz val="9"/>
            <color indexed="81"/>
            <rFont val="Tahoma"/>
            <family val="2"/>
          </rPr>
          <t>Enter the acres of this field.</t>
        </r>
      </text>
    </comment>
    <comment ref="EU10" authorId="0" shapeId="0">
      <text>
        <r>
          <rPr>
            <b/>
            <sz val="9"/>
            <color indexed="81"/>
            <rFont val="Tahoma"/>
            <family val="2"/>
          </rPr>
          <t>Enter the acres of this field.</t>
        </r>
      </text>
    </comment>
    <comment ref="EZ10" authorId="0" shapeId="0">
      <text>
        <r>
          <rPr>
            <b/>
            <sz val="9"/>
            <color indexed="81"/>
            <rFont val="Tahoma"/>
            <family val="2"/>
          </rPr>
          <t>Enter the acres of this field.</t>
        </r>
      </text>
    </comment>
    <comment ref="FE10" authorId="0" shapeId="0">
      <text>
        <r>
          <rPr>
            <b/>
            <sz val="9"/>
            <color indexed="81"/>
            <rFont val="Tahoma"/>
            <family val="2"/>
          </rPr>
          <t>Enter the acres of this field.</t>
        </r>
      </text>
    </comment>
    <comment ref="FJ10" authorId="0" shapeId="0">
      <text>
        <r>
          <rPr>
            <b/>
            <sz val="9"/>
            <color indexed="81"/>
            <rFont val="Tahoma"/>
            <family val="2"/>
          </rPr>
          <t>Enter the acres of this field.</t>
        </r>
      </text>
    </comment>
    <comment ref="FO10" authorId="0" shapeId="0">
      <text>
        <r>
          <rPr>
            <b/>
            <sz val="9"/>
            <color indexed="81"/>
            <rFont val="Tahoma"/>
            <family val="2"/>
          </rPr>
          <t>Enter the acres of this field.</t>
        </r>
      </text>
    </comment>
    <comment ref="FT10" authorId="0" shapeId="0">
      <text>
        <r>
          <rPr>
            <b/>
            <sz val="9"/>
            <color indexed="81"/>
            <rFont val="Tahoma"/>
            <family val="2"/>
          </rPr>
          <t>Enter the acres of this field.</t>
        </r>
      </text>
    </comment>
    <comment ref="FY10" authorId="0" shapeId="0">
      <text>
        <r>
          <rPr>
            <b/>
            <sz val="9"/>
            <color indexed="81"/>
            <rFont val="Tahoma"/>
            <family val="2"/>
          </rPr>
          <t>Enter the acres of this field.</t>
        </r>
      </text>
    </comment>
    <comment ref="GD10" authorId="0" shapeId="0">
      <text>
        <r>
          <rPr>
            <b/>
            <sz val="9"/>
            <color indexed="81"/>
            <rFont val="Tahoma"/>
            <family val="2"/>
          </rPr>
          <t>Enter the acres of this field.</t>
        </r>
      </text>
    </comment>
    <comment ref="GI10" authorId="0" shapeId="0">
      <text>
        <r>
          <rPr>
            <b/>
            <sz val="9"/>
            <color indexed="81"/>
            <rFont val="Tahoma"/>
            <family val="2"/>
          </rPr>
          <t>Enter the acres of this field.</t>
        </r>
      </text>
    </comment>
    <comment ref="GN10" authorId="0" shapeId="0">
      <text>
        <r>
          <rPr>
            <b/>
            <sz val="9"/>
            <color indexed="81"/>
            <rFont val="Tahoma"/>
            <family val="2"/>
          </rPr>
          <t>Enter the acres of this field.</t>
        </r>
      </text>
    </comment>
    <comment ref="GS10" authorId="0" shapeId="0">
      <text>
        <r>
          <rPr>
            <b/>
            <sz val="9"/>
            <color indexed="81"/>
            <rFont val="Tahoma"/>
            <family val="2"/>
          </rPr>
          <t>Enter the acres of this field.</t>
        </r>
      </text>
    </comment>
    <comment ref="GX10" authorId="0" shapeId="0">
      <text>
        <r>
          <rPr>
            <b/>
            <sz val="9"/>
            <color indexed="81"/>
            <rFont val="Tahoma"/>
            <family val="2"/>
          </rPr>
          <t>Enter the acres of this field.</t>
        </r>
      </text>
    </comment>
    <comment ref="HC10" authorId="0" shapeId="0">
      <text>
        <r>
          <rPr>
            <b/>
            <sz val="9"/>
            <color indexed="81"/>
            <rFont val="Tahoma"/>
            <family val="2"/>
          </rPr>
          <t>Enter the acres of this field.</t>
        </r>
      </text>
    </comment>
    <comment ref="HH10" authorId="0" shapeId="0">
      <text>
        <r>
          <rPr>
            <b/>
            <sz val="9"/>
            <color indexed="81"/>
            <rFont val="Tahoma"/>
            <family val="2"/>
          </rPr>
          <t>Enter the acres of this field.</t>
        </r>
      </text>
    </comment>
    <comment ref="HM10" authorId="0" shapeId="0">
      <text>
        <r>
          <rPr>
            <b/>
            <sz val="9"/>
            <color indexed="81"/>
            <rFont val="Tahoma"/>
            <family val="2"/>
          </rPr>
          <t>Enter the acres of this field.</t>
        </r>
      </text>
    </comment>
    <comment ref="HR10" authorId="0" shapeId="0">
      <text>
        <r>
          <rPr>
            <b/>
            <sz val="9"/>
            <color indexed="81"/>
            <rFont val="Tahoma"/>
            <family val="2"/>
          </rPr>
          <t>Enter the acres of this field.</t>
        </r>
      </text>
    </comment>
    <comment ref="HW10" authorId="0" shapeId="0">
      <text>
        <r>
          <rPr>
            <b/>
            <sz val="9"/>
            <color indexed="81"/>
            <rFont val="Tahoma"/>
            <family val="2"/>
          </rPr>
          <t>Enter the acres of this field.</t>
        </r>
      </text>
    </comment>
    <comment ref="IB10" authorId="0" shapeId="0">
      <text>
        <r>
          <rPr>
            <b/>
            <sz val="9"/>
            <color indexed="81"/>
            <rFont val="Tahoma"/>
            <family val="2"/>
          </rPr>
          <t>Enter the acres of this field.</t>
        </r>
      </text>
    </comment>
    <comment ref="IG10" authorId="0" shapeId="0">
      <text>
        <r>
          <rPr>
            <b/>
            <sz val="9"/>
            <color indexed="81"/>
            <rFont val="Tahoma"/>
            <family val="2"/>
          </rPr>
          <t>Enter the acres of this field.</t>
        </r>
      </text>
    </comment>
    <comment ref="IL10" authorId="0" shapeId="0">
      <text>
        <r>
          <rPr>
            <b/>
            <sz val="9"/>
            <color indexed="81"/>
            <rFont val="Tahoma"/>
            <family val="2"/>
          </rPr>
          <t>Enter the acres of this field.</t>
        </r>
      </text>
    </comment>
    <comment ref="IQ10" authorId="0" shapeId="0">
      <text>
        <r>
          <rPr>
            <b/>
            <sz val="9"/>
            <color indexed="81"/>
            <rFont val="Tahoma"/>
            <family val="2"/>
          </rPr>
          <t>Enter the acres of this field.</t>
        </r>
      </text>
    </comment>
    <comment ref="IV10" authorId="0" shapeId="0">
      <text>
        <r>
          <rPr>
            <b/>
            <sz val="9"/>
            <color indexed="81"/>
            <rFont val="Tahoma"/>
            <family val="2"/>
          </rPr>
          <t>Enter the acres of this field.</t>
        </r>
      </text>
    </comment>
    <comment ref="JA10" authorId="0" shapeId="0">
      <text>
        <r>
          <rPr>
            <b/>
            <sz val="9"/>
            <color indexed="81"/>
            <rFont val="Tahoma"/>
            <family val="2"/>
          </rPr>
          <t>Enter the acres of this field.</t>
        </r>
      </text>
    </comment>
    <comment ref="JF10" authorId="0" shapeId="0">
      <text>
        <r>
          <rPr>
            <b/>
            <sz val="9"/>
            <color indexed="81"/>
            <rFont val="Tahoma"/>
            <family val="2"/>
          </rPr>
          <t>Enter the acres of this field.</t>
        </r>
      </text>
    </comment>
    <comment ref="JK10" authorId="0" shapeId="0">
      <text>
        <r>
          <rPr>
            <b/>
            <sz val="9"/>
            <color indexed="81"/>
            <rFont val="Tahoma"/>
            <family val="2"/>
          </rPr>
          <t>Enter the acres of this field.</t>
        </r>
      </text>
    </comment>
    <comment ref="JP10" authorId="0" shapeId="0">
      <text>
        <r>
          <rPr>
            <b/>
            <sz val="9"/>
            <color indexed="81"/>
            <rFont val="Tahoma"/>
            <family val="2"/>
          </rPr>
          <t>Enter the acres of this field.</t>
        </r>
      </text>
    </comment>
    <comment ref="JU10" authorId="0" shapeId="0">
      <text>
        <r>
          <rPr>
            <b/>
            <sz val="9"/>
            <color indexed="81"/>
            <rFont val="Tahoma"/>
            <family val="2"/>
          </rPr>
          <t>Enter the acres of this field.</t>
        </r>
      </text>
    </comment>
    <comment ref="JZ10" authorId="0" shapeId="0">
      <text>
        <r>
          <rPr>
            <b/>
            <sz val="9"/>
            <color indexed="81"/>
            <rFont val="Tahoma"/>
            <family val="2"/>
          </rPr>
          <t>Enter the acres of this field.</t>
        </r>
      </text>
    </comment>
    <comment ref="KE10" authorId="0" shapeId="0">
      <text>
        <r>
          <rPr>
            <b/>
            <sz val="9"/>
            <color indexed="81"/>
            <rFont val="Tahoma"/>
            <family val="2"/>
          </rPr>
          <t>Enter the acres of this field.</t>
        </r>
      </text>
    </comment>
    <comment ref="KJ10" authorId="0" shapeId="0">
      <text>
        <r>
          <rPr>
            <b/>
            <sz val="9"/>
            <color indexed="81"/>
            <rFont val="Tahoma"/>
            <family val="2"/>
          </rPr>
          <t>Enter the acres of this field.</t>
        </r>
      </text>
    </comment>
    <comment ref="A11" authorId="0" shapeId="0">
      <text>
        <r>
          <rPr>
            <b/>
            <sz val="9"/>
            <color indexed="81"/>
            <rFont val="Tahoma"/>
            <family val="2"/>
          </rPr>
          <t>Enter the units of yield that will be used for this field: tons, bushels, bales, etc.</t>
        </r>
      </text>
    </comment>
    <comment ref="F11" authorId="0" shapeId="0">
      <text>
        <r>
          <rPr>
            <b/>
            <sz val="9"/>
            <color indexed="81"/>
            <rFont val="Tahoma"/>
            <family val="2"/>
          </rPr>
          <t>Enter the units of yield that will be used for this field: tons, bushels, bales, etc.</t>
        </r>
      </text>
    </comment>
    <comment ref="K11" authorId="0" shapeId="0">
      <text>
        <r>
          <rPr>
            <b/>
            <sz val="9"/>
            <color indexed="81"/>
            <rFont val="Tahoma"/>
            <family val="2"/>
          </rPr>
          <t>Enter the units of yield that will be used for this field: tons, bushels, bales, etc.</t>
        </r>
      </text>
    </comment>
    <comment ref="P11" authorId="0" shapeId="0">
      <text>
        <r>
          <rPr>
            <b/>
            <sz val="9"/>
            <color indexed="81"/>
            <rFont val="Tahoma"/>
            <family val="2"/>
          </rPr>
          <t>Enter the units of yield that will be used for this field: tons, bushels, bales, etc.</t>
        </r>
      </text>
    </comment>
    <comment ref="U11" authorId="0" shapeId="0">
      <text>
        <r>
          <rPr>
            <b/>
            <sz val="9"/>
            <color indexed="81"/>
            <rFont val="Tahoma"/>
            <family val="2"/>
          </rPr>
          <t>Enter the units of yield that will be used for this field: tons, bushels, bales, etc.</t>
        </r>
      </text>
    </comment>
    <comment ref="Z11" authorId="0" shapeId="0">
      <text>
        <r>
          <rPr>
            <b/>
            <sz val="9"/>
            <color indexed="81"/>
            <rFont val="Tahoma"/>
            <family val="2"/>
          </rPr>
          <t>Enter the units of yield that will be used for this field: tons, bushels, bales, etc.</t>
        </r>
      </text>
    </comment>
    <comment ref="AE11" authorId="0" shapeId="0">
      <text>
        <r>
          <rPr>
            <b/>
            <sz val="9"/>
            <color indexed="81"/>
            <rFont val="Tahoma"/>
            <family val="2"/>
          </rPr>
          <t>Enter the units of yield that will be used for this field: tons, bushels, bales, etc.</t>
        </r>
      </text>
    </comment>
    <comment ref="AJ11" authorId="0" shapeId="0">
      <text>
        <r>
          <rPr>
            <b/>
            <sz val="9"/>
            <color indexed="81"/>
            <rFont val="Tahoma"/>
            <family val="2"/>
          </rPr>
          <t>Enter the units of yield that will be used for this field: tons, bushels, bales, etc.</t>
        </r>
      </text>
    </comment>
    <comment ref="AO11" authorId="0" shapeId="0">
      <text>
        <r>
          <rPr>
            <b/>
            <sz val="9"/>
            <color indexed="81"/>
            <rFont val="Tahoma"/>
            <family val="2"/>
          </rPr>
          <t>Enter the units of yield that will be used for this field: tons, bushels, bales, etc.</t>
        </r>
      </text>
    </comment>
    <comment ref="AT11" authorId="0" shapeId="0">
      <text>
        <r>
          <rPr>
            <b/>
            <sz val="9"/>
            <color indexed="81"/>
            <rFont val="Tahoma"/>
            <family val="2"/>
          </rPr>
          <t>Enter the units of yield that will be used for this field: tons, bushels, bales, etc.</t>
        </r>
      </text>
    </comment>
    <comment ref="AY11" authorId="0" shapeId="0">
      <text>
        <r>
          <rPr>
            <b/>
            <sz val="9"/>
            <color indexed="81"/>
            <rFont val="Tahoma"/>
            <family val="2"/>
          </rPr>
          <t>Enter the units of yield that will be used for this field: tons, bushels, bales, etc.</t>
        </r>
      </text>
    </comment>
    <comment ref="BD11" authorId="0" shapeId="0">
      <text>
        <r>
          <rPr>
            <b/>
            <sz val="9"/>
            <color indexed="81"/>
            <rFont val="Tahoma"/>
            <family val="2"/>
          </rPr>
          <t>Enter the units of yield that will be used for this field: tons, bushels, bales, etc.</t>
        </r>
      </text>
    </comment>
    <comment ref="BI11" authorId="0" shapeId="0">
      <text>
        <r>
          <rPr>
            <b/>
            <sz val="9"/>
            <color indexed="81"/>
            <rFont val="Tahoma"/>
            <family val="2"/>
          </rPr>
          <t>Enter the units of yield that will be used for this field: tons, bushels, bales, etc.</t>
        </r>
      </text>
    </comment>
    <comment ref="BN11" authorId="0" shapeId="0">
      <text>
        <r>
          <rPr>
            <b/>
            <sz val="9"/>
            <color indexed="81"/>
            <rFont val="Tahoma"/>
            <family val="2"/>
          </rPr>
          <t>Enter the units of yield that will be used for this field: tons, bushels, bales, etc.</t>
        </r>
      </text>
    </comment>
    <comment ref="BS11" authorId="0" shapeId="0">
      <text>
        <r>
          <rPr>
            <b/>
            <sz val="9"/>
            <color indexed="81"/>
            <rFont val="Tahoma"/>
            <family val="2"/>
          </rPr>
          <t>Enter the units of yield that will be used for this field: tons, bushels, bales, etc.</t>
        </r>
      </text>
    </comment>
    <comment ref="BX11" authorId="0" shapeId="0">
      <text>
        <r>
          <rPr>
            <b/>
            <sz val="9"/>
            <color indexed="81"/>
            <rFont val="Tahoma"/>
            <family val="2"/>
          </rPr>
          <t>Enter the units of yield that will be used for this field: tons, bushels, bales, etc.</t>
        </r>
      </text>
    </comment>
    <comment ref="CC11" authorId="0" shapeId="0">
      <text>
        <r>
          <rPr>
            <b/>
            <sz val="9"/>
            <color indexed="81"/>
            <rFont val="Tahoma"/>
            <family val="2"/>
          </rPr>
          <t>Enter the units of yield that will be used for this field: tons, bushels, bales, etc.</t>
        </r>
      </text>
    </comment>
    <comment ref="CH11" authorId="0" shapeId="0">
      <text>
        <r>
          <rPr>
            <b/>
            <sz val="9"/>
            <color indexed="81"/>
            <rFont val="Tahoma"/>
            <family val="2"/>
          </rPr>
          <t>Enter the units of yield that will be used for this field: tons, bushels, bales, etc.</t>
        </r>
      </text>
    </comment>
    <comment ref="CM11" authorId="0" shapeId="0">
      <text>
        <r>
          <rPr>
            <b/>
            <sz val="9"/>
            <color indexed="81"/>
            <rFont val="Tahoma"/>
            <family val="2"/>
          </rPr>
          <t>Enter the units of yield that will be used for this field: tons, bushels, bales, etc.</t>
        </r>
      </text>
    </comment>
    <comment ref="CR11" authorId="0" shapeId="0">
      <text>
        <r>
          <rPr>
            <b/>
            <sz val="9"/>
            <color indexed="81"/>
            <rFont val="Tahoma"/>
            <family val="2"/>
          </rPr>
          <t>Enter the units of yield that will be used for this field: tons, bushels, bales, etc.</t>
        </r>
      </text>
    </comment>
    <comment ref="CW11" authorId="0" shapeId="0">
      <text>
        <r>
          <rPr>
            <b/>
            <sz val="9"/>
            <color indexed="81"/>
            <rFont val="Tahoma"/>
            <family val="2"/>
          </rPr>
          <t>Enter the units of yield that will be used for this field: tons, bushels, bales, etc.</t>
        </r>
      </text>
    </comment>
    <comment ref="DB11" authorId="0" shapeId="0">
      <text>
        <r>
          <rPr>
            <b/>
            <sz val="9"/>
            <color indexed="81"/>
            <rFont val="Tahoma"/>
            <family val="2"/>
          </rPr>
          <t>Enter the units of yield that will be used for this field: tons, bushels, bales, etc.</t>
        </r>
      </text>
    </comment>
    <comment ref="DG11" authorId="0" shapeId="0">
      <text>
        <r>
          <rPr>
            <b/>
            <sz val="9"/>
            <color indexed="81"/>
            <rFont val="Tahoma"/>
            <family val="2"/>
          </rPr>
          <t>Enter the units of yield that will be used for this field: tons, bushels, bales, etc.</t>
        </r>
      </text>
    </comment>
    <comment ref="DL11" authorId="0" shapeId="0">
      <text>
        <r>
          <rPr>
            <b/>
            <sz val="9"/>
            <color indexed="81"/>
            <rFont val="Tahoma"/>
            <family val="2"/>
          </rPr>
          <t>Enter the units of yield that will be used for this field: tons, bushels, bales, etc.</t>
        </r>
      </text>
    </comment>
    <comment ref="DQ11" authorId="0" shapeId="0">
      <text>
        <r>
          <rPr>
            <b/>
            <sz val="9"/>
            <color indexed="81"/>
            <rFont val="Tahoma"/>
            <family val="2"/>
          </rPr>
          <t>Enter the units of yield that will be used for this field: tons, bushels, bales, etc.</t>
        </r>
      </text>
    </comment>
    <comment ref="DV11" authorId="0" shapeId="0">
      <text>
        <r>
          <rPr>
            <b/>
            <sz val="9"/>
            <color indexed="81"/>
            <rFont val="Tahoma"/>
            <family val="2"/>
          </rPr>
          <t>Enter the units of yield that will be used for this field: tons, bushels, bales, etc.</t>
        </r>
      </text>
    </comment>
    <comment ref="EA11" authorId="0" shapeId="0">
      <text>
        <r>
          <rPr>
            <b/>
            <sz val="9"/>
            <color indexed="81"/>
            <rFont val="Tahoma"/>
            <family val="2"/>
          </rPr>
          <t>Enter the units of yield that will be used for this field: tons, bushels, bales, etc.</t>
        </r>
      </text>
    </comment>
    <comment ref="EF11" authorId="0" shapeId="0">
      <text>
        <r>
          <rPr>
            <b/>
            <sz val="9"/>
            <color indexed="81"/>
            <rFont val="Tahoma"/>
            <family val="2"/>
          </rPr>
          <t>Enter the units of yield that will be used for this field: tons, bushels, bales, etc.</t>
        </r>
      </text>
    </comment>
    <comment ref="EK11" authorId="0" shapeId="0">
      <text>
        <r>
          <rPr>
            <b/>
            <sz val="9"/>
            <color indexed="81"/>
            <rFont val="Tahoma"/>
            <family val="2"/>
          </rPr>
          <t>Enter the units of yield that will be used for this field: tons, bushels, bales, etc.</t>
        </r>
      </text>
    </comment>
    <comment ref="EP11" authorId="0" shapeId="0">
      <text>
        <r>
          <rPr>
            <b/>
            <sz val="9"/>
            <color indexed="81"/>
            <rFont val="Tahoma"/>
            <family val="2"/>
          </rPr>
          <t>Enter the units of yield that will be used for this field: tons, bushels, bales, etc.</t>
        </r>
      </text>
    </comment>
    <comment ref="EU11" authorId="0" shapeId="0">
      <text>
        <r>
          <rPr>
            <b/>
            <sz val="9"/>
            <color indexed="81"/>
            <rFont val="Tahoma"/>
            <family val="2"/>
          </rPr>
          <t>Enter the units of yield that will be used for this field: tons, bushels, bales, etc.</t>
        </r>
      </text>
    </comment>
    <comment ref="EZ11" authorId="0" shapeId="0">
      <text>
        <r>
          <rPr>
            <b/>
            <sz val="9"/>
            <color indexed="81"/>
            <rFont val="Tahoma"/>
            <family val="2"/>
          </rPr>
          <t>Enter the units of yield that will be used for this field: tons, bushels, bales, etc.</t>
        </r>
      </text>
    </comment>
    <comment ref="FE11" authorId="0" shapeId="0">
      <text>
        <r>
          <rPr>
            <b/>
            <sz val="9"/>
            <color indexed="81"/>
            <rFont val="Tahoma"/>
            <family val="2"/>
          </rPr>
          <t>Enter the units of yield that will be used for this field: tons, bushels, bales, etc.</t>
        </r>
      </text>
    </comment>
    <comment ref="FJ11" authorId="0" shapeId="0">
      <text>
        <r>
          <rPr>
            <b/>
            <sz val="9"/>
            <color indexed="81"/>
            <rFont val="Tahoma"/>
            <family val="2"/>
          </rPr>
          <t>Enter the units of yield that will be used for this field: tons, bushels, bales, etc.</t>
        </r>
      </text>
    </comment>
    <comment ref="FO11" authorId="0" shapeId="0">
      <text>
        <r>
          <rPr>
            <b/>
            <sz val="9"/>
            <color indexed="81"/>
            <rFont val="Tahoma"/>
            <family val="2"/>
          </rPr>
          <t>Enter the units of yield that will be used for this field: tons, bushels, bales, etc.</t>
        </r>
      </text>
    </comment>
    <comment ref="FT11" authorId="0" shapeId="0">
      <text>
        <r>
          <rPr>
            <b/>
            <sz val="9"/>
            <color indexed="81"/>
            <rFont val="Tahoma"/>
            <family val="2"/>
          </rPr>
          <t>Enter the units of yield that will be used for this field: tons, bushels, bales, etc.</t>
        </r>
      </text>
    </comment>
    <comment ref="FY11" authorId="0" shapeId="0">
      <text>
        <r>
          <rPr>
            <b/>
            <sz val="9"/>
            <color indexed="81"/>
            <rFont val="Tahoma"/>
            <family val="2"/>
          </rPr>
          <t>Enter the units of yield that will be used for this field: tons, bushels, bales, etc.</t>
        </r>
      </text>
    </comment>
    <comment ref="GD11" authorId="0" shapeId="0">
      <text>
        <r>
          <rPr>
            <b/>
            <sz val="9"/>
            <color indexed="81"/>
            <rFont val="Tahoma"/>
            <family val="2"/>
          </rPr>
          <t>Enter the units of yield that will be used for this field: tons, bushels, bales, etc.</t>
        </r>
      </text>
    </comment>
    <comment ref="GI11" authorId="0" shapeId="0">
      <text>
        <r>
          <rPr>
            <b/>
            <sz val="9"/>
            <color indexed="81"/>
            <rFont val="Tahoma"/>
            <family val="2"/>
          </rPr>
          <t>Enter the units of yield that will be used for this field: tons, bushels, bales, etc.</t>
        </r>
      </text>
    </comment>
    <comment ref="GN11" authorId="0" shapeId="0">
      <text>
        <r>
          <rPr>
            <b/>
            <sz val="9"/>
            <color indexed="81"/>
            <rFont val="Tahoma"/>
            <family val="2"/>
          </rPr>
          <t>Enter the units of yield that will be used for this field: tons, bushels, bales, etc.</t>
        </r>
      </text>
    </comment>
    <comment ref="GS11" authorId="0" shapeId="0">
      <text>
        <r>
          <rPr>
            <b/>
            <sz val="9"/>
            <color indexed="81"/>
            <rFont val="Tahoma"/>
            <family val="2"/>
          </rPr>
          <t>Enter the units of yield that will be used for this field: tons, bushels, bales, etc.</t>
        </r>
      </text>
    </comment>
    <comment ref="GX11" authorId="0" shapeId="0">
      <text>
        <r>
          <rPr>
            <b/>
            <sz val="9"/>
            <color indexed="81"/>
            <rFont val="Tahoma"/>
            <family val="2"/>
          </rPr>
          <t>Enter the units of yield that will be used for this field: tons, bushels, bales, etc.</t>
        </r>
      </text>
    </comment>
    <comment ref="HC11" authorId="0" shapeId="0">
      <text>
        <r>
          <rPr>
            <b/>
            <sz val="9"/>
            <color indexed="81"/>
            <rFont val="Tahoma"/>
            <family val="2"/>
          </rPr>
          <t>Enter the units of yield that will be used for this field: tons, bushels, bales, etc.</t>
        </r>
      </text>
    </comment>
    <comment ref="HH11" authorId="0" shapeId="0">
      <text>
        <r>
          <rPr>
            <b/>
            <sz val="9"/>
            <color indexed="81"/>
            <rFont val="Tahoma"/>
            <family val="2"/>
          </rPr>
          <t>Enter the units of yield that will be used for this field: tons, bushels, bales, etc.</t>
        </r>
      </text>
    </comment>
    <comment ref="HM11" authorId="0" shapeId="0">
      <text>
        <r>
          <rPr>
            <b/>
            <sz val="9"/>
            <color indexed="81"/>
            <rFont val="Tahoma"/>
            <family val="2"/>
          </rPr>
          <t>Enter the units of yield that will be used for this field: tons, bushels, bales, etc.</t>
        </r>
      </text>
    </comment>
    <comment ref="HR11" authorId="0" shapeId="0">
      <text>
        <r>
          <rPr>
            <b/>
            <sz val="9"/>
            <color indexed="81"/>
            <rFont val="Tahoma"/>
            <family val="2"/>
          </rPr>
          <t>Enter the units of yield that will be used for this field: tons, bushels, bales, etc.</t>
        </r>
      </text>
    </comment>
    <comment ref="HW11" authorId="0" shapeId="0">
      <text>
        <r>
          <rPr>
            <b/>
            <sz val="9"/>
            <color indexed="81"/>
            <rFont val="Tahoma"/>
            <family val="2"/>
          </rPr>
          <t>Enter the units of yield that will be used for this field: tons, bushels, bales, etc.</t>
        </r>
      </text>
    </comment>
    <comment ref="IB11" authorId="0" shapeId="0">
      <text>
        <r>
          <rPr>
            <b/>
            <sz val="9"/>
            <color indexed="81"/>
            <rFont val="Tahoma"/>
            <family val="2"/>
          </rPr>
          <t>Enter the units of yield that will be used for this field: tons, bushels, bales, etc.</t>
        </r>
      </text>
    </comment>
    <comment ref="IG11" authorId="0" shapeId="0">
      <text>
        <r>
          <rPr>
            <b/>
            <sz val="9"/>
            <color indexed="81"/>
            <rFont val="Tahoma"/>
            <family val="2"/>
          </rPr>
          <t>Enter the units of yield that will be used for this field: tons, bushels, bales, etc.</t>
        </r>
      </text>
    </comment>
    <comment ref="IL11" authorId="0" shapeId="0">
      <text>
        <r>
          <rPr>
            <b/>
            <sz val="9"/>
            <color indexed="81"/>
            <rFont val="Tahoma"/>
            <family val="2"/>
          </rPr>
          <t>Enter the units of yield that will be used for this field: tons, bushels, bales, etc.</t>
        </r>
      </text>
    </comment>
    <comment ref="IQ11" authorId="0" shapeId="0">
      <text>
        <r>
          <rPr>
            <b/>
            <sz val="9"/>
            <color indexed="81"/>
            <rFont val="Tahoma"/>
            <family val="2"/>
          </rPr>
          <t>Enter the units of yield that will be used for this field: tons, bushels, bales, etc.</t>
        </r>
      </text>
    </comment>
    <comment ref="IV11" authorId="0" shapeId="0">
      <text>
        <r>
          <rPr>
            <b/>
            <sz val="9"/>
            <color indexed="81"/>
            <rFont val="Tahoma"/>
            <family val="2"/>
          </rPr>
          <t>Enter the units of yield that will be used for this field: tons, bushels, bales, etc.</t>
        </r>
      </text>
    </comment>
    <comment ref="JA11" authorId="0" shapeId="0">
      <text>
        <r>
          <rPr>
            <b/>
            <sz val="9"/>
            <color indexed="81"/>
            <rFont val="Tahoma"/>
            <family val="2"/>
          </rPr>
          <t>Enter the units of yield that will be used for this field: tons, bushels, bales, etc.</t>
        </r>
      </text>
    </comment>
    <comment ref="JF11" authorId="0" shapeId="0">
      <text>
        <r>
          <rPr>
            <b/>
            <sz val="9"/>
            <color indexed="81"/>
            <rFont val="Tahoma"/>
            <family val="2"/>
          </rPr>
          <t>Enter the units of yield that will be used for this field: tons, bushels, bales, etc.</t>
        </r>
      </text>
    </comment>
    <comment ref="JK11" authorId="0" shapeId="0">
      <text>
        <r>
          <rPr>
            <b/>
            <sz val="9"/>
            <color indexed="81"/>
            <rFont val="Tahoma"/>
            <family val="2"/>
          </rPr>
          <t>Enter the units of yield that will be used for this field: tons, bushels, bales, etc.</t>
        </r>
      </text>
    </comment>
    <comment ref="JP11" authorId="0" shapeId="0">
      <text>
        <r>
          <rPr>
            <b/>
            <sz val="9"/>
            <color indexed="81"/>
            <rFont val="Tahoma"/>
            <family val="2"/>
          </rPr>
          <t>Enter the units of yield that will be used for this field: tons, bushels, bales, etc.</t>
        </r>
      </text>
    </comment>
    <comment ref="JU11" authorId="0" shapeId="0">
      <text>
        <r>
          <rPr>
            <b/>
            <sz val="9"/>
            <color indexed="81"/>
            <rFont val="Tahoma"/>
            <family val="2"/>
          </rPr>
          <t>Enter the units of yield that will be used for this field: tons, bushels, bales, etc.</t>
        </r>
      </text>
    </comment>
    <comment ref="JZ11" authorId="0" shapeId="0">
      <text>
        <r>
          <rPr>
            <b/>
            <sz val="9"/>
            <color indexed="81"/>
            <rFont val="Tahoma"/>
            <family val="2"/>
          </rPr>
          <t>Enter the units of yield that will be used for this field: tons, bushels, bales, etc.</t>
        </r>
      </text>
    </comment>
    <comment ref="KE11" authorId="0" shapeId="0">
      <text>
        <r>
          <rPr>
            <b/>
            <sz val="9"/>
            <color indexed="81"/>
            <rFont val="Tahoma"/>
            <family val="2"/>
          </rPr>
          <t>Enter the units of yield that will be used for this field: tons, bushels, bales, etc.</t>
        </r>
      </text>
    </comment>
    <comment ref="KJ11" authorId="0" shapeId="0">
      <text>
        <r>
          <rPr>
            <b/>
            <sz val="9"/>
            <color indexed="81"/>
            <rFont val="Tahoma"/>
            <family val="2"/>
          </rPr>
          <t>Enter the units of yield that will be used for this field: tons, bushels, bales, etc.</t>
        </r>
      </text>
    </comment>
    <comment ref="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16" authorId="0" shapeId="0">
      <text>
        <r>
          <rPr>
            <b/>
            <sz val="9"/>
            <color indexed="81"/>
            <rFont val="Tahoma"/>
            <family val="2"/>
          </rPr>
          <t>If you do not have a $/acre cost, calculate it by dividing the total input costs by acres.
Ie. $1000 of fertilizer for 20 acres is $50/acre.  Enter only the number.</t>
        </r>
      </text>
    </comment>
    <comment ref="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16" authorId="0" shapeId="0">
      <text>
        <r>
          <rPr>
            <b/>
            <sz val="9"/>
            <color indexed="81"/>
            <rFont val="Tahoma"/>
            <family val="2"/>
          </rPr>
          <t>If you do not have a $/acre cost, calculate it by dividing the total input costs by acres.
Ie. $1000 of fertilizer for 20 acres is $50/acre.  Enter only the number.</t>
        </r>
      </text>
    </comment>
    <comment ref="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O16" authorId="0" shapeId="0">
      <text>
        <r>
          <rPr>
            <b/>
            <sz val="9"/>
            <color indexed="81"/>
            <rFont val="Tahoma"/>
            <family val="2"/>
          </rPr>
          <t>If you do not have a $/acre cost, calculate it by dividing the total input costs by acres.
Ie. $1000 of fertilizer for 20 acres is $50/acre.  Enter only the number.</t>
        </r>
      </text>
    </comment>
    <comment ref="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T16" authorId="0" shapeId="0">
      <text>
        <r>
          <rPr>
            <b/>
            <sz val="9"/>
            <color indexed="81"/>
            <rFont val="Tahoma"/>
            <family val="2"/>
          </rPr>
          <t>If you do not have a $/acre cost, calculate it by dividing the total input costs by acres.
Ie. $1000 of fertilizer for 20 acres is $50/acre.  Enter only the number.</t>
        </r>
      </text>
    </comment>
    <comment ref="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Y16" authorId="0" shapeId="0">
      <text>
        <r>
          <rPr>
            <b/>
            <sz val="9"/>
            <color indexed="81"/>
            <rFont val="Tahoma"/>
            <family val="2"/>
          </rPr>
          <t>If you do not have a $/acre cost, calculate it by dividing the total input costs by acres.
Ie. $1000 of fertilizer for 20 acres is $50/acre.  Enter only the number.</t>
        </r>
      </text>
    </comment>
    <comment ref="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D16" authorId="0" shapeId="0">
      <text>
        <r>
          <rPr>
            <b/>
            <sz val="9"/>
            <color indexed="81"/>
            <rFont val="Tahoma"/>
            <family val="2"/>
          </rPr>
          <t>If you do not have a $/acre cost, calculate it by dividing the total input costs by acres.
Ie. $1000 of fertilizer for 20 acres is $50/acre.  Enter only the number.</t>
        </r>
      </text>
    </comment>
    <comment ref="A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I16" authorId="0" shapeId="0">
      <text>
        <r>
          <rPr>
            <b/>
            <sz val="9"/>
            <color indexed="81"/>
            <rFont val="Tahoma"/>
            <family val="2"/>
          </rPr>
          <t>If you do not have a $/acre cost, calculate it by dividing the total input costs by acres.
Ie. $1000 of fertilizer for 20 acres is $50/acre.  Enter only the number.</t>
        </r>
      </text>
    </comment>
    <comment ref="A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N16" authorId="0" shapeId="0">
      <text>
        <r>
          <rPr>
            <b/>
            <sz val="9"/>
            <color indexed="81"/>
            <rFont val="Tahoma"/>
            <family val="2"/>
          </rPr>
          <t>If you do not have a $/acre cost, calculate it by dividing the total input costs by acres.
Ie. $1000 of fertilizer for 20 acres is $50/acre.  Enter only the number.</t>
        </r>
      </text>
    </comment>
    <comment ref="A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S16" authorId="0" shapeId="0">
      <text>
        <r>
          <rPr>
            <b/>
            <sz val="9"/>
            <color indexed="81"/>
            <rFont val="Tahoma"/>
            <family val="2"/>
          </rPr>
          <t>If you do not have a $/acre cost, calculate it by dividing the total input costs by acres.
Ie. $1000 of fertilizer for 20 acres is $50/acre.  Enter only the number.</t>
        </r>
      </text>
    </comment>
    <comment ref="A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X16" authorId="0" shapeId="0">
      <text>
        <r>
          <rPr>
            <b/>
            <sz val="9"/>
            <color indexed="81"/>
            <rFont val="Tahoma"/>
            <family val="2"/>
          </rPr>
          <t>If you do not have a $/acre cost, calculate it by dividing the total input costs by acres.
Ie. $1000 of fertilizer for 20 acres is $50/acre.  Enter only the number.</t>
        </r>
      </text>
    </comment>
    <comment ref="A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C16" authorId="0" shapeId="0">
      <text>
        <r>
          <rPr>
            <b/>
            <sz val="9"/>
            <color indexed="81"/>
            <rFont val="Tahoma"/>
            <family val="2"/>
          </rPr>
          <t>If you do not have a $/acre cost, calculate it by dividing the total input costs by acres.
Ie. $1000 of fertilizer for 20 acres is $50/acre.  Enter only the number.</t>
        </r>
      </text>
    </comment>
    <comment ref="B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H16" authorId="0" shapeId="0">
      <text>
        <r>
          <rPr>
            <b/>
            <sz val="9"/>
            <color indexed="81"/>
            <rFont val="Tahoma"/>
            <family val="2"/>
          </rPr>
          <t>If you do not have a $/acre cost, calculate it by dividing the total input costs by acres.
Ie. $1000 of fertilizer for 20 acres is $50/acre.  Enter only the number.</t>
        </r>
      </text>
    </comment>
    <comment ref="B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M16" authorId="0" shapeId="0">
      <text>
        <r>
          <rPr>
            <b/>
            <sz val="9"/>
            <color indexed="81"/>
            <rFont val="Tahoma"/>
            <family val="2"/>
          </rPr>
          <t>If you do not have a $/acre cost, calculate it by dividing the total input costs by acres.
Ie. $1000 of fertilizer for 20 acres is $50/acre.  Enter only the number.</t>
        </r>
      </text>
    </comment>
    <comment ref="B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R16" authorId="0" shapeId="0">
      <text>
        <r>
          <rPr>
            <b/>
            <sz val="9"/>
            <color indexed="81"/>
            <rFont val="Tahoma"/>
            <family val="2"/>
          </rPr>
          <t>If you do not have a $/acre cost, calculate it by dividing the total input costs by acres.
Ie. $1000 of fertilizer for 20 acres is $50/acre.  Enter only the number.</t>
        </r>
      </text>
    </comment>
    <comment ref="B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W16" authorId="0" shapeId="0">
      <text>
        <r>
          <rPr>
            <b/>
            <sz val="9"/>
            <color indexed="81"/>
            <rFont val="Tahoma"/>
            <family val="2"/>
          </rPr>
          <t>If you do not have a $/acre cost, calculate it by dividing the total input costs by acres.
Ie. $1000 of fertilizer for 20 acres is $50/acre.  Enter only the number.</t>
        </r>
      </text>
    </comment>
    <comment ref="B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B16" authorId="0" shapeId="0">
      <text>
        <r>
          <rPr>
            <b/>
            <sz val="9"/>
            <color indexed="81"/>
            <rFont val="Tahoma"/>
            <family val="2"/>
          </rPr>
          <t>If you do not have a $/acre cost, calculate it by dividing the total input costs by acres.
Ie. $1000 of fertilizer for 20 acres is $50/acre.  Enter only the number.</t>
        </r>
      </text>
    </comment>
    <comment ref="C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G16" authorId="0" shapeId="0">
      <text>
        <r>
          <rPr>
            <b/>
            <sz val="9"/>
            <color indexed="81"/>
            <rFont val="Tahoma"/>
            <family val="2"/>
          </rPr>
          <t>If you do not have a $/acre cost, calculate it by dividing the total input costs by acres.
Ie. $1000 of fertilizer for 20 acres is $50/acre.  Enter only the number.</t>
        </r>
      </text>
    </comment>
    <comment ref="C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L16" authorId="0" shapeId="0">
      <text>
        <r>
          <rPr>
            <b/>
            <sz val="9"/>
            <color indexed="81"/>
            <rFont val="Tahoma"/>
            <family val="2"/>
          </rPr>
          <t>If you do not have a $/acre cost, calculate it by dividing the total input costs by acres.
Ie. $1000 of fertilizer for 20 acres is $50/acre.  Enter only the number.</t>
        </r>
      </text>
    </comment>
    <comment ref="C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Q16" authorId="0" shapeId="0">
      <text>
        <r>
          <rPr>
            <b/>
            <sz val="9"/>
            <color indexed="81"/>
            <rFont val="Tahoma"/>
            <family val="2"/>
          </rPr>
          <t>If you do not have a $/acre cost, calculate it by dividing the total input costs by acres.
Ie. $1000 of fertilizer for 20 acres is $50/acre.  Enter only the number.</t>
        </r>
      </text>
    </comment>
    <comment ref="C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V16" authorId="0" shapeId="0">
      <text>
        <r>
          <rPr>
            <b/>
            <sz val="9"/>
            <color indexed="81"/>
            <rFont val="Tahoma"/>
            <family val="2"/>
          </rPr>
          <t>If you do not have a $/acre cost, calculate it by dividing the total input costs by acres.
Ie. $1000 of fertilizer for 20 acres is $50/acre.  Enter only the number.</t>
        </r>
      </text>
    </comment>
    <comment ref="C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A16" authorId="0" shapeId="0">
      <text>
        <r>
          <rPr>
            <b/>
            <sz val="9"/>
            <color indexed="81"/>
            <rFont val="Tahoma"/>
            <family val="2"/>
          </rPr>
          <t>If you do not have a $/acre cost, calculate it by dividing the total input costs by acres.
Ie. $1000 of fertilizer for 20 acres is $50/acre.  Enter only the number.</t>
        </r>
      </text>
    </comment>
    <comment ref="D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F16" authorId="0" shapeId="0">
      <text>
        <r>
          <rPr>
            <b/>
            <sz val="9"/>
            <color indexed="81"/>
            <rFont val="Tahoma"/>
            <family val="2"/>
          </rPr>
          <t>If you do not have a $/acre cost, calculate it by dividing the total input costs by acres.
Ie. $1000 of fertilizer for 20 acres is $50/acre.  Enter only the number.</t>
        </r>
      </text>
    </comment>
    <comment ref="D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K16" authorId="0" shapeId="0">
      <text>
        <r>
          <rPr>
            <b/>
            <sz val="9"/>
            <color indexed="81"/>
            <rFont val="Tahoma"/>
            <family val="2"/>
          </rPr>
          <t>If you do not have a $/acre cost, calculate it by dividing the total input costs by acres.
Ie. $1000 of fertilizer for 20 acres is $50/acre.  Enter only the number.</t>
        </r>
      </text>
    </comment>
    <comment ref="D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P16" authorId="0" shapeId="0">
      <text>
        <r>
          <rPr>
            <b/>
            <sz val="9"/>
            <color indexed="81"/>
            <rFont val="Tahoma"/>
            <family val="2"/>
          </rPr>
          <t>If you do not have a $/acre cost, calculate it by dividing the total input costs by acres.
Ie. $1000 of fertilizer for 20 acres is $50/acre.  Enter only the number.</t>
        </r>
      </text>
    </comment>
    <comment ref="D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U16" authorId="0" shapeId="0">
      <text>
        <r>
          <rPr>
            <b/>
            <sz val="9"/>
            <color indexed="81"/>
            <rFont val="Tahoma"/>
            <family val="2"/>
          </rPr>
          <t>If you do not have a $/acre cost, calculate it by dividing the total input costs by acres.
Ie. $1000 of fertilizer for 20 acres is $50/acre.  Enter only the number.</t>
        </r>
      </text>
    </comment>
    <comment ref="D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Z16" authorId="0" shapeId="0">
      <text>
        <r>
          <rPr>
            <b/>
            <sz val="9"/>
            <color indexed="81"/>
            <rFont val="Tahoma"/>
            <family val="2"/>
          </rPr>
          <t>If you do not have a $/acre cost, calculate it by dividing the total input costs by acres.
Ie. $1000 of fertilizer for 20 acres is $50/acre.  Enter only the number.</t>
        </r>
      </text>
    </comment>
    <comment ref="E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E16" authorId="0" shapeId="0">
      <text>
        <r>
          <rPr>
            <b/>
            <sz val="9"/>
            <color indexed="81"/>
            <rFont val="Tahoma"/>
            <family val="2"/>
          </rPr>
          <t>If you do not have a $/acre cost, calculate it by dividing the total input costs by acres.
Ie. $1000 of fertilizer for 20 acres is $50/acre.  Enter only the number.</t>
        </r>
      </text>
    </comment>
    <comment ref="E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J16" authorId="0" shapeId="0">
      <text>
        <r>
          <rPr>
            <b/>
            <sz val="9"/>
            <color indexed="81"/>
            <rFont val="Tahoma"/>
            <family val="2"/>
          </rPr>
          <t>If you do not have a $/acre cost, calculate it by dividing the total input costs by acres.
Ie. $1000 of fertilizer for 20 acres is $50/acre.  Enter only the number.</t>
        </r>
      </text>
    </comment>
    <comment ref="E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O16" authorId="0" shapeId="0">
      <text>
        <r>
          <rPr>
            <b/>
            <sz val="9"/>
            <color indexed="81"/>
            <rFont val="Tahoma"/>
            <family val="2"/>
          </rPr>
          <t>If you do not have a $/acre cost, calculate it by dividing the total input costs by acres.
Ie. $1000 of fertilizer for 20 acres is $50/acre.  Enter only the number.</t>
        </r>
      </text>
    </comment>
    <comment ref="E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T16" authorId="0" shapeId="0">
      <text>
        <r>
          <rPr>
            <b/>
            <sz val="9"/>
            <color indexed="81"/>
            <rFont val="Tahoma"/>
            <family val="2"/>
          </rPr>
          <t>If you do not have a $/acre cost, calculate it by dividing the total input costs by acres.
Ie. $1000 of fertilizer for 20 acres is $50/acre.  Enter only the number.</t>
        </r>
      </text>
    </comment>
    <comment ref="E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Y16" authorId="0" shapeId="0">
      <text>
        <r>
          <rPr>
            <b/>
            <sz val="9"/>
            <color indexed="81"/>
            <rFont val="Tahoma"/>
            <family val="2"/>
          </rPr>
          <t>If you do not have a $/acre cost, calculate it by dividing the total input costs by acres.
Ie. $1000 of fertilizer for 20 acres is $50/acre.  Enter only the number.</t>
        </r>
      </text>
    </comment>
    <comment ref="E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D16" authorId="0" shapeId="0">
      <text>
        <r>
          <rPr>
            <b/>
            <sz val="9"/>
            <color indexed="81"/>
            <rFont val="Tahoma"/>
            <family val="2"/>
          </rPr>
          <t>If you do not have a $/acre cost, calculate it by dividing the total input costs by acres.
Ie. $1000 of fertilizer for 20 acres is $50/acre.  Enter only the number.</t>
        </r>
      </text>
    </comment>
    <comment ref="F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I16" authorId="0" shapeId="0">
      <text>
        <r>
          <rPr>
            <b/>
            <sz val="9"/>
            <color indexed="81"/>
            <rFont val="Tahoma"/>
            <family val="2"/>
          </rPr>
          <t>If you do not have a $/acre cost, calculate it by dividing the total input costs by acres.
Ie. $1000 of fertilizer for 20 acres is $50/acre.  Enter only the number.</t>
        </r>
      </text>
    </comment>
    <comment ref="F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N16" authorId="0" shapeId="0">
      <text>
        <r>
          <rPr>
            <b/>
            <sz val="9"/>
            <color indexed="81"/>
            <rFont val="Tahoma"/>
            <family val="2"/>
          </rPr>
          <t>If you do not have a $/acre cost, calculate it by dividing the total input costs by acres.
Ie. $1000 of fertilizer for 20 acres is $50/acre.  Enter only the number.</t>
        </r>
      </text>
    </comment>
    <comment ref="F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S16" authorId="0" shapeId="0">
      <text>
        <r>
          <rPr>
            <b/>
            <sz val="9"/>
            <color indexed="81"/>
            <rFont val="Tahoma"/>
            <family val="2"/>
          </rPr>
          <t>If you do not have a $/acre cost, calculate it by dividing the total input costs by acres.
Ie. $1000 of fertilizer for 20 acres is $50/acre.  Enter only the number.</t>
        </r>
      </text>
    </comment>
    <comment ref="F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X16" authorId="0" shapeId="0">
      <text>
        <r>
          <rPr>
            <b/>
            <sz val="9"/>
            <color indexed="81"/>
            <rFont val="Tahoma"/>
            <family val="2"/>
          </rPr>
          <t>If you do not have a $/acre cost, calculate it by dividing the total input costs by acres.
Ie. $1000 of fertilizer for 20 acres is $50/acre.  Enter only the number.</t>
        </r>
      </text>
    </comment>
    <comment ref="F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C16" authorId="0" shapeId="0">
      <text>
        <r>
          <rPr>
            <b/>
            <sz val="9"/>
            <color indexed="81"/>
            <rFont val="Tahoma"/>
            <family val="2"/>
          </rPr>
          <t>If you do not have a $/acre cost, calculate it by dividing the total input costs by acres.
Ie. $1000 of fertilizer for 20 acres is $50/acre.  Enter only the number.</t>
        </r>
      </text>
    </comment>
    <comment ref="G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H16" authorId="0" shapeId="0">
      <text>
        <r>
          <rPr>
            <b/>
            <sz val="9"/>
            <color indexed="81"/>
            <rFont val="Tahoma"/>
            <family val="2"/>
          </rPr>
          <t>If you do not have a $/acre cost, calculate it by dividing the total input costs by acres.
Ie. $1000 of fertilizer for 20 acres is $50/acre.  Enter only the number.</t>
        </r>
      </text>
    </comment>
    <comment ref="G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M16" authorId="0" shapeId="0">
      <text>
        <r>
          <rPr>
            <b/>
            <sz val="9"/>
            <color indexed="81"/>
            <rFont val="Tahoma"/>
            <family val="2"/>
          </rPr>
          <t>If you do not have a $/acre cost, calculate it by dividing the total input costs by acres.
Ie. $1000 of fertilizer for 20 acres is $50/acre.  Enter only the number.</t>
        </r>
      </text>
    </comment>
    <comment ref="G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R16" authorId="0" shapeId="0">
      <text>
        <r>
          <rPr>
            <b/>
            <sz val="9"/>
            <color indexed="81"/>
            <rFont val="Tahoma"/>
            <family val="2"/>
          </rPr>
          <t>If you do not have a $/acre cost, calculate it by dividing the total input costs by acres.
Ie. $1000 of fertilizer for 20 acres is $50/acre.  Enter only the number.</t>
        </r>
      </text>
    </comment>
    <comment ref="G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W16" authorId="0" shapeId="0">
      <text>
        <r>
          <rPr>
            <b/>
            <sz val="9"/>
            <color indexed="81"/>
            <rFont val="Tahoma"/>
            <family val="2"/>
          </rPr>
          <t>If you do not have a $/acre cost, calculate it by dividing the total input costs by acres.
Ie. $1000 of fertilizer for 20 acres is $50/acre.  Enter only the number.</t>
        </r>
      </text>
    </comment>
    <comment ref="G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B16" authorId="0" shapeId="0">
      <text>
        <r>
          <rPr>
            <b/>
            <sz val="9"/>
            <color indexed="81"/>
            <rFont val="Tahoma"/>
            <family val="2"/>
          </rPr>
          <t>If you do not have a $/acre cost, calculate it by dividing the total input costs by acres.
Ie. $1000 of fertilizer for 20 acres is $50/acre.  Enter only the number.</t>
        </r>
      </text>
    </comment>
    <comment ref="H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G16" authorId="0" shapeId="0">
      <text>
        <r>
          <rPr>
            <b/>
            <sz val="9"/>
            <color indexed="81"/>
            <rFont val="Tahoma"/>
            <family val="2"/>
          </rPr>
          <t>If you do not have a $/acre cost, calculate it by dividing the total input costs by acres.
Ie. $1000 of fertilizer for 20 acres is $50/acre.  Enter only the number.</t>
        </r>
      </text>
    </comment>
    <comment ref="H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L16" authorId="0" shapeId="0">
      <text>
        <r>
          <rPr>
            <b/>
            <sz val="9"/>
            <color indexed="81"/>
            <rFont val="Tahoma"/>
            <family val="2"/>
          </rPr>
          <t>If you do not have a $/acre cost, calculate it by dividing the total input costs by acres.
Ie. $1000 of fertilizer for 20 acres is $50/acre.  Enter only the number.</t>
        </r>
      </text>
    </comment>
    <comment ref="H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Q16" authorId="0" shapeId="0">
      <text>
        <r>
          <rPr>
            <b/>
            <sz val="9"/>
            <color indexed="81"/>
            <rFont val="Tahoma"/>
            <family val="2"/>
          </rPr>
          <t>If you do not have a $/acre cost, calculate it by dividing the total input costs by acres.
Ie. $1000 of fertilizer for 20 acres is $50/acre.  Enter only the number.</t>
        </r>
      </text>
    </comment>
    <comment ref="H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V16" authorId="0" shapeId="0">
      <text>
        <r>
          <rPr>
            <b/>
            <sz val="9"/>
            <color indexed="81"/>
            <rFont val="Tahoma"/>
            <family val="2"/>
          </rPr>
          <t>If you do not have a $/acre cost, calculate it by dividing the total input costs by acres.
Ie. $1000 of fertilizer for 20 acres is $50/acre.  Enter only the number.</t>
        </r>
      </text>
    </comment>
    <comment ref="H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A16" authorId="0" shapeId="0">
      <text>
        <r>
          <rPr>
            <b/>
            <sz val="9"/>
            <color indexed="81"/>
            <rFont val="Tahoma"/>
            <family val="2"/>
          </rPr>
          <t>If you do not have a $/acre cost, calculate it by dividing the total input costs by acres.
Ie. $1000 of fertilizer for 20 acres is $50/acre.  Enter only the number.</t>
        </r>
      </text>
    </comment>
    <comment ref="I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F16" authorId="0" shapeId="0">
      <text>
        <r>
          <rPr>
            <b/>
            <sz val="9"/>
            <color indexed="81"/>
            <rFont val="Tahoma"/>
            <family val="2"/>
          </rPr>
          <t>If you do not have a $/acre cost, calculate it by dividing the total input costs by acres.
Ie. $1000 of fertilizer for 20 acres is $50/acre.  Enter only the number.</t>
        </r>
      </text>
    </comment>
    <comment ref="I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K16" authorId="0" shapeId="0">
      <text>
        <r>
          <rPr>
            <b/>
            <sz val="9"/>
            <color indexed="81"/>
            <rFont val="Tahoma"/>
            <family val="2"/>
          </rPr>
          <t>If you do not have a $/acre cost, calculate it by dividing the total input costs by acres.
Ie. $1000 of fertilizer for 20 acres is $50/acre.  Enter only the number.</t>
        </r>
      </text>
    </comment>
    <comment ref="I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P16" authorId="0" shapeId="0">
      <text>
        <r>
          <rPr>
            <b/>
            <sz val="9"/>
            <color indexed="81"/>
            <rFont val="Tahoma"/>
            <family val="2"/>
          </rPr>
          <t>If you do not have a $/acre cost, calculate it by dividing the total input costs by acres.
Ie. $1000 of fertilizer for 20 acres is $50/acre.  Enter only the number.</t>
        </r>
      </text>
    </comment>
    <comment ref="I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U16" authorId="0" shapeId="0">
      <text>
        <r>
          <rPr>
            <b/>
            <sz val="9"/>
            <color indexed="81"/>
            <rFont val="Tahoma"/>
            <family val="2"/>
          </rPr>
          <t>If you do not have a $/acre cost, calculate it by dividing the total input costs by acres.
Ie. $1000 of fertilizer for 20 acres is $50/acre.  Enter only the number.</t>
        </r>
      </text>
    </comment>
    <comment ref="I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Z16" authorId="0" shapeId="0">
      <text>
        <r>
          <rPr>
            <b/>
            <sz val="9"/>
            <color indexed="81"/>
            <rFont val="Tahoma"/>
            <family val="2"/>
          </rPr>
          <t>If you do not have a $/acre cost, calculate it by dividing the total input costs by acres.
Ie. $1000 of fertilizer for 20 acres is $50/acre.  Enter only the number.</t>
        </r>
      </text>
    </comment>
    <comment ref="J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E16" authorId="0" shapeId="0">
      <text>
        <r>
          <rPr>
            <b/>
            <sz val="9"/>
            <color indexed="81"/>
            <rFont val="Tahoma"/>
            <family val="2"/>
          </rPr>
          <t>If you do not have a $/acre cost, calculate it by dividing the total input costs by acres.
Ie. $1000 of fertilizer for 20 acres is $50/acre.  Enter only the number.</t>
        </r>
      </text>
    </comment>
    <comment ref="J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J16" authorId="0" shapeId="0">
      <text>
        <r>
          <rPr>
            <b/>
            <sz val="9"/>
            <color indexed="81"/>
            <rFont val="Tahoma"/>
            <family val="2"/>
          </rPr>
          <t>If you do not have a $/acre cost, calculate it by dividing the total input costs by acres.
Ie. $1000 of fertilizer for 20 acres is $50/acre.  Enter only the number.</t>
        </r>
      </text>
    </comment>
    <comment ref="J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O16" authorId="0" shapeId="0">
      <text>
        <r>
          <rPr>
            <b/>
            <sz val="9"/>
            <color indexed="81"/>
            <rFont val="Tahoma"/>
            <family val="2"/>
          </rPr>
          <t>If you do not have a $/acre cost, calculate it by dividing the total input costs by acres.
Ie. $1000 of fertilizer for 20 acres is $50/acre.  Enter only the number.</t>
        </r>
      </text>
    </comment>
    <comment ref="J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T16" authorId="0" shapeId="0">
      <text>
        <r>
          <rPr>
            <b/>
            <sz val="9"/>
            <color indexed="81"/>
            <rFont val="Tahoma"/>
            <family val="2"/>
          </rPr>
          <t>If you do not have a $/acre cost, calculate it by dividing the total input costs by acres.
Ie. $1000 of fertilizer for 20 acres is $50/acre.  Enter only the number.</t>
        </r>
      </text>
    </comment>
    <comment ref="J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Y16" authorId="0" shapeId="0">
      <text>
        <r>
          <rPr>
            <b/>
            <sz val="9"/>
            <color indexed="81"/>
            <rFont val="Tahoma"/>
            <family val="2"/>
          </rPr>
          <t>If you do not have a $/acre cost, calculate it by dividing the total input costs by acres.
Ie. $1000 of fertilizer for 20 acres is $50/acre.  Enter only the number.</t>
        </r>
      </text>
    </comment>
    <comment ref="J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D16" authorId="0" shapeId="0">
      <text>
        <r>
          <rPr>
            <b/>
            <sz val="9"/>
            <color indexed="81"/>
            <rFont val="Tahoma"/>
            <family val="2"/>
          </rPr>
          <t>If you do not have a $/acre cost, calculate it by dividing the total input costs by acres.
Ie. $1000 of fertilizer for 20 acres is $50/acre.  Enter only the number.</t>
        </r>
      </text>
    </comment>
    <comment ref="K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I16" authorId="0" shapeId="0">
      <text>
        <r>
          <rPr>
            <b/>
            <sz val="9"/>
            <color indexed="81"/>
            <rFont val="Tahoma"/>
            <family val="2"/>
          </rPr>
          <t>If you do not have a $/acre cost, calculate it by dividing the total input costs by acres.
Ie. $1000 of fertilizer for 20 acres is $50/acre.  Enter only the number.</t>
        </r>
      </text>
    </comment>
    <comment ref="K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N16" authorId="0" shapeId="0">
      <text>
        <r>
          <rPr>
            <b/>
            <sz val="9"/>
            <color indexed="81"/>
            <rFont val="Tahoma"/>
            <family val="2"/>
          </rPr>
          <t>If you do not have a $/acre cost, calculate it by dividing the total input costs by acres.
Ie. $1000 of fertilizer for 20 acres is $50/acre.  Enter only the number.</t>
        </r>
      </text>
    </comment>
  </commentList>
</comments>
</file>

<file path=xl/comments7.xml><?xml version="1.0" encoding="utf-8"?>
<comments xmlns="http://schemas.openxmlformats.org/spreadsheetml/2006/main">
  <authors>
    <author>Aaron Gabriel</author>
  </authors>
  <commentList>
    <comment ref="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3" authorId="0" shapeId="0">
      <text>
        <r>
          <rPr>
            <b/>
            <sz val="9"/>
            <color indexed="81"/>
            <rFont val="Tahoma"/>
            <family val="2"/>
          </rPr>
          <t>If you do not have a $/acre cost, calculate it by dividing the total input costs by acres.
Ie. $1000 of fertilizer for 20 acres is $50/acre.  Enter only the number.</t>
        </r>
      </text>
    </comment>
    <comment ref="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3" authorId="0" shapeId="0">
      <text>
        <r>
          <rPr>
            <b/>
            <sz val="9"/>
            <color indexed="81"/>
            <rFont val="Tahoma"/>
            <family val="2"/>
          </rPr>
          <t>If you do not have a $/acre cost, calculate it by dividing the total input costs by acres.
Ie. $1000 of fertilizer for 20 acres is $50/acre.  Enter only the number.</t>
        </r>
      </text>
    </comment>
    <comment ref="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O3" authorId="0" shapeId="0">
      <text>
        <r>
          <rPr>
            <b/>
            <sz val="9"/>
            <color indexed="81"/>
            <rFont val="Tahoma"/>
            <family val="2"/>
          </rPr>
          <t>If you do not have a $/acre cost, calculate it by dividing the total input costs by acres.
Ie. $1000 of fertilizer for 20 acres is $50/acre.  Enter only the number.</t>
        </r>
      </text>
    </comment>
    <comment ref="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T3" authorId="0" shapeId="0">
      <text>
        <r>
          <rPr>
            <b/>
            <sz val="9"/>
            <color indexed="81"/>
            <rFont val="Tahoma"/>
            <family val="2"/>
          </rPr>
          <t>If you do not have a $/acre cost, calculate it by dividing the total input costs by acres.
Ie. $1000 of fertilizer for 20 acres is $50/acre.  Enter only the number.</t>
        </r>
      </text>
    </comment>
    <comment ref="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Y3" authorId="0" shapeId="0">
      <text>
        <r>
          <rPr>
            <b/>
            <sz val="9"/>
            <color indexed="81"/>
            <rFont val="Tahoma"/>
            <family val="2"/>
          </rPr>
          <t>If you do not have a $/acre cost, calculate it by dividing the total input costs by acres.
Ie. $1000 of fertilizer for 20 acres is $50/acre.  Enter only the number.</t>
        </r>
      </text>
    </comment>
    <comment ref="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D3" authorId="0" shapeId="0">
      <text>
        <r>
          <rPr>
            <b/>
            <sz val="9"/>
            <color indexed="81"/>
            <rFont val="Tahoma"/>
            <family val="2"/>
          </rPr>
          <t>If you do not have a $/acre cost, calculate it by dividing the total input costs by acres.
Ie. $1000 of fertilizer for 20 acres is $50/acre.  Enter only the number.</t>
        </r>
      </text>
    </comment>
    <comment ref="A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I3" authorId="0" shapeId="0">
      <text>
        <r>
          <rPr>
            <b/>
            <sz val="9"/>
            <color indexed="81"/>
            <rFont val="Tahoma"/>
            <family val="2"/>
          </rPr>
          <t>If you do not have a $/acre cost, calculate it by dividing the total input costs by acres.
Ie. $1000 of fertilizer for 20 acres is $50/acre.  Enter only the number.</t>
        </r>
      </text>
    </comment>
    <comment ref="A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N3" authorId="0" shapeId="0">
      <text>
        <r>
          <rPr>
            <b/>
            <sz val="9"/>
            <color indexed="81"/>
            <rFont val="Tahoma"/>
            <family val="2"/>
          </rPr>
          <t>If you do not have a $/acre cost, calculate it by dividing the total input costs by acres.
Ie. $1000 of fertilizer for 20 acres is $50/acre.  Enter only the number.</t>
        </r>
      </text>
    </comment>
    <comment ref="A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S3" authorId="0" shapeId="0">
      <text>
        <r>
          <rPr>
            <b/>
            <sz val="9"/>
            <color indexed="81"/>
            <rFont val="Tahoma"/>
            <family val="2"/>
          </rPr>
          <t>If you do not have a $/acre cost, calculate it by dividing the total input costs by acres.
Ie. $1000 of fertilizer for 20 acres is $50/acre.  Enter only the number.</t>
        </r>
      </text>
    </comment>
    <comment ref="A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X3" authorId="0" shapeId="0">
      <text>
        <r>
          <rPr>
            <b/>
            <sz val="9"/>
            <color indexed="81"/>
            <rFont val="Tahoma"/>
            <family val="2"/>
          </rPr>
          <t>If you do not have a $/acre cost, calculate it by dividing the total input costs by acres.
Ie. $1000 of fertilizer for 20 acres is $50/acre.  Enter only the number.</t>
        </r>
      </text>
    </comment>
    <comment ref="A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C3" authorId="0" shapeId="0">
      <text>
        <r>
          <rPr>
            <b/>
            <sz val="9"/>
            <color indexed="81"/>
            <rFont val="Tahoma"/>
            <family val="2"/>
          </rPr>
          <t>If you do not have a $/acre cost, calculate it by dividing the total input costs by acres.
Ie. $1000 of fertilizer for 20 acres is $50/acre.  Enter only the number.</t>
        </r>
      </text>
    </comment>
    <comment ref="B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H3" authorId="0" shapeId="0">
      <text>
        <r>
          <rPr>
            <b/>
            <sz val="9"/>
            <color indexed="81"/>
            <rFont val="Tahoma"/>
            <family val="2"/>
          </rPr>
          <t>If you do not have a $/acre cost, calculate it by dividing the total input costs by acres.
Ie. $1000 of fertilizer for 20 acres is $50/acre.  Enter only the number.</t>
        </r>
      </text>
    </comment>
    <comment ref="B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M3" authorId="0" shapeId="0">
      <text>
        <r>
          <rPr>
            <b/>
            <sz val="9"/>
            <color indexed="81"/>
            <rFont val="Tahoma"/>
            <family val="2"/>
          </rPr>
          <t>If you do not have a $/acre cost, calculate it by dividing the total input costs by acres.
Ie. $1000 of fertilizer for 20 acres is $50/acre.  Enter only the number.</t>
        </r>
      </text>
    </comment>
    <comment ref="B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R3" authorId="0" shapeId="0">
      <text>
        <r>
          <rPr>
            <b/>
            <sz val="9"/>
            <color indexed="81"/>
            <rFont val="Tahoma"/>
            <family val="2"/>
          </rPr>
          <t>If you do not have a $/acre cost, calculate it by dividing the total input costs by acres.
Ie. $1000 of fertilizer for 20 acres is $50/acre.  Enter only the number.</t>
        </r>
      </text>
    </comment>
    <comment ref="B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W3" authorId="0" shapeId="0">
      <text>
        <r>
          <rPr>
            <b/>
            <sz val="9"/>
            <color indexed="81"/>
            <rFont val="Tahoma"/>
            <family val="2"/>
          </rPr>
          <t>If you do not have a $/acre cost, calculate it by dividing the total input costs by acres.
Ie. $1000 of fertilizer for 20 acres is $50/acre.  Enter only the number.</t>
        </r>
      </text>
    </comment>
    <comment ref="B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B3" authorId="0" shapeId="0">
      <text>
        <r>
          <rPr>
            <b/>
            <sz val="9"/>
            <color indexed="81"/>
            <rFont val="Tahoma"/>
            <family val="2"/>
          </rPr>
          <t>If you do not have a $/acre cost, calculate it by dividing the total input costs by acres.
Ie. $1000 of fertilizer for 20 acres is $50/acre.  Enter only the number.</t>
        </r>
      </text>
    </comment>
    <comment ref="C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G3" authorId="0" shapeId="0">
      <text>
        <r>
          <rPr>
            <b/>
            <sz val="9"/>
            <color indexed="81"/>
            <rFont val="Tahoma"/>
            <family val="2"/>
          </rPr>
          <t>If you do not have a $/acre cost, calculate it by dividing the total input costs by acres.
Ie. $1000 of fertilizer for 20 acres is $50/acre.  Enter only the number.</t>
        </r>
      </text>
    </comment>
    <comment ref="C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L3" authorId="0" shapeId="0">
      <text>
        <r>
          <rPr>
            <b/>
            <sz val="9"/>
            <color indexed="81"/>
            <rFont val="Tahoma"/>
            <family val="2"/>
          </rPr>
          <t>If you do not have a $/acre cost, calculate it by dividing the total input costs by acres.
Ie. $1000 of fertilizer for 20 acres is $50/acre.  Enter only the number.</t>
        </r>
      </text>
    </comment>
    <comment ref="C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Q3" authorId="0" shapeId="0">
      <text>
        <r>
          <rPr>
            <b/>
            <sz val="9"/>
            <color indexed="81"/>
            <rFont val="Tahoma"/>
            <family val="2"/>
          </rPr>
          <t>If you do not have a $/acre cost, calculate it by dividing the total input costs by acres.
Ie. $1000 of fertilizer for 20 acres is $50/acre.  Enter only the number.</t>
        </r>
      </text>
    </comment>
    <comment ref="C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V3" authorId="0" shapeId="0">
      <text>
        <r>
          <rPr>
            <b/>
            <sz val="9"/>
            <color indexed="81"/>
            <rFont val="Tahoma"/>
            <family val="2"/>
          </rPr>
          <t>If you do not have a $/acre cost, calculate it by dividing the total input costs by acres.
Ie. $1000 of fertilizer for 20 acres is $50/acre.  Enter only the number.</t>
        </r>
      </text>
    </comment>
    <comment ref="C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A3" authorId="0" shapeId="0">
      <text>
        <r>
          <rPr>
            <b/>
            <sz val="9"/>
            <color indexed="81"/>
            <rFont val="Tahoma"/>
            <family val="2"/>
          </rPr>
          <t>If you do not have a $/acre cost, calculate it by dividing the total input costs by acres.
Ie. $1000 of fertilizer for 20 acres is $50/acre.  Enter only the number.</t>
        </r>
      </text>
    </comment>
    <comment ref="D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F3" authorId="0" shapeId="0">
      <text>
        <r>
          <rPr>
            <b/>
            <sz val="9"/>
            <color indexed="81"/>
            <rFont val="Tahoma"/>
            <family val="2"/>
          </rPr>
          <t>If you do not have a $/acre cost, calculate it by dividing the total input costs by acres.
Ie. $1000 of fertilizer for 20 acres is $50/acre.  Enter only the number.</t>
        </r>
      </text>
    </comment>
    <comment ref="D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K3" authorId="0" shapeId="0">
      <text>
        <r>
          <rPr>
            <b/>
            <sz val="9"/>
            <color indexed="81"/>
            <rFont val="Tahoma"/>
            <family val="2"/>
          </rPr>
          <t>If you do not have a $/acre cost, calculate it by dividing the total input costs by acres.
Ie. $1000 of fertilizer for 20 acres is $50/acre.  Enter only the number.</t>
        </r>
      </text>
    </comment>
    <comment ref="D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P3" authorId="0" shapeId="0">
      <text>
        <r>
          <rPr>
            <b/>
            <sz val="9"/>
            <color indexed="81"/>
            <rFont val="Tahoma"/>
            <family val="2"/>
          </rPr>
          <t>If you do not have a $/acre cost, calculate it by dividing the total input costs by acres.
Ie. $1000 of fertilizer for 20 acres is $50/acre.  Enter only the number.</t>
        </r>
      </text>
    </comment>
    <comment ref="D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U3" authorId="0" shapeId="0">
      <text>
        <r>
          <rPr>
            <b/>
            <sz val="9"/>
            <color indexed="81"/>
            <rFont val="Tahoma"/>
            <family val="2"/>
          </rPr>
          <t>If you do not have a $/acre cost, calculate it by dividing the total input costs by acres.
Ie. $1000 of fertilizer for 20 acres is $50/acre.  Enter only the number.</t>
        </r>
      </text>
    </comment>
    <comment ref="D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Z3" authorId="0" shapeId="0">
      <text>
        <r>
          <rPr>
            <b/>
            <sz val="9"/>
            <color indexed="81"/>
            <rFont val="Tahoma"/>
            <family val="2"/>
          </rPr>
          <t>If you do not have a $/acre cost, calculate it by dividing the total input costs by acres.
Ie. $1000 of fertilizer for 20 acres is $50/acre.  Enter only the number.</t>
        </r>
      </text>
    </comment>
    <comment ref="E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E3" authorId="0" shapeId="0">
      <text>
        <r>
          <rPr>
            <b/>
            <sz val="9"/>
            <color indexed="81"/>
            <rFont val="Tahoma"/>
            <family val="2"/>
          </rPr>
          <t>If you do not have a $/acre cost, calculate it by dividing the total input costs by acres.
Ie. $1000 of fertilizer for 20 acres is $50/acre.  Enter only the number.</t>
        </r>
      </text>
    </comment>
    <comment ref="E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J3" authorId="0" shapeId="0">
      <text>
        <r>
          <rPr>
            <b/>
            <sz val="9"/>
            <color indexed="81"/>
            <rFont val="Tahoma"/>
            <family val="2"/>
          </rPr>
          <t>If you do not have a $/acre cost, calculate it by dividing the total input costs by acres.
Ie. $1000 of fertilizer for 20 acres is $50/acre.  Enter only the number.</t>
        </r>
      </text>
    </comment>
    <comment ref="E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O3" authorId="0" shapeId="0">
      <text>
        <r>
          <rPr>
            <b/>
            <sz val="9"/>
            <color indexed="81"/>
            <rFont val="Tahoma"/>
            <family val="2"/>
          </rPr>
          <t>If you do not have a $/acre cost, calculate it by dividing the total input costs by acres.
Ie. $1000 of fertilizer for 20 acres is $50/acre.  Enter only the number.</t>
        </r>
      </text>
    </comment>
    <comment ref="E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T3" authorId="0" shapeId="0">
      <text>
        <r>
          <rPr>
            <b/>
            <sz val="9"/>
            <color indexed="81"/>
            <rFont val="Tahoma"/>
            <family val="2"/>
          </rPr>
          <t>If you do not have a $/acre cost, calculate it by dividing the total input costs by acres.
Ie. $1000 of fertilizer for 20 acres is $50/acre.  Enter only the number.</t>
        </r>
      </text>
    </comment>
    <comment ref="E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Y3" authorId="0" shapeId="0">
      <text>
        <r>
          <rPr>
            <b/>
            <sz val="9"/>
            <color indexed="81"/>
            <rFont val="Tahoma"/>
            <family val="2"/>
          </rPr>
          <t>If you do not have a $/acre cost, calculate it by dividing the total input costs by acres.
Ie. $1000 of fertilizer for 20 acres is $50/acre.  Enter only the number.</t>
        </r>
      </text>
    </comment>
    <comment ref="E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D3" authorId="0" shapeId="0">
      <text>
        <r>
          <rPr>
            <b/>
            <sz val="9"/>
            <color indexed="81"/>
            <rFont val="Tahoma"/>
            <family val="2"/>
          </rPr>
          <t>If you do not have a $/acre cost, calculate it by dividing the total input costs by acres.
Ie. $1000 of fertilizer for 20 acres is $50/acre.  Enter only the number.</t>
        </r>
      </text>
    </comment>
    <comment ref="F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I3" authorId="0" shapeId="0">
      <text>
        <r>
          <rPr>
            <b/>
            <sz val="9"/>
            <color indexed="81"/>
            <rFont val="Tahoma"/>
            <family val="2"/>
          </rPr>
          <t>If you do not have a $/acre cost, calculate it by dividing the total input costs by acres.
Ie. $1000 of fertilizer for 20 acres is $50/acre.  Enter only the number.</t>
        </r>
      </text>
    </comment>
    <comment ref="F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N3" authorId="0" shapeId="0">
      <text>
        <r>
          <rPr>
            <b/>
            <sz val="9"/>
            <color indexed="81"/>
            <rFont val="Tahoma"/>
            <family val="2"/>
          </rPr>
          <t>If you do not have a $/acre cost, calculate it by dividing the total input costs by acres.
Ie. $1000 of fertilizer for 20 acres is $50/acre.  Enter only the number.</t>
        </r>
      </text>
    </comment>
    <comment ref="F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S3" authorId="0" shapeId="0">
      <text>
        <r>
          <rPr>
            <b/>
            <sz val="9"/>
            <color indexed="81"/>
            <rFont val="Tahoma"/>
            <family val="2"/>
          </rPr>
          <t>If you do not have a $/acre cost, calculate it by dividing the total input costs by acres.
Ie. $1000 of fertilizer for 20 acres is $50/acre.  Enter only the number.</t>
        </r>
      </text>
    </comment>
    <comment ref="F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X3" authorId="0" shapeId="0">
      <text>
        <r>
          <rPr>
            <b/>
            <sz val="9"/>
            <color indexed="81"/>
            <rFont val="Tahoma"/>
            <family val="2"/>
          </rPr>
          <t>If you do not have a $/acre cost, calculate it by dividing the total input costs by acres.
Ie. $1000 of fertilizer for 20 acres is $50/acre.  Enter only the number.</t>
        </r>
      </text>
    </comment>
    <comment ref="F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C3" authorId="0" shapeId="0">
      <text>
        <r>
          <rPr>
            <b/>
            <sz val="9"/>
            <color indexed="81"/>
            <rFont val="Tahoma"/>
            <family val="2"/>
          </rPr>
          <t>If you do not have a $/acre cost, calculate it by dividing the total input costs by acres.
Ie. $1000 of fertilizer for 20 acres is $50/acre.  Enter only the number.</t>
        </r>
      </text>
    </comment>
    <comment ref="G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H3" authorId="0" shapeId="0">
      <text>
        <r>
          <rPr>
            <b/>
            <sz val="9"/>
            <color indexed="81"/>
            <rFont val="Tahoma"/>
            <family val="2"/>
          </rPr>
          <t>If you do not have a $/acre cost, calculate it by dividing the total input costs by acres.
Ie. $1000 of fertilizer for 20 acres is $50/acre.  Enter only the number.</t>
        </r>
      </text>
    </comment>
    <comment ref="G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M3" authorId="0" shapeId="0">
      <text>
        <r>
          <rPr>
            <b/>
            <sz val="9"/>
            <color indexed="81"/>
            <rFont val="Tahoma"/>
            <family val="2"/>
          </rPr>
          <t>If you do not have a $/acre cost, calculate it by dividing the total input costs by acres.
Ie. $1000 of fertilizer for 20 acres is $50/acre.  Enter only the number.</t>
        </r>
      </text>
    </comment>
    <comment ref="G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R3" authorId="0" shapeId="0">
      <text>
        <r>
          <rPr>
            <b/>
            <sz val="9"/>
            <color indexed="81"/>
            <rFont val="Tahoma"/>
            <family val="2"/>
          </rPr>
          <t>If you do not have a $/acre cost, calculate it by dividing the total input costs by acres.
Ie. $1000 of fertilizer for 20 acres is $50/acre.  Enter only the number.</t>
        </r>
      </text>
    </comment>
    <comment ref="G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W3" authorId="0" shapeId="0">
      <text>
        <r>
          <rPr>
            <b/>
            <sz val="9"/>
            <color indexed="81"/>
            <rFont val="Tahoma"/>
            <family val="2"/>
          </rPr>
          <t>If you do not have a $/acre cost, calculate it by dividing the total input costs by acres.
Ie. $1000 of fertilizer for 20 acres is $50/acre.  Enter only the number.</t>
        </r>
      </text>
    </comment>
    <comment ref="G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B3" authorId="0" shapeId="0">
      <text>
        <r>
          <rPr>
            <b/>
            <sz val="9"/>
            <color indexed="81"/>
            <rFont val="Tahoma"/>
            <family val="2"/>
          </rPr>
          <t>If you do not have a $/acre cost, calculate it by dividing the total input costs by acres.
Ie. $1000 of fertilizer for 20 acres is $50/acre.  Enter only the number.</t>
        </r>
      </text>
    </comment>
    <comment ref="H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G3" authorId="0" shapeId="0">
      <text>
        <r>
          <rPr>
            <b/>
            <sz val="9"/>
            <color indexed="81"/>
            <rFont val="Tahoma"/>
            <family val="2"/>
          </rPr>
          <t>If you do not have a $/acre cost, calculate it by dividing the total input costs by acres.
Ie. $1000 of fertilizer for 20 acres is $50/acre.  Enter only the number.</t>
        </r>
      </text>
    </comment>
    <comment ref="H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L3" authorId="0" shapeId="0">
      <text>
        <r>
          <rPr>
            <b/>
            <sz val="9"/>
            <color indexed="81"/>
            <rFont val="Tahoma"/>
            <family val="2"/>
          </rPr>
          <t>If you do not have a $/acre cost, calculate it by dividing the total input costs by acres.
Ie. $1000 of fertilizer for 20 acres is $50/acre.  Enter only the number.</t>
        </r>
      </text>
    </comment>
    <comment ref="H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Q3" authorId="0" shapeId="0">
      <text>
        <r>
          <rPr>
            <b/>
            <sz val="9"/>
            <color indexed="81"/>
            <rFont val="Tahoma"/>
            <family val="2"/>
          </rPr>
          <t>If you do not have a $/acre cost, calculate it by dividing the total input costs by acres.
Ie. $1000 of fertilizer for 20 acres is $50/acre.  Enter only the number.</t>
        </r>
      </text>
    </comment>
    <comment ref="H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V3" authorId="0" shapeId="0">
      <text>
        <r>
          <rPr>
            <b/>
            <sz val="9"/>
            <color indexed="81"/>
            <rFont val="Tahoma"/>
            <family val="2"/>
          </rPr>
          <t>If you do not have a $/acre cost, calculate it by dividing the total input costs by acres.
Ie. $1000 of fertilizer for 20 acres is $50/acre.  Enter only the number.</t>
        </r>
      </text>
    </comment>
    <comment ref="H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A3" authorId="0" shapeId="0">
      <text>
        <r>
          <rPr>
            <b/>
            <sz val="9"/>
            <color indexed="81"/>
            <rFont val="Tahoma"/>
            <family val="2"/>
          </rPr>
          <t>If you do not have a $/acre cost, calculate it by dividing the total input costs by acres.
Ie. $1000 of fertilizer for 20 acres is $50/acre.  Enter only the number.</t>
        </r>
      </text>
    </comment>
    <comment ref="I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F3" authorId="0" shapeId="0">
      <text>
        <r>
          <rPr>
            <b/>
            <sz val="9"/>
            <color indexed="81"/>
            <rFont val="Tahoma"/>
            <family val="2"/>
          </rPr>
          <t>If you do not have a $/acre cost, calculate it by dividing the total input costs by acres.
Ie. $1000 of fertilizer for 20 acres is $50/acre.  Enter only the number.</t>
        </r>
      </text>
    </comment>
    <comment ref="I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K3" authorId="0" shapeId="0">
      <text>
        <r>
          <rPr>
            <b/>
            <sz val="9"/>
            <color indexed="81"/>
            <rFont val="Tahoma"/>
            <family val="2"/>
          </rPr>
          <t>If you do not have a $/acre cost, calculate it by dividing the total input costs by acres.
Ie. $1000 of fertilizer for 20 acres is $50/acre.  Enter only the number.</t>
        </r>
      </text>
    </comment>
    <comment ref="I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P3" authorId="0" shapeId="0">
      <text>
        <r>
          <rPr>
            <b/>
            <sz val="9"/>
            <color indexed="81"/>
            <rFont val="Tahoma"/>
            <family val="2"/>
          </rPr>
          <t>If you do not have a $/acre cost, calculate it by dividing the total input costs by acres.
Ie. $1000 of fertilizer for 20 acres is $50/acre.  Enter only the number.</t>
        </r>
      </text>
    </comment>
    <comment ref="I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U3" authorId="0" shapeId="0">
      <text>
        <r>
          <rPr>
            <b/>
            <sz val="9"/>
            <color indexed="81"/>
            <rFont val="Tahoma"/>
            <family val="2"/>
          </rPr>
          <t>If you do not have a $/acre cost, calculate it by dividing the total input costs by acres.
Ie. $1000 of fertilizer for 20 acres is $50/acre.  Enter only the number.</t>
        </r>
      </text>
    </comment>
    <comment ref="I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Z3" authorId="0" shapeId="0">
      <text>
        <r>
          <rPr>
            <b/>
            <sz val="9"/>
            <color indexed="81"/>
            <rFont val="Tahoma"/>
            <family val="2"/>
          </rPr>
          <t>If you do not have a $/acre cost, calculate it by dividing the total input costs by acres.
Ie. $1000 of fertilizer for 20 acres is $50/acre.  Enter only the number.</t>
        </r>
      </text>
    </comment>
    <comment ref="J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E3" authorId="0" shapeId="0">
      <text>
        <r>
          <rPr>
            <b/>
            <sz val="9"/>
            <color indexed="81"/>
            <rFont val="Tahoma"/>
            <family val="2"/>
          </rPr>
          <t>If you do not have a $/acre cost, calculate it by dividing the total input costs by acres.
Ie. $1000 of fertilizer for 20 acres is $50/acre.  Enter only the number.</t>
        </r>
      </text>
    </comment>
    <comment ref="J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J3" authorId="0" shapeId="0">
      <text>
        <r>
          <rPr>
            <b/>
            <sz val="9"/>
            <color indexed="81"/>
            <rFont val="Tahoma"/>
            <family val="2"/>
          </rPr>
          <t>If you do not have a $/acre cost, calculate it by dividing the total input costs by acres.
Ie. $1000 of fertilizer for 20 acres is $50/acre.  Enter only the number.</t>
        </r>
      </text>
    </comment>
    <comment ref="J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O3" authorId="0" shapeId="0">
      <text>
        <r>
          <rPr>
            <b/>
            <sz val="9"/>
            <color indexed="81"/>
            <rFont val="Tahoma"/>
            <family val="2"/>
          </rPr>
          <t>If you do not have a $/acre cost, calculate it by dividing the total input costs by acres.
Ie. $1000 of fertilizer for 20 acres is $50/acre.  Enter only the number.</t>
        </r>
      </text>
    </comment>
    <comment ref="J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T3" authorId="0" shapeId="0">
      <text>
        <r>
          <rPr>
            <b/>
            <sz val="9"/>
            <color indexed="81"/>
            <rFont val="Tahoma"/>
            <family val="2"/>
          </rPr>
          <t>If you do not have a $/acre cost, calculate it by dividing the total input costs by acres.
Ie. $1000 of fertilizer for 20 acres is $50/acre.  Enter only the number.</t>
        </r>
      </text>
    </comment>
    <comment ref="J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Y3" authorId="0" shapeId="0">
      <text>
        <r>
          <rPr>
            <b/>
            <sz val="9"/>
            <color indexed="81"/>
            <rFont val="Tahoma"/>
            <family val="2"/>
          </rPr>
          <t>If you do not have a $/acre cost, calculate it by dividing the total input costs by acres.
Ie. $1000 of fertilizer for 20 acres is $50/acre.  Enter only the number.</t>
        </r>
      </text>
    </comment>
    <comment ref="J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D3" authorId="0" shapeId="0">
      <text>
        <r>
          <rPr>
            <b/>
            <sz val="9"/>
            <color indexed="81"/>
            <rFont val="Tahoma"/>
            <family val="2"/>
          </rPr>
          <t>If you do not have a $/acre cost, calculate it by dividing the total input costs by acres.
Ie. $1000 of fertilizer for 20 acres is $50/acre.  Enter only the number.</t>
        </r>
      </text>
    </comment>
    <comment ref="K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I3" authorId="0" shapeId="0">
      <text>
        <r>
          <rPr>
            <b/>
            <sz val="9"/>
            <color indexed="81"/>
            <rFont val="Tahoma"/>
            <family val="2"/>
          </rPr>
          <t>If you do not have a $/acre cost, calculate it by dividing the total input costs by acres.
Ie. $1000 of fertilizer for 20 acres is $50/acre.  Enter only the number.</t>
        </r>
      </text>
    </comment>
    <comment ref="K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N3" authorId="0" shapeId="0">
      <text>
        <r>
          <rPr>
            <b/>
            <sz val="9"/>
            <color indexed="81"/>
            <rFont val="Tahoma"/>
            <family val="2"/>
          </rPr>
          <t>If you do not have a $/acre cost, calculate it by dividing the total input costs by acres.
Ie. $1000 of fertilizer for 20 acres is $50/acre.  Enter only the number.</t>
        </r>
      </text>
    </comment>
    <comment ref="C4" authorId="0" shapeId="0">
      <text>
        <r>
          <rPr>
            <b/>
            <sz val="9"/>
            <color indexed="81"/>
            <rFont val="Tahoma"/>
            <family val="2"/>
          </rPr>
          <t>Enter only numbers in this column.  You choose the units  (loads, tons, bushels, bales), but they must be the same used for $/unit.</t>
        </r>
      </text>
    </comment>
    <comment ref="D4" authorId="0" shapeId="0">
      <text>
        <r>
          <rPr>
            <b/>
            <sz val="9"/>
            <color indexed="81"/>
            <rFont val="Tahoma"/>
            <family val="2"/>
          </rPr>
          <t>Enter only numbes in this column.  You choose the units  (loads, tons, bushels, bales), but they must be the same used for yield.</t>
        </r>
      </text>
    </comment>
    <comment ref="H4" authorId="0" shapeId="0">
      <text>
        <r>
          <rPr>
            <b/>
            <sz val="9"/>
            <color indexed="81"/>
            <rFont val="Tahoma"/>
            <family val="2"/>
          </rPr>
          <t>Enter only numbers in this column.  You choose the units  (loads, tons, bushels, bales), but they must be the same used for $/unit.</t>
        </r>
      </text>
    </comment>
    <comment ref="I4" authorId="0" shapeId="0">
      <text>
        <r>
          <rPr>
            <b/>
            <sz val="9"/>
            <color indexed="81"/>
            <rFont val="Tahoma"/>
            <family val="2"/>
          </rPr>
          <t>Enter only numbes in this column.  You choose the units  (loads, tons, bushels, bales), but they must be the same used for yield.</t>
        </r>
      </text>
    </comment>
    <comment ref="M4" authorId="0" shapeId="0">
      <text>
        <r>
          <rPr>
            <b/>
            <sz val="9"/>
            <color indexed="81"/>
            <rFont val="Tahoma"/>
            <family val="2"/>
          </rPr>
          <t>Enter only numbers in this column.  You choose the units  (loads, tons, bushels, bales), but they must be the same used for $/unit.</t>
        </r>
      </text>
    </comment>
    <comment ref="N4" authorId="0" shapeId="0">
      <text>
        <r>
          <rPr>
            <b/>
            <sz val="9"/>
            <color indexed="81"/>
            <rFont val="Tahoma"/>
            <family val="2"/>
          </rPr>
          <t>Enter only numbes in this column.  You choose the units  (loads, tons, bushels, bales), but they must be the same used for yield.</t>
        </r>
      </text>
    </comment>
    <comment ref="R4" authorId="0" shapeId="0">
      <text>
        <r>
          <rPr>
            <b/>
            <sz val="9"/>
            <color indexed="81"/>
            <rFont val="Tahoma"/>
            <family val="2"/>
          </rPr>
          <t>Enter only numbers in this column.  You choose the units  (loads, tons, bushels, bales), but they must be the same used for $/unit.</t>
        </r>
      </text>
    </comment>
    <comment ref="S4" authorId="0" shapeId="0">
      <text>
        <r>
          <rPr>
            <b/>
            <sz val="9"/>
            <color indexed="81"/>
            <rFont val="Tahoma"/>
            <family val="2"/>
          </rPr>
          <t>Enter only numbes in this column.  You choose the units  (loads, tons, bushels, bales), but they must be the same used for yield.</t>
        </r>
      </text>
    </comment>
    <comment ref="W4" authorId="0" shapeId="0">
      <text>
        <r>
          <rPr>
            <b/>
            <sz val="9"/>
            <color indexed="81"/>
            <rFont val="Tahoma"/>
            <family val="2"/>
          </rPr>
          <t>Enter only numbers in this column.  You choose the units  (loads, tons, bushels, bales), but they must be the same used for $/unit.</t>
        </r>
      </text>
    </comment>
    <comment ref="X4" authorId="0" shapeId="0">
      <text>
        <r>
          <rPr>
            <b/>
            <sz val="9"/>
            <color indexed="81"/>
            <rFont val="Tahoma"/>
            <family val="2"/>
          </rPr>
          <t>Enter only numbes in this column.  You choose the units  (loads, tons, bushels, bales), but they must be the same used for yield.</t>
        </r>
      </text>
    </comment>
    <comment ref="AB4" authorId="0" shapeId="0">
      <text>
        <r>
          <rPr>
            <b/>
            <sz val="9"/>
            <color indexed="81"/>
            <rFont val="Tahoma"/>
            <family val="2"/>
          </rPr>
          <t>Enter only numbers in this column.  You choose the units  (loads, tons, bushels, bales), but they must be the same used for $/unit.</t>
        </r>
      </text>
    </comment>
    <comment ref="AC4" authorId="0" shapeId="0">
      <text>
        <r>
          <rPr>
            <b/>
            <sz val="9"/>
            <color indexed="81"/>
            <rFont val="Tahoma"/>
            <family val="2"/>
          </rPr>
          <t>Enter only numbes in this column.  You choose the units  (loads, tons, bushels, bales), but they must be the same used for yield.</t>
        </r>
      </text>
    </comment>
    <comment ref="AG4" authorId="0" shapeId="0">
      <text>
        <r>
          <rPr>
            <b/>
            <sz val="9"/>
            <color indexed="81"/>
            <rFont val="Tahoma"/>
            <family val="2"/>
          </rPr>
          <t>Enter only numbers in this column.  You choose the units  (loads, tons, bushels, bales), but they must be the same used for $/unit.</t>
        </r>
      </text>
    </comment>
    <comment ref="AH4" authorId="0" shapeId="0">
      <text>
        <r>
          <rPr>
            <b/>
            <sz val="9"/>
            <color indexed="81"/>
            <rFont val="Tahoma"/>
            <family val="2"/>
          </rPr>
          <t>Enter only numbes in this column.  You choose the units  (loads, tons, bushels, bales), but they must be the same used for yield.</t>
        </r>
      </text>
    </comment>
    <comment ref="AL4" authorId="0" shapeId="0">
      <text>
        <r>
          <rPr>
            <b/>
            <sz val="9"/>
            <color indexed="81"/>
            <rFont val="Tahoma"/>
            <family val="2"/>
          </rPr>
          <t>Enter only numbers in this column.  You choose the units  (loads, tons, bushels, bales), but they must be the same used for $/unit.</t>
        </r>
      </text>
    </comment>
    <comment ref="AM4" authorId="0" shapeId="0">
      <text>
        <r>
          <rPr>
            <b/>
            <sz val="9"/>
            <color indexed="81"/>
            <rFont val="Tahoma"/>
            <family val="2"/>
          </rPr>
          <t>Enter only numbes in this column.  You choose the units  (loads, tons, bushels, bales), but they must be the same used for yield.</t>
        </r>
      </text>
    </comment>
    <comment ref="AQ4" authorId="0" shapeId="0">
      <text>
        <r>
          <rPr>
            <b/>
            <sz val="9"/>
            <color indexed="81"/>
            <rFont val="Tahoma"/>
            <family val="2"/>
          </rPr>
          <t>Enter only numbers in this column.  You choose the units  (loads, tons, bushels, bales), but they must be the same used for $/unit.</t>
        </r>
      </text>
    </comment>
    <comment ref="AR4" authorId="0" shapeId="0">
      <text>
        <r>
          <rPr>
            <b/>
            <sz val="9"/>
            <color indexed="81"/>
            <rFont val="Tahoma"/>
            <family val="2"/>
          </rPr>
          <t>Enter only numbes in this column.  You choose the units  (loads, tons, bushels, bales), but they must be the same used for yield.</t>
        </r>
      </text>
    </comment>
    <comment ref="AV4" authorId="0" shapeId="0">
      <text>
        <r>
          <rPr>
            <b/>
            <sz val="9"/>
            <color indexed="81"/>
            <rFont val="Tahoma"/>
            <family val="2"/>
          </rPr>
          <t>Enter only numbers in this column.  You choose the units  (loads, tons, bushels, bales), but they must be the same used for $/unit.</t>
        </r>
      </text>
    </comment>
    <comment ref="AW4" authorId="0" shapeId="0">
      <text>
        <r>
          <rPr>
            <b/>
            <sz val="9"/>
            <color indexed="81"/>
            <rFont val="Tahoma"/>
            <family val="2"/>
          </rPr>
          <t>Enter only numbes in this column.  You choose the units  (loads, tons, bushels, bales), but they must be the same used for yield.</t>
        </r>
      </text>
    </comment>
    <comment ref="BA4" authorId="0" shapeId="0">
      <text>
        <r>
          <rPr>
            <b/>
            <sz val="9"/>
            <color indexed="81"/>
            <rFont val="Tahoma"/>
            <family val="2"/>
          </rPr>
          <t>Enter only numbers in this column.  You choose the units  (loads, tons, bushels, bales), but they must be the same used for $/unit.</t>
        </r>
      </text>
    </comment>
    <comment ref="BB4" authorId="0" shapeId="0">
      <text>
        <r>
          <rPr>
            <b/>
            <sz val="9"/>
            <color indexed="81"/>
            <rFont val="Tahoma"/>
            <family val="2"/>
          </rPr>
          <t>Enter only numbes in this column.  You choose the units  (loads, tons, bushels, bales), but they must be the same used for yield.</t>
        </r>
      </text>
    </comment>
    <comment ref="BF4" authorId="0" shapeId="0">
      <text>
        <r>
          <rPr>
            <b/>
            <sz val="9"/>
            <color indexed="81"/>
            <rFont val="Tahoma"/>
            <family val="2"/>
          </rPr>
          <t>Enter only numbers in this column.  You choose the units  (loads, tons, bushels, bales), but they must be the same used for $/unit.</t>
        </r>
      </text>
    </comment>
    <comment ref="BG4" authorId="0" shapeId="0">
      <text>
        <r>
          <rPr>
            <b/>
            <sz val="9"/>
            <color indexed="81"/>
            <rFont val="Tahoma"/>
            <family val="2"/>
          </rPr>
          <t>Enter only numbes in this column.  You choose the units  (loads, tons, bushels, bales), but they must be the same used for yield.</t>
        </r>
      </text>
    </comment>
    <comment ref="BK4" authorId="0" shapeId="0">
      <text>
        <r>
          <rPr>
            <b/>
            <sz val="9"/>
            <color indexed="81"/>
            <rFont val="Tahoma"/>
            <family val="2"/>
          </rPr>
          <t>Enter only numbers in this column.  You choose the units  (loads, tons, bushels, bales), but they must be the same used for $/unit.</t>
        </r>
      </text>
    </comment>
    <comment ref="BL4" authorId="0" shapeId="0">
      <text>
        <r>
          <rPr>
            <b/>
            <sz val="9"/>
            <color indexed="81"/>
            <rFont val="Tahoma"/>
            <family val="2"/>
          </rPr>
          <t>Enter only numbes in this column.  You choose the units  (loads, tons, bushels, bales), but they must be the same used for yield.</t>
        </r>
      </text>
    </comment>
    <comment ref="BP4" authorId="0" shapeId="0">
      <text>
        <r>
          <rPr>
            <b/>
            <sz val="9"/>
            <color indexed="81"/>
            <rFont val="Tahoma"/>
            <family val="2"/>
          </rPr>
          <t>Enter only numbers in this column.  You choose the units  (loads, tons, bushels, bales), but they must be the same used for $/unit.</t>
        </r>
      </text>
    </comment>
    <comment ref="BQ4" authorId="0" shapeId="0">
      <text>
        <r>
          <rPr>
            <b/>
            <sz val="9"/>
            <color indexed="81"/>
            <rFont val="Tahoma"/>
            <family val="2"/>
          </rPr>
          <t>Enter only numbes in this column.  You choose the units  (loads, tons, bushels, bales), but they must be the same used for yield.</t>
        </r>
      </text>
    </comment>
    <comment ref="BU4" authorId="0" shapeId="0">
      <text>
        <r>
          <rPr>
            <b/>
            <sz val="9"/>
            <color indexed="81"/>
            <rFont val="Tahoma"/>
            <family val="2"/>
          </rPr>
          <t>Enter only numbers in this column.  You choose the units  (loads, tons, bushels, bales), but they must be the same used for $/unit.</t>
        </r>
      </text>
    </comment>
    <comment ref="BV4" authorId="0" shapeId="0">
      <text>
        <r>
          <rPr>
            <b/>
            <sz val="9"/>
            <color indexed="81"/>
            <rFont val="Tahoma"/>
            <family val="2"/>
          </rPr>
          <t>Enter only numbes in this column.  You choose the units  (loads, tons, bushels, bales), but they must be the same used for yield.</t>
        </r>
      </text>
    </comment>
    <comment ref="BZ4" authorId="0" shapeId="0">
      <text>
        <r>
          <rPr>
            <b/>
            <sz val="9"/>
            <color indexed="81"/>
            <rFont val="Tahoma"/>
            <family val="2"/>
          </rPr>
          <t>Enter only numbers in this column.  You choose the units  (loads, tons, bushels, bales), but they must be the same used for $/unit.</t>
        </r>
      </text>
    </comment>
    <comment ref="CA4" authorId="0" shapeId="0">
      <text>
        <r>
          <rPr>
            <b/>
            <sz val="9"/>
            <color indexed="81"/>
            <rFont val="Tahoma"/>
            <family val="2"/>
          </rPr>
          <t>Enter only numbes in this column.  You choose the units  (loads, tons, bushels, bales), but they must be the same used for yield.</t>
        </r>
      </text>
    </comment>
    <comment ref="CE4" authorId="0" shapeId="0">
      <text>
        <r>
          <rPr>
            <b/>
            <sz val="9"/>
            <color indexed="81"/>
            <rFont val="Tahoma"/>
            <family val="2"/>
          </rPr>
          <t>Enter only numbers in this column.  You choose the units  (loads, tons, bushels, bales), but they must be the same used for $/unit.</t>
        </r>
      </text>
    </comment>
    <comment ref="CF4" authorId="0" shapeId="0">
      <text>
        <r>
          <rPr>
            <b/>
            <sz val="9"/>
            <color indexed="81"/>
            <rFont val="Tahoma"/>
            <family val="2"/>
          </rPr>
          <t>Enter only numbes in this column.  You choose the units  (loads, tons, bushels, bales), but they must be the same used for yield.</t>
        </r>
      </text>
    </comment>
    <comment ref="CJ4" authorId="0" shapeId="0">
      <text>
        <r>
          <rPr>
            <b/>
            <sz val="9"/>
            <color indexed="81"/>
            <rFont val="Tahoma"/>
            <family val="2"/>
          </rPr>
          <t>Enter only numbers in this column.  You choose the units  (loads, tons, bushels, bales), but they must be the same used for $/unit.</t>
        </r>
      </text>
    </comment>
    <comment ref="CK4" authorId="0" shapeId="0">
      <text>
        <r>
          <rPr>
            <b/>
            <sz val="9"/>
            <color indexed="81"/>
            <rFont val="Tahoma"/>
            <family val="2"/>
          </rPr>
          <t>Enter only numbes in this column.  You choose the units  (loads, tons, bushels, bales), but they must be the same used for yield.</t>
        </r>
      </text>
    </comment>
    <comment ref="CO4" authorId="0" shapeId="0">
      <text>
        <r>
          <rPr>
            <b/>
            <sz val="9"/>
            <color indexed="81"/>
            <rFont val="Tahoma"/>
            <family val="2"/>
          </rPr>
          <t>Enter only numbers in this column.  You choose the units  (loads, tons, bushels, bales), but they must be the same used for $/unit.</t>
        </r>
      </text>
    </comment>
    <comment ref="CP4" authorId="0" shapeId="0">
      <text>
        <r>
          <rPr>
            <b/>
            <sz val="9"/>
            <color indexed="81"/>
            <rFont val="Tahoma"/>
            <family val="2"/>
          </rPr>
          <t>Enter only numbes in this column.  You choose the units  (loads, tons, bushels, bales), but they must be the same used for yield.</t>
        </r>
      </text>
    </comment>
    <comment ref="CT4" authorId="0" shapeId="0">
      <text>
        <r>
          <rPr>
            <b/>
            <sz val="9"/>
            <color indexed="81"/>
            <rFont val="Tahoma"/>
            <family val="2"/>
          </rPr>
          <t>Enter only numbers in this column.  You choose the units  (loads, tons, bushels, bales), but they must be the same used for $/unit.</t>
        </r>
      </text>
    </comment>
    <comment ref="CU4" authorId="0" shapeId="0">
      <text>
        <r>
          <rPr>
            <b/>
            <sz val="9"/>
            <color indexed="81"/>
            <rFont val="Tahoma"/>
            <family val="2"/>
          </rPr>
          <t>Enter only numbes in this column.  You choose the units  (loads, tons, bushels, bales), but they must be the same used for yield.</t>
        </r>
      </text>
    </comment>
    <comment ref="CY4" authorId="0" shapeId="0">
      <text>
        <r>
          <rPr>
            <b/>
            <sz val="9"/>
            <color indexed="81"/>
            <rFont val="Tahoma"/>
            <family val="2"/>
          </rPr>
          <t>Enter only numbers in this column.  You choose the units  (loads, tons, bushels, bales), but they must be the same used for $/unit.</t>
        </r>
      </text>
    </comment>
    <comment ref="CZ4" authorId="0" shapeId="0">
      <text>
        <r>
          <rPr>
            <b/>
            <sz val="9"/>
            <color indexed="81"/>
            <rFont val="Tahoma"/>
            <family val="2"/>
          </rPr>
          <t>Enter only numbes in this column.  You choose the units  (loads, tons, bushels, bales), but they must be the same used for yield.</t>
        </r>
      </text>
    </comment>
    <comment ref="DD4" authorId="0" shapeId="0">
      <text>
        <r>
          <rPr>
            <b/>
            <sz val="9"/>
            <color indexed="81"/>
            <rFont val="Tahoma"/>
            <family val="2"/>
          </rPr>
          <t>Enter only numbers in this column.  You choose the units  (loads, tons, bushels, bales), but they must be the same used for $/unit.</t>
        </r>
      </text>
    </comment>
    <comment ref="DE4" authorId="0" shapeId="0">
      <text>
        <r>
          <rPr>
            <b/>
            <sz val="9"/>
            <color indexed="81"/>
            <rFont val="Tahoma"/>
            <family val="2"/>
          </rPr>
          <t>Enter only numbes in this column.  You choose the units  (loads, tons, bushels, bales), but they must be the same used for yield.</t>
        </r>
      </text>
    </comment>
    <comment ref="DI4" authorId="0" shapeId="0">
      <text>
        <r>
          <rPr>
            <b/>
            <sz val="9"/>
            <color indexed="81"/>
            <rFont val="Tahoma"/>
            <family val="2"/>
          </rPr>
          <t>Enter only numbers in this column.  You choose the units  (loads, tons, bushels, bales), but they must be the same used for $/unit.</t>
        </r>
      </text>
    </comment>
    <comment ref="DJ4" authorId="0" shapeId="0">
      <text>
        <r>
          <rPr>
            <b/>
            <sz val="9"/>
            <color indexed="81"/>
            <rFont val="Tahoma"/>
            <family val="2"/>
          </rPr>
          <t>Enter only numbes in this column.  You choose the units  (loads, tons, bushels, bales), but they must be the same used for yield.</t>
        </r>
      </text>
    </comment>
    <comment ref="DN4" authorId="0" shapeId="0">
      <text>
        <r>
          <rPr>
            <b/>
            <sz val="9"/>
            <color indexed="81"/>
            <rFont val="Tahoma"/>
            <family val="2"/>
          </rPr>
          <t>Enter only numbers in this column.  You choose the units  (loads, tons, bushels, bales), but they must be the same used for $/unit.</t>
        </r>
      </text>
    </comment>
    <comment ref="DO4" authorId="0" shapeId="0">
      <text>
        <r>
          <rPr>
            <b/>
            <sz val="9"/>
            <color indexed="81"/>
            <rFont val="Tahoma"/>
            <family val="2"/>
          </rPr>
          <t>Enter only numbes in this column.  You choose the units  (loads, tons, bushels, bales), but they must be the same used for yield.</t>
        </r>
      </text>
    </comment>
    <comment ref="DS4" authorId="0" shapeId="0">
      <text>
        <r>
          <rPr>
            <b/>
            <sz val="9"/>
            <color indexed="81"/>
            <rFont val="Tahoma"/>
            <family val="2"/>
          </rPr>
          <t>Enter only numbers in this column.  You choose the units  (loads, tons, bushels, bales), but they must be the same used for $/unit.</t>
        </r>
      </text>
    </comment>
    <comment ref="DT4" authorId="0" shapeId="0">
      <text>
        <r>
          <rPr>
            <b/>
            <sz val="9"/>
            <color indexed="81"/>
            <rFont val="Tahoma"/>
            <family val="2"/>
          </rPr>
          <t>Enter only numbes in this column.  You choose the units  (loads, tons, bushels, bales), but they must be the same used for yield.</t>
        </r>
      </text>
    </comment>
    <comment ref="DX4" authorId="0" shapeId="0">
      <text>
        <r>
          <rPr>
            <b/>
            <sz val="9"/>
            <color indexed="81"/>
            <rFont val="Tahoma"/>
            <family val="2"/>
          </rPr>
          <t>Enter only numbers in this column.  You choose the units  (loads, tons, bushels, bales), but they must be the same used for $/unit.</t>
        </r>
      </text>
    </comment>
    <comment ref="DY4" authorId="0" shapeId="0">
      <text>
        <r>
          <rPr>
            <b/>
            <sz val="9"/>
            <color indexed="81"/>
            <rFont val="Tahoma"/>
            <family val="2"/>
          </rPr>
          <t>Enter only numbes in this column.  You choose the units  (loads, tons, bushels, bales), but they must be the same used for yield.</t>
        </r>
      </text>
    </comment>
    <comment ref="EC4" authorId="0" shapeId="0">
      <text>
        <r>
          <rPr>
            <b/>
            <sz val="9"/>
            <color indexed="81"/>
            <rFont val="Tahoma"/>
            <family val="2"/>
          </rPr>
          <t>Enter only numbers in this column.  You choose the units  (loads, tons, bushels, bales), but they must be the same used for $/unit.</t>
        </r>
      </text>
    </comment>
    <comment ref="ED4" authorId="0" shapeId="0">
      <text>
        <r>
          <rPr>
            <b/>
            <sz val="9"/>
            <color indexed="81"/>
            <rFont val="Tahoma"/>
            <family val="2"/>
          </rPr>
          <t>Enter only numbes in this column.  You choose the units  (loads, tons, bushels, bales), but they must be the same used for yield.</t>
        </r>
      </text>
    </comment>
    <comment ref="EH4" authorId="0" shapeId="0">
      <text>
        <r>
          <rPr>
            <b/>
            <sz val="9"/>
            <color indexed="81"/>
            <rFont val="Tahoma"/>
            <family val="2"/>
          </rPr>
          <t>Enter only numbers in this column.  You choose the units  (loads, tons, bushels, bales), but they must be the same used for $/unit.</t>
        </r>
      </text>
    </comment>
    <comment ref="EI4" authorId="0" shapeId="0">
      <text>
        <r>
          <rPr>
            <b/>
            <sz val="9"/>
            <color indexed="81"/>
            <rFont val="Tahoma"/>
            <family val="2"/>
          </rPr>
          <t>Enter only numbes in this column.  You choose the units  (loads, tons, bushels, bales), but they must be the same used for yield.</t>
        </r>
      </text>
    </comment>
    <comment ref="EM4" authorId="0" shapeId="0">
      <text>
        <r>
          <rPr>
            <b/>
            <sz val="9"/>
            <color indexed="81"/>
            <rFont val="Tahoma"/>
            <family val="2"/>
          </rPr>
          <t>Enter only numbers in this column.  You choose the units  (loads, tons, bushels, bales), but they must be the same used for $/unit.</t>
        </r>
      </text>
    </comment>
    <comment ref="EN4" authorId="0" shapeId="0">
      <text>
        <r>
          <rPr>
            <b/>
            <sz val="9"/>
            <color indexed="81"/>
            <rFont val="Tahoma"/>
            <family val="2"/>
          </rPr>
          <t>Enter only numbes in this column.  You choose the units  (loads, tons, bushels, bales), but they must be the same used for yield.</t>
        </r>
      </text>
    </comment>
    <comment ref="ER4" authorId="0" shapeId="0">
      <text>
        <r>
          <rPr>
            <b/>
            <sz val="9"/>
            <color indexed="81"/>
            <rFont val="Tahoma"/>
            <family val="2"/>
          </rPr>
          <t>Enter only numbers in this column.  You choose the units  (loads, tons, bushels, bales), but they must be the same used for $/unit.</t>
        </r>
      </text>
    </comment>
    <comment ref="ES4" authorId="0" shapeId="0">
      <text>
        <r>
          <rPr>
            <b/>
            <sz val="9"/>
            <color indexed="81"/>
            <rFont val="Tahoma"/>
            <family val="2"/>
          </rPr>
          <t>Enter only numbes in this column.  You choose the units  (loads, tons, bushels, bales), but they must be the same used for yield.</t>
        </r>
      </text>
    </comment>
    <comment ref="EW4" authorId="0" shapeId="0">
      <text>
        <r>
          <rPr>
            <b/>
            <sz val="9"/>
            <color indexed="81"/>
            <rFont val="Tahoma"/>
            <family val="2"/>
          </rPr>
          <t>Enter only numbers in this column.  You choose the units  (loads, tons, bushels, bales), but they must be the same used for $/unit.</t>
        </r>
      </text>
    </comment>
    <comment ref="EX4" authorId="0" shapeId="0">
      <text>
        <r>
          <rPr>
            <b/>
            <sz val="9"/>
            <color indexed="81"/>
            <rFont val="Tahoma"/>
            <family val="2"/>
          </rPr>
          <t>Enter only numbes in this column.  You choose the units  (loads, tons, bushels, bales), but they must be the same used for yield.</t>
        </r>
      </text>
    </comment>
    <comment ref="FB4" authorId="0" shapeId="0">
      <text>
        <r>
          <rPr>
            <b/>
            <sz val="9"/>
            <color indexed="81"/>
            <rFont val="Tahoma"/>
            <family val="2"/>
          </rPr>
          <t>Enter only numbers in this column.  You choose the units  (loads, tons, bushels, bales), but they must be the same used for $/unit.</t>
        </r>
      </text>
    </comment>
    <comment ref="FC4" authorId="0" shapeId="0">
      <text>
        <r>
          <rPr>
            <b/>
            <sz val="9"/>
            <color indexed="81"/>
            <rFont val="Tahoma"/>
            <family val="2"/>
          </rPr>
          <t>Enter only numbes in this column.  You choose the units  (loads, tons, bushels, bales), but they must be the same used for yield.</t>
        </r>
      </text>
    </comment>
    <comment ref="FG4" authorId="0" shapeId="0">
      <text>
        <r>
          <rPr>
            <b/>
            <sz val="9"/>
            <color indexed="81"/>
            <rFont val="Tahoma"/>
            <family val="2"/>
          </rPr>
          <t>Enter only numbers in this column.  You choose the units  (loads, tons, bushels, bales), but they must be the same used for $/unit.</t>
        </r>
      </text>
    </comment>
    <comment ref="FH4" authorId="0" shapeId="0">
      <text>
        <r>
          <rPr>
            <b/>
            <sz val="9"/>
            <color indexed="81"/>
            <rFont val="Tahoma"/>
            <family val="2"/>
          </rPr>
          <t>Enter only numbes in this column.  You choose the units  (loads, tons, bushels, bales), but they must be the same used for yield.</t>
        </r>
      </text>
    </comment>
    <comment ref="FL4" authorId="0" shapeId="0">
      <text>
        <r>
          <rPr>
            <b/>
            <sz val="9"/>
            <color indexed="81"/>
            <rFont val="Tahoma"/>
            <family val="2"/>
          </rPr>
          <t>Enter only numbers in this column.  You choose the units  (loads, tons, bushels, bales), but they must be the same used for $/unit.</t>
        </r>
      </text>
    </comment>
    <comment ref="FM4" authorId="0" shapeId="0">
      <text>
        <r>
          <rPr>
            <b/>
            <sz val="9"/>
            <color indexed="81"/>
            <rFont val="Tahoma"/>
            <family val="2"/>
          </rPr>
          <t>Enter only numbes in this column.  You choose the units  (loads, tons, bushels, bales), but they must be the same used for yield.</t>
        </r>
      </text>
    </comment>
    <comment ref="FQ4" authorId="0" shapeId="0">
      <text>
        <r>
          <rPr>
            <b/>
            <sz val="9"/>
            <color indexed="81"/>
            <rFont val="Tahoma"/>
            <family val="2"/>
          </rPr>
          <t>Enter only numbers in this column.  You choose the units  (loads, tons, bushels, bales), but they must be the same used for $/unit.</t>
        </r>
      </text>
    </comment>
    <comment ref="FR4" authorId="0" shapeId="0">
      <text>
        <r>
          <rPr>
            <b/>
            <sz val="9"/>
            <color indexed="81"/>
            <rFont val="Tahoma"/>
            <family val="2"/>
          </rPr>
          <t>Enter only numbes in this column.  You choose the units  (loads, tons, bushels, bales), but they must be the same used for yield.</t>
        </r>
      </text>
    </comment>
    <comment ref="FV4" authorId="0" shapeId="0">
      <text>
        <r>
          <rPr>
            <b/>
            <sz val="9"/>
            <color indexed="81"/>
            <rFont val="Tahoma"/>
            <family val="2"/>
          </rPr>
          <t>Enter only numbers in this column.  You choose the units  (loads, tons, bushels, bales), but they must be the same used for $/unit.</t>
        </r>
      </text>
    </comment>
    <comment ref="FW4" authorId="0" shapeId="0">
      <text>
        <r>
          <rPr>
            <b/>
            <sz val="9"/>
            <color indexed="81"/>
            <rFont val="Tahoma"/>
            <family val="2"/>
          </rPr>
          <t>Enter only numbes in this column.  You choose the units  (loads, tons, bushels, bales), but they must be the same used for yield.</t>
        </r>
      </text>
    </comment>
    <comment ref="GA4" authorId="0" shapeId="0">
      <text>
        <r>
          <rPr>
            <b/>
            <sz val="9"/>
            <color indexed="81"/>
            <rFont val="Tahoma"/>
            <family val="2"/>
          </rPr>
          <t>Enter only numbers in this column.  You choose the units  (loads, tons, bushels, bales), but they must be the same used for $/unit.</t>
        </r>
      </text>
    </comment>
    <comment ref="GB4" authorId="0" shapeId="0">
      <text>
        <r>
          <rPr>
            <b/>
            <sz val="9"/>
            <color indexed="81"/>
            <rFont val="Tahoma"/>
            <family val="2"/>
          </rPr>
          <t>Enter only numbes in this column.  You choose the units  (loads, tons, bushels, bales), but they must be the same used for yield.</t>
        </r>
      </text>
    </comment>
    <comment ref="GF4" authorId="0" shapeId="0">
      <text>
        <r>
          <rPr>
            <b/>
            <sz val="9"/>
            <color indexed="81"/>
            <rFont val="Tahoma"/>
            <family val="2"/>
          </rPr>
          <t>Enter only numbers in this column.  You choose the units  (loads, tons, bushels, bales), but they must be the same used for $/unit.</t>
        </r>
      </text>
    </comment>
    <comment ref="GG4" authorId="0" shapeId="0">
      <text>
        <r>
          <rPr>
            <b/>
            <sz val="9"/>
            <color indexed="81"/>
            <rFont val="Tahoma"/>
            <family val="2"/>
          </rPr>
          <t>Enter only numbes in this column.  You choose the units  (loads, tons, bushels, bales), but they must be the same used for yield.</t>
        </r>
      </text>
    </comment>
    <comment ref="GK4" authorId="0" shapeId="0">
      <text>
        <r>
          <rPr>
            <b/>
            <sz val="9"/>
            <color indexed="81"/>
            <rFont val="Tahoma"/>
            <family val="2"/>
          </rPr>
          <t>Enter only numbers in this column.  You choose the units  (loads, tons, bushels, bales), but they must be the same used for $/unit.</t>
        </r>
      </text>
    </comment>
    <comment ref="GL4" authorId="0" shapeId="0">
      <text>
        <r>
          <rPr>
            <b/>
            <sz val="9"/>
            <color indexed="81"/>
            <rFont val="Tahoma"/>
            <family val="2"/>
          </rPr>
          <t>Enter only numbes in this column.  You choose the units  (loads, tons, bushels, bales), but they must be the same used for yield.</t>
        </r>
      </text>
    </comment>
    <comment ref="GP4" authorId="0" shapeId="0">
      <text>
        <r>
          <rPr>
            <b/>
            <sz val="9"/>
            <color indexed="81"/>
            <rFont val="Tahoma"/>
            <family val="2"/>
          </rPr>
          <t>Enter only numbers in this column.  You choose the units  (loads, tons, bushels, bales), but they must be the same used for $/unit.</t>
        </r>
      </text>
    </comment>
    <comment ref="GQ4" authorId="0" shapeId="0">
      <text>
        <r>
          <rPr>
            <b/>
            <sz val="9"/>
            <color indexed="81"/>
            <rFont val="Tahoma"/>
            <family val="2"/>
          </rPr>
          <t>Enter only numbes in this column.  You choose the units  (loads, tons, bushels, bales), but they must be the same used for yield.</t>
        </r>
      </text>
    </comment>
    <comment ref="GU4" authorId="0" shapeId="0">
      <text>
        <r>
          <rPr>
            <b/>
            <sz val="9"/>
            <color indexed="81"/>
            <rFont val="Tahoma"/>
            <family val="2"/>
          </rPr>
          <t>Enter only numbers in this column.  You choose the units  (loads, tons, bushels, bales), but they must be the same used for $/unit.</t>
        </r>
      </text>
    </comment>
    <comment ref="GV4" authorId="0" shapeId="0">
      <text>
        <r>
          <rPr>
            <b/>
            <sz val="9"/>
            <color indexed="81"/>
            <rFont val="Tahoma"/>
            <family val="2"/>
          </rPr>
          <t>Enter only numbes in this column.  You choose the units  (loads, tons, bushels, bales), but they must be the same used for yield.</t>
        </r>
      </text>
    </comment>
    <comment ref="GZ4" authorId="0" shapeId="0">
      <text>
        <r>
          <rPr>
            <b/>
            <sz val="9"/>
            <color indexed="81"/>
            <rFont val="Tahoma"/>
            <family val="2"/>
          </rPr>
          <t>Enter only numbers in this column.  You choose the units  (loads, tons, bushels, bales), but they must be the same used for $/unit.</t>
        </r>
      </text>
    </comment>
    <comment ref="HA4" authorId="0" shapeId="0">
      <text>
        <r>
          <rPr>
            <b/>
            <sz val="9"/>
            <color indexed="81"/>
            <rFont val="Tahoma"/>
            <family val="2"/>
          </rPr>
          <t>Enter only numbes in this column.  You choose the units  (loads, tons, bushels, bales), but they must be the same used for yield.</t>
        </r>
      </text>
    </comment>
    <comment ref="HE4" authorId="0" shapeId="0">
      <text>
        <r>
          <rPr>
            <b/>
            <sz val="9"/>
            <color indexed="81"/>
            <rFont val="Tahoma"/>
            <family val="2"/>
          </rPr>
          <t>Enter only numbers in this column.  You choose the units  (loads, tons, bushels, bales), but they must be the same used for $/unit.</t>
        </r>
      </text>
    </comment>
    <comment ref="HF4" authorId="0" shapeId="0">
      <text>
        <r>
          <rPr>
            <b/>
            <sz val="9"/>
            <color indexed="81"/>
            <rFont val="Tahoma"/>
            <family val="2"/>
          </rPr>
          <t>Enter only numbes in this column.  You choose the units  (loads, tons, bushels, bales), but they must be the same used for yield.</t>
        </r>
      </text>
    </comment>
    <comment ref="HJ4" authorId="0" shapeId="0">
      <text>
        <r>
          <rPr>
            <b/>
            <sz val="9"/>
            <color indexed="81"/>
            <rFont val="Tahoma"/>
            <family val="2"/>
          </rPr>
          <t>Enter only numbers in this column.  You choose the units  (loads, tons, bushels, bales), but they must be the same used for $/unit.</t>
        </r>
      </text>
    </comment>
    <comment ref="HK4" authorId="0" shapeId="0">
      <text>
        <r>
          <rPr>
            <b/>
            <sz val="9"/>
            <color indexed="81"/>
            <rFont val="Tahoma"/>
            <family val="2"/>
          </rPr>
          <t>Enter only numbes in this column.  You choose the units  (loads, tons, bushels, bales), but they must be the same used for yield.</t>
        </r>
      </text>
    </comment>
    <comment ref="HO4" authorId="0" shapeId="0">
      <text>
        <r>
          <rPr>
            <b/>
            <sz val="9"/>
            <color indexed="81"/>
            <rFont val="Tahoma"/>
            <family val="2"/>
          </rPr>
          <t>Enter only numbers in this column.  You choose the units  (loads, tons, bushels, bales), but they must be the same used for $/unit.</t>
        </r>
      </text>
    </comment>
    <comment ref="HP4" authorId="0" shapeId="0">
      <text>
        <r>
          <rPr>
            <b/>
            <sz val="9"/>
            <color indexed="81"/>
            <rFont val="Tahoma"/>
            <family val="2"/>
          </rPr>
          <t>Enter only numbes in this column.  You choose the units  (loads, tons, bushels, bales), but they must be the same used for yield.</t>
        </r>
      </text>
    </comment>
    <comment ref="HT4" authorId="0" shapeId="0">
      <text>
        <r>
          <rPr>
            <b/>
            <sz val="9"/>
            <color indexed="81"/>
            <rFont val="Tahoma"/>
            <family val="2"/>
          </rPr>
          <t>Enter only numbers in this column.  You choose the units  (loads, tons, bushels, bales), but they must be the same used for $/unit.</t>
        </r>
      </text>
    </comment>
    <comment ref="HU4" authorId="0" shapeId="0">
      <text>
        <r>
          <rPr>
            <b/>
            <sz val="9"/>
            <color indexed="81"/>
            <rFont val="Tahoma"/>
            <family val="2"/>
          </rPr>
          <t>Enter only numbes in this column.  You choose the units  (loads, tons, bushels, bales), but they must be the same used for yield.</t>
        </r>
      </text>
    </comment>
    <comment ref="HY4" authorId="0" shapeId="0">
      <text>
        <r>
          <rPr>
            <b/>
            <sz val="9"/>
            <color indexed="81"/>
            <rFont val="Tahoma"/>
            <family val="2"/>
          </rPr>
          <t>Enter only numbers in this column.  You choose the units  (loads, tons, bushels, bales), but they must be the same used for $/unit.</t>
        </r>
      </text>
    </comment>
    <comment ref="HZ4" authorId="0" shapeId="0">
      <text>
        <r>
          <rPr>
            <b/>
            <sz val="9"/>
            <color indexed="81"/>
            <rFont val="Tahoma"/>
            <family val="2"/>
          </rPr>
          <t>Enter only numbes in this column.  You choose the units  (loads, tons, bushels, bales), but they must be the same used for yield.</t>
        </r>
      </text>
    </comment>
    <comment ref="ID4" authorId="0" shapeId="0">
      <text>
        <r>
          <rPr>
            <b/>
            <sz val="9"/>
            <color indexed="81"/>
            <rFont val="Tahoma"/>
            <family val="2"/>
          </rPr>
          <t>Enter only numbers in this column.  You choose the units  (loads, tons, bushels, bales), but they must be the same used for $/unit.</t>
        </r>
      </text>
    </comment>
    <comment ref="IE4" authorId="0" shapeId="0">
      <text>
        <r>
          <rPr>
            <b/>
            <sz val="9"/>
            <color indexed="81"/>
            <rFont val="Tahoma"/>
            <family val="2"/>
          </rPr>
          <t>Enter only numbes in this column.  You choose the units  (loads, tons, bushels, bales), but they must be the same used for yield.</t>
        </r>
      </text>
    </comment>
    <comment ref="II4" authorId="0" shapeId="0">
      <text>
        <r>
          <rPr>
            <b/>
            <sz val="9"/>
            <color indexed="81"/>
            <rFont val="Tahoma"/>
            <family val="2"/>
          </rPr>
          <t>Enter only numbers in this column.  You choose the units  (loads, tons, bushels, bales), but they must be the same used for $/unit.</t>
        </r>
      </text>
    </comment>
    <comment ref="IJ4" authorId="0" shapeId="0">
      <text>
        <r>
          <rPr>
            <b/>
            <sz val="9"/>
            <color indexed="81"/>
            <rFont val="Tahoma"/>
            <family val="2"/>
          </rPr>
          <t>Enter only numbes in this column.  You choose the units  (loads, tons, bushels, bales), but they must be the same used for yield.</t>
        </r>
      </text>
    </comment>
    <comment ref="IN4" authorId="0" shapeId="0">
      <text>
        <r>
          <rPr>
            <b/>
            <sz val="9"/>
            <color indexed="81"/>
            <rFont val="Tahoma"/>
            <family val="2"/>
          </rPr>
          <t>Enter only numbers in this column.  You choose the units  (loads, tons, bushels, bales), but they must be the same used for $/unit.</t>
        </r>
      </text>
    </comment>
    <comment ref="IO4" authorId="0" shapeId="0">
      <text>
        <r>
          <rPr>
            <b/>
            <sz val="9"/>
            <color indexed="81"/>
            <rFont val="Tahoma"/>
            <family val="2"/>
          </rPr>
          <t>Enter only numbes in this column.  You choose the units  (loads, tons, bushels, bales), but they must be the same used for yield.</t>
        </r>
      </text>
    </comment>
    <comment ref="IS4" authorId="0" shapeId="0">
      <text>
        <r>
          <rPr>
            <b/>
            <sz val="9"/>
            <color indexed="81"/>
            <rFont val="Tahoma"/>
            <family val="2"/>
          </rPr>
          <t>Enter only numbers in this column.  You choose the units  (loads, tons, bushels, bales), but they must be the same used for $/unit.</t>
        </r>
      </text>
    </comment>
    <comment ref="IT4" authorId="0" shapeId="0">
      <text>
        <r>
          <rPr>
            <b/>
            <sz val="9"/>
            <color indexed="81"/>
            <rFont val="Tahoma"/>
            <family val="2"/>
          </rPr>
          <t>Enter only numbes in this column.  You choose the units  (loads, tons, bushels, bales), but they must be the same used for yield.</t>
        </r>
      </text>
    </comment>
    <comment ref="IX4" authorId="0" shapeId="0">
      <text>
        <r>
          <rPr>
            <b/>
            <sz val="9"/>
            <color indexed="81"/>
            <rFont val="Tahoma"/>
            <family val="2"/>
          </rPr>
          <t>Enter only numbers in this column.  You choose the units  (loads, tons, bushels, bales), but they must be the same used for $/unit.</t>
        </r>
      </text>
    </comment>
    <comment ref="IY4" authorId="0" shapeId="0">
      <text>
        <r>
          <rPr>
            <b/>
            <sz val="9"/>
            <color indexed="81"/>
            <rFont val="Tahoma"/>
            <family val="2"/>
          </rPr>
          <t>Enter only numbes in this column.  You choose the units  (loads, tons, bushels, bales), but they must be the same used for yield.</t>
        </r>
      </text>
    </comment>
    <comment ref="JC4" authorId="0" shapeId="0">
      <text>
        <r>
          <rPr>
            <b/>
            <sz val="9"/>
            <color indexed="81"/>
            <rFont val="Tahoma"/>
            <family val="2"/>
          </rPr>
          <t>Enter only numbers in this column.  You choose the units  (loads, tons, bushels, bales), but they must be the same used for $/unit.</t>
        </r>
      </text>
    </comment>
    <comment ref="JD4" authorId="0" shapeId="0">
      <text>
        <r>
          <rPr>
            <b/>
            <sz val="9"/>
            <color indexed="81"/>
            <rFont val="Tahoma"/>
            <family val="2"/>
          </rPr>
          <t>Enter only numbes in this column.  You choose the units  (loads, tons, bushels, bales), but they must be the same used for yield.</t>
        </r>
      </text>
    </comment>
    <comment ref="JH4" authorId="0" shapeId="0">
      <text>
        <r>
          <rPr>
            <b/>
            <sz val="9"/>
            <color indexed="81"/>
            <rFont val="Tahoma"/>
            <family val="2"/>
          </rPr>
          <t>Enter only numbers in this column.  You choose the units  (loads, tons, bushels, bales), but they must be the same used for $/unit.</t>
        </r>
      </text>
    </comment>
    <comment ref="JI4" authorId="0" shapeId="0">
      <text>
        <r>
          <rPr>
            <b/>
            <sz val="9"/>
            <color indexed="81"/>
            <rFont val="Tahoma"/>
            <family val="2"/>
          </rPr>
          <t>Enter only numbes in this column.  You choose the units  (loads, tons, bushels, bales), but they must be the same used for yield.</t>
        </r>
      </text>
    </comment>
    <comment ref="JM4" authorId="0" shapeId="0">
      <text>
        <r>
          <rPr>
            <b/>
            <sz val="9"/>
            <color indexed="81"/>
            <rFont val="Tahoma"/>
            <family val="2"/>
          </rPr>
          <t>Enter only numbers in this column.  You choose the units  (loads, tons, bushels, bales), but they must be the same used for $/unit.</t>
        </r>
      </text>
    </comment>
    <comment ref="JN4" authorId="0" shapeId="0">
      <text>
        <r>
          <rPr>
            <b/>
            <sz val="9"/>
            <color indexed="81"/>
            <rFont val="Tahoma"/>
            <family val="2"/>
          </rPr>
          <t>Enter only numbes in this column.  You choose the units  (loads, tons, bushels, bales), but they must be the same used for yield.</t>
        </r>
      </text>
    </comment>
    <comment ref="JR4" authorId="0" shapeId="0">
      <text>
        <r>
          <rPr>
            <b/>
            <sz val="9"/>
            <color indexed="81"/>
            <rFont val="Tahoma"/>
            <family val="2"/>
          </rPr>
          <t>Enter only numbers in this column.  You choose the units  (loads, tons, bushels, bales), but they must be the same used for $/unit.</t>
        </r>
      </text>
    </comment>
    <comment ref="JS4" authorId="0" shapeId="0">
      <text>
        <r>
          <rPr>
            <b/>
            <sz val="9"/>
            <color indexed="81"/>
            <rFont val="Tahoma"/>
            <family val="2"/>
          </rPr>
          <t>Enter only numbes in this column.  You choose the units  (loads, tons, bushels, bales), but they must be the same used for yield.</t>
        </r>
      </text>
    </comment>
    <comment ref="JW4" authorId="0" shapeId="0">
      <text>
        <r>
          <rPr>
            <b/>
            <sz val="9"/>
            <color indexed="81"/>
            <rFont val="Tahoma"/>
            <family val="2"/>
          </rPr>
          <t>Enter only numbers in this column.  You choose the units  (loads, tons, bushels, bales), but they must be the same used for $/unit.</t>
        </r>
      </text>
    </comment>
    <comment ref="JX4" authorId="0" shapeId="0">
      <text>
        <r>
          <rPr>
            <b/>
            <sz val="9"/>
            <color indexed="81"/>
            <rFont val="Tahoma"/>
            <family val="2"/>
          </rPr>
          <t>Enter only numbes in this column.  You choose the units  (loads, tons, bushels, bales), but they must be the same used for yield.</t>
        </r>
      </text>
    </comment>
    <comment ref="KB4" authorId="0" shapeId="0">
      <text>
        <r>
          <rPr>
            <b/>
            <sz val="9"/>
            <color indexed="81"/>
            <rFont val="Tahoma"/>
            <family val="2"/>
          </rPr>
          <t>Enter only numbers in this column.  You choose the units  (loads, tons, bushels, bales), but they must be the same used for $/unit.</t>
        </r>
      </text>
    </comment>
    <comment ref="KC4" authorId="0" shapeId="0">
      <text>
        <r>
          <rPr>
            <b/>
            <sz val="9"/>
            <color indexed="81"/>
            <rFont val="Tahoma"/>
            <family val="2"/>
          </rPr>
          <t>Enter only numbes in this column.  You choose the units  (loads, tons, bushels, bales), but they must be the same used for yield.</t>
        </r>
      </text>
    </comment>
    <comment ref="KG4" authorId="0" shapeId="0">
      <text>
        <r>
          <rPr>
            <b/>
            <sz val="9"/>
            <color indexed="81"/>
            <rFont val="Tahoma"/>
            <family val="2"/>
          </rPr>
          <t>Enter only numbers in this column.  You choose the units  (loads, tons, bushels, bales), but they must be the same used for $/unit.</t>
        </r>
      </text>
    </comment>
    <comment ref="KH4" authorId="0" shapeId="0">
      <text>
        <r>
          <rPr>
            <b/>
            <sz val="9"/>
            <color indexed="81"/>
            <rFont val="Tahoma"/>
            <family val="2"/>
          </rPr>
          <t>Enter only numbes in this column.  You choose the units  (loads, tons, bushels, bales), but they must be the same used for yield.</t>
        </r>
      </text>
    </comment>
    <comment ref="KL4" authorId="0" shapeId="0">
      <text>
        <r>
          <rPr>
            <b/>
            <sz val="9"/>
            <color indexed="81"/>
            <rFont val="Tahoma"/>
            <family val="2"/>
          </rPr>
          <t>Enter only numbers in this column.  You choose the units  (loads, tons, bushels, bales), but they must be the same used for $/unit.</t>
        </r>
      </text>
    </comment>
    <comment ref="KM4" authorId="0" shapeId="0">
      <text>
        <r>
          <rPr>
            <b/>
            <sz val="9"/>
            <color indexed="81"/>
            <rFont val="Tahoma"/>
            <family val="2"/>
          </rPr>
          <t>Enter only numbes in this column.  You choose the units  (loads, tons, bushels, bales), but they must be the same used for yield.</t>
        </r>
      </text>
    </comment>
    <comment ref="A10" authorId="0" shapeId="0">
      <text>
        <r>
          <rPr>
            <b/>
            <sz val="9"/>
            <color indexed="81"/>
            <rFont val="Tahoma"/>
            <family val="2"/>
          </rPr>
          <t>Enter the acres of this field.</t>
        </r>
      </text>
    </comment>
    <comment ref="F10" authorId="0" shapeId="0">
      <text>
        <r>
          <rPr>
            <b/>
            <sz val="9"/>
            <color indexed="81"/>
            <rFont val="Tahoma"/>
            <family val="2"/>
          </rPr>
          <t>Enter the acres of this field.</t>
        </r>
      </text>
    </comment>
    <comment ref="K10" authorId="0" shapeId="0">
      <text>
        <r>
          <rPr>
            <b/>
            <sz val="9"/>
            <color indexed="81"/>
            <rFont val="Tahoma"/>
            <family val="2"/>
          </rPr>
          <t>Enter the acres of this field.</t>
        </r>
      </text>
    </comment>
    <comment ref="P10" authorId="0" shapeId="0">
      <text>
        <r>
          <rPr>
            <b/>
            <sz val="9"/>
            <color indexed="81"/>
            <rFont val="Tahoma"/>
            <family val="2"/>
          </rPr>
          <t>Enter the acres of this field.</t>
        </r>
      </text>
    </comment>
    <comment ref="U10" authorId="0" shapeId="0">
      <text>
        <r>
          <rPr>
            <b/>
            <sz val="9"/>
            <color indexed="81"/>
            <rFont val="Tahoma"/>
            <family val="2"/>
          </rPr>
          <t>Enter the acres of this field.</t>
        </r>
      </text>
    </comment>
    <comment ref="Z10" authorId="0" shapeId="0">
      <text>
        <r>
          <rPr>
            <b/>
            <sz val="9"/>
            <color indexed="81"/>
            <rFont val="Tahoma"/>
            <family val="2"/>
          </rPr>
          <t>Enter the acres of this field.</t>
        </r>
      </text>
    </comment>
    <comment ref="AE10" authorId="0" shapeId="0">
      <text>
        <r>
          <rPr>
            <b/>
            <sz val="9"/>
            <color indexed="81"/>
            <rFont val="Tahoma"/>
            <family val="2"/>
          </rPr>
          <t>Enter the acres of this field.</t>
        </r>
      </text>
    </comment>
    <comment ref="AJ10" authorId="0" shapeId="0">
      <text>
        <r>
          <rPr>
            <b/>
            <sz val="9"/>
            <color indexed="81"/>
            <rFont val="Tahoma"/>
            <family val="2"/>
          </rPr>
          <t>Enter the acres of this field.</t>
        </r>
      </text>
    </comment>
    <comment ref="AO10" authorId="0" shapeId="0">
      <text>
        <r>
          <rPr>
            <b/>
            <sz val="9"/>
            <color indexed="81"/>
            <rFont val="Tahoma"/>
            <family val="2"/>
          </rPr>
          <t>Enter the acres of this field.</t>
        </r>
      </text>
    </comment>
    <comment ref="AT10" authorId="0" shapeId="0">
      <text>
        <r>
          <rPr>
            <b/>
            <sz val="9"/>
            <color indexed="81"/>
            <rFont val="Tahoma"/>
            <family val="2"/>
          </rPr>
          <t>Enter the acres of this field.</t>
        </r>
      </text>
    </comment>
    <comment ref="AY10" authorId="0" shapeId="0">
      <text>
        <r>
          <rPr>
            <b/>
            <sz val="9"/>
            <color indexed="81"/>
            <rFont val="Tahoma"/>
            <family val="2"/>
          </rPr>
          <t>Enter the acres of this field.</t>
        </r>
      </text>
    </comment>
    <comment ref="BD10" authorId="0" shapeId="0">
      <text>
        <r>
          <rPr>
            <b/>
            <sz val="9"/>
            <color indexed="81"/>
            <rFont val="Tahoma"/>
            <family val="2"/>
          </rPr>
          <t>Enter the acres of this field.</t>
        </r>
      </text>
    </comment>
    <comment ref="BI10" authorId="0" shapeId="0">
      <text>
        <r>
          <rPr>
            <b/>
            <sz val="9"/>
            <color indexed="81"/>
            <rFont val="Tahoma"/>
            <family val="2"/>
          </rPr>
          <t>Enter the acres of this field.</t>
        </r>
      </text>
    </comment>
    <comment ref="BN10" authorId="0" shapeId="0">
      <text>
        <r>
          <rPr>
            <b/>
            <sz val="9"/>
            <color indexed="81"/>
            <rFont val="Tahoma"/>
            <family val="2"/>
          </rPr>
          <t>Enter the acres of this field.</t>
        </r>
      </text>
    </comment>
    <comment ref="BS10" authorId="0" shapeId="0">
      <text>
        <r>
          <rPr>
            <b/>
            <sz val="9"/>
            <color indexed="81"/>
            <rFont val="Tahoma"/>
            <family val="2"/>
          </rPr>
          <t>Enter the acres of this field.</t>
        </r>
      </text>
    </comment>
    <comment ref="BX10" authorId="0" shapeId="0">
      <text>
        <r>
          <rPr>
            <b/>
            <sz val="9"/>
            <color indexed="81"/>
            <rFont val="Tahoma"/>
            <family val="2"/>
          </rPr>
          <t>Enter the acres of this field.</t>
        </r>
      </text>
    </comment>
    <comment ref="CC10" authorId="0" shapeId="0">
      <text>
        <r>
          <rPr>
            <b/>
            <sz val="9"/>
            <color indexed="81"/>
            <rFont val="Tahoma"/>
            <family val="2"/>
          </rPr>
          <t>Enter the acres of this field.</t>
        </r>
      </text>
    </comment>
    <comment ref="CH10" authorId="0" shapeId="0">
      <text>
        <r>
          <rPr>
            <b/>
            <sz val="9"/>
            <color indexed="81"/>
            <rFont val="Tahoma"/>
            <family val="2"/>
          </rPr>
          <t>Enter the acres of this field.</t>
        </r>
      </text>
    </comment>
    <comment ref="CM10" authorId="0" shapeId="0">
      <text>
        <r>
          <rPr>
            <b/>
            <sz val="9"/>
            <color indexed="81"/>
            <rFont val="Tahoma"/>
            <family val="2"/>
          </rPr>
          <t>Enter the acres of this field.</t>
        </r>
      </text>
    </comment>
    <comment ref="CR10" authorId="0" shapeId="0">
      <text>
        <r>
          <rPr>
            <b/>
            <sz val="9"/>
            <color indexed="81"/>
            <rFont val="Tahoma"/>
            <family val="2"/>
          </rPr>
          <t>Enter the acres of this field.</t>
        </r>
      </text>
    </comment>
    <comment ref="CW10" authorId="0" shapeId="0">
      <text>
        <r>
          <rPr>
            <b/>
            <sz val="9"/>
            <color indexed="81"/>
            <rFont val="Tahoma"/>
            <family val="2"/>
          </rPr>
          <t>Enter the acres of this field.</t>
        </r>
      </text>
    </comment>
    <comment ref="DB10" authorId="0" shapeId="0">
      <text>
        <r>
          <rPr>
            <b/>
            <sz val="9"/>
            <color indexed="81"/>
            <rFont val="Tahoma"/>
            <family val="2"/>
          </rPr>
          <t>Enter the acres of this field.</t>
        </r>
      </text>
    </comment>
    <comment ref="DG10" authorId="0" shapeId="0">
      <text>
        <r>
          <rPr>
            <b/>
            <sz val="9"/>
            <color indexed="81"/>
            <rFont val="Tahoma"/>
            <family val="2"/>
          </rPr>
          <t>Enter the acres of this field.</t>
        </r>
      </text>
    </comment>
    <comment ref="DL10" authorId="0" shapeId="0">
      <text>
        <r>
          <rPr>
            <b/>
            <sz val="9"/>
            <color indexed="81"/>
            <rFont val="Tahoma"/>
            <family val="2"/>
          </rPr>
          <t>Enter the acres of this field.</t>
        </r>
      </text>
    </comment>
    <comment ref="DQ10" authorId="0" shapeId="0">
      <text>
        <r>
          <rPr>
            <b/>
            <sz val="9"/>
            <color indexed="81"/>
            <rFont val="Tahoma"/>
            <family val="2"/>
          </rPr>
          <t>Enter the acres of this field.</t>
        </r>
      </text>
    </comment>
    <comment ref="DV10" authorId="0" shapeId="0">
      <text>
        <r>
          <rPr>
            <b/>
            <sz val="9"/>
            <color indexed="81"/>
            <rFont val="Tahoma"/>
            <family val="2"/>
          </rPr>
          <t>Enter the acres of this field.</t>
        </r>
      </text>
    </comment>
    <comment ref="EA10" authorId="0" shapeId="0">
      <text>
        <r>
          <rPr>
            <b/>
            <sz val="9"/>
            <color indexed="81"/>
            <rFont val="Tahoma"/>
            <family val="2"/>
          </rPr>
          <t>Enter the acres of this field.</t>
        </r>
      </text>
    </comment>
    <comment ref="EF10" authorId="0" shapeId="0">
      <text>
        <r>
          <rPr>
            <b/>
            <sz val="9"/>
            <color indexed="81"/>
            <rFont val="Tahoma"/>
            <family val="2"/>
          </rPr>
          <t>Enter the acres of this field.</t>
        </r>
      </text>
    </comment>
    <comment ref="EK10" authorId="0" shapeId="0">
      <text>
        <r>
          <rPr>
            <b/>
            <sz val="9"/>
            <color indexed="81"/>
            <rFont val="Tahoma"/>
            <family val="2"/>
          </rPr>
          <t>Enter the acres of this field.</t>
        </r>
      </text>
    </comment>
    <comment ref="EP10" authorId="0" shapeId="0">
      <text>
        <r>
          <rPr>
            <b/>
            <sz val="9"/>
            <color indexed="81"/>
            <rFont val="Tahoma"/>
            <family val="2"/>
          </rPr>
          <t>Enter the acres of this field.</t>
        </r>
      </text>
    </comment>
    <comment ref="EU10" authorId="0" shapeId="0">
      <text>
        <r>
          <rPr>
            <b/>
            <sz val="9"/>
            <color indexed="81"/>
            <rFont val="Tahoma"/>
            <family val="2"/>
          </rPr>
          <t>Enter the acres of this field.</t>
        </r>
      </text>
    </comment>
    <comment ref="EZ10" authorId="0" shapeId="0">
      <text>
        <r>
          <rPr>
            <b/>
            <sz val="9"/>
            <color indexed="81"/>
            <rFont val="Tahoma"/>
            <family val="2"/>
          </rPr>
          <t>Enter the acres of this field.</t>
        </r>
      </text>
    </comment>
    <comment ref="FE10" authorId="0" shapeId="0">
      <text>
        <r>
          <rPr>
            <b/>
            <sz val="9"/>
            <color indexed="81"/>
            <rFont val="Tahoma"/>
            <family val="2"/>
          </rPr>
          <t>Enter the acres of this field.</t>
        </r>
      </text>
    </comment>
    <comment ref="FJ10" authorId="0" shapeId="0">
      <text>
        <r>
          <rPr>
            <b/>
            <sz val="9"/>
            <color indexed="81"/>
            <rFont val="Tahoma"/>
            <family val="2"/>
          </rPr>
          <t>Enter the acres of this field.</t>
        </r>
      </text>
    </comment>
    <comment ref="FO10" authorId="0" shapeId="0">
      <text>
        <r>
          <rPr>
            <b/>
            <sz val="9"/>
            <color indexed="81"/>
            <rFont val="Tahoma"/>
            <family val="2"/>
          </rPr>
          <t>Enter the acres of this field.</t>
        </r>
      </text>
    </comment>
    <comment ref="FT10" authorId="0" shapeId="0">
      <text>
        <r>
          <rPr>
            <b/>
            <sz val="9"/>
            <color indexed="81"/>
            <rFont val="Tahoma"/>
            <family val="2"/>
          </rPr>
          <t>Enter the acres of this field.</t>
        </r>
      </text>
    </comment>
    <comment ref="FY10" authorId="0" shapeId="0">
      <text>
        <r>
          <rPr>
            <b/>
            <sz val="9"/>
            <color indexed="81"/>
            <rFont val="Tahoma"/>
            <family val="2"/>
          </rPr>
          <t>Enter the acres of this field.</t>
        </r>
      </text>
    </comment>
    <comment ref="GD10" authorId="0" shapeId="0">
      <text>
        <r>
          <rPr>
            <b/>
            <sz val="9"/>
            <color indexed="81"/>
            <rFont val="Tahoma"/>
            <family val="2"/>
          </rPr>
          <t>Enter the acres of this field.</t>
        </r>
      </text>
    </comment>
    <comment ref="GI10" authorId="0" shapeId="0">
      <text>
        <r>
          <rPr>
            <b/>
            <sz val="9"/>
            <color indexed="81"/>
            <rFont val="Tahoma"/>
            <family val="2"/>
          </rPr>
          <t>Enter the acres of this field.</t>
        </r>
      </text>
    </comment>
    <comment ref="GN10" authorId="0" shapeId="0">
      <text>
        <r>
          <rPr>
            <b/>
            <sz val="9"/>
            <color indexed="81"/>
            <rFont val="Tahoma"/>
            <family val="2"/>
          </rPr>
          <t>Enter the acres of this field.</t>
        </r>
      </text>
    </comment>
    <comment ref="GS10" authorId="0" shapeId="0">
      <text>
        <r>
          <rPr>
            <b/>
            <sz val="9"/>
            <color indexed="81"/>
            <rFont val="Tahoma"/>
            <family val="2"/>
          </rPr>
          <t>Enter the acres of this field.</t>
        </r>
      </text>
    </comment>
    <comment ref="GX10" authorId="0" shapeId="0">
      <text>
        <r>
          <rPr>
            <b/>
            <sz val="9"/>
            <color indexed="81"/>
            <rFont val="Tahoma"/>
            <family val="2"/>
          </rPr>
          <t>Enter the acres of this field.</t>
        </r>
      </text>
    </comment>
    <comment ref="HC10" authorId="0" shapeId="0">
      <text>
        <r>
          <rPr>
            <b/>
            <sz val="9"/>
            <color indexed="81"/>
            <rFont val="Tahoma"/>
            <family val="2"/>
          </rPr>
          <t>Enter the acres of this field.</t>
        </r>
      </text>
    </comment>
    <comment ref="HH10" authorId="0" shapeId="0">
      <text>
        <r>
          <rPr>
            <b/>
            <sz val="9"/>
            <color indexed="81"/>
            <rFont val="Tahoma"/>
            <family val="2"/>
          </rPr>
          <t>Enter the acres of this field.</t>
        </r>
      </text>
    </comment>
    <comment ref="HM10" authorId="0" shapeId="0">
      <text>
        <r>
          <rPr>
            <b/>
            <sz val="9"/>
            <color indexed="81"/>
            <rFont val="Tahoma"/>
            <family val="2"/>
          </rPr>
          <t>Enter the acres of this field.</t>
        </r>
      </text>
    </comment>
    <comment ref="HR10" authorId="0" shapeId="0">
      <text>
        <r>
          <rPr>
            <b/>
            <sz val="9"/>
            <color indexed="81"/>
            <rFont val="Tahoma"/>
            <family val="2"/>
          </rPr>
          <t>Enter the acres of this field.</t>
        </r>
      </text>
    </comment>
    <comment ref="HW10" authorId="0" shapeId="0">
      <text>
        <r>
          <rPr>
            <b/>
            <sz val="9"/>
            <color indexed="81"/>
            <rFont val="Tahoma"/>
            <family val="2"/>
          </rPr>
          <t>Enter the acres of this field.</t>
        </r>
      </text>
    </comment>
    <comment ref="IB10" authorId="0" shapeId="0">
      <text>
        <r>
          <rPr>
            <b/>
            <sz val="9"/>
            <color indexed="81"/>
            <rFont val="Tahoma"/>
            <family val="2"/>
          </rPr>
          <t>Enter the acres of this field.</t>
        </r>
      </text>
    </comment>
    <comment ref="IG10" authorId="0" shapeId="0">
      <text>
        <r>
          <rPr>
            <b/>
            <sz val="9"/>
            <color indexed="81"/>
            <rFont val="Tahoma"/>
            <family val="2"/>
          </rPr>
          <t>Enter the acres of this field.</t>
        </r>
      </text>
    </comment>
    <comment ref="IL10" authorId="0" shapeId="0">
      <text>
        <r>
          <rPr>
            <b/>
            <sz val="9"/>
            <color indexed="81"/>
            <rFont val="Tahoma"/>
            <family val="2"/>
          </rPr>
          <t>Enter the acres of this field.</t>
        </r>
      </text>
    </comment>
    <comment ref="IQ10" authorId="0" shapeId="0">
      <text>
        <r>
          <rPr>
            <b/>
            <sz val="9"/>
            <color indexed="81"/>
            <rFont val="Tahoma"/>
            <family val="2"/>
          </rPr>
          <t>Enter the acres of this field.</t>
        </r>
      </text>
    </comment>
    <comment ref="IV10" authorId="0" shapeId="0">
      <text>
        <r>
          <rPr>
            <b/>
            <sz val="9"/>
            <color indexed="81"/>
            <rFont val="Tahoma"/>
            <family val="2"/>
          </rPr>
          <t>Enter the acres of this field.</t>
        </r>
      </text>
    </comment>
    <comment ref="JA10" authorId="0" shapeId="0">
      <text>
        <r>
          <rPr>
            <b/>
            <sz val="9"/>
            <color indexed="81"/>
            <rFont val="Tahoma"/>
            <family val="2"/>
          </rPr>
          <t>Enter the acres of this field.</t>
        </r>
      </text>
    </comment>
    <comment ref="JF10" authorId="0" shapeId="0">
      <text>
        <r>
          <rPr>
            <b/>
            <sz val="9"/>
            <color indexed="81"/>
            <rFont val="Tahoma"/>
            <family val="2"/>
          </rPr>
          <t>Enter the acres of this field.</t>
        </r>
      </text>
    </comment>
    <comment ref="JK10" authorId="0" shapeId="0">
      <text>
        <r>
          <rPr>
            <b/>
            <sz val="9"/>
            <color indexed="81"/>
            <rFont val="Tahoma"/>
            <family val="2"/>
          </rPr>
          <t>Enter the acres of this field.</t>
        </r>
      </text>
    </comment>
    <comment ref="JP10" authorId="0" shapeId="0">
      <text>
        <r>
          <rPr>
            <b/>
            <sz val="9"/>
            <color indexed="81"/>
            <rFont val="Tahoma"/>
            <family val="2"/>
          </rPr>
          <t>Enter the acres of this field.</t>
        </r>
      </text>
    </comment>
    <comment ref="JU10" authorId="0" shapeId="0">
      <text>
        <r>
          <rPr>
            <b/>
            <sz val="9"/>
            <color indexed="81"/>
            <rFont val="Tahoma"/>
            <family val="2"/>
          </rPr>
          <t>Enter the acres of this field.</t>
        </r>
      </text>
    </comment>
    <comment ref="JZ10" authorId="0" shapeId="0">
      <text>
        <r>
          <rPr>
            <b/>
            <sz val="9"/>
            <color indexed="81"/>
            <rFont val="Tahoma"/>
            <family val="2"/>
          </rPr>
          <t>Enter the acres of this field.</t>
        </r>
      </text>
    </comment>
    <comment ref="KE10" authorId="0" shapeId="0">
      <text>
        <r>
          <rPr>
            <b/>
            <sz val="9"/>
            <color indexed="81"/>
            <rFont val="Tahoma"/>
            <family val="2"/>
          </rPr>
          <t>Enter the acres of this field.</t>
        </r>
      </text>
    </comment>
    <comment ref="KJ10" authorId="0" shapeId="0">
      <text>
        <r>
          <rPr>
            <b/>
            <sz val="9"/>
            <color indexed="81"/>
            <rFont val="Tahoma"/>
            <family val="2"/>
          </rPr>
          <t>Enter the acres of this field.</t>
        </r>
      </text>
    </comment>
    <comment ref="A11" authorId="0" shapeId="0">
      <text>
        <r>
          <rPr>
            <b/>
            <sz val="9"/>
            <color indexed="81"/>
            <rFont val="Tahoma"/>
            <family val="2"/>
          </rPr>
          <t>Enter the units of yield that will be used for this field: tons, bushels, bales, etc.</t>
        </r>
      </text>
    </comment>
    <comment ref="F11" authorId="0" shapeId="0">
      <text>
        <r>
          <rPr>
            <b/>
            <sz val="9"/>
            <color indexed="81"/>
            <rFont val="Tahoma"/>
            <family val="2"/>
          </rPr>
          <t>Enter the units of yield that will be used for this field: tons, bushels, bales, etc.</t>
        </r>
      </text>
    </comment>
    <comment ref="K11" authorId="0" shapeId="0">
      <text>
        <r>
          <rPr>
            <b/>
            <sz val="9"/>
            <color indexed="81"/>
            <rFont val="Tahoma"/>
            <family val="2"/>
          </rPr>
          <t>Enter the units of yield that will be used for this field: tons, bushels, bales, etc.</t>
        </r>
      </text>
    </comment>
    <comment ref="P11" authorId="0" shapeId="0">
      <text>
        <r>
          <rPr>
            <b/>
            <sz val="9"/>
            <color indexed="81"/>
            <rFont val="Tahoma"/>
            <family val="2"/>
          </rPr>
          <t>Enter the units of yield that will be used for this field: tons, bushels, bales, etc.</t>
        </r>
      </text>
    </comment>
    <comment ref="U11" authorId="0" shapeId="0">
      <text>
        <r>
          <rPr>
            <b/>
            <sz val="9"/>
            <color indexed="81"/>
            <rFont val="Tahoma"/>
            <family val="2"/>
          </rPr>
          <t>Enter the units of yield that will be used for this field: tons, bushels, bales, etc.</t>
        </r>
      </text>
    </comment>
    <comment ref="Z11" authorId="0" shapeId="0">
      <text>
        <r>
          <rPr>
            <b/>
            <sz val="9"/>
            <color indexed="81"/>
            <rFont val="Tahoma"/>
            <family val="2"/>
          </rPr>
          <t>Enter the units of yield that will be used for this field: tons, bushels, bales, etc.</t>
        </r>
      </text>
    </comment>
    <comment ref="AE11" authorId="0" shapeId="0">
      <text>
        <r>
          <rPr>
            <b/>
            <sz val="9"/>
            <color indexed="81"/>
            <rFont val="Tahoma"/>
            <family val="2"/>
          </rPr>
          <t>Enter the units of yield that will be used for this field: tons, bushels, bales, etc.</t>
        </r>
      </text>
    </comment>
    <comment ref="AJ11" authorId="0" shapeId="0">
      <text>
        <r>
          <rPr>
            <b/>
            <sz val="9"/>
            <color indexed="81"/>
            <rFont val="Tahoma"/>
            <family val="2"/>
          </rPr>
          <t>Enter the units of yield that will be used for this field: tons, bushels, bales, etc.</t>
        </r>
      </text>
    </comment>
    <comment ref="AO11" authorId="0" shapeId="0">
      <text>
        <r>
          <rPr>
            <b/>
            <sz val="9"/>
            <color indexed="81"/>
            <rFont val="Tahoma"/>
            <family val="2"/>
          </rPr>
          <t>Enter the units of yield that will be used for this field: tons, bushels, bales, etc.</t>
        </r>
      </text>
    </comment>
    <comment ref="AT11" authorId="0" shapeId="0">
      <text>
        <r>
          <rPr>
            <b/>
            <sz val="9"/>
            <color indexed="81"/>
            <rFont val="Tahoma"/>
            <family val="2"/>
          </rPr>
          <t>Enter the units of yield that will be used for this field: tons, bushels, bales, etc.</t>
        </r>
      </text>
    </comment>
    <comment ref="AY11" authorId="0" shapeId="0">
      <text>
        <r>
          <rPr>
            <b/>
            <sz val="9"/>
            <color indexed="81"/>
            <rFont val="Tahoma"/>
            <family val="2"/>
          </rPr>
          <t>Enter the units of yield that will be used for this field: tons, bushels, bales, etc.</t>
        </r>
      </text>
    </comment>
    <comment ref="BD11" authorId="0" shapeId="0">
      <text>
        <r>
          <rPr>
            <b/>
            <sz val="9"/>
            <color indexed="81"/>
            <rFont val="Tahoma"/>
            <family val="2"/>
          </rPr>
          <t>Enter the units of yield that will be used for this field: tons, bushels, bales, etc.</t>
        </r>
      </text>
    </comment>
    <comment ref="BI11" authorId="0" shapeId="0">
      <text>
        <r>
          <rPr>
            <b/>
            <sz val="9"/>
            <color indexed="81"/>
            <rFont val="Tahoma"/>
            <family val="2"/>
          </rPr>
          <t>Enter the units of yield that will be used for this field: tons, bushels, bales, etc.</t>
        </r>
      </text>
    </comment>
    <comment ref="BN11" authorId="0" shapeId="0">
      <text>
        <r>
          <rPr>
            <b/>
            <sz val="9"/>
            <color indexed="81"/>
            <rFont val="Tahoma"/>
            <family val="2"/>
          </rPr>
          <t>Enter the units of yield that will be used for this field: tons, bushels, bales, etc.</t>
        </r>
      </text>
    </comment>
    <comment ref="BS11" authorId="0" shapeId="0">
      <text>
        <r>
          <rPr>
            <b/>
            <sz val="9"/>
            <color indexed="81"/>
            <rFont val="Tahoma"/>
            <family val="2"/>
          </rPr>
          <t>Enter the units of yield that will be used for this field: tons, bushels, bales, etc.</t>
        </r>
      </text>
    </comment>
    <comment ref="BX11" authorId="0" shapeId="0">
      <text>
        <r>
          <rPr>
            <b/>
            <sz val="9"/>
            <color indexed="81"/>
            <rFont val="Tahoma"/>
            <family val="2"/>
          </rPr>
          <t>Enter the units of yield that will be used for this field: tons, bushels, bales, etc.</t>
        </r>
      </text>
    </comment>
    <comment ref="CC11" authorId="0" shapeId="0">
      <text>
        <r>
          <rPr>
            <b/>
            <sz val="9"/>
            <color indexed="81"/>
            <rFont val="Tahoma"/>
            <family val="2"/>
          </rPr>
          <t>Enter the units of yield that will be used for this field: tons, bushels, bales, etc.</t>
        </r>
      </text>
    </comment>
    <comment ref="CH11" authorId="0" shapeId="0">
      <text>
        <r>
          <rPr>
            <b/>
            <sz val="9"/>
            <color indexed="81"/>
            <rFont val="Tahoma"/>
            <family val="2"/>
          </rPr>
          <t>Enter the units of yield that will be used for this field: tons, bushels, bales, etc.</t>
        </r>
      </text>
    </comment>
    <comment ref="CM11" authorId="0" shapeId="0">
      <text>
        <r>
          <rPr>
            <b/>
            <sz val="9"/>
            <color indexed="81"/>
            <rFont val="Tahoma"/>
            <family val="2"/>
          </rPr>
          <t>Enter the units of yield that will be used for this field: tons, bushels, bales, etc.</t>
        </r>
      </text>
    </comment>
    <comment ref="CR11" authorId="0" shapeId="0">
      <text>
        <r>
          <rPr>
            <b/>
            <sz val="9"/>
            <color indexed="81"/>
            <rFont val="Tahoma"/>
            <family val="2"/>
          </rPr>
          <t>Enter the units of yield that will be used for this field: tons, bushels, bales, etc.</t>
        </r>
      </text>
    </comment>
    <comment ref="CW11" authorId="0" shapeId="0">
      <text>
        <r>
          <rPr>
            <b/>
            <sz val="9"/>
            <color indexed="81"/>
            <rFont val="Tahoma"/>
            <family val="2"/>
          </rPr>
          <t>Enter the units of yield that will be used for this field: tons, bushels, bales, etc.</t>
        </r>
      </text>
    </comment>
    <comment ref="DB11" authorId="0" shapeId="0">
      <text>
        <r>
          <rPr>
            <b/>
            <sz val="9"/>
            <color indexed="81"/>
            <rFont val="Tahoma"/>
            <family val="2"/>
          </rPr>
          <t>Enter the units of yield that will be used for this field: tons, bushels, bales, etc.</t>
        </r>
      </text>
    </comment>
    <comment ref="DG11" authorId="0" shapeId="0">
      <text>
        <r>
          <rPr>
            <b/>
            <sz val="9"/>
            <color indexed="81"/>
            <rFont val="Tahoma"/>
            <family val="2"/>
          </rPr>
          <t>Enter the units of yield that will be used for this field: tons, bushels, bales, etc.</t>
        </r>
      </text>
    </comment>
    <comment ref="DL11" authorId="0" shapeId="0">
      <text>
        <r>
          <rPr>
            <b/>
            <sz val="9"/>
            <color indexed="81"/>
            <rFont val="Tahoma"/>
            <family val="2"/>
          </rPr>
          <t>Enter the units of yield that will be used for this field: tons, bushels, bales, etc.</t>
        </r>
      </text>
    </comment>
    <comment ref="DQ11" authorId="0" shapeId="0">
      <text>
        <r>
          <rPr>
            <b/>
            <sz val="9"/>
            <color indexed="81"/>
            <rFont val="Tahoma"/>
            <family val="2"/>
          </rPr>
          <t>Enter the units of yield that will be used for this field: tons, bushels, bales, etc.</t>
        </r>
      </text>
    </comment>
    <comment ref="DV11" authorId="0" shapeId="0">
      <text>
        <r>
          <rPr>
            <b/>
            <sz val="9"/>
            <color indexed="81"/>
            <rFont val="Tahoma"/>
            <family val="2"/>
          </rPr>
          <t>Enter the units of yield that will be used for this field: tons, bushels, bales, etc.</t>
        </r>
      </text>
    </comment>
    <comment ref="EA11" authorId="0" shapeId="0">
      <text>
        <r>
          <rPr>
            <b/>
            <sz val="9"/>
            <color indexed="81"/>
            <rFont val="Tahoma"/>
            <family val="2"/>
          </rPr>
          <t>Enter the units of yield that will be used for this field: tons, bushels, bales, etc.</t>
        </r>
      </text>
    </comment>
    <comment ref="EF11" authorId="0" shapeId="0">
      <text>
        <r>
          <rPr>
            <b/>
            <sz val="9"/>
            <color indexed="81"/>
            <rFont val="Tahoma"/>
            <family val="2"/>
          </rPr>
          <t>Enter the units of yield that will be used for this field: tons, bushels, bales, etc.</t>
        </r>
      </text>
    </comment>
    <comment ref="EK11" authorId="0" shapeId="0">
      <text>
        <r>
          <rPr>
            <b/>
            <sz val="9"/>
            <color indexed="81"/>
            <rFont val="Tahoma"/>
            <family val="2"/>
          </rPr>
          <t>Enter the units of yield that will be used for this field: tons, bushels, bales, etc.</t>
        </r>
      </text>
    </comment>
    <comment ref="EP11" authorId="0" shapeId="0">
      <text>
        <r>
          <rPr>
            <b/>
            <sz val="9"/>
            <color indexed="81"/>
            <rFont val="Tahoma"/>
            <family val="2"/>
          </rPr>
          <t>Enter the units of yield that will be used for this field: tons, bushels, bales, etc.</t>
        </r>
      </text>
    </comment>
    <comment ref="EU11" authorId="0" shapeId="0">
      <text>
        <r>
          <rPr>
            <b/>
            <sz val="9"/>
            <color indexed="81"/>
            <rFont val="Tahoma"/>
            <family val="2"/>
          </rPr>
          <t>Enter the units of yield that will be used for this field: tons, bushels, bales, etc.</t>
        </r>
      </text>
    </comment>
    <comment ref="EZ11" authorId="0" shapeId="0">
      <text>
        <r>
          <rPr>
            <b/>
            <sz val="9"/>
            <color indexed="81"/>
            <rFont val="Tahoma"/>
            <family val="2"/>
          </rPr>
          <t>Enter the units of yield that will be used for this field: tons, bushels, bales, etc.</t>
        </r>
      </text>
    </comment>
    <comment ref="FE11" authorId="0" shapeId="0">
      <text>
        <r>
          <rPr>
            <b/>
            <sz val="9"/>
            <color indexed="81"/>
            <rFont val="Tahoma"/>
            <family val="2"/>
          </rPr>
          <t>Enter the units of yield that will be used for this field: tons, bushels, bales, etc.</t>
        </r>
      </text>
    </comment>
    <comment ref="FJ11" authorId="0" shapeId="0">
      <text>
        <r>
          <rPr>
            <b/>
            <sz val="9"/>
            <color indexed="81"/>
            <rFont val="Tahoma"/>
            <family val="2"/>
          </rPr>
          <t>Enter the units of yield that will be used for this field: tons, bushels, bales, etc.</t>
        </r>
      </text>
    </comment>
    <comment ref="FO11" authorId="0" shapeId="0">
      <text>
        <r>
          <rPr>
            <b/>
            <sz val="9"/>
            <color indexed="81"/>
            <rFont val="Tahoma"/>
            <family val="2"/>
          </rPr>
          <t>Enter the units of yield that will be used for this field: tons, bushels, bales, etc.</t>
        </r>
      </text>
    </comment>
    <comment ref="FT11" authorId="0" shapeId="0">
      <text>
        <r>
          <rPr>
            <b/>
            <sz val="9"/>
            <color indexed="81"/>
            <rFont val="Tahoma"/>
            <family val="2"/>
          </rPr>
          <t>Enter the units of yield that will be used for this field: tons, bushels, bales, etc.</t>
        </r>
      </text>
    </comment>
    <comment ref="FY11" authorId="0" shapeId="0">
      <text>
        <r>
          <rPr>
            <b/>
            <sz val="9"/>
            <color indexed="81"/>
            <rFont val="Tahoma"/>
            <family val="2"/>
          </rPr>
          <t>Enter the units of yield that will be used for this field: tons, bushels, bales, etc.</t>
        </r>
      </text>
    </comment>
    <comment ref="GD11" authorId="0" shapeId="0">
      <text>
        <r>
          <rPr>
            <b/>
            <sz val="9"/>
            <color indexed="81"/>
            <rFont val="Tahoma"/>
            <family val="2"/>
          </rPr>
          <t>Enter the units of yield that will be used for this field: tons, bushels, bales, etc.</t>
        </r>
      </text>
    </comment>
    <comment ref="GI11" authorId="0" shapeId="0">
      <text>
        <r>
          <rPr>
            <b/>
            <sz val="9"/>
            <color indexed="81"/>
            <rFont val="Tahoma"/>
            <family val="2"/>
          </rPr>
          <t>Enter the units of yield that will be used for this field: tons, bushels, bales, etc.</t>
        </r>
      </text>
    </comment>
    <comment ref="GN11" authorId="0" shapeId="0">
      <text>
        <r>
          <rPr>
            <b/>
            <sz val="9"/>
            <color indexed="81"/>
            <rFont val="Tahoma"/>
            <family val="2"/>
          </rPr>
          <t>Enter the units of yield that will be used for this field: tons, bushels, bales, etc.</t>
        </r>
      </text>
    </comment>
    <comment ref="GS11" authorId="0" shapeId="0">
      <text>
        <r>
          <rPr>
            <b/>
            <sz val="9"/>
            <color indexed="81"/>
            <rFont val="Tahoma"/>
            <family val="2"/>
          </rPr>
          <t>Enter the units of yield that will be used for this field: tons, bushels, bales, etc.</t>
        </r>
      </text>
    </comment>
    <comment ref="GX11" authorId="0" shapeId="0">
      <text>
        <r>
          <rPr>
            <b/>
            <sz val="9"/>
            <color indexed="81"/>
            <rFont val="Tahoma"/>
            <family val="2"/>
          </rPr>
          <t>Enter the units of yield that will be used for this field: tons, bushels, bales, etc.</t>
        </r>
      </text>
    </comment>
    <comment ref="HC11" authorId="0" shapeId="0">
      <text>
        <r>
          <rPr>
            <b/>
            <sz val="9"/>
            <color indexed="81"/>
            <rFont val="Tahoma"/>
            <family val="2"/>
          </rPr>
          <t>Enter the units of yield that will be used for this field: tons, bushels, bales, etc.</t>
        </r>
      </text>
    </comment>
    <comment ref="HH11" authorId="0" shapeId="0">
      <text>
        <r>
          <rPr>
            <b/>
            <sz val="9"/>
            <color indexed="81"/>
            <rFont val="Tahoma"/>
            <family val="2"/>
          </rPr>
          <t>Enter the units of yield that will be used for this field: tons, bushels, bales, etc.</t>
        </r>
      </text>
    </comment>
    <comment ref="HM11" authorId="0" shapeId="0">
      <text>
        <r>
          <rPr>
            <b/>
            <sz val="9"/>
            <color indexed="81"/>
            <rFont val="Tahoma"/>
            <family val="2"/>
          </rPr>
          <t>Enter the units of yield that will be used for this field: tons, bushels, bales, etc.</t>
        </r>
      </text>
    </comment>
    <comment ref="HR11" authorId="0" shapeId="0">
      <text>
        <r>
          <rPr>
            <b/>
            <sz val="9"/>
            <color indexed="81"/>
            <rFont val="Tahoma"/>
            <family val="2"/>
          </rPr>
          <t>Enter the units of yield that will be used for this field: tons, bushels, bales, etc.</t>
        </r>
      </text>
    </comment>
    <comment ref="HW11" authorId="0" shapeId="0">
      <text>
        <r>
          <rPr>
            <b/>
            <sz val="9"/>
            <color indexed="81"/>
            <rFont val="Tahoma"/>
            <family val="2"/>
          </rPr>
          <t>Enter the units of yield that will be used for this field: tons, bushels, bales, etc.</t>
        </r>
      </text>
    </comment>
    <comment ref="IB11" authorId="0" shapeId="0">
      <text>
        <r>
          <rPr>
            <b/>
            <sz val="9"/>
            <color indexed="81"/>
            <rFont val="Tahoma"/>
            <family val="2"/>
          </rPr>
          <t>Enter the units of yield that will be used for this field: tons, bushels, bales, etc.</t>
        </r>
      </text>
    </comment>
    <comment ref="IG11" authorId="0" shapeId="0">
      <text>
        <r>
          <rPr>
            <b/>
            <sz val="9"/>
            <color indexed="81"/>
            <rFont val="Tahoma"/>
            <family val="2"/>
          </rPr>
          <t>Enter the units of yield that will be used for this field: tons, bushels, bales, etc.</t>
        </r>
      </text>
    </comment>
    <comment ref="IL11" authorId="0" shapeId="0">
      <text>
        <r>
          <rPr>
            <b/>
            <sz val="9"/>
            <color indexed="81"/>
            <rFont val="Tahoma"/>
            <family val="2"/>
          </rPr>
          <t>Enter the units of yield that will be used for this field: tons, bushels, bales, etc.</t>
        </r>
      </text>
    </comment>
    <comment ref="IQ11" authorId="0" shapeId="0">
      <text>
        <r>
          <rPr>
            <b/>
            <sz val="9"/>
            <color indexed="81"/>
            <rFont val="Tahoma"/>
            <family val="2"/>
          </rPr>
          <t>Enter the units of yield that will be used for this field: tons, bushels, bales, etc.</t>
        </r>
      </text>
    </comment>
    <comment ref="IV11" authorId="0" shapeId="0">
      <text>
        <r>
          <rPr>
            <b/>
            <sz val="9"/>
            <color indexed="81"/>
            <rFont val="Tahoma"/>
            <family val="2"/>
          </rPr>
          <t>Enter the units of yield that will be used for this field: tons, bushels, bales, etc.</t>
        </r>
      </text>
    </comment>
    <comment ref="JA11" authorId="0" shapeId="0">
      <text>
        <r>
          <rPr>
            <b/>
            <sz val="9"/>
            <color indexed="81"/>
            <rFont val="Tahoma"/>
            <family val="2"/>
          </rPr>
          <t>Enter the units of yield that will be used for this field: tons, bushels, bales, etc.</t>
        </r>
      </text>
    </comment>
    <comment ref="JF11" authorId="0" shapeId="0">
      <text>
        <r>
          <rPr>
            <b/>
            <sz val="9"/>
            <color indexed="81"/>
            <rFont val="Tahoma"/>
            <family val="2"/>
          </rPr>
          <t>Enter the units of yield that will be used for this field: tons, bushels, bales, etc.</t>
        </r>
      </text>
    </comment>
    <comment ref="JK11" authorId="0" shapeId="0">
      <text>
        <r>
          <rPr>
            <b/>
            <sz val="9"/>
            <color indexed="81"/>
            <rFont val="Tahoma"/>
            <family val="2"/>
          </rPr>
          <t>Enter the units of yield that will be used for this field: tons, bushels, bales, etc.</t>
        </r>
      </text>
    </comment>
    <comment ref="JP11" authorId="0" shapeId="0">
      <text>
        <r>
          <rPr>
            <b/>
            <sz val="9"/>
            <color indexed="81"/>
            <rFont val="Tahoma"/>
            <family val="2"/>
          </rPr>
          <t>Enter the units of yield that will be used for this field: tons, bushels, bales, etc.</t>
        </r>
      </text>
    </comment>
    <comment ref="JU11" authorId="0" shapeId="0">
      <text>
        <r>
          <rPr>
            <b/>
            <sz val="9"/>
            <color indexed="81"/>
            <rFont val="Tahoma"/>
            <family val="2"/>
          </rPr>
          <t>Enter the units of yield that will be used for this field: tons, bushels, bales, etc.</t>
        </r>
      </text>
    </comment>
    <comment ref="JZ11" authorId="0" shapeId="0">
      <text>
        <r>
          <rPr>
            <b/>
            <sz val="9"/>
            <color indexed="81"/>
            <rFont val="Tahoma"/>
            <family val="2"/>
          </rPr>
          <t>Enter the units of yield that will be used for this field: tons, bushels, bales, etc.</t>
        </r>
      </text>
    </comment>
    <comment ref="KE11" authorId="0" shapeId="0">
      <text>
        <r>
          <rPr>
            <b/>
            <sz val="9"/>
            <color indexed="81"/>
            <rFont val="Tahoma"/>
            <family val="2"/>
          </rPr>
          <t>Enter the units of yield that will be used for this field: tons, bushels, bales, etc.</t>
        </r>
      </text>
    </comment>
    <comment ref="KJ11" authorId="0" shapeId="0">
      <text>
        <r>
          <rPr>
            <b/>
            <sz val="9"/>
            <color indexed="81"/>
            <rFont val="Tahoma"/>
            <family val="2"/>
          </rPr>
          <t>Enter the units of yield that will be used for this field: tons, bushels, bales, etc.</t>
        </r>
      </text>
    </comment>
    <comment ref="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16" authorId="0" shapeId="0">
      <text>
        <r>
          <rPr>
            <b/>
            <sz val="9"/>
            <color indexed="81"/>
            <rFont val="Tahoma"/>
            <family val="2"/>
          </rPr>
          <t>If you do not have a $/acre cost, calculate it by dividing the total input costs by acres.
Ie. $1000 of fertilizer for 20 acres is $50/acre.  Enter only the number.</t>
        </r>
      </text>
    </comment>
    <comment ref="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16" authorId="0" shapeId="0">
      <text>
        <r>
          <rPr>
            <b/>
            <sz val="9"/>
            <color indexed="81"/>
            <rFont val="Tahoma"/>
            <family val="2"/>
          </rPr>
          <t>If you do not have a $/acre cost, calculate it by dividing the total input costs by acres.
Ie. $1000 of fertilizer for 20 acres is $50/acre.  Enter only the number.</t>
        </r>
      </text>
    </comment>
    <comment ref="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O16" authorId="0" shapeId="0">
      <text>
        <r>
          <rPr>
            <b/>
            <sz val="9"/>
            <color indexed="81"/>
            <rFont val="Tahoma"/>
            <family val="2"/>
          </rPr>
          <t>If you do not have a $/acre cost, calculate it by dividing the total input costs by acres.
Ie. $1000 of fertilizer for 20 acres is $50/acre.  Enter only the number.</t>
        </r>
      </text>
    </comment>
    <comment ref="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T16" authorId="0" shapeId="0">
      <text>
        <r>
          <rPr>
            <b/>
            <sz val="9"/>
            <color indexed="81"/>
            <rFont val="Tahoma"/>
            <family val="2"/>
          </rPr>
          <t>If you do not have a $/acre cost, calculate it by dividing the total input costs by acres.
Ie. $1000 of fertilizer for 20 acres is $50/acre.  Enter only the number.</t>
        </r>
      </text>
    </comment>
    <comment ref="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Y16" authorId="0" shapeId="0">
      <text>
        <r>
          <rPr>
            <b/>
            <sz val="9"/>
            <color indexed="81"/>
            <rFont val="Tahoma"/>
            <family val="2"/>
          </rPr>
          <t>If you do not have a $/acre cost, calculate it by dividing the total input costs by acres.
Ie. $1000 of fertilizer for 20 acres is $50/acre.  Enter only the number.</t>
        </r>
      </text>
    </comment>
    <comment ref="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D16" authorId="0" shapeId="0">
      <text>
        <r>
          <rPr>
            <b/>
            <sz val="9"/>
            <color indexed="81"/>
            <rFont val="Tahoma"/>
            <family val="2"/>
          </rPr>
          <t>If you do not have a $/acre cost, calculate it by dividing the total input costs by acres.
Ie. $1000 of fertilizer for 20 acres is $50/acre.  Enter only the number.</t>
        </r>
      </text>
    </comment>
    <comment ref="A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I16" authorId="0" shapeId="0">
      <text>
        <r>
          <rPr>
            <b/>
            <sz val="9"/>
            <color indexed="81"/>
            <rFont val="Tahoma"/>
            <family val="2"/>
          </rPr>
          <t>If you do not have a $/acre cost, calculate it by dividing the total input costs by acres.
Ie. $1000 of fertilizer for 20 acres is $50/acre.  Enter only the number.</t>
        </r>
      </text>
    </comment>
    <comment ref="A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N16" authorId="0" shapeId="0">
      <text>
        <r>
          <rPr>
            <b/>
            <sz val="9"/>
            <color indexed="81"/>
            <rFont val="Tahoma"/>
            <family val="2"/>
          </rPr>
          <t>If you do not have a $/acre cost, calculate it by dividing the total input costs by acres.
Ie. $1000 of fertilizer for 20 acres is $50/acre.  Enter only the number.</t>
        </r>
      </text>
    </comment>
    <comment ref="A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S16" authorId="0" shapeId="0">
      <text>
        <r>
          <rPr>
            <b/>
            <sz val="9"/>
            <color indexed="81"/>
            <rFont val="Tahoma"/>
            <family val="2"/>
          </rPr>
          <t>If you do not have a $/acre cost, calculate it by dividing the total input costs by acres.
Ie. $1000 of fertilizer for 20 acres is $50/acre.  Enter only the number.</t>
        </r>
      </text>
    </comment>
    <comment ref="A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X16" authorId="0" shapeId="0">
      <text>
        <r>
          <rPr>
            <b/>
            <sz val="9"/>
            <color indexed="81"/>
            <rFont val="Tahoma"/>
            <family val="2"/>
          </rPr>
          <t>If you do not have a $/acre cost, calculate it by dividing the total input costs by acres.
Ie. $1000 of fertilizer for 20 acres is $50/acre.  Enter only the number.</t>
        </r>
      </text>
    </comment>
    <comment ref="A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C16" authorId="0" shapeId="0">
      <text>
        <r>
          <rPr>
            <b/>
            <sz val="9"/>
            <color indexed="81"/>
            <rFont val="Tahoma"/>
            <family val="2"/>
          </rPr>
          <t>If you do not have a $/acre cost, calculate it by dividing the total input costs by acres.
Ie. $1000 of fertilizer for 20 acres is $50/acre.  Enter only the number.</t>
        </r>
      </text>
    </comment>
    <comment ref="B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H16" authorId="0" shapeId="0">
      <text>
        <r>
          <rPr>
            <b/>
            <sz val="9"/>
            <color indexed="81"/>
            <rFont val="Tahoma"/>
            <family val="2"/>
          </rPr>
          <t>If you do not have a $/acre cost, calculate it by dividing the total input costs by acres.
Ie. $1000 of fertilizer for 20 acres is $50/acre.  Enter only the number.</t>
        </r>
      </text>
    </comment>
    <comment ref="B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M16" authorId="0" shapeId="0">
      <text>
        <r>
          <rPr>
            <b/>
            <sz val="9"/>
            <color indexed="81"/>
            <rFont val="Tahoma"/>
            <family val="2"/>
          </rPr>
          <t>If you do not have a $/acre cost, calculate it by dividing the total input costs by acres.
Ie. $1000 of fertilizer for 20 acres is $50/acre.  Enter only the number.</t>
        </r>
      </text>
    </comment>
    <comment ref="B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R16" authorId="0" shapeId="0">
      <text>
        <r>
          <rPr>
            <b/>
            <sz val="9"/>
            <color indexed="81"/>
            <rFont val="Tahoma"/>
            <family val="2"/>
          </rPr>
          <t>If you do not have a $/acre cost, calculate it by dividing the total input costs by acres.
Ie. $1000 of fertilizer for 20 acres is $50/acre.  Enter only the number.</t>
        </r>
      </text>
    </comment>
    <comment ref="B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W16" authorId="0" shapeId="0">
      <text>
        <r>
          <rPr>
            <b/>
            <sz val="9"/>
            <color indexed="81"/>
            <rFont val="Tahoma"/>
            <family val="2"/>
          </rPr>
          <t>If you do not have a $/acre cost, calculate it by dividing the total input costs by acres.
Ie. $1000 of fertilizer for 20 acres is $50/acre.  Enter only the number.</t>
        </r>
      </text>
    </comment>
    <comment ref="B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B16" authorId="0" shapeId="0">
      <text>
        <r>
          <rPr>
            <b/>
            <sz val="9"/>
            <color indexed="81"/>
            <rFont val="Tahoma"/>
            <family val="2"/>
          </rPr>
          <t>If you do not have a $/acre cost, calculate it by dividing the total input costs by acres.
Ie. $1000 of fertilizer for 20 acres is $50/acre.  Enter only the number.</t>
        </r>
      </text>
    </comment>
    <comment ref="C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G16" authorId="0" shapeId="0">
      <text>
        <r>
          <rPr>
            <b/>
            <sz val="9"/>
            <color indexed="81"/>
            <rFont val="Tahoma"/>
            <family val="2"/>
          </rPr>
          <t>If you do not have a $/acre cost, calculate it by dividing the total input costs by acres.
Ie. $1000 of fertilizer for 20 acres is $50/acre.  Enter only the number.</t>
        </r>
      </text>
    </comment>
    <comment ref="C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L16" authorId="0" shapeId="0">
      <text>
        <r>
          <rPr>
            <b/>
            <sz val="9"/>
            <color indexed="81"/>
            <rFont val="Tahoma"/>
            <family val="2"/>
          </rPr>
          <t>If you do not have a $/acre cost, calculate it by dividing the total input costs by acres.
Ie. $1000 of fertilizer for 20 acres is $50/acre.  Enter only the number.</t>
        </r>
      </text>
    </comment>
    <comment ref="C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Q16" authorId="0" shapeId="0">
      <text>
        <r>
          <rPr>
            <b/>
            <sz val="9"/>
            <color indexed="81"/>
            <rFont val="Tahoma"/>
            <family val="2"/>
          </rPr>
          <t>If you do not have a $/acre cost, calculate it by dividing the total input costs by acres.
Ie. $1000 of fertilizer for 20 acres is $50/acre.  Enter only the number.</t>
        </r>
      </text>
    </comment>
    <comment ref="C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V16" authorId="0" shapeId="0">
      <text>
        <r>
          <rPr>
            <b/>
            <sz val="9"/>
            <color indexed="81"/>
            <rFont val="Tahoma"/>
            <family val="2"/>
          </rPr>
          <t>If you do not have a $/acre cost, calculate it by dividing the total input costs by acres.
Ie. $1000 of fertilizer for 20 acres is $50/acre.  Enter only the number.</t>
        </r>
      </text>
    </comment>
    <comment ref="C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A16" authorId="0" shapeId="0">
      <text>
        <r>
          <rPr>
            <b/>
            <sz val="9"/>
            <color indexed="81"/>
            <rFont val="Tahoma"/>
            <family val="2"/>
          </rPr>
          <t>If you do not have a $/acre cost, calculate it by dividing the total input costs by acres.
Ie. $1000 of fertilizer for 20 acres is $50/acre.  Enter only the number.</t>
        </r>
      </text>
    </comment>
    <comment ref="D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F16" authorId="0" shapeId="0">
      <text>
        <r>
          <rPr>
            <b/>
            <sz val="9"/>
            <color indexed="81"/>
            <rFont val="Tahoma"/>
            <family val="2"/>
          </rPr>
          <t>If you do not have a $/acre cost, calculate it by dividing the total input costs by acres.
Ie. $1000 of fertilizer for 20 acres is $50/acre.  Enter only the number.</t>
        </r>
      </text>
    </comment>
    <comment ref="D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K16" authorId="0" shapeId="0">
      <text>
        <r>
          <rPr>
            <b/>
            <sz val="9"/>
            <color indexed="81"/>
            <rFont val="Tahoma"/>
            <family val="2"/>
          </rPr>
          <t>If you do not have a $/acre cost, calculate it by dividing the total input costs by acres.
Ie. $1000 of fertilizer for 20 acres is $50/acre.  Enter only the number.</t>
        </r>
      </text>
    </comment>
    <comment ref="D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P16" authorId="0" shapeId="0">
      <text>
        <r>
          <rPr>
            <b/>
            <sz val="9"/>
            <color indexed="81"/>
            <rFont val="Tahoma"/>
            <family val="2"/>
          </rPr>
          <t>If you do not have a $/acre cost, calculate it by dividing the total input costs by acres.
Ie. $1000 of fertilizer for 20 acres is $50/acre.  Enter only the number.</t>
        </r>
      </text>
    </comment>
    <comment ref="D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U16" authorId="0" shapeId="0">
      <text>
        <r>
          <rPr>
            <b/>
            <sz val="9"/>
            <color indexed="81"/>
            <rFont val="Tahoma"/>
            <family val="2"/>
          </rPr>
          <t>If you do not have a $/acre cost, calculate it by dividing the total input costs by acres.
Ie. $1000 of fertilizer for 20 acres is $50/acre.  Enter only the number.</t>
        </r>
      </text>
    </comment>
    <comment ref="D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Z16" authorId="0" shapeId="0">
      <text>
        <r>
          <rPr>
            <b/>
            <sz val="9"/>
            <color indexed="81"/>
            <rFont val="Tahoma"/>
            <family val="2"/>
          </rPr>
          <t>If you do not have a $/acre cost, calculate it by dividing the total input costs by acres.
Ie. $1000 of fertilizer for 20 acres is $50/acre.  Enter only the number.</t>
        </r>
      </text>
    </comment>
    <comment ref="E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E16" authorId="0" shapeId="0">
      <text>
        <r>
          <rPr>
            <b/>
            <sz val="9"/>
            <color indexed="81"/>
            <rFont val="Tahoma"/>
            <family val="2"/>
          </rPr>
          <t>If you do not have a $/acre cost, calculate it by dividing the total input costs by acres.
Ie. $1000 of fertilizer for 20 acres is $50/acre.  Enter only the number.</t>
        </r>
      </text>
    </comment>
    <comment ref="E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J16" authorId="0" shapeId="0">
      <text>
        <r>
          <rPr>
            <b/>
            <sz val="9"/>
            <color indexed="81"/>
            <rFont val="Tahoma"/>
            <family val="2"/>
          </rPr>
          <t>If you do not have a $/acre cost, calculate it by dividing the total input costs by acres.
Ie. $1000 of fertilizer for 20 acres is $50/acre.  Enter only the number.</t>
        </r>
      </text>
    </comment>
    <comment ref="E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O16" authorId="0" shapeId="0">
      <text>
        <r>
          <rPr>
            <b/>
            <sz val="9"/>
            <color indexed="81"/>
            <rFont val="Tahoma"/>
            <family val="2"/>
          </rPr>
          <t>If you do not have a $/acre cost, calculate it by dividing the total input costs by acres.
Ie. $1000 of fertilizer for 20 acres is $50/acre.  Enter only the number.</t>
        </r>
      </text>
    </comment>
    <comment ref="E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T16" authorId="0" shapeId="0">
      <text>
        <r>
          <rPr>
            <b/>
            <sz val="9"/>
            <color indexed="81"/>
            <rFont val="Tahoma"/>
            <family val="2"/>
          </rPr>
          <t>If you do not have a $/acre cost, calculate it by dividing the total input costs by acres.
Ie. $1000 of fertilizer for 20 acres is $50/acre.  Enter only the number.</t>
        </r>
      </text>
    </comment>
    <comment ref="E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Y16" authorId="0" shapeId="0">
      <text>
        <r>
          <rPr>
            <b/>
            <sz val="9"/>
            <color indexed="81"/>
            <rFont val="Tahoma"/>
            <family val="2"/>
          </rPr>
          <t>If you do not have a $/acre cost, calculate it by dividing the total input costs by acres.
Ie. $1000 of fertilizer for 20 acres is $50/acre.  Enter only the number.</t>
        </r>
      </text>
    </comment>
    <comment ref="E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D16" authorId="0" shapeId="0">
      <text>
        <r>
          <rPr>
            <b/>
            <sz val="9"/>
            <color indexed="81"/>
            <rFont val="Tahoma"/>
            <family val="2"/>
          </rPr>
          <t>If you do not have a $/acre cost, calculate it by dividing the total input costs by acres.
Ie. $1000 of fertilizer for 20 acres is $50/acre.  Enter only the number.</t>
        </r>
      </text>
    </comment>
    <comment ref="F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I16" authorId="0" shapeId="0">
      <text>
        <r>
          <rPr>
            <b/>
            <sz val="9"/>
            <color indexed="81"/>
            <rFont val="Tahoma"/>
            <family val="2"/>
          </rPr>
          <t>If you do not have a $/acre cost, calculate it by dividing the total input costs by acres.
Ie. $1000 of fertilizer for 20 acres is $50/acre.  Enter only the number.</t>
        </r>
      </text>
    </comment>
    <comment ref="F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N16" authorId="0" shapeId="0">
      <text>
        <r>
          <rPr>
            <b/>
            <sz val="9"/>
            <color indexed="81"/>
            <rFont val="Tahoma"/>
            <family val="2"/>
          </rPr>
          <t>If you do not have a $/acre cost, calculate it by dividing the total input costs by acres.
Ie. $1000 of fertilizer for 20 acres is $50/acre.  Enter only the number.</t>
        </r>
      </text>
    </comment>
    <comment ref="F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S16" authorId="0" shapeId="0">
      <text>
        <r>
          <rPr>
            <b/>
            <sz val="9"/>
            <color indexed="81"/>
            <rFont val="Tahoma"/>
            <family val="2"/>
          </rPr>
          <t>If you do not have a $/acre cost, calculate it by dividing the total input costs by acres.
Ie. $1000 of fertilizer for 20 acres is $50/acre.  Enter only the number.</t>
        </r>
      </text>
    </comment>
    <comment ref="F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X16" authorId="0" shapeId="0">
      <text>
        <r>
          <rPr>
            <b/>
            <sz val="9"/>
            <color indexed="81"/>
            <rFont val="Tahoma"/>
            <family val="2"/>
          </rPr>
          <t>If you do not have a $/acre cost, calculate it by dividing the total input costs by acres.
Ie. $1000 of fertilizer for 20 acres is $50/acre.  Enter only the number.</t>
        </r>
      </text>
    </comment>
    <comment ref="F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C16" authorId="0" shapeId="0">
      <text>
        <r>
          <rPr>
            <b/>
            <sz val="9"/>
            <color indexed="81"/>
            <rFont val="Tahoma"/>
            <family val="2"/>
          </rPr>
          <t>If you do not have a $/acre cost, calculate it by dividing the total input costs by acres.
Ie. $1000 of fertilizer for 20 acres is $50/acre.  Enter only the number.</t>
        </r>
      </text>
    </comment>
    <comment ref="G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H16" authorId="0" shapeId="0">
      <text>
        <r>
          <rPr>
            <b/>
            <sz val="9"/>
            <color indexed="81"/>
            <rFont val="Tahoma"/>
            <family val="2"/>
          </rPr>
          <t>If you do not have a $/acre cost, calculate it by dividing the total input costs by acres.
Ie. $1000 of fertilizer for 20 acres is $50/acre.  Enter only the number.</t>
        </r>
      </text>
    </comment>
    <comment ref="G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M16" authorId="0" shapeId="0">
      <text>
        <r>
          <rPr>
            <b/>
            <sz val="9"/>
            <color indexed="81"/>
            <rFont val="Tahoma"/>
            <family val="2"/>
          </rPr>
          <t>If you do not have a $/acre cost, calculate it by dividing the total input costs by acres.
Ie. $1000 of fertilizer for 20 acres is $50/acre.  Enter only the number.</t>
        </r>
      </text>
    </comment>
    <comment ref="G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R16" authorId="0" shapeId="0">
      <text>
        <r>
          <rPr>
            <b/>
            <sz val="9"/>
            <color indexed="81"/>
            <rFont val="Tahoma"/>
            <family val="2"/>
          </rPr>
          <t>If you do not have a $/acre cost, calculate it by dividing the total input costs by acres.
Ie. $1000 of fertilizer for 20 acres is $50/acre.  Enter only the number.</t>
        </r>
      </text>
    </comment>
    <comment ref="G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W16" authorId="0" shapeId="0">
      <text>
        <r>
          <rPr>
            <b/>
            <sz val="9"/>
            <color indexed="81"/>
            <rFont val="Tahoma"/>
            <family val="2"/>
          </rPr>
          <t>If you do not have a $/acre cost, calculate it by dividing the total input costs by acres.
Ie. $1000 of fertilizer for 20 acres is $50/acre.  Enter only the number.</t>
        </r>
      </text>
    </comment>
    <comment ref="G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B16" authorId="0" shapeId="0">
      <text>
        <r>
          <rPr>
            <b/>
            <sz val="9"/>
            <color indexed="81"/>
            <rFont val="Tahoma"/>
            <family val="2"/>
          </rPr>
          <t>If you do not have a $/acre cost, calculate it by dividing the total input costs by acres.
Ie. $1000 of fertilizer for 20 acres is $50/acre.  Enter only the number.</t>
        </r>
      </text>
    </comment>
    <comment ref="H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G16" authorId="0" shapeId="0">
      <text>
        <r>
          <rPr>
            <b/>
            <sz val="9"/>
            <color indexed="81"/>
            <rFont val="Tahoma"/>
            <family val="2"/>
          </rPr>
          <t>If you do not have a $/acre cost, calculate it by dividing the total input costs by acres.
Ie. $1000 of fertilizer for 20 acres is $50/acre.  Enter only the number.</t>
        </r>
      </text>
    </comment>
    <comment ref="H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L16" authorId="0" shapeId="0">
      <text>
        <r>
          <rPr>
            <b/>
            <sz val="9"/>
            <color indexed="81"/>
            <rFont val="Tahoma"/>
            <family val="2"/>
          </rPr>
          <t>If you do not have a $/acre cost, calculate it by dividing the total input costs by acres.
Ie. $1000 of fertilizer for 20 acres is $50/acre.  Enter only the number.</t>
        </r>
      </text>
    </comment>
    <comment ref="H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Q16" authorId="0" shapeId="0">
      <text>
        <r>
          <rPr>
            <b/>
            <sz val="9"/>
            <color indexed="81"/>
            <rFont val="Tahoma"/>
            <family val="2"/>
          </rPr>
          <t>If you do not have a $/acre cost, calculate it by dividing the total input costs by acres.
Ie. $1000 of fertilizer for 20 acres is $50/acre.  Enter only the number.</t>
        </r>
      </text>
    </comment>
    <comment ref="H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V16" authorId="0" shapeId="0">
      <text>
        <r>
          <rPr>
            <b/>
            <sz val="9"/>
            <color indexed="81"/>
            <rFont val="Tahoma"/>
            <family val="2"/>
          </rPr>
          <t>If you do not have a $/acre cost, calculate it by dividing the total input costs by acres.
Ie. $1000 of fertilizer for 20 acres is $50/acre.  Enter only the number.</t>
        </r>
      </text>
    </comment>
    <comment ref="H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A16" authorId="0" shapeId="0">
      <text>
        <r>
          <rPr>
            <b/>
            <sz val="9"/>
            <color indexed="81"/>
            <rFont val="Tahoma"/>
            <family val="2"/>
          </rPr>
          <t>If you do not have a $/acre cost, calculate it by dividing the total input costs by acres.
Ie. $1000 of fertilizer for 20 acres is $50/acre.  Enter only the number.</t>
        </r>
      </text>
    </comment>
    <comment ref="I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F16" authorId="0" shapeId="0">
      <text>
        <r>
          <rPr>
            <b/>
            <sz val="9"/>
            <color indexed="81"/>
            <rFont val="Tahoma"/>
            <family val="2"/>
          </rPr>
          <t>If you do not have a $/acre cost, calculate it by dividing the total input costs by acres.
Ie. $1000 of fertilizer for 20 acres is $50/acre.  Enter only the number.</t>
        </r>
      </text>
    </comment>
    <comment ref="I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K16" authorId="0" shapeId="0">
      <text>
        <r>
          <rPr>
            <b/>
            <sz val="9"/>
            <color indexed="81"/>
            <rFont val="Tahoma"/>
            <family val="2"/>
          </rPr>
          <t>If you do not have a $/acre cost, calculate it by dividing the total input costs by acres.
Ie. $1000 of fertilizer for 20 acres is $50/acre.  Enter only the number.</t>
        </r>
      </text>
    </comment>
    <comment ref="I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P16" authorId="0" shapeId="0">
      <text>
        <r>
          <rPr>
            <b/>
            <sz val="9"/>
            <color indexed="81"/>
            <rFont val="Tahoma"/>
            <family val="2"/>
          </rPr>
          <t>If you do not have a $/acre cost, calculate it by dividing the total input costs by acres.
Ie. $1000 of fertilizer for 20 acres is $50/acre.  Enter only the number.</t>
        </r>
      </text>
    </comment>
    <comment ref="I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U16" authorId="0" shapeId="0">
      <text>
        <r>
          <rPr>
            <b/>
            <sz val="9"/>
            <color indexed="81"/>
            <rFont val="Tahoma"/>
            <family val="2"/>
          </rPr>
          <t>If you do not have a $/acre cost, calculate it by dividing the total input costs by acres.
Ie. $1000 of fertilizer for 20 acres is $50/acre.  Enter only the number.</t>
        </r>
      </text>
    </comment>
    <comment ref="I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Z16" authorId="0" shapeId="0">
      <text>
        <r>
          <rPr>
            <b/>
            <sz val="9"/>
            <color indexed="81"/>
            <rFont val="Tahoma"/>
            <family val="2"/>
          </rPr>
          <t>If you do not have a $/acre cost, calculate it by dividing the total input costs by acres.
Ie. $1000 of fertilizer for 20 acres is $50/acre.  Enter only the number.</t>
        </r>
      </text>
    </comment>
    <comment ref="J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E16" authorId="0" shapeId="0">
      <text>
        <r>
          <rPr>
            <b/>
            <sz val="9"/>
            <color indexed="81"/>
            <rFont val="Tahoma"/>
            <family val="2"/>
          </rPr>
          <t>If you do not have a $/acre cost, calculate it by dividing the total input costs by acres.
Ie. $1000 of fertilizer for 20 acres is $50/acre.  Enter only the number.</t>
        </r>
      </text>
    </comment>
    <comment ref="J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J16" authorId="0" shapeId="0">
      <text>
        <r>
          <rPr>
            <b/>
            <sz val="9"/>
            <color indexed="81"/>
            <rFont val="Tahoma"/>
            <family val="2"/>
          </rPr>
          <t>If you do not have a $/acre cost, calculate it by dividing the total input costs by acres.
Ie. $1000 of fertilizer for 20 acres is $50/acre.  Enter only the number.</t>
        </r>
      </text>
    </comment>
    <comment ref="J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O16" authorId="0" shapeId="0">
      <text>
        <r>
          <rPr>
            <b/>
            <sz val="9"/>
            <color indexed="81"/>
            <rFont val="Tahoma"/>
            <family val="2"/>
          </rPr>
          <t>If you do not have a $/acre cost, calculate it by dividing the total input costs by acres.
Ie. $1000 of fertilizer for 20 acres is $50/acre.  Enter only the number.</t>
        </r>
      </text>
    </comment>
    <comment ref="J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T16" authorId="0" shapeId="0">
      <text>
        <r>
          <rPr>
            <b/>
            <sz val="9"/>
            <color indexed="81"/>
            <rFont val="Tahoma"/>
            <family val="2"/>
          </rPr>
          <t>If you do not have a $/acre cost, calculate it by dividing the total input costs by acres.
Ie. $1000 of fertilizer for 20 acres is $50/acre.  Enter only the number.</t>
        </r>
      </text>
    </comment>
    <comment ref="J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Y16" authorId="0" shapeId="0">
      <text>
        <r>
          <rPr>
            <b/>
            <sz val="9"/>
            <color indexed="81"/>
            <rFont val="Tahoma"/>
            <family val="2"/>
          </rPr>
          <t>If you do not have a $/acre cost, calculate it by dividing the total input costs by acres.
Ie. $1000 of fertilizer for 20 acres is $50/acre.  Enter only the number.</t>
        </r>
      </text>
    </comment>
    <comment ref="J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D16" authorId="0" shapeId="0">
      <text>
        <r>
          <rPr>
            <b/>
            <sz val="9"/>
            <color indexed="81"/>
            <rFont val="Tahoma"/>
            <family val="2"/>
          </rPr>
          <t>If you do not have a $/acre cost, calculate it by dividing the total input costs by acres.
Ie. $1000 of fertilizer for 20 acres is $50/acre.  Enter only the number.</t>
        </r>
      </text>
    </comment>
    <comment ref="K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I16" authorId="0" shapeId="0">
      <text>
        <r>
          <rPr>
            <b/>
            <sz val="9"/>
            <color indexed="81"/>
            <rFont val="Tahoma"/>
            <family val="2"/>
          </rPr>
          <t>If you do not have a $/acre cost, calculate it by dividing the total input costs by acres.
Ie. $1000 of fertilizer for 20 acres is $50/acre.  Enter only the number.</t>
        </r>
      </text>
    </comment>
    <comment ref="K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N16" authorId="0" shapeId="0">
      <text>
        <r>
          <rPr>
            <b/>
            <sz val="9"/>
            <color indexed="81"/>
            <rFont val="Tahoma"/>
            <family val="2"/>
          </rPr>
          <t>If you do not have a $/acre cost, calculate it by dividing the total input costs by acres.
Ie. $1000 of fertilizer for 20 acres is $50/acre.  Enter only the number.</t>
        </r>
      </text>
    </comment>
  </commentList>
</comments>
</file>

<file path=xl/comments8.xml><?xml version="1.0" encoding="utf-8"?>
<comments xmlns="http://schemas.openxmlformats.org/spreadsheetml/2006/main">
  <authors>
    <author>Aaron Gabriel</author>
  </authors>
  <commentList>
    <comment ref="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3" authorId="0" shapeId="0">
      <text>
        <r>
          <rPr>
            <b/>
            <sz val="9"/>
            <color indexed="81"/>
            <rFont val="Tahoma"/>
            <family val="2"/>
          </rPr>
          <t>If you do not have a $/acre cost, calculate it by dividing the total input costs by acres.
Ie. $1000 of fertilizer for 20 acres is $50/acre.  Enter only the number.</t>
        </r>
      </text>
    </comment>
    <comment ref="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3" authorId="0" shapeId="0">
      <text>
        <r>
          <rPr>
            <b/>
            <sz val="9"/>
            <color indexed="81"/>
            <rFont val="Tahoma"/>
            <family val="2"/>
          </rPr>
          <t>If you do not have a $/acre cost, calculate it by dividing the total input costs by acres.
Ie. $1000 of fertilizer for 20 acres is $50/acre.  Enter only the number.</t>
        </r>
      </text>
    </comment>
    <comment ref="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O3" authorId="0" shapeId="0">
      <text>
        <r>
          <rPr>
            <b/>
            <sz val="9"/>
            <color indexed="81"/>
            <rFont val="Tahoma"/>
            <family val="2"/>
          </rPr>
          <t>If you do not have a $/acre cost, calculate it by dividing the total input costs by acres.
Ie. $1000 of fertilizer for 20 acres is $50/acre.  Enter only the number.</t>
        </r>
      </text>
    </comment>
    <comment ref="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T3" authorId="0" shapeId="0">
      <text>
        <r>
          <rPr>
            <b/>
            <sz val="9"/>
            <color indexed="81"/>
            <rFont val="Tahoma"/>
            <family val="2"/>
          </rPr>
          <t>If you do not have a $/acre cost, calculate it by dividing the total input costs by acres.
Ie. $1000 of fertilizer for 20 acres is $50/acre.  Enter only the number.</t>
        </r>
      </text>
    </comment>
    <comment ref="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Y3" authorId="0" shapeId="0">
      <text>
        <r>
          <rPr>
            <b/>
            <sz val="9"/>
            <color indexed="81"/>
            <rFont val="Tahoma"/>
            <family val="2"/>
          </rPr>
          <t>If you do not have a $/acre cost, calculate it by dividing the total input costs by acres.
Ie. $1000 of fertilizer for 20 acres is $50/acre.  Enter only the number.</t>
        </r>
      </text>
    </comment>
    <comment ref="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D3" authorId="0" shapeId="0">
      <text>
        <r>
          <rPr>
            <b/>
            <sz val="9"/>
            <color indexed="81"/>
            <rFont val="Tahoma"/>
            <family val="2"/>
          </rPr>
          <t>If you do not have a $/acre cost, calculate it by dividing the total input costs by acres.
Ie. $1000 of fertilizer for 20 acres is $50/acre.  Enter only the number.</t>
        </r>
      </text>
    </comment>
    <comment ref="A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I3" authorId="0" shapeId="0">
      <text>
        <r>
          <rPr>
            <b/>
            <sz val="9"/>
            <color indexed="81"/>
            <rFont val="Tahoma"/>
            <family val="2"/>
          </rPr>
          <t>If you do not have a $/acre cost, calculate it by dividing the total input costs by acres.
Ie. $1000 of fertilizer for 20 acres is $50/acre.  Enter only the number.</t>
        </r>
      </text>
    </comment>
    <comment ref="A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N3" authorId="0" shapeId="0">
      <text>
        <r>
          <rPr>
            <b/>
            <sz val="9"/>
            <color indexed="81"/>
            <rFont val="Tahoma"/>
            <family val="2"/>
          </rPr>
          <t>If you do not have a $/acre cost, calculate it by dividing the total input costs by acres.
Ie. $1000 of fertilizer for 20 acres is $50/acre.  Enter only the number.</t>
        </r>
      </text>
    </comment>
    <comment ref="A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S3" authorId="0" shapeId="0">
      <text>
        <r>
          <rPr>
            <b/>
            <sz val="9"/>
            <color indexed="81"/>
            <rFont val="Tahoma"/>
            <family val="2"/>
          </rPr>
          <t>If you do not have a $/acre cost, calculate it by dividing the total input costs by acres.
Ie. $1000 of fertilizer for 20 acres is $50/acre.  Enter only the number.</t>
        </r>
      </text>
    </comment>
    <comment ref="A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AX3" authorId="0" shapeId="0">
      <text>
        <r>
          <rPr>
            <b/>
            <sz val="9"/>
            <color indexed="81"/>
            <rFont val="Tahoma"/>
            <family val="2"/>
          </rPr>
          <t>If you do not have a $/acre cost, calculate it by dividing the total input costs by acres.
Ie. $1000 of fertilizer for 20 acres is $50/acre.  Enter only the number.</t>
        </r>
      </text>
    </comment>
    <comment ref="A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C3" authorId="0" shapeId="0">
      <text>
        <r>
          <rPr>
            <b/>
            <sz val="9"/>
            <color indexed="81"/>
            <rFont val="Tahoma"/>
            <family val="2"/>
          </rPr>
          <t>If you do not have a $/acre cost, calculate it by dividing the total input costs by acres.
Ie. $1000 of fertilizer for 20 acres is $50/acre.  Enter only the number.</t>
        </r>
      </text>
    </comment>
    <comment ref="B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H3" authorId="0" shapeId="0">
      <text>
        <r>
          <rPr>
            <b/>
            <sz val="9"/>
            <color indexed="81"/>
            <rFont val="Tahoma"/>
            <family val="2"/>
          </rPr>
          <t>If you do not have a $/acre cost, calculate it by dividing the total input costs by acres.
Ie. $1000 of fertilizer for 20 acres is $50/acre.  Enter only the number.</t>
        </r>
      </text>
    </comment>
    <comment ref="B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M3" authorId="0" shapeId="0">
      <text>
        <r>
          <rPr>
            <b/>
            <sz val="9"/>
            <color indexed="81"/>
            <rFont val="Tahoma"/>
            <family val="2"/>
          </rPr>
          <t>If you do not have a $/acre cost, calculate it by dividing the total input costs by acres.
Ie. $1000 of fertilizer for 20 acres is $50/acre.  Enter only the number.</t>
        </r>
      </text>
    </comment>
    <comment ref="B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R3" authorId="0" shapeId="0">
      <text>
        <r>
          <rPr>
            <b/>
            <sz val="9"/>
            <color indexed="81"/>
            <rFont val="Tahoma"/>
            <family val="2"/>
          </rPr>
          <t>If you do not have a $/acre cost, calculate it by dividing the total input costs by acres.
Ie. $1000 of fertilizer for 20 acres is $50/acre.  Enter only the number.</t>
        </r>
      </text>
    </comment>
    <comment ref="B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BW3" authorId="0" shapeId="0">
      <text>
        <r>
          <rPr>
            <b/>
            <sz val="9"/>
            <color indexed="81"/>
            <rFont val="Tahoma"/>
            <family val="2"/>
          </rPr>
          <t>If you do not have a $/acre cost, calculate it by dividing the total input costs by acres.
Ie. $1000 of fertilizer for 20 acres is $50/acre.  Enter only the number.</t>
        </r>
      </text>
    </comment>
    <comment ref="B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B3" authorId="0" shapeId="0">
      <text>
        <r>
          <rPr>
            <b/>
            <sz val="9"/>
            <color indexed="81"/>
            <rFont val="Tahoma"/>
            <family val="2"/>
          </rPr>
          <t>If you do not have a $/acre cost, calculate it by dividing the total input costs by acres.
Ie. $1000 of fertilizer for 20 acres is $50/acre.  Enter only the number.</t>
        </r>
      </text>
    </comment>
    <comment ref="C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G3" authorId="0" shapeId="0">
      <text>
        <r>
          <rPr>
            <b/>
            <sz val="9"/>
            <color indexed="81"/>
            <rFont val="Tahoma"/>
            <family val="2"/>
          </rPr>
          <t>If you do not have a $/acre cost, calculate it by dividing the total input costs by acres.
Ie. $1000 of fertilizer for 20 acres is $50/acre.  Enter only the number.</t>
        </r>
      </text>
    </comment>
    <comment ref="C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L3" authorId="0" shapeId="0">
      <text>
        <r>
          <rPr>
            <b/>
            <sz val="9"/>
            <color indexed="81"/>
            <rFont val="Tahoma"/>
            <family val="2"/>
          </rPr>
          <t>If you do not have a $/acre cost, calculate it by dividing the total input costs by acres.
Ie. $1000 of fertilizer for 20 acres is $50/acre.  Enter only the number.</t>
        </r>
      </text>
    </comment>
    <comment ref="C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Q3" authorId="0" shapeId="0">
      <text>
        <r>
          <rPr>
            <b/>
            <sz val="9"/>
            <color indexed="81"/>
            <rFont val="Tahoma"/>
            <family val="2"/>
          </rPr>
          <t>If you do not have a $/acre cost, calculate it by dividing the total input costs by acres.
Ie. $1000 of fertilizer for 20 acres is $50/acre.  Enter only the number.</t>
        </r>
      </text>
    </comment>
    <comment ref="C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CV3" authorId="0" shapeId="0">
      <text>
        <r>
          <rPr>
            <b/>
            <sz val="9"/>
            <color indexed="81"/>
            <rFont val="Tahoma"/>
            <family val="2"/>
          </rPr>
          <t>If you do not have a $/acre cost, calculate it by dividing the total input costs by acres.
Ie. $1000 of fertilizer for 20 acres is $50/acre.  Enter only the number.</t>
        </r>
      </text>
    </comment>
    <comment ref="C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A3" authorId="0" shapeId="0">
      <text>
        <r>
          <rPr>
            <b/>
            <sz val="9"/>
            <color indexed="81"/>
            <rFont val="Tahoma"/>
            <family val="2"/>
          </rPr>
          <t>If you do not have a $/acre cost, calculate it by dividing the total input costs by acres.
Ie. $1000 of fertilizer for 20 acres is $50/acre.  Enter only the number.</t>
        </r>
      </text>
    </comment>
    <comment ref="D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F3" authorId="0" shapeId="0">
      <text>
        <r>
          <rPr>
            <b/>
            <sz val="9"/>
            <color indexed="81"/>
            <rFont val="Tahoma"/>
            <family val="2"/>
          </rPr>
          <t>If you do not have a $/acre cost, calculate it by dividing the total input costs by acres.
Ie. $1000 of fertilizer for 20 acres is $50/acre.  Enter only the number.</t>
        </r>
      </text>
    </comment>
    <comment ref="D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K3" authorId="0" shapeId="0">
      <text>
        <r>
          <rPr>
            <b/>
            <sz val="9"/>
            <color indexed="81"/>
            <rFont val="Tahoma"/>
            <family val="2"/>
          </rPr>
          <t>If you do not have a $/acre cost, calculate it by dividing the total input costs by acres.
Ie. $1000 of fertilizer for 20 acres is $50/acre.  Enter only the number.</t>
        </r>
      </text>
    </comment>
    <comment ref="D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P3" authorId="0" shapeId="0">
      <text>
        <r>
          <rPr>
            <b/>
            <sz val="9"/>
            <color indexed="81"/>
            <rFont val="Tahoma"/>
            <family val="2"/>
          </rPr>
          <t>If you do not have a $/acre cost, calculate it by dividing the total input costs by acres.
Ie. $1000 of fertilizer for 20 acres is $50/acre.  Enter only the number.</t>
        </r>
      </text>
    </comment>
    <comment ref="D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U3" authorId="0" shapeId="0">
      <text>
        <r>
          <rPr>
            <b/>
            <sz val="9"/>
            <color indexed="81"/>
            <rFont val="Tahoma"/>
            <family val="2"/>
          </rPr>
          <t>If you do not have a $/acre cost, calculate it by dividing the total input costs by acres.
Ie. $1000 of fertilizer for 20 acres is $50/acre.  Enter only the number.</t>
        </r>
      </text>
    </comment>
    <comment ref="D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DZ3" authorId="0" shapeId="0">
      <text>
        <r>
          <rPr>
            <b/>
            <sz val="9"/>
            <color indexed="81"/>
            <rFont val="Tahoma"/>
            <family val="2"/>
          </rPr>
          <t>If you do not have a $/acre cost, calculate it by dividing the total input costs by acres.
Ie. $1000 of fertilizer for 20 acres is $50/acre.  Enter only the number.</t>
        </r>
      </text>
    </comment>
    <comment ref="E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E3" authorId="0" shapeId="0">
      <text>
        <r>
          <rPr>
            <b/>
            <sz val="9"/>
            <color indexed="81"/>
            <rFont val="Tahoma"/>
            <family val="2"/>
          </rPr>
          <t>If you do not have a $/acre cost, calculate it by dividing the total input costs by acres.
Ie. $1000 of fertilizer for 20 acres is $50/acre.  Enter only the number.</t>
        </r>
      </text>
    </comment>
    <comment ref="E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J3" authorId="0" shapeId="0">
      <text>
        <r>
          <rPr>
            <b/>
            <sz val="9"/>
            <color indexed="81"/>
            <rFont val="Tahoma"/>
            <family val="2"/>
          </rPr>
          <t>If you do not have a $/acre cost, calculate it by dividing the total input costs by acres.
Ie. $1000 of fertilizer for 20 acres is $50/acre.  Enter only the number.</t>
        </r>
      </text>
    </comment>
    <comment ref="E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O3" authorId="0" shapeId="0">
      <text>
        <r>
          <rPr>
            <b/>
            <sz val="9"/>
            <color indexed="81"/>
            <rFont val="Tahoma"/>
            <family val="2"/>
          </rPr>
          <t>If you do not have a $/acre cost, calculate it by dividing the total input costs by acres.
Ie. $1000 of fertilizer for 20 acres is $50/acre.  Enter only the number.</t>
        </r>
      </text>
    </comment>
    <comment ref="E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T3" authorId="0" shapeId="0">
      <text>
        <r>
          <rPr>
            <b/>
            <sz val="9"/>
            <color indexed="81"/>
            <rFont val="Tahoma"/>
            <family val="2"/>
          </rPr>
          <t>If you do not have a $/acre cost, calculate it by dividing the total input costs by acres.
Ie. $1000 of fertilizer for 20 acres is $50/acre.  Enter only the number.</t>
        </r>
      </text>
    </comment>
    <comment ref="E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EY3" authorId="0" shapeId="0">
      <text>
        <r>
          <rPr>
            <b/>
            <sz val="9"/>
            <color indexed="81"/>
            <rFont val="Tahoma"/>
            <family val="2"/>
          </rPr>
          <t>If you do not have a $/acre cost, calculate it by dividing the total input costs by acres.
Ie. $1000 of fertilizer for 20 acres is $50/acre.  Enter only the number.</t>
        </r>
      </text>
    </comment>
    <comment ref="E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D3" authorId="0" shapeId="0">
      <text>
        <r>
          <rPr>
            <b/>
            <sz val="9"/>
            <color indexed="81"/>
            <rFont val="Tahoma"/>
            <family val="2"/>
          </rPr>
          <t>If you do not have a $/acre cost, calculate it by dividing the total input costs by acres.
Ie. $1000 of fertilizer for 20 acres is $50/acre.  Enter only the number.</t>
        </r>
      </text>
    </comment>
    <comment ref="F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I3" authorId="0" shapeId="0">
      <text>
        <r>
          <rPr>
            <b/>
            <sz val="9"/>
            <color indexed="81"/>
            <rFont val="Tahoma"/>
            <family val="2"/>
          </rPr>
          <t>If you do not have a $/acre cost, calculate it by dividing the total input costs by acres.
Ie. $1000 of fertilizer for 20 acres is $50/acre.  Enter only the number.</t>
        </r>
      </text>
    </comment>
    <comment ref="F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N3" authorId="0" shapeId="0">
      <text>
        <r>
          <rPr>
            <b/>
            <sz val="9"/>
            <color indexed="81"/>
            <rFont val="Tahoma"/>
            <family val="2"/>
          </rPr>
          <t>If you do not have a $/acre cost, calculate it by dividing the total input costs by acres.
Ie. $1000 of fertilizer for 20 acres is $50/acre.  Enter only the number.</t>
        </r>
      </text>
    </comment>
    <comment ref="FO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S3" authorId="0" shapeId="0">
      <text>
        <r>
          <rPr>
            <b/>
            <sz val="9"/>
            <color indexed="81"/>
            <rFont val="Tahoma"/>
            <family val="2"/>
          </rPr>
          <t>If you do not have a $/acre cost, calculate it by dividing the total input costs by acres.
Ie. $1000 of fertilizer for 20 acres is $50/acre.  Enter only the number.</t>
        </r>
      </text>
    </comment>
    <comment ref="FT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FX3" authorId="0" shapeId="0">
      <text>
        <r>
          <rPr>
            <b/>
            <sz val="9"/>
            <color indexed="81"/>
            <rFont val="Tahoma"/>
            <family val="2"/>
          </rPr>
          <t>If you do not have a $/acre cost, calculate it by dividing the total input costs by acres.
Ie. $1000 of fertilizer for 20 acres is $50/acre.  Enter only the number.</t>
        </r>
      </text>
    </comment>
    <comment ref="FY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C3" authorId="0" shapeId="0">
      <text>
        <r>
          <rPr>
            <b/>
            <sz val="9"/>
            <color indexed="81"/>
            <rFont val="Tahoma"/>
            <family val="2"/>
          </rPr>
          <t>If you do not have a $/acre cost, calculate it by dividing the total input costs by acres.
Ie. $1000 of fertilizer for 20 acres is $50/acre.  Enter only the number.</t>
        </r>
      </text>
    </comment>
    <comment ref="GD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H3" authorId="0" shapeId="0">
      <text>
        <r>
          <rPr>
            <b/>
            <sz val="9"/>
            <color indexed="81"/>
            <rFont val="Tahoma"/>
            <family val="2"/>
          </rPr>
          <t>If you do not have a $/acre cost, calculate it by dividing the total input costs by acres.
Ie. $1000 of fertilizer for 20 acres is $50/acre.  Enter only the number.</t>
        </r>
      </text>
    </comment>
    <comment ref="GI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M3" authorId="0" shapeId="0">
      <text>
        <r>
          <rPr>
            <b/>
            <sz val="9"/>
            <color indexed="81"/>
            <rFont val="Tahoma"/>
            <family val="2"/>
          </rPr>
          <t>If you do not have a $/acre cost, calculate it by dividing the total input costs by acres.
Ie. $1000 of fertilizer for 20 acres is $50/acre.  Enter only the number.</t>
        </r>
      </text>
    </comment>
    <comment ref="GN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R3" authorId="0" shapeId="0">
      <text>
        <r>
          <rPr>
            <b/>
            <sz val="9"/>
            <color indexed="81"/>
            <rFont val="Tahoma"/>
            <family val="2"/>
          </rPr>
          <t>If you do not have a $/acre cost, calculate it by dividing the total input costs by acres.
Ie. $1000 of fertilizer for 20 acres is $50/acre.  Enter only the number.</t>
        </r>
      </text>
    </comment>
    <comment ref="GS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GW3" authorId="0" shapeId="0">
      <text>
        <r>
          <rPr>
            <b/>
            <sz val="9"/>
            <color indexed="81"/>
            <rFont val="Tahoma"/>
            <family val="2"/>
          </rPr>
          <t>If you do not have a $/acre cost, calculate it by dividing the total input costs by acres.
Ie. $1000 of fertilizer for 20 acres is $50/acre.  Enter only the number.</t>
        </r>
      </text>
    </comment>
    <comment ref="GX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B3" authorId="0" shapeId="0">
      <text>
        <r>
          <rPr>
            <b/>
            <sz val="9"/>
            <color indexed="81"/>
            <rFont val="Tahoma"/>
            <family val="2"/>
          </rPr>
          <t>If you do not have a $/acre cost, calculate it by dividing the total input costs by acres.
Ie. $1000 of fertilizer for 20 acres is $50/acre.  Enter only the number.</t>
        </r>
      </text>
    </comment>
    <comment ref="HC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G3" authorId="0" shapeId="0">
      <text>
        <r>
          <rPr>
            <b/>
            <sz val="9"/>
            <color indexed="81"/>
            <rFont val="Tahoma"/>
            <family val="2"/>
          </rPr>
          <t>If you do not have a $/acre cost, calculate it by dividing the total input costs by acres.
Ie. $1000 of fertilizer for 20 acres is $50/acre.  Enter only the number.</t>
        </r>
      </text>
    </comment>
    <comment ref="HH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L3" authorId="0" shapeId="0">
      <text>
        <r>
          <rPr>
            <b/>
            <sz val="9"/>
            <color indexed="81"/>
            <rFont val="Tahoma"/>
            <family val="2"/>
          </rPr>
          <t>If you do not have a $/acre cost, calculate it by dividing the total input costs by acres.
Ie. $1000 of fertilizer for 20 acres is $50/acre.  Enter only the number.</t>
        </r>
      </text>
    </comment>
    <comment ref="HM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Q3" authorId="0" shapeId="0">
      <text>
        <r>
          <rPr>
            <b/>
            <sz val="9"/>
            <color indexed="81"/>
            <rFont val="Tahoma"/>
            <family val="2"/>
          </rPr>
          <t>If you do not have a $/acre cost, calculate it by dividing the total input costs by acres.
Ie. $1000 of fertilizer for 20 acres is $50/acre.  Enter only the number.</t>
        </r>
      </text>
    </comment>
    <comment ref="HR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HV3" authorId="0" shapeId="0">
      <text>
        <r>
          <rPr>
            <b/>
            <sz val="9"/>
            <color indexed="81"/>
            <rFont val="Tahoma"/>
            <family val="2"/>
          </rPr>
          <t>If you do not have a $/acre cost, calculate it by dividing the total input costs by acres.
Ie. $1000 of fertilizer for 20 acres is $50/acre.  Enter only the number.</t>
        </r>
      </text>
    </comment>
    <comment ref="HW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A3" authorId="0" shapeId="0">
      <text>
        <r>
          <rPr>
            <b/>
            <sz val="9"/>
            <color indexed="81"/>
            <rFont val="Tahoma"/>
            <family val="2"/>
          </rPr>
          <t>If you do not have a $/acre cost, calculate it by dividing the total input costs by acres.
Ie. $1000 of fertilizer for 20 acres is $50/acre.  Enter only the number.</t>
        </r>
      </text>
    </comment>
    <comment ref="IB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F3" authorId="0" shapeId="0">
      <text>
        <r>
          <rPr>
            <b/>
            <sz val="9"/>
            <color indexed="81"/>
            <rFont val="Tahoma"/>
            <family val="2"/>
          </rPr>
          <t>If you do not have a $/acre cost, calculate it by dividing the total input costs by acres.
Ie. $1000 of fertilizer for 20 acres is $50/acre.  Enter only the number.</t>
        </r>
      </text>
    </comment>
    <comment ref="IG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K3" authorId="0" shapeId="0">
      <text>
        <r>
          <rPr>
            <b/>
            <sz val="9"/>
            <color indexed="81"/>
            <rFont val="Tahoma"/>
            <family val="2"/>
          </rPr>
          <t>If you do not have a $/acre cost, calculate it by dividing the total input costs by acres.
Ie. $1000 of fertilizer for 20 acres is $50/acre.  Enter only the number.</t>
        </r>
      </text>
    </comment>
    <comment ref="IL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P3" authorId="0" shapeId="0">
      <text>
        <r>
          <rPr>
            <b/>
            <sz val="9"/>
            <color indexed="81"/>
            <rFont val="Tahoma"/>
            <family val="2"/>
          </rPr>
          <t>If you do not have a $/acre cost, calculate it by dividing the total input costs by acres.
Ie. $1000 of fertilizer for 20 acres is $50/acre.  Enter only the number.</t>
        </r>
      </text>
    </comment>
    <comment ref="IQ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U3" authorId="0" shapeId="0">
      <text>
        <r>
          <rPr>
            <b/>
            <sz val="9"/>
            <color indexed="81"/>
            <rFont val="Tahoma"/>
            <family val="2"/>
          </rPr>
          <t>If you do not have a $/acre cost, calculate it by dividing the total input costs by acres.
Ie. $1000 of fertilizer for 20 acres is $50/acre.  Enter only the number.</t>
        </r>
      </text>
    </comment>
    <comment ref="IV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IZ3" authorId="0" shapeId="0">
      <text>
        <r>
          <rPr>
            <b/>
            <sz val="9"/>
            <color indexed="81"/>
            <rFont val="Tahoma"/>
            <family val="2"/>
          </rPr>
          <t>If you do not have a $/acre cost, calculate it by dividing the total input costs by acres.
Ie. $1000 of fertilizer for 20 acres is $50/acre.  Enter only the number.</t>
        </r>
      </text>
    </comment>
    <comment ref="JA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E3" authorId="0" shapeId="0">
      <text>
        <r>
          <rPr>
            <b/>
            <sz val="9"/>
            <color indexed="81"/>
            <rFont val="Tahoma"/>
            <family val="2"/>
          </rPr>
          <t>If you do not have a $/acre cost, calculate it by dividing the total input costs by acres.
Ie. $1000 of fertilizer for 20 acres is $50/acre.  Enter only the number.</t>
        </r>
      </text>
    </comment>
    <comment ref="JF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J3" authorId="0" shapeId="0">
      <text>
        <r>
          <rPr>
            <b/>
            <sz val="9"/>
            <color indexed="81"/>
            <rFont val="Tahoma"/>
            <family val="2"/>
          </rPr>
          <t>If you do not have a $/acre cost, calculate it by dividing the total input costs by acres.
Ie. $1000 of fertilizer for 20 acres is $50/acre.  Enter only the number.</t>
        </r>
      </text>
    </comment>
    <comment ref="JK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O3" authorId="0" shapeId="0">
      <text>
        <r>
          <rPr>
            <b/>
            <sz val="9"/>
            <color indexed="81"/>
            <rFont val="Tahoma"/>
            <family val="2"/>
          </rPr>
          <t>If you do not have a $/acre cost, calculate it by dividing the total input costs by acres.
Ie. $1000 of fertilizer for 20 acres is $50/acre.  Enter only the number.</t>
        </r>
      </text>
    </comment>
    <comment ref="JP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T3" authorId="0" shapeId="0">
      <text>
        <r>
          <rPr>
            <b/>
            <sz val="9"/>
            <color indexed="81"/>
            <rFont val="Tahoma"/>
            <family val="2"/>
          </rPr>
          <t>If you do not have a $/acre cost, calculate it by dividing the total input costs by acres.
Ie. $1000 of fertilizer for 20 acres is $50/acre.  Enter only the number.</t>
        </r>
      </text>
    </comment>
    <comment ref="JU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JY3" authorId="0" shapeId="0">
      <text>
        <r>
          <rPr>
            <b/>
            <sz val="9"/>
            <color indexed="81"/>
            <rFont val="Tahoma"/>
            <family val="2"/>
          </rPr>
          <t>If you do not have a $/acre cost, calculate it by dividing the total input costs by acres.
Ie. $1000 of fertilizer for 20 acres is $50/acre.  Enter only the number.</t>
        </r>
      </text>
    </comment>
    <comment ref="JZ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D3" authorId="0" shapeId="0">
      <text>
        <r>
          <rPr>
            <b/>
            <sz val="9"/>
            <color indexed="81"/>
            <rFont val="Tahoma"/>
            <family val="2"/>
          </rPr>
          <t>If you do not have a $/acre cost, calculate it by dividing the total input costs by acres.
Ie. $1000 of fertilizer for 20 acres is $50/acre.  Enter only the number.</t>
        </r>
      </text>
    </comment>
    <comment ref="KE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I3" authorId="0" shapeId="0">
      <text>
        <r>
          <rPr>
            <b/>
            <sz val="9"/>
            <color indexed="81"/>
            <rFont val="Tahoma"/>
            <family val="2"/>
          </rPr>
          <t>If you do not have a $/acre cost, calculate it by dividing the total input costs by acres.
Ie. $1000 of fertilizer for 20 acres is $50/acre.  Enter only the number.</t>
        </r>
      </text>
    </comment>
    <comment ref="KJ3"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3" authorId="0" shapeId="0">
      <text>
        <r>
          <rPr>
            <b/>
            <sz val="9"/>
            <color indexed="81"/>
            <rFont val="Tahoma"/>
            <family val="2"/>
          </rPr>
          <t>Enter details like weather, pesticide information, time for machinery operations.  You can write a long comment in this cell, the entire text will appear when you click on it.</t>
        </r>
      </text>
    </comment>
    <comment ref="KN3" authorId="0" shapeId="0">
      <text>
        <r>
          <rPr>
            <b/>
            <sz val="9"/>
            <color indexed="81"/>
            <rFont val="Tahoma"/>
            <family val="2"/>
          </rPr>
          <t>If you do not have a $/acre cost, calculate it by dividing the total input costs by acres.
Ie. $1000 of fertilizer for 20 acres is $50/acre.  Enter only the number.</t>
        </r>
      </text>
    </comment>
    <comment ref="C4" authorId="0" shapeId="0">
      <text>
        <r>
          <rPr>
            <b/>
            <sz val="9"/>
            <color indexed="81"/>
            <rFont val="Tahoma"/>
            <family val="2"/>
          </rPr>
          <t>Enter only numbers in this column.  You choose the units  (loads, tons, bushels, bales), but they must be the same used for $/unit.</t>
        </r>
      </text>
    </comment>
    <comment ref="D4" authorId="0" shapeId="0">
      <text>
        <r>
          <rPr>
            <b/>
            <sz val="9"/>
            <color indexed="81"/>
            <rFont val="Tahoma"/>
            <family val="2"/>
          </rPr>
          <t>Enter only numbes in this column.  You choose the units  (loads, tons, bushels, bales), but they must be the same used for yield.</t>
        </r>
      </text>
    </comment>
    <comment ref="H4" authorId="0" shapeId="0">
      <text>
        <r>
          <rPr>
            <b/>
            <sz val="9"/>
            <color indexed="81"/>
            <rFont val="Tahoma"/>
            <family val="2"/>
          </rPr>
          <t>Enter only numbers in this column.  You choose the units  (loads, tons, bushels, bales), but they must be the same used for $/unit.</t>
        </r>
      </text>
    </comment>
    <comment ref="I4" authorId="0" shapeId="0">
      <text>
        <r>
          <rPr>
            <b/>
            <sz val="9"/>
            <color indexed="81"/>
            <rFont val="Tahoma"/>
            <family val="2"/>
          </rPr>
          <t>Enter only numbes in this column.  You choose the units  (loads, tons, bushels, bales), but they must be the same used for yield.</t>
        </r>
      </text>
    </comment>
    <comment ref="M4" authorId="0" shapeId="0">
      <text>
        <r>
          <rPr>
            <b/>
            <sz val="9"/>
            <color indexed="81"/>
            <rFont val="Tahoma"/>
            <family val="2"/>
          </rPr>
          <t>Enter only numbers in this column.  You choose the units  (loads, tons, bushels, bales), but they must be the same used for $/unit.</t>
        </r>
      </text>
    </comment>
    <comment ref="N4" authorId="0" shapeId="0">
      <text>
        <r>
          <rPr>
            <b/>
            <sz val="9"/>
            <color indexed="81"/>
            <rFont val="Tahoma"/>
            <family val="2"/>
          </rPr>
          <t>Enter only numbes in this column.  You choose the units  (loads, tons, bushels, bales), but they must be the same used for yield.</t>
        </r>
      </text>
    </comment>
    <comment ref="R4" authorId="0" shapeId="0">
      <text>
        <r>
          <rPr>
            <b/>
            <sz val="9"/>
            <color indexed="81"/>
            <rFont val="Tahoma"/>
            <family val="2"/>
          </rPr>
          <t>Enter only numbers in this column.  You choose the units  (loads, tons, bushels, bales), but they must be the same used for $/unit.</t>
        </r>
      </text>
    </comment>
    <comment ref="S4" authorId="0" shapeId="0">
      <text>
        <r>
          <rPr>
            <b/>
            <sz val="9"/>
            <color indexed="81"/>
            <rFont val="Tahoma"/>
            <family val="2"/>
          </rPr>
          <t>Enter only numbes in this column.  You choose the units  (loads, tons, bushels, bales), but they must be the same used for yield.</t>
        </r>
      </text>
    </comment>
    <comment ref="W4" authorId="0" shapeId="0">
      <text>
        <r>
          <rPr>
            <b/>
            <sz val="9"/>
            <color indexed="81"/>
            <rFont val="Tahoma"/>
            <family val="2"/>
          </rPr>
          <t>Enter only numbers in this column.  You choose the units  (loads, tons, bushels, bales), but they must be the same used for $/unit.</t>
        </r>
      </text>
    </comment>
    <comment ref="X4" authorId="0" shapeId="0">
      <text>
        <r>
          <rPr>
            <b/>
            <sz val="9"/>
            <color indexed="81"/>
            <rFont val="Tahoma"/>
            <family val="2"/>
          </rPr>
          <t>Enter only numbes in this column.  You choose the units  (loads, tons, bushels, bales), but they must be the same used for yield.</t>
        </r>
      </text>
    </comment>
    <comment ref="AB4" authorId="0" shapeId="0">
      <text>
        <r>
          <rPr>
            <b/>
            <sz val="9"/>
            <color indexed="81"/>
            <rFont val="Tahoma"/>
            <family val="2"/>
          </rPr>
          <t>Enter only numbers in this column.  You choose the units  (loads, tons, bushels, bales), but they must be the same used for $/unit.</t>
        </r>
      </text>
    </comment>
    <comment ref="AC4" authorId="0" shapeId="0">
      <text>
        <r>
          <rPr>
            <b/>
            <sz val="9"/>
            <color indexed="81"/>
            <rFont val="Tahoma"/>
            <family val="2"/>
          </rPr>
          <t>Enter only numbes in this column.  You choose the units  (loads, tons, bushels, bales), but they must be the same used for yield.</t>
        </r>
      </text>
    </comment>
    <comment ref="AG4" authorId="0" shapeId="0">
      <text>
        <r>
          <rPr>
            <b/>
            <sz val="9"/>
            <color indexed="81"/>
            <rFont val="Tahoma"/>
            <family val="2"/>
          </rPr>
          <t>Enter only numbers in this column.  You choose the units  (loads, tons, bushels, bales), but they must be the same used for $/unit.</t>
        </r>
      </text>
    </comment>
    <comment ref="AH4" authorId="0" shapeId="0">
      <text>
        <r>
          <rPr>
            <b/>
            <sz val="9"/>
            <color indexed="81"/>
            <rFont val="Tahoma"/>
            <family val="2"/>
          </rPr>
          <t>Enter only numbes in this column.  You choose the units  (loads, tons, bushels, bales), but they must be the same used for yield.</t>
        </r>
      </text>
    </comment>
    <comment ref="AL4" authorId="0" shapeId="0">
      <text>
        <r>
          <rPr>
            <b/>
            <sz val="9"/>
            <color indexed="81"/>
            <rFont val="Tahoma"/>
            <family val="2"/>
          </rPr>
          <t>Enter only numbers in this column.  You choose the units  (loads, tons, bushels, bales), but they must be the same used for $/unit.</t>
        </r>
      </text>
    </comment>
    <comment ref="AM4" authorId="0" shapeId="0">
      <text>
        <r>
          <rPr>
            <b/>
            <sz val="9"/>
            <color indexed="81"/>
            <rFont val="Tahoma"/>
            <family val="2"/>
          </rPr>
          <t>Enter only numbes in this column.  You choose the units  (loads, tons, bushels, bales), but they must be the same used for yield.</t>
        </r>
      </text>
    </comment>
    <comment ref="AQ4" authorId="0" shapeId="0">
      <text>
        <r>
          <rPr>
            <b/>
            <sz val="9"/>
            <color indexed="81"/>
            <rFont val="Tahoma"/>
            <family val="2"/>
          </rPr>
          <t>Enter only numbers in this column.  You choose the units  (loads, tons, bushels, bales), but they must be the same used for $/unit.</t>
        </r>
      </text>
    </comment>
    <comment ref="AR4" authorId="0" shapeId="0">
      <text>
        <r>
          <rPr>
            <b/>
            <sz val="9"/>
            <color indexed="81"/>
            <rFont val="Tahoma"/>
            <family val="2"/>
          </rPr>
          <t>Enter only numbes in this column.  You choose the units  (loads, tons, bushels, bales), but they must be the same used for yield.</t>
        </r>
      </text>
    </comment>
    <comment ref="AV4" authorId="0" shapeId="0">
      <text>
        <r>
          <rPr>
            <b/>
            <sz val="9"/>
            <color indexed="81"/>
            <rFont val="Tahoma"/>
            <family val="2"/>
          </rPr>
          <t>Enter only numbers in this column.  You choose the units  (loads, tons, bushels, bales), but they must be the same used for $/unit.</t>
        </r>
      </text>
    </comment>
    <comment ref="AW4" authorId="0" shapeId="0">
      <text>
        <r>
          <rPr>
            <b/>
            <sz val="9"/>
            <color indexed="81"/>
            <rFont val="Tahoma"/>
            <family val="2"/>
          </rPr>
          <t>Enter only numbes in this column.  You choose the units  (loads, tons, bushels, bales), but they must be the same used for yield.</t>
        </r>
      </text>
    </comment>
    <comment ref="BA4" authorId="0" shapeId="0">
      <text>
        <r>
          <rPr>
            <b/>
            <sz val="9"/>
            <color indexed="81"/>
            <rFont val="Tahoma"/>
            <family val="2"/>
          </rPr>
          <t>Enter only numbers in this column.  You choose the units  (loads, tons, bushels, bales), but they must be the same used for $/unit.</t>
        </r>
      </text>
    </comment>
    <comment ref="BB4" authorId="0" shapeId="0">
      <text>
        <r>
          <rPr>
            <b/>
            <sz val="9"/>
            <color indexed="81"/>
            <rFont val="Tahoma"/>
            <family val="2"/>
          </rPr>
          <t>Enter only numbes in this column.  You choose the units  (loads, tons, bushels, bales), but they must be the same used for yield.</t>
        </r>
      </text>
    </comment>
    <comment ref="BF4" authorId="0" shapeId="0">
      <text>
        <r>
          <rPr>
            <b/>
            <sz val="9"/>
            <color indexed="81"/>
            <rFont val="Tahoma"/>
            <family val="2"/>
          </rPr>
          <t>Enter only numbers in this column.  You choose the units  (loads, tons, bushels, bales), but they must be the same used for $/unit.</t>
        </r>
      </text>
    </comment>
    <comment ref="BG4" authorId="0" shapeId="0">
      <text>
        <r>
          <rPr>
            <b/>
            <sz val="9"/>
            <color indexed="81"/>
            <rFont val="Tahoma"/>
            <family val="2"/>
          </rPr>
          <t>Enter only numbes in this column.  You choose the units  (loads, tons, bushels, bales), but they must be the same used for yield.</t>
        </r>
      </text>
    </comment>
    <comment ref="BK4" authorId="0" shapeId="0">
      <text>
        <r>
          <rPr>
            <b/>
            <sz val="9"/>
            <color indexed="81"/>
            <rFont val="Tahoma"/>
            <family val="2"/>
          </rPr>
          <t>Enter only numbers in this column.  You choose the units  (loads, tons, bushels, bales), but they must be the same used for $/unit.</t>
        </r>
      </text>
    </comment>
    <comment ref="BL4" authorId="0" shapeId="0">
      <text>
        <r>
          <rPr>
            <b/>
            <sz val="9"/>
            <color indexed="81"/>
            <rFont val="Tahoma"/>
            <family val="2"/>
          </rPr>
          <t>Enter only numbes in this column.  You choose the units  (loads, tons, bushels, bales), but they must be the same used for yield.</t>
        </r>
      </text>
    </comment>
    <comment ref="BP4" authorId="0" shapeId="0">
      <text>
        <r>
          <rPr>
            <b/>
            <sz val="9"/>
            <color indexed="81"/>
            <rFont val="Tahoma"/>
            <family val="2"/>
          </rPr>
          <t>Enter only numbers in this column.  You choose the units  (loads, tons, bushels, bales), but they must be the same used for $/unit.</t>
        </r>
      </text>
    </comment>
    <comment ref="BQ4" authorId="0" shapeId="0">
      <text>
        <r>
          <rPr>
            <b/>
            <sz val="9"/>
            <color indexed="81"/>
            <rFont val="Tahoma"/>
            <family val="2"/>
          </rPr>
          <t>Enter only numbes in this column.  You choose the units  (loads, tons, bushels, bales), but they must be the same used for yield.</t>
        </r>
      </text>
    </comment>
    <comment ref="BU4" authorId="0" shapeId="0">
      <text>
        <r>
          <rPr>
            <b/>
            <sz val="9"/>
            <color indexed="81"/>
            <rFont val="Tahoma"/>
            <family val="2"/>
          </rPr>
          <t>Enter only numbers in this column.  You choose the units  (loads, tons, bushels, bales), but they must be the same used for $/unit.</t>
        </r>
      </text>
    </comment>
    <comment ref="BV4" authorId="0" shapeId="0">
      <text>
        <r>
          <rPr>
            <b/>
            <sz val="9"/>
            <color indexed="81"/>
            <rFont val="Tahoma"/>
            <family val="2"/>
          </rPr>
          <t>Enter only numbes in this column.  You choose the units  (loads, tons, bushels, bales), but they must be the same used for yield.</t>
        </r>
      </text>
    </comment>
    <comment ref="BZ4" authorId="0" shapeId="0">
      <text>
        <r>
          <rPr>
            <b/>
            <sz val="9"/>
            <color indexed="81"/>
            <rFont val="Tahoma"/>
            <family val="2"/>
          </rPr>
          <t>Enter only numbers in this column.  You choose the units  (loads, tons, bushels, bales), but they must be the same used for $/unit.</t>
        </r>
      </text>
    </comment>
    <comment ref="CA4" authorId="0" shapeId="0">
      <text>
        <r>
          <rPr>
            <b/>
            <sz val="9"/>
            <color indexed="81"/>
            <rFont val="Tahoma"/>
            <family val="2"/>
          </rPr>
          <t>Enter only numbes in this column.  You choose the units  (loads, tons, bushels, bales), but they must be the same used for yield.</t>
        </r>
      </text>
    </comment>
    <comment ref="CE4" authorId="0" shapeId="0">
      <text>
        <r>
          <rPr>
            <b/>
            <sz val="9"/>
            <color indexed="81"/>
            <rFont val="Tahoma"/>
            <family val="2"/>
          </rPr>
          <t>Enter only numbers in this column.  You choose the units  (loads, tons, bushels, bales), but they must be the same used for $/unit.</t>
        </r>
      </text>
    </comment>
    <comment ref="CF4" authorId="0" shapeId="0">
      <text>
        <r>
          <rPr>
            <b/>
            <sz val="9"/>
            <color indexed="81"/>
            <rFont val="Tahoma"/>
            <family val="2"/>
          </rPr>
          <t>Enter only numbes in this column.  You choose the units  (loads, tons, bushels, bales), but they must be the same used for yield.</t>
        </r>
      </text>
    </comment>
    <comment ref="CJ4" authorId="0" shapeId="0">
      <text>
        <r>
          <rPr>
            <b/>
            <sz val="9"/>
            <color indexed="81"/>
            <rFont val="Tahoma"/>
            <family val="2"/>
          </rPr>
          <t>Enter only numbers in this column.  You choose the units  (loads, tons, bushels, bales), but they must be the same used for $/unit.</t>
        </r>
      </text>
    </comment>
    <comment ref="CK4" authorId="0" shapeId="0">
      <text>
        <r>
          <rPr>
            <b/>
            <sz val="9"/>
            <color indexed="81"/>
            <rFont val="Tahoma"/>
            <family val="2"/>
          </rPr>
          <t>Enter only numbes in this column.  You choose the units  (loads, tons, bushels, bales), but they must be the same used for yield.</t>
        </r>
      </text>
    </comment>
    <comment ref="CO4" authorId="0" shapeId="0">
      <text>
        <r>
          <rPr>
            <b/>
            <sz val="9"/>
            <color indexed="81"/>
            <rFont val="Tahoma"/>
            <family val="2"/>
          </rPr>
          <t>Enter only numbers in this column.  You choose the units  (loads, tons, bushels, bales), but they must be the same used for $/unit.</t>
        </r>
      </text>
    </comment>
    <comment ref="CP4" authorId="0" shapeId="0">
      <text>
        <r>
          <rPr>
            <b/>
            <sz val="9"/>
            <color indexed="81"/>
            <rFont val="Tahoma"/>
            <family val="2"/>
          </rPr>
          <t>Enter only numbes in this column.  You choose the units  (loads, tons, bushels, bales), but they must be the same used for yield.</t>
        </r>
      </text>
    </comment>
    <comment ref="CT4" authorId="0" shapeId="0">
      <text>
        <r>
          <rPr>
            <b/>
            <sz val="9"/>
            <color indexed="81"/>
            <rFont val="Tahoma"/>
            <family val="2"/>
          </rPr>
          <t>Enter only numbers in this column.  You choose the units  (loads, tons, bushels, bales), but they must be the same used for $/unit.</t>
        </r>
      </text>
    </comment>
    <comment ref="CU4" authorId="0" shapeId="0">
      <text>
        <r>
          <rPr>
            <b/>
            <sz val="9"/>
            <color indexed="81"/>
            <rFont val="Tahoma"/>
            <family val="2"/>
          </rPr>
          <t>Enter only numbes in this column.  You choose the units  (loads, tons, bushels, bales), but they must be the same used for yield.</t>
        </r>
      </text>
    </comment>
    <comment ref="CY4" authorId="0" shapeId="0">
      <text>
        <r>
          <rPr>
            <b/>
            <sz val="9"/>
            <color indexed="81"/>
            <rFont val="Tahoma"/>
            <family val="2"/>
          </rPr>
          <t>Enter only numbers in this column.  You choose the units  (loads, tons, bushels, bales), but they must be the same used for $/unit.</t>
        </r>
      </text>
    </comment>
    <comment ref="CZ4" authorId="0" shapeId="0">
      <text>
        <r>
          <rPr>
            <b/>
            <sz val="9"/>
            <color indexed="81"/>
            <rFont val="Tahoma"/>
            <family val="2"/>
          </rPr>
          <t>Enter only numbes in this column.  You choose the units  (loads, tons, bushels, bales), but they must be the same used for yield.</t>
        </r>
      </text>
    </comment>
    <comment ref="DD4" authorId="0" shapeId="0">
      <text>
        <r>
          <rPr>
            <b/>
            <sz val="9"/>
            <color indexed="81"/>
            <rFont val="Tahoma"/>
            <family val="2"/>
          </rPr>
          <t>Enter only numbers in this column.  You choose the units  (loads, tons, bushels, bales), but they must be the same used for $/unit.</t>
        </r>
      </text>
    </comment>
    <comment ref="DE4" authorId="0" shapeId="0">
      <text>
        <r>
          <rPr>
            <b/>
            <sz val="9"/>
            <color indexed="81"/>
            <rFont val="Tahoma"/>
            <family val="2"/>
          </rPr>
          <t>Enter only numbes in this column.  You choose the units  (loads, tons, bushels, bales), but they must be the same used for yield.</t>
        </r>
      </text>
    </comment>
    <comment ref="DI4" authorId="0" shapeId="0">
      <text>
        <r>
          <rPr>
            <b/>
            <sz val="9"/>
            <color indexed="81"/>
            <rFont val="Tahoma"/>
            <family val="2"/>
          </rPr>
          <t>Enter only numbers in this column.  You choose the units  (loads, tons, bushels, bales), but they must be the same used for $/unit.</t>
        </r>
      </text>
    </comment>
    <comment ref="DJ4" authorId="0" shapeId="0">
      <text>
        <r>
          <rPr>
            <b/>
            <sz val="9"/>
            <color indexed="81"/>
            <rFont val="Tahoma"/>
            <family val="2"/>
          </rPr>
          <t>Enter only numbes in this column.  You choose the units  (loads, tons, bushels, bales), but they must be the same used for yield.</t>
        </r>
      </text>
    </comment>
    <comment ref="DN4" authorId="0" shapeId="0">
      <text>
        <r>
          <rPr>
            <b/>
            <sz val="9"/>
            <color indexed="81"/>
            <rFont val="Tahoma"/>
            <family val="2"/>
          </rPr>
          <t>Enter only numbers in this column.  You choose the units  (loads, tons, bushels, bales), but they must be the same used for $/unit.</t>
        </r>
      </text>
    </comment>
    <comment ref="DO4" authorId="0" shapeId="0">
      <text>
        <r>
          <rPr>
            <b/>
            <sz val="9"/>
            <color indexed="81"/>
            <rFont val="Tahoma"/>
            <family val="2"/>
          </rPr>
          <t>Enter only numbes in this column.  You choose the units  (loads, tons, bushels, bales), but they must be the same used for yield.</t>
        </r>
      </text>
    </comment>
    <comment ref="DS4" authorId="0" shapeId="0">
      <text>
        <r>
          <rPr>
            <b/>
            <sz val="9"/>
            <color indexed="81"/>
            <rFont val="Tahoma"/>
            <family val="2"/>
          </rPr>
          <t>Enter only numbers in this column.  You choose the units  (loads, tons, bushels, bales), but they must be the same used for $/unit.</t>
        </r>
      </text>
    </comment>
    <comment ref="DT4" authorId="0" shapeId="0">
      <text>
        <r>
          <rPr>
            <b/>
            <sz val="9"/>
            <color indexed="81"/>
            <rFont val="Tahoma"/>
            <family val="2"/>
          </rPr>
          <t>Enter only numbes in this column.  You choose the units  (loads, tons, bushels, bales), but they must be the same used for yield.</t>
        </r>
      </text>
    </comment>
    <comment ref="DX4" authorId="0" shapeId="0">
      <text>
        <r>
          <rPr>
            <b/>
            <sz val="9"/>
            <color indexed="81"/>
            <rFont val="Tahoma"/>
            <family val="2"/>
          </rPr>
          <t>Enter only numbers in this column.  You choose the units  (loads, tons, bushels, bales), but they must be the same used for $/unit.</t>
        </r>
      </text>
    </comment>
    <comment ref="DY4" authorId="0" shapeId="0">
      <text>
        <r>
          <rPr>
            <b/>
            <sz val="9"/>
            <color indexed="81"/>
            <rFont val="Tahoma"/>
            <family val="2"/>
          </rPr>
          <t>Enter only numbes in this column.  You choose the units  (loads, tons, bushels, bales), but they must be the same used for yield.</t>
        </r>
      </text>
    </comment>
    <comment ref="EC4" authorId="0" shapeId="0">
      <text>
        <r>
          <rPr>
            <b/>
            <sz val="9"/>
            <color indexed="81"/>
            <rFont val="Tahoma"/>
            <family val="2"/>
          </rPr>
          <t>Enter only numbers in this column.  You choose the units  (loads, tons, bushels, bales), but they must be the same used for $/unit.</t>
        </r>
      </text>
    </comment>
    <comment ref="ED4" authorId="0" shapeId="0">
      <text>
        <r>
          <rPr>
            <b/>
            <sz val="9"/>
            <color indexed="81"/>
            <rFont val="Tahoma"/>
            <family val="2"/>
          </rPr>
          <t>Enter only numbes in this column.  You choose the units  (loads, tons, bushels, bales), but they must be the same used for yield.</t>
        </r>
      </text>
    </comment>
    <comment ref="EH4" authorId="0" shapeId="0">
      <text>
        <r>
          <rPr>
            <b/>
            <sz val="9"/>
            <color indexed="81"/>
            <rFont val="Tahoma"/>
            <family val="2"/>
          </rPr>
          <t>Enter only numbers in this column.  You choose the units  (loads, tons, bushels, bales), but they must be the same used for $/unit.</t>
        </r>
      </text>
    </comment>
    <comment ref="EI4" authorId="0" shapeId="0">
      <text>
        <r>
          <rPr>
            <b/>
            <sz val="9"/>
            <color indexed="81"/>
            <rFont val="Tahoma"/>
            <family val="2"/>
          </rPr>
          <t>Enter only numbes in this column.  You choose the units  (loads, tons, bushels, bales), but they must be the same used for yield.</t>
        </r>
      </text>
    </comment>
    <comment ref="EM4" authorId="0" shapeId="0">
      <text>
        <r>
          <rPr>
            <b/>
            <sz val="9"/>
            <color indexed="81"/>
            <rFont val="Tahoma"/>
            <family val="2"/>
          </rPr>
          <t>Enter only numbers in this column.  You choose the units  (loads, tons, bushels, bales), but they must be the same used for $/unit.</t>
        </r>
      </text>
    </comment>
    <comment ref="EN4" authorId="0" shapeId="0">
      <text>
        <r>
          <rPr>
            <b/>
            <sz val="9"/>
            <color indexed="81"/>
            <rFont val="Tahoma"/>
            <family val="2"/>
          </rPr>
          <t>Enter only numbes in this column.  You choose the units  (loads, tons, bushels, bales), but they must be the same used for yield.</t>
        </r>
      </text>
    </comment>
    <comment ref="ER4" authorId="0" shapeId="0">
      <text>
        <r>
          <rPr>
            <b/>
            <sz val="9"/>
            <color indexed="81"/>
            <rFont val="Tahoma"/>
            <family val="2"/>
          </rPr>
          <t>Enter only numbers in this column.  You choose the units  (loads, tons, bushels, bales), but they must be the same used for $/unit.</t>
        </r>
      </text>
    </comment>
    <comment ref="ES4" authorId="0" shapeId="0">
      <text>
        <r>
          <rPr>
            <b/>
            <sz val="9"/>
            <color indexed="81"/>
            <rFont val="Tahoma"/>
            <family val="2"/>
          </rPr>
          <t>Enter only numbes in this column.  You choose the units  (loads, tons, bushels, bales), but they must be the same used for yield.</t>
        </r>
      </text>
    </comment>
    <comment ref="EW4" authorId="0" shapeId="0">
      <text>
        <r>
          <rPr>
            <b/>
            <sz val="9"/>
            <color indexed="81"/>
            <rFont val="Tahoma"/>
            <family val="2"/>
          </rPr>
          <t>Enter only numbers in this column.  You choose the units  (loads, tons, bushels, bales), but they must be the same used for $/unit.</t>
        </r>
      </text>
    </comment>
    <comment ref="EX4" authorId="0" shapeId="0">
      <text>
        <r>
          <rPr>
            <b/>
            <sz val="9"/>
            <color indexed="81"/>
            <rFont val="Tahoma"/>
            <family val="2"/>
          </rPr>
          <t>Enter only numbes in this column.  You choose the units  (loads, tons, bushels, bales), but they must be the same used for yield.</t>
        </r>
      </text>
    </comment>
    <comment ref="FB4" authorId="0" shapeId="0">
      <text>
        <r>
          <rPr>
            <b/>
            <sz val="9"/>
            <color indexed="81"/>
            <rFont val="Tahoma"/>
            <family val="2"/>
          </rPr>
          <t>Enter only numbers in this column.  You choose the units  (loads, tons, bushels, bales), but they must be the same used for $/unit.</t>
        </r>
      </text>
    </comment>
    <comment ref="FC4" authorId="0" shapeId="0">
      <text>
        <r>
          <rPr>
            <b/>
            <sz val="9"/>
            <color indexed="81"/>
            <rFont val="Tahoma"/>
            <family val="2"/>
          </rPr>
          <t>Enter only numbes in this column.  You choose the units  (loads, tons, bushels, bales), but they must be the same used for yield.</t>
        </r>
      </text>
    </comment>
    <comment ref="FG4" authorId="0" shapeId="0">
      <text>
        <r>
          <rPr>
            <b/>
            <sz val="9"/>
            <color indexed="81"/>
            <rFont val="Tahoma"/>
            <family val="2"/>
          </rPr>
          <t>Enter only numbers in this column.  You choose the units  (loads, tons, bushels, bales), but they must be the same used for $/unit.</t>
        </r>
      </text>
    </comment>
    <comment ref="FH4" authorId="0" shapeId="0">
      <text>
        <r>
          <rPr>
            <b/>
            <sz val="9"/>
            <color indexed="81"/>
            <rFont val="Tahoma"/>
            <family val="2"/>
          </rPr>
          <t>Enter only numbes in this column.  You choose the units  (loads, tons, bushels, bales), but they must be the same used for yield.</t>
        </r>
      </text>
    </comment>
    <comment ref="FL4" authorId="0" shapeId="0">
      <text>
        <r>
          <rPr>
            <b/>
            <sz val="9"/>
            <color indexed="81"/>
            <rFont val="Tahoma"/>
            <family val="2"/>
          </rPr>
          <t>Enter only numbers in this column.  You choose the units  (loads, tons, bushels, bales), but they must be the same used for $/unit.</t>
        </r>
      </text>
    </comment>
    <comment ref="FM4" authorId="0" shapeId="0">
      <text>
        <r>
          <rPr>
            <b/>
            <sz val="9"/>
            <color indexed="81"/>
            <rFont val="Tahoma"/>
            <family val="2"/>
          </rPr>
          <t>Enter only numbes in this column.  You choose the units  (loads, tons, bushels, bales), but they must be the same used for yield.</t>
        </r>
      </text>
    </comment>
    <comment ref="FQ4" authorId="0" shapeId="0">
      <text>
        <r>
          <rPr>
            <b/>
            <sz val="9"/>
            <color indexed="81"/>
            <rFont val="Tahoma"/>
            <family val="2"/>
          </rPr>
          <t>Enter only numbers in this column.  You choose the units  (loads, tons, bushels, bales), but they must be the same used for $/unit.</t>
        </r>
      </text>
    </comment>
    <comment ref="FR4" authorId="0" shapeId="0">
      <text>
        <r>
          <rPr>
            <b/>
            <sz val="9"/>
            <color indexed="81"/>
            <rFont val="Tahoma"/>
            <family val="2"/>
          </rPr>
          <t>Enter only numbes in this column.  You choose the units  (loads, tons, bushels, bales), but they must be the same used for yield.</t>
        </r>
      </text>
    </comment>
    <comment ref="FV4" authorId="0" shapeId="0">
      <text>
        <r>
          <rPr>
            <b/>
            <sz val="9"/>
            <color indexed="81"/>
            <rFont val="Tahoma"/>
            <family val="2"/>
          </rPr>
          <t>Enter only numbers in this column.  You choose the units  (loads, tons, bushels, bales), but they must be the same used for $/unit.</t>
        </r>
      </text>
    </comment>
    <comment ref="FW4" authorId="0" shapeId="0">
      <text>
        <r>
          <rPr>
            <b/>
            <sz val="9"/>
            <color indexed="81"/>
            <rFont val="Tahoma"/>
            <family val="2"/>
          </rPr>
          <t>Enter only numbes in this column.  You choose the units  (loads, tons, bushels, bales), but they must be the same used for yield.</t>
        </r>
      </text>
    </comment>
    <comment ref="GA4" authorId="0" shapeId="0">
      <text>
        <r>
          <rPr>
            <b/>
            <sz val="9"/>
            <color indexed="81"/>
            <rFont val="Tahoma"/>
            <family val="2"/>
          </rPr>
          <t>Enter only numbers in this column.  You choose the units  (loads, tons, bushels, bales), but they must be the same used for $/unit.</t>
        </r>
      </text>
    </comment>
    <comment ref="GB4" authorId="0" shapeId="0">
      <text>
        <r>
          <rPr>
            <b/>
            <sz val="9"/>
            <color indexed="81"/>
            <rFont val="Tahoma"/>
            <family val="2"/>
          </rPr>
          <t>Enter only numbes in this column.  You choose the units  (loads, tons, bushels, bales), but they must be the same used for yield.</t>
        </r>
      </text>
    </comment>
    <comment ref="GF4" authorId="0" shapeId="0">
      <text>
        <r>
          <rPr>
            <b/>
            <sz val="9"/>
            <color indexed="81"/>
            <rFont val="Tahoma"/>
            <family val="2"/>
          </rPr>
          <t>Enter only numbers in this column.  You choose the units  (loads, tons, bushels, bales), but they must be the same used for $/unit.</t>
        </r>
      </text>
    </comment>
    <comment ref="GG4" authorId="0" shapeId="0">
      <text>
        <r>
          <rPr>
            <b/>
            <sz val="9"/>
            <color indexed="81"/>
            <rFont val="Tahoma"/>
            <family val="2"/>
          </rPr>
          <t>Enter only numbes in this column.  You choose the units  (loads, tons, bushels, bales), but they must be the same used for yield.</t>
        </r>
      </text>
    </comment>
    <comment ref="GK4" authorId="0" shapeId="0">
      <text>
        <r>
          <rPr>
            <b/>
            <sz val="9"/>
            <color indexed="81"/>
            <rFont val="Tahoma"/>
            <family val="2"/>
          </rPr>
          <t>Enter only numbers in this column.  You choose the units  (loads, tons, bushels, bales), but they must be the same used for $/unit.</t>
        </r>
      </text>
    </comment>
    <comment ref="GL4" authorId="0" shapeId="0">
      <text>
        <r>
          <rPr>
            <b/>
            <sz val="9"/>
            <color indexed="81"/>
            <rFont val="Tahoma"/>
            <family val="2"/>
          </rPr>
          <t>Enter only numbes in this column.  You choose the units  (loads, tons, bushels, bales), but they must be the same used for yield.</t>
        </r>
      </text>
    </comment>
    <comment ref="GP4" authorId="0" shapeId="0">
      <text>
        <r>
          <rPr>
            <b/>
            <sz val="9"/>
            <color indexed="81"/>
            <rFont val="Tahoma"/>
            <family val="2"/>
          </rPr>
          <t>Enter only numbers in this column.  You choose the units  (loads, tons, bushels, bales), but they must be the same used for $/unit.</t>
        </r>
      </text>
    </comment>
    <comment ref="GQ4" authorId="0" shapeId="0">
      <text>
        <r>
          <rPr>
            <b/>
            <sz val="9"/>
            <color indexed="81"/>
            <rFont val="Tahoma"/>
            <family val="2"/>
          </rPr>
          <t>Enter only numbes in this column.  You choose the units  (loads, tons, bushels, bales), but they must be the same used for yield.</t>
        </r>
      </text>
    </comment>
    <comment ref="GU4" authorId="0" shapeId="0">
      <text>
        <r>
          <rPr>
            <b/>
            <sz val="9"/>
            <color indexed="81"/>
            <rFont val="Tahoma"/>
            <family val="2"/>
          </rPr>
          <t>Enter only numbers in this column.  You choose the units  (loads, tons, bushels, bales), but they must be the same used for $/unit.</t>
        </r>
      </text>
    </comment>
    <comment ref="GV4" authorId="0" shapeId="0">
      <text>
        <r>
          <rPr>
            <b/>
            <sz val="9"/>
            <color indexed="81"/>
            <rFont val="Tahoma"/>
            <family val="2"/>
          </rPr>
          <t>Enter only numbes in this column.  You choose the units  (loads, tons, bushels, bales), but they must be the same used for yield.</t>
        </r>
      </text>
    </comment>
    <comment ref="GZ4" authorId="0" shapeId="0">
      <text>
        <r>
          <rPr>
            <b/>
            <sz val="9"/>
            <color indexed="81"/>
            <rFont val="Tahoma"/>
            <family val="2"/>
          </rPr>
          <t>Enter only numbers in this column.  You choose the units  (loads, tons, bushels, bales), but they must be the same used for $/unit.</t>
        </r>
      </text>
    </comment>
    <comment ref="HA4" authorId="0" shapeId="0">
      <text>
        <r>
          <rPr>
            <b/>
            <sz val="9"/>
            <color indexed="81"/>
            <rFont val="Tahoma"/>
            <family val="2"/>
          </rPr>
          <t>Enter only numbes in this column.  You choose the units  (loads, tons, bushels, bales), but they must be the same used for yield.</t>
        </r>
      </text>
    </comment>
    <comment ref="HE4" authorId="0" shapeId="0">
      <text>
        <r>
          <rPr>
            <b/>
            <sz val="9"/>
            <color indexed="81"/>
            <rFont val="Tahoma"/>
            <family val="2"/>
          </rPr>
          <t>Enter only numbers in this column.  You choose the units  (loads, tons, bushels, bales), but they must be the same used for $/unit.</t>
        </r>
      </text>
    </comment>
    <comment ref="HF4" authorId="0" shapeId="0">
      <text>
        <r>
          <rPr>
            <b/>
            <sz val="9"/>
            <color indexed="81"/>
            <rFont val="Tahoma"/>
            <family val="2"/>
          </rPr>
          <t>Enter only numbes in this column.  You choose the units  (loads, tons, bushels, bales), but they must be the same used for yield.</t>
        </r>
      </text>
    </comment>
    <comment ref="HJ4" authorId="0" shapeId="0">
      <text>
        <r>
          <rPr>
            <b/>
            <sz val="9"/>
            <color indexed="81"/>
            <rFont val="Tahoma"/>
            <family val="2"/>
          </rPr>
          <t>Enter only numbers in this column.  You choose the units  (loads, tons, bushels, bales), but they must be the same used for $/unit.</t>
        </r>
      </text>
    </comment>
    <comment ref="HK4" authorId="0" shapeId="0">
      <text>
        <r>
          <rPr>
            <b/>
            <sz val="9"/>
            <color indexed="81"/>
            <rFont val="Tahoma"/>
            <family val="2"/>
          </rPr>
          <t>Enter only numbes in this column.  You choose the units  (loads, tons, bushels, bales), but they must be the same used for yield.</t>
        </r>
      </text>
    </comment>
    <comment ref="HO4" authorId="0" shapeId="0">
      <text>
        <r>
          <rPr>
            <b/>
            <sz val="9"/>
            <color indexed="81"/>
            <rFont val="Tahoma"/>
            <family val="2"/>
          </rPr>
          <t>Enter only numbers in this column.  You choose the units  (loads, tons, bushels, bales), but they must be the same used for $/unit.</t>
        </r>
      </text>
    </comment>
    <comment ref="HP4" authorId="0" shapeId="0">
      <text>
        <r>
          <rPr>
            <b/>
            <sz val="9"/>
            <color indexed="81"/>
            <rFont val="Tahoma"/>
            <family val="2"/>
          </rPr>
          <t>Enter only numbes in this column.  You choose the units  (loads, tons, bushels, bales), but they must be the same used for yield.</t>
        </r>
      </text>
    </comment>
    <comment ref="HT4" authorId="0" shapeId="0">
      <text>
        <r>
          <rPr>
            <b/>
            <sz val="9"/>
            <color indexed="81"/>
            <rFont val="Tahoma"/>
            <family val="2"/>
          </rPr>
          <t>Enter only numbers in this column.  You choose the units  (loads, tons, bushels, bales), but they must be the same used for $/unit.</t>
        </r>
      </text>
    </comment>
    <comment ref="HU4" authorId="0" shapeId="0">
      <text>
        <r>
          <rPr>
            <b/>
            <sz val="9"/>
            <color indexed="81"/>
            <rFont val="Tahoma"/>
            <family val="2"/>
          </rPr>
          <t>Enter only numbes in this column.  You choose the units  (loads, tons, bushels, bales), but they must be the same used for yield.</t>
        </r>
      </text>
    </comment>
    <comment ref="HY4" authorId="0" shapeId="0">
      <text>
        <r>
          <rPr>
            <b/>
            <sz val="9"/>
            <color indexed="81"/>
            <rFont val="Tahoma"/>
            <family val="2"/>
          </rPr>
          <t>Enter only numbers in this column.  You choose the units  (loads, tons, bushels, bales), but they must be the same used for $/unit.</t>
        </r>
      </text>
    </comment>
    <comment ref="HZ4" authorId="0" shapeId="0">
      <text>
        <r>
          <rPr>
            <b/>
            <sz val="9"/>
            <color indexed="81"/>
            <rFont val="Tahoma"/>
            <family val="2"/>
          </rPr>
          <t>Enter only numbes in this column.  You choose the units  (loads, tons, bushels, bales), but they must be the same used for yield.</t>
        </r>
      </text>
    </comment>
    <comment ref="ID4" authorId="0" shapeId="0">
      <text>
        <r>
          <rPr>
            <b/>
            <sz val="9"/>
            <color indexed="81"/>
            <rFont val="Tahoma"/>
            <family val="2"/>
          </rPr>
          <t>Enter only numbers in this column.  You choose the units  (loads, tons, bushels, bales), but they must be the same used for $/unit.</t>
        </r>
      </text>
    </comment>
    <comment ref="IE4" authorId="0" shapeId="0">
      <text>
        <r>
          <rPr>
            <b/>
            <sz val="9"/>
            <color indexed="81"/>
            <rFont val="Tahoma"/>
            <family val="2"/>
          </rPr>
          <t>Enter only numbes in this column.  You choose the units  (loads, tons, bushels, bales), but they must be the same used for yield.</t>
        </r>
      </text>
    </comment>
    <comment ref="II4" authorId="0" shapeId="0">
      <text>
        <r>
          <rPr>
            <b/>
            <sz val="9"/>
            <color indexed="81"/>
            <rFont val="Tahoma"/>
            <family val="2"/>
          </rPr>
          <t>Enter only numbers in this column.  You choose the units  (loads, tons, bushels, bales), but they must be the same used for $/unit.</t>
        </r>
      </text>
    </comment>
    <comment ref="IJ4" authorId="0" shapeId="0">
      <text>
        <r>
          <rPr>
            <b/>
            <sz val="9"/>
            <color indexed="81"/>
            <rFont val="Tahoma"/>
            <family val="2"/>
          </rPr>
          <t>Enter only numbes in this column.  You choose the units  (loads, tons, bushels, bales), but they must be the same used for yield.</t>
        </r>
      </text>
    </comment>
    <comment ref="IN4" authorId="0" shapeId="0">
      <text>
        <r>
          <rPr>
            <b/>
            <sz val="9"/>
            <color indexed="81"/>
            <rFont val="Tahoma"/>
            <family val="2"/>
          </rPr>
          <t>Enter only numbers in this column.  You choose the units  (loads, tons, bushels, bales), but they must be the same used for $/unit.</t>
        </r>
      </text>
    </comment>
    <comment ref="IO4" authorId="0" shapeId="0">
      <text>
        <r>
          <rPr>
            <b/>
            <sz val="9"/>
            <color indexed="81"/>
            <rFont val="Tahoma"/>
            <family val="2"/>
          </rPr>
          <t>Enter only numbes in this column.  You choose the units  (loads, tons, bushels, bales), but they must be the same used for yield.</t>
        </r>
      </text>
    </comment>
    <comment ref="IS4" authorId="0" shapeId="0">
      <text>
        <r>
          <rPr>
            <b/>
            <sz val="9"/>
            <color indexed="81"/>
            <rFont val="Tahoma"/>
            <family val="2"/>
          </rPr>
          <t>Enter only numbers in this column.  You choose the units  (loads, tons, bushels, bales), but they must be the same used for $/unit.</t>
        </r>
      </text>
    </comment>
    <comment ref="IT4" authorId="0" shapeId="0">
      <text>
        <r>
          <rPr>
            <b/>
            <sz val="9"/>
            <color indexed="81"/>
            <rFont val="Tahoma"/>
            <family val="2"/>
          </rPr>
          <t>Enter only numbes in this column.  You choose the units  (loads, tons, bushels, bales), but they must be the same used for yield.</t>
        </r>
      </text>
    </comment>
    <comment ref="IX4" authorId="0" shapeId="0">
      <text>
        <r>
          <rPr>
            <b/>
            <sz val="9"/>
            <color indexed="81"/>
            <rFont val="Tahoma"/>
            <family val="2"/>
          </rPr>
          <t>Enter only numbers in this column.  You choose the units  (loads, tons, bushels, bales), but they must be the same used for $/unit.</t>
        </r>
      </text>
    </comment>
    <comment ref="IY4" authorId="0" shapeId="0">
      <text>
        <r>
          <rPr>
            <b/>
            <sz val="9"/>
            <color indexed="81"/>
            <rFont val="Tahoma"/>
            <family val="2"/>
          </rPr>
          <t>Enter only numbes in this column.  You choose the units  (loads, tons, bushels, bales), but they must be the same used for yield.</t>
        </r>
      </text>
    </comment>
    <comment ref="JC4" authorId="0" shapeId="0">
      <text>
        <r>
          <rPr>
            <b/>
            <sz val="9"/>
            <color indexed="81"/>
            <rFont val="Tahoma"/>
            <family val="2"/>
          </rPr>
          <t>Enter only numbers in this column.  You choose the units  (loads, tons, bushels, bales), but they must be the same used for $/unit.</t>
        </r>
      </text>
    </comment>
    <comment ref="JD4" authorId="0" shapeId="0">
      <text>
        <r>
          <rPr>
            <b/>
            <sz val="9"/>
            <color indexed="81"/>
            <rFont val="Tahoma"/>
            <family val="2"/>
          </rPr>
          <t>Enter only numbes in this column.  You choose the units  (loads, tons, bushels, bales), but they must be the same used for yield.</t>
        </r>
      </text>
    </comment>
    <comment ref="JH4" authorId="0" shapeId="0">
      <text>
        <r>
          <rPr>
            <b/>
            <sz val="9"/>
            <color indexed="81"/>
            <rFont val="Tahoma"/>
            <family val="2"/>
          </rPr>
          <t>Enter only numbers in this column.  You choose the units  (loads, tons, bushels, bales), but they must be the same used for $/unit.</t>
        </r>
      </text>
    </comment>
    <comment ref="JI4" authorId="0" shapeId="0">
      <text>
        <r>
          <rPr>
            <b/>
            <sz val="9"/>
            <color indexed="81"/>
            <rFont val="Tahoma"/>
            <family val="2"/>
          </rPr>
          <t>Enter only numbes in this column.  You choose the units  (loads, tons, bushels, bales), but they must be the same used for yield.</t>
        </r>
      </text>
    </comment>
    <comment ref="JM4" authorId="0" shapeId="0">
      <text>
        <r>
          <rPr>
            <b/>
            <sz val="9"/>
            <color indexed="81"/>
            <rFont val="Tahoma"/>
            <family val="2"/>
          </rPr>
          <t>Enter only numbers in this column.  You choose the units  (loads, tons, bushels, bales), but they must be the same used for $/unit.</t>
        </r>
      </text>
    </comment>
    <comment ref="JN4" authorId="0" shapeId="0">
      <text>
        <r>
          <rPr>
            <b/>
            <sz val="9"/>
            <color indexed="81"/>
            <rFont val="Tahoma"/>
            <family val="2"/>
          </rPr>
          <t>Enter only numbes in this column.  You choose the units  (loads, tons, bushels, bales), but they must be the same used for yield.</t>
        </r>
      </text>
    </comment>
    <comment ref="JR4" authorId="0" shapeId="0">
      <text>
        <r>
          <rPr>
            <b/>
            <sz val="9"/>
            <color indexed="81"/>
            <rFont val="Tahoma"/>
            <family val="2"/>
          </rPr>
          <t>Enter only numbers in this column.  You choose the units  (loads, tons, bushels, bales), but they must be the same used for $/unit.</t>
        </r>
      </text>
    </comment>
    <comment ref="JS4" authorId="0" shapeId="0">
      <text>
        <r>
          <rPr>
            <b/>
            <sz val="9"/>
            <color indexed="81"/>
            <rFont val="Tahoma"/>
            <family val="2"/>
          </rPr>
          <t>Enter only numbes in this column.  You choose the units  (loads, tons, bushels, bales), but they must be the same used for yield.</t>
        </r>
      </text>
    </comment>
    <comment ref="JW4" authorId="0" shapeId="0">
      <text>
        <r>
          <rPr>
            <b/>
            <sz val="9"/>
            <color indexed="81"/>
            <rFont val="Tahoma"/>
            <family val="2"/>
          </rPr>
          <t>Enter only numbers in this column.  You choose the units  (loads, tons, bushels, bales), but they must be the same used for $/unit.</t>
        </r>
      </text>
    </comment>
    <comment ref="JX4" authorId="0" shapeId="0">
      <text>
        <r>
          <rPr>
            <b/>
            <sz val="9"/>
            <color indexed="81"/>
            <rFont val="Tahoma"/>
            <family val="2"/>
          </rPr>
          <t>Enter only numbes in this column.  You choose the units  (loads, tons, bushels, bales), but they must be the same used for yield.</t>
        </r>
      </text>
    </comment>
    <comment ref="KB4" authorId="0" shapeId="0">
      <text>
        <r>
          <rPr>
            <b/>
            <sz val="9"/>
            <color indexed="81"/>
            <rFont val="Tahoma"/>
            <family val="2"/>
          </rPr>
          <t>Enter only numbers in this column.  You choose the units  (loads, tons, bushels, bales), but they must be the same used for $/unit.</t>
        </r>
      </text>
    </comment>
    <comment ref="KC4" authorId="0" shapeId="0">
      <text>
        <r>
          <rPr>
            <b/>
            <sz val="9"/>
            <color indexed="81"/>
            <rFont val="Tahoma"/>
            <family val="2"/>
          </rPr>
          <t>Enter only numbes in this column.  You choose the units  (loads, tons, bushels, bales), but they must be the same used for yield.</t>
        </r>
      </text>
    </comment>
    <comment ref="KG4" authorId="0" shapeId="0">
      <text>
        <r>
          <rPr>
            <b/>
            <sz val="9"/>
            <color indexed="81"/>
            <rFont val="Tahoma"/>
            <family val="2"/>
          </rPr>
          <t>Enter only numbers in this column.  You choose the units  (loads, tons, bushels, bales), but they must be the same used for $/unit.</t>
        </r>
      </text>
    </comment>
    <comment ref="KH4" authorId="0" shapeId="0">
      <text>
        <r>
          <rPr>
            <b/>
            <sz val="9"/>
            <color indexed="81"/>
            <rFont val="Tahoma"/>
            <family val="2"/>
          </rPr>
          <t>Enter only numbes in this column.  You choose the units  (loads, tons, bushels, bales), but they must be the same used for yield.</t>
        </r>
      </text>
    </comment>
    <comment ref="KL4" authorId="0" shapeId="0">
      <text>
        <r>
          <rPr>
            <b/>
            <sz val="9"/>
            <color indexed="81"/>
            <rFont val="Tahoma"/>
            <family val="2"/>
          </rPr>
          <t>Enter only numbers in this column.  You choose the units  (loads, tons, bushels, bales), but they must be the same used for $/unit.</t>
        </r>
      </text>
    </comment>
    <comment ref="KM4" authorId="0" shapeId="0">
      <text>
        <r>
          <rPr>
            <b/>
            <sz val="9"/>
            <color indexed="81"/>
            <rFont val="Tahoma"/>
            <family val="2"/>
          </rPr>
          <t>Enter only numbes in this column.  You choose the units  (loads, tons, bushels, bales), but they must be the same used for yield.</t>
        </r>
      </text>
    </comment>
    <comment ref="A10" authorId="0" shapeId="0">
      <text>
        <r>
          <rPr>
            <b/>
            <sz val="9"/>
            <color indexed="81"/>
            <rFont val="Tahoma"/>
            <family val="2"/>
          </rPr>
          <t>Enter the acres of this field.</t>
        </r>
      </text>
    </comment>
    <comment ref="F10" authorId="0" shapeId="0">
      <text>
        <r>
          <rPr>
            <b/>
            <sz val="9"/>
            <color indexed="81"/>
            <rFont val="Tahoma"/>
            <family val="2"/>
          </rPr>
          <t>Enter the acres of this field.</t>
        </r>
      </text>
    </comment>
    <comment ref="K10" authorId="0" shapeId="0">
      <text>
        <r>
          <rPr>
            <b/>
            <sz val="9"/>
            <color indexed="81"/>
            <rFont val="Tahoma"/>
            <family val="2"/>
          </rPr>
          <t>Enter the acres of this field.</t>
        </r>
      </text>
    </comment>
    <comment ref="P10" authorId="0" shapeId="0">
      <text>
        <r>
          <rPr>
            <b/>
            <sz val="9"/>
            <color indexed="81"/>
            <rFont val="Tahoma"/>
            <family val="2"/>
          </rPr>
          <t>Enter the acres of this field.</t>
        </r>
      </text>
    </comment>
    <comment ref="U10" authorId="0" shapeId="0">
      <text>
        <r>
          <rPr>
            <b/>
            <sz val="9"/>
            <color indexed="81"/>
            <rFont val="Tahoma"/>
            <family val="2"/>
          </rPr>
          <t>Enter the acres of this field.</t>
        </r>
      </text>
    </comment>
    <comment ref="Z10" authorId="0" shapeId="0">
      <text>
        <r>
          <rPr>
            <b/>
            <sz val="9"/>
            <color indexed="81"/>
            <rFont val="Tahoma"/>
            <family val="2"/>
          </rPr>
          <t>Enter the acres of this field.</t>
        </r>
      </text>
    </comment>
    <comment ref="AE10" authorId="0" shapeId="0">
      <text>
        <r>
          <rPr>
            <b/>
            <sz val="9"/>
            <color indexed="81"/>
            <rFont val="Tahoma"/>
            <family val="2"/>
          </rPr>
          <t>Enter the acres of this field.</t>
        </r>
      </text>
    </comment>
    <comment ref="AJ10" authorId="0" shapeId="0">
      <text>
        <r>
          <rPr>
            <b/>
            <sz val="9"/>
            <color indexed="81"/>
            <rFont val="Tahoma"/>
            <family val="2"/>
          </rPr>
          <t>Enter the acres of this field.</t>
        </r>
      </text>
    </comment>
    <comment ref="AO10" authorId="0" shapeId="0">
      <text>
        <r>
          <rPr>
            <b/>
            <sz val="9"/>
            <color indexed="81"/>
            <rFont val="Tahoma"/>
            <family val="2"/>
          </rPr>
          <t>Enter the acres of this field.</t>
        </r>
      </text>
    </comment>
    <comment ref="AT10" authorId="0" shapeId="0">
      <text>
        <r>
          <rPr>
            <b/>
            <sz val="9"/>
            <color indexed="81"/>
            <rFont val="Tahoma"/>
            <family val="2"/>
          </rPr>
          <t>Enter the acres of this field.</t>
        </r>
      </text>
    </comment>
    <comment ref="AY10" authorId="0" shapeId="0">
      <text>
        <r>
          <rPr>
            <b/>
            <sz val="9"/>
            <color indexed="81"/>
            <rFont val="Tahoma"/>
            <family val="2"/>
          </rPr>
          <t>Enter the acres of this field.</t>
        </r>
      </text>
    </comment>
    <comment ref="BD10" authorId="0" shapeId="0">
      <text>
        <r>
          <rPr>
            <b/>
            <sz val="9"/>
            <color indexed="81"/>
            <rFont val="Tahoma"/>
            <family val="2"/>
          </rPr>
          <t>Enter the acres of this field.</t>
        </r>
      </text>
    </comment>
    <comment ref="BI10" authorId="0" shapeId="0">
      <text>
        <r>
          <rPr>
            <b/>
            <sz val="9"/>
            <color indexed="81"/>
            <rFont val="Tahoma"/>
            <family val="2"/>
          </rPr>
          <t>Enter the acres of this field.</t>
        </r>
      </text>
    </comment>
    <comment ref="BN10" authorId="0" shapeId="0">
      <text>
        <r>
          <rPr>
            <b/>
            <sz val="9"/>
            <color indexed="81"/>
            <rFont val="Tahoma"/>
            <family val="2"/>
          </rPr>
          <t>Enter the acres of this field.</t>
        </r>
      </text>
    </comment>
    <comment ref="BS10" authorId="0" shapeId="0">
      <text>
        <r>
          <rPr>
            <b/>
            <sz val="9"/>
            <color indexed="81"/>
            <rFont val="Tahoma"/>
            <family val="2"/>
          </rPr>
          <t>Enter the acres of this field.</t>
        </r>
      </text>
    </comment>
    <comment ref="BX10" authorId="0" shapeId="0">
      <text>
        <r>
          <rPr>
            <b/>
            <sz val="9"/>
            <color indexed="81"/>
            <rFont val="Tahoma"/>
            <family val="2"/>
          </rPr>
          <t>Enter the acres of this field.</t>
        </r>
      </text>
    </comment>
    <comment ref="CC10" authorId="0" shapeId="0">
      <text>
        <r>
          <rPr>
            <b/>
            <sz val="9"/>
            <color indexed="81"/>
            <rFont val="Tahoma"/>
            <family val="2"/>
          </rPr>
          <t>Enter the acres of this field.</t>
        </r>
      </text>
    </comment>
    <comment ref="CH10" authorId="0" shapeId="0">
      <text>
        <r>
          <rPr>
            <b/>
            <sz val="9"/>
            <color indexed="81"/>
            <rFont val="Tahoma"/>
            <family val="2"/>
          </rPr>
          <t>Enter the acres of this field.</t>
        </r>
      </text>
    </comment>
    <comment ref="CM10" authorId="0" shapeId="0">
      <text>
        <r>
          <rPr>
            <b/>
            <sz val="9"/>
            <color indexed="81"/>
            <rFont val="Tahoma"/>
            <family val="2"/>
          </rPr>
          <t>Enter the acres of this field.</t>
        </r>
      </text>
    </comment>
    <comment ref="CR10" authorId="0" shapeId="0">
      <text>
        <r>
          <rPr>
            <b/>
            <sz val="9"/>
            <color indexed="81"/>
            <rFont val="Tahoma"/>
            <family val="2"/>
          </rPr>
          <t>Enter the acres of this field.</t>
        </r>
      </text>
    </comment>
    <comment ref="CW10" authorId="0" shapeId="0">
      <text>
        <r>
          <rPr>
            <b/>
            <sz val="9"/>
            <color indexed="81"/>
            <rFont val="Tahoma"/>
            <family val="2"/>
          </rPr>
          <t>Enter the acres of this field.</t>
        </r>
      </text>
    </comment>
    <comment ref="DB10" authorId="0" shapeId="0">
      <text>
        <r>
          <rPr>
            <b/>
            <sz val="9"/>
            <color indexed="81"/>
            <rFont val="Tahoma"/>
            <family val="2"/>
          </rPr>
          <t>Enter the acres of this field.</t>
        </r>
      </text>
    </comment>
    <comment ref="DG10" authorId="0" shapeId="0">
      <text>
        <r>
          <rPr>
            <b/>
            <sz val="9"/>
            <color indexed="81"/>
            <rFont val="Tahoma"/>
            <family val="2"/>
          </rPr>
          <t>Enter the acres of this field.</t>
        </r>
      </text>
    </comment>
    <comment ref="DL10" authorId="0" shapeId="0">
      <text>
        <r>
          <rPr>
            <b/>
            <sz val="9"/>
            <color indexed="81"/>
            <rFont val="Tahoma"/>
            <family val="2"/>
          </rPr>
          <t>Enter the acres of this field.</t>
        </r>
      </text>
    </comment>
    <comment ref="DQ10" authorId="0" shapeId="0">
      <text>
        <r>
          <rPr>
            <b/>
            <sz val="9"/>
            <color indexed="81"/>
            <rFont val="Tahoma"/>
            <family val="2"/>
          </rPr>
          <t>Enter the acres of this field.</t>
        </r>
      </text>
    </comment>
    <comment ref="DV10" authorId="0" shapeId="0">
      <text>
        <r>
          <rPr>
            <b/>
            <sz val="9"/>
            <color indexed="81"/>
            <rFont val="Tahoma"/>
            <family val="2"/>
          </rPr>
          <t>Enter the acres of this field.</t>
        </r>
      </text>
    </comment>
    <comment ref="EA10" authorId="0" shapeId="0">
      <text>
        <r>
          <rPr>
            <b/>
            <sz val="9"/>
            <color indexed="81"/>
            <rFont val="Tahoma"/>
            <family val="2"/>
          </rPr>
          <t>Enter the acres of this field.</t>
        </r>
      </text>
    </comment>
    <comment ref="EF10" authorId="0" shapeId="0">
      <text>
        <r>
          <rPr>
            <b/>
            <sz val="9"/>
            <color indexed="81"/>
            <rFont val="Tahoma"/>
            <family val="2"/>
          </rPr>
          <t>Enter the acres of this field.</t>
        </r>
      </text>
    </comment>
    <comment ref="EK10" authorId="0" shapeId="0">
      <text>
        <r>
          <rPr>
            <b/>
            <sz val="9"/>
            <color indexed="81"/>
            <rFont val="Tahoma"/>
            <family val="2"/>
          </rPr>
          <t>Enter the acres of this field.</t>
        </r>
      </text>
    </comment>
    <comment ref="EP10" authorId="0" shapeId="0">
      <text>
        <r>
          <rPr>
            <b/>
            <sz val="9"/>
            <color indexed="81"/>
            <rFont val="Tahoma"/>
            <family val="2"/>
          </rPr>
          <t>Enter the acres of this field.</t>
        </r>
      </text>
    </comment>
    <comment ref="EU10" authorId="0" shapeId="0">
      <text>
        <r>
          <rPr>
            <b/>
            <sz val="9"/>
            <color indexed="81"/>
            <rFont val="Tahoma"/>
            <family val="2"/>
          </rPr>
          <t>Enter the acres of this field.</t>
        </r>
      </text>
    </comment>
    <comment ref="EZ10" authorId="0" shapeId="0">
      <text>
        <r>
          <rPr>
            <b/>
            <sz val="9"/>
            <color indexed="81"/>
            <rFont val="Tahoma"/>
            <family val="2"/>
          </rPr>
          <t>Enter the acres of this field.</t>
        </r>
      </text>
    </comment>
    <comment ref="FE10" authorId="0" shapeId="0">
      <text>
        <r>
          <rPr>
            <b/>
            <sz val="9"/>
            <color indexed="81"/>
            <rFont val="Tahoma"/>
            <family val="2"/>
          </rPr>
          <t>Enter the acres of this field.</t>
        </r>
      </text>
    </comment>
    <comment ref="FJ10" authorId="0" shapeId="0">
      <text>
        <r>
          <rPr>
            <b/>
            <sz val="9"/>
            <color indexed="81"/>
            <rFont val="Tahoma"/>
            <family val="2"/>
          </rPr>
          <t>Enter the acres of this field.</t>
        </r>
      </text>
    </comment>
    <comment ref="FO10" authorId="0" shapeId="0">
      <text>
        <r>
          <rPr>
            <b/>
            <sz val="9"/>
            <color indexed="81"/>
            <rFont val="Tahoma"/>
            <family val="2"/>
          </rPr>
          <t>Enter the acres of this field.</t>
        </r>
      </text>
    </comment>
    <comment ref="FT10" authorId="0" shapeId="0">
      <text>
        <r>
          <rPr>
            <b/>
            <sz val="9"/>
            <color indexed="81"/>
            <rFont val="Tahoma"/>
            <family val="2"/>
          </rPr>
          <t>Enter the acres of this field.</t>
        </r>
      </text>
    </comment>
    <comment ref="FY10" authorId="0" shapeId="0">
      <text>
        <r>
          <rPr>
            <b/>
            <sz val="9"/>
            <color indexed="81"/>
            <rFont val="Tahoma"/>
            <family val="2"/>
          </rPr>
          <t>Enter the acres of this field.</t>
        </r>
      </text>
    </comment>
    <comment ref="GD10" authorId="0" shapeId="0">
      <text>
        <r>
          <rPr>
            <b/>
            <sz val="9"/>
            <color indexed="81"/>
            <rFont val="Tahoma"/>
            <family val="2"/>
          </rPr>
          <t>Enter the acres of this field.</t>
        </r>
      </text>
    </comment>
    <comment ref="GI10" authorId="0" shapeId="0">
      <text>
        <r>
          <rPr>
            <b/>
            <sz val="9"/>
            <color indexed="81"/>
            <rFont val="Tahoma"/>
            <family val="2"/>
          </rPr>
          <t>Enter the acres of this field.</t>
        </r>
      </text>
    </comment>
    <comment ref="GN10" authorId="0" shapeId="0">
      <text>
        <r>
          <rPr>
            <b/>
            <sz val="9"/>
            <color indexed="81"/>
            <rFont val="Tahoma"/>
            <family val="2"/>
          </rPr>
          <t>Enter the acres of this field.</t>
        </r>
      </text>
    </comment>
    <comment ref="GS10" authorId="0" shapeId="0">
      <text>
        <r>
          <rPr>
            <b/>
            <sz val="9"/>
            <color indexed="81"/>
            <rFont val="Tahoma"/>
            <family val="2"/>
          </rPr>
          <t>Enter the acres of this field.</t>
        </r>
      </text>
    </comment>
    <comment ref="GX10" authorId="0" shapeId="0">
      <text>
        <r>
          <rPr>
            <b/>
            <sz val="9"/>
            <color indexed="81"/>
            <rFont val="Tahoma"/>
            <family val="2"/>
          </rPr>
          <t>Enter the acres of this field.</t>
        </r>
      </text>
    </comment>
    <comment ref="HC10" authorId="0" shapeId="0">
      <text>
        <r>
          <rPr>
            <b/>
            <sz val="9"/>
            <color indexed="81"/>
            <rFont val="Tahoma"/>
            <family val="2"/>
          </rPr>
          <t>Enter the acres of this field.</t>
        </r>
      </text>
    </comment>
    <comment ref="HH10" authorId="0" shapeId="0">
      <text>
        <r>
          <rPr>
            <b/>
            <sz val="9"/>
            <color indexed="81"/>
            <rFont val="Tahoma"/>
            <family val="2"/>
          </rPr>
          <t>Enter the acres of this field.</t>
        </r>
      </text>
    </comment>
    <comment ref="HM10" authorId="0" shapeId="0">
      <text>
        <r>
          <rPr>
            <b/>
            <sz val="9"/>
            <color indexed="81"/>
            <rFont val="Tahoma"/>
            <family val="2"/>
          </rPr>
          <t>Enter the acres of this field.</t>
        </r>
      </text>
    </comment>
    <comment ref="HR10" authorId="0" shapeId="0">
      <text>
        <r>
          <rPr>
            <b/>
            <sz val="9"/>
            <color indexed="81"/>
            <rFont val="Tahoma"/>
            <family val="2"/>
          </rPr>
          <t>Enter the acres of this field.</t>
        </r>
      </text>
    </comment>
    <comment ref="HW10" authorId="0" shapeId="0">
      <text>
        <r>
          <rPr>
            <b/>
            <sz val="9"/>
            <color indexed="81"/>
            <rFont val="Tahoma"/>
            <family val="2"/>
          </rPr>
          <t>Enter the acres of this field.</t>
        </r>
      </text>
    </comment>
    <comment ref="IB10" authorId="0" shapeId="0">
      <text>
        <r>
          <rPr>
            <b/>
            <sz val="9"/>
            <color indexed="81"/>
            <rFont val="Tahoma"/>
            <family val="2"/>
          </rPr>
          <t>Enter the acres of this field.</t>
        </r>
      </text>
    </comment>
    <comment ref="IG10" authorId="0" shapeId="0">
      <text>
        <r>
          <rPr>
            <b/>
            <sz val="9"/>
            <color indexed="81"/>
            <rFont val="Tahoma"/>
            <family val="2"/>
          </rPr>
          <t>Enter the acres of this field.</t>
        </r>
      </text>
    </comment>
    <comment ref="IL10" authorId="0" shapeId="0">
      <text>
        <r>
          <rPr>
            <b/>
            <sz val="9"/>
            <color indexed="81"/>
            <rFont val="Tahoma"/>
            <family val="2"/>
          </rPr>
          <t>Enter the acres of this field.</t>
        </r>
      </text>
    </comment>
    <comment ref="IQ10" authorId="0" shapeId="0">
      <text>
        <r>
          <rPr>
            <b/>
            <sz val="9"/>
            <color indexed="81"/>
            <rFont val="Tahoma"/>
            <family val="2"/>
          </rPr>
          <t>Enter the acres of this field.</t>
        </r>
      </text>
    </comment>
    <comment ref="IV10" authorId="0" shapeId="0">
      <text>
        <r>
          <rPr>
            <b/>
            <sz val="9"/>
            <color indexed="81"/>
            <rFont val="Tahoma"/>
            <family val="2"/>
          </rPr>
          <t>Enter the acres of this field.</t>
        </r>
      </text>
    </comment>
    <comment ref="JA10" authorId="0" shapeId="0">
      <text>
        <r>
          <rPr>
            <b/>
            <sz val="9"/>
            <color indexed="81"/>
            <rFont val="Tahoma"/>
            <family val="2"/>
          </rPr>
          <t>Enter the acres of this field.</t>
        </r>
      </text>
    </comment>
    <comment ref="JF10" authorId="0" shapeId="0">
      <text>
        <r>
          <rPr>
            <b/>
            <sz val="9"/>
            <color indexed="81"/>
            <rFont val="Tahoma"/>
            <family val="2"/>
          </rPr>
          <t>Enter the acres of this field.</t>
        </r>
      </text>
    </comment>
    <comment ref="JK10" authorId="0" shapeId="0">
      <text>
        <r>
          <rPr>
            <b/>
            <sz val="9"/>
            <color indexed="81"/>
            <rFont val="Tahoma"/>
            <family val="2"/>
          </rPr>
          <t>Enter the acres of this field.</t>
        </r>
      </text>
    </comment>
    <comment ref="JP10" authorId="0" shapeId="0">
      <text>
        <r>
          <rPr>
            <b/>
            <sz val="9"/>
            <color indexed="81"/>
            <rFont val="Tahoma"/>
            <family val="2"/>
          </rPr>
          <t>Enter the acres of this field.</t>
        </r>
      </text>
    </comment>
    <comment ref="JU10" authorId="0" shapeId="0">
      <text>
        <r>
          <rPr>
            <b/>
            <sz val="9"/>
            <color indexed="81"/>
            <rFont val="Tahoma"/>
            <family val="2"/>
          </rPr>
          <t>Enter the acres of this field.</t>
        </r>
      </text>
    </comment>
    <comment ref="JZ10" authorId="0" shapeId="0">
      <text>
        <r>
          <rPr>
            <b/>
            <sz val="9"/>
            <color indexed="81"/>
            <rFont val="Tahoma"/>
            <family val="2"/>
          </rPr>
          <t>Enter the acres of this field.</t>
        </r>
      </text>
    </comment>
    <comment ref="KE10" authorId="0" shapeId="0">
      <text>
        <r>
          <rPr>
            <b/>
            <sz val="9"/>
            <color indexed="81"/>
            <rFont val="Tahoma"/>
            <family val="2"/>
          </rPr>
          <t>Enter the acres of this field.</t>
        </r>
      </text>
    </comment>
    <comment ref="KJ10" authorId="0" shapeId="0">
      <text>
        <r>
          <rPr>
            <b/>
            <sz val="9"/>
            <color indexed="81"/>
            <rFont val="Tahoma"/>
            <family val="2"/>
          </rPr>
          <t>Enter the acres of this field.</t>
        </r>
      </text>
    </comment>
    <comment ref="A11" authorId="0" shapeId="0">
      <text>
        <r>
          <rPr>
            <b/>
            <sz val="9"/>
            <color indexed="81"/>
            <rFont val="Tahoma"/>
            <family val="2"/>
          </rPr>
          <t>Enter the units of yield that will be used for this field: tons, bushels, bales, etc.</t>
        </r>
      </text>
    </comment>
    <comment ref="F11" authorId="0" shapeId="0">
      <text>
        <r>
          <rPr>
            <b/>
            <sz val="9"/>
            <color indexed="81"/>
            <rFont val="Tahoma"/>
            <family val="2"/>
          </rPr>
          <t>Enter the units of yield that will be used for this field: tons, bushels, bales, etc.</t>
        </r>
      </text>
    </comment>
    <comment ref="K11" authorId="0" shapeId="0">
      <text>
        <r>
          <rPr>
            <b/>
            <sz val="9"/>
            <color indexed="81"/>
            <rFont val="Tahoma"/>
            <family val="2"/>
          </rPr>
          <t>Enter the units of yield that will be used for this field: tons, bushels, bales, etc.</t>
        </r>
      </text>
    </comment>
    <comment ref="P11" authorId="0" shapeId="0">
      <text>
        <r>
          <rPr>
            <b/>
            <sz val="9"/>
            <color indexed="81"/>
            <rFont val="Tahoma"/>
            <family val="2"/>
          </rPr>
          <t>Enter the units of yield that will be used for this field: tons, bushels, bales, etc.</t>
        </r>
      </text>
    </comment>
    <comment ref="U11" authorId="0" shapeId="0">
      <text>
        <r>
          <rPr>
            <b/>
            <sz val="9"/>
            <color indexed="81"/>
            <rFont val="Tahoma"/>
            <family val="2"/>
          </rPr>
          <t>Enter the units of yield that will be used for this field: tons, bushels, bales, etc.</t>
        </r>
      </text>
    </comment>
    <comment ref="Z11" authorId="0" shapeId="0">
      <text>
        <r>
          <rPr>
            <b/>
            <sz val="9"/>
            <color indexed="81"/>
            <rFont val="Tahoma"/>
            <family val="2"/>
          </rPr>
          <t>Enter the units of yield that will be used for this field: tons, bushels, bales, etc.</t>
        </r>
      </text>
    </comment>
    <comment ref="AE11" authorId="0" shapeId="0">
      <text>
        <r>
          <rPr>
            <b/>
            <sz val="9"/>
            <color indexed="81"/>
            <rFont val="Tahoma"/>
            <family val="2"/>
          </rPr>
          <t>Enter the units of yield that will be used for this field: tons, bushels, bales, etc.</t>
        </r>
      </text>
    </comment>
    <comment ref="AJ11" authorId="0" shapeId="0">
      <text>
        <r>
          <rPr>
            <b/>
            <sz val="9"/>
            <color indexed="81"/>
            <rFont val="Tahoma"/>
            <family val="2"/>
          </rPr>
          <t>Enter the units of yield that will be used for this field: tons, bushels, bales, etc.</t>
        </r>
      </text>
    </comment>
    <comment ref="AO11" authorId="0" shapeId="0">
      <text>
        <r>
          <rPr>
            <b/>
            <sz val="9"/>
            <color indexed="81"/>
            <rFont val="Tahoma"/>
            <family val="2"/>
          </rPr>
          <t>Enter the units of yield that will be used for this field: tons, bushels, bales, etc.</t>
        </r>
      </text>
    </comment>
    <comment ref="AT11" authorId="0" shapeId="0">
      <text>
        <r>
          <rPr>
            <b/>
            <sz val="9"/>
            <color indexed="81"/>
            <rFont val="Tahoma"/>
            <family val="2"/>
          </rPr>
          <t>Enter the units of yield that will be used for this field: tons, bushels, bales, etc.</t>
        </r>
      </text>
    </comment>
    <comment ref="AY11" authorId="0" shapeId="0">
      <text>
        <r>
          <rPr>
            <b/>
            <sz val="9"/>
            <color indexed="81"/>
            <rFont val="Tahoma"/>
            <family val="2"/>
          </rPr>
          <t>Enter the units of yield that will be used for this field: tons, bushels, bales, etc.</t>
        </r>
      </text>
    </comment>
    <comment ref="BD11" authorId="0" shapeId="0">
      <text>
        <r>
          <rPr>
            <b/>
            <sz val="9"/>
            <color indexed="81"/>
            <rFont val="Tahoma"/>
            <family val="2"/>
          </rPr>
          <t>Enter the units of yield that will be used for this field: tons, bushels, bales, etc.</t>
        </r>
      </text>
    </comment>
    <comment ref="BI11" authorId="0" shapeId="0">
      <text>
        <r>
          <rPr>
            <b/>
            <sz val="9"/>
            <color indexed="81"/>
            <rFont val="Tahoma"/>
            <family val="2"/>
          </rPr>
          <t>Enter the units of yield that will be used for this field: tons, bushels, bales, etc.</t>
        </r>
      </text>
    </comment>
    <comment ref="BN11" authorId="0" shapeId="0">
      <text>
        <r>
          <rPr>
            <b/>
            <sz val="9"/>
            <color indexed="81"/>
            <rFont val="Tahoma"/>
            <family val="2"/>
          </rPr>
          <t>Enter the units of yield that will be used for this field: tons, bushels, bales, etc.</t>
        </r>
      </text>
    </comment>
    <comment ref="BS11" authorId="0" shapeId="0">
      <text>
        <r>
          <rPr>
            <b/>
            <sz val="9"/>
            <color indexed="81"/>
            <rFont val="Tahoma"/>
            <family val="2"/>
          </rPr>
          <t>Enter the units of yield that will be used for this field: tons, bushels, bales, etc.</t>
        </r>
      </text>
    </comment>
    <comment ref="BX11" authorId="0" shapeId="0">
      <text>
        <r>
          <rPr>
            <b/>
            <sz val="9"/>
            <color indexed="81"/>
            <rFont val="Tahoma"/>
            <family val="2"/>
          </rPr>
          <t>Enter the units of yield that will be used for this field: tons, bushels, bales, etc.</t>
        </r>
      </text>
    </comment>
    <comment ref="CC11" authorId="0" shapeId="0">
      <text>
        <r>
          <rPr>
            <b/>
            <sz val="9"/>
            <color indexed="81"/>
            <rFont val="Tahoma"/>
            <family val="2"/>
          </rPr>
          <t>Enter the units of yield that will be used for this field: tons, bushels, bales, etc.</t>
        </r>
      </text>
    </comment>
    <comment ref="CH11" authorId="0" shapeId="0">
      <text>
        <r>
          <rPr>
            <b/>
            <sz val="9"/>
            <color indexed="81"/>
            <rFont val="Tahoma"/>
            <family val="2"/>
          </rPr>
          <t>Enter the units of yield that will be used for this field: tons, bushels, bales, etc.</t>
        </r>
      </text>
    </comment>
    <comment ref="CM11" authorId="0" shapeId="0">
      <text>
        <r>
          <rPr>
            <b/>
            <sz val="9"/>
            <color indexed="81"/>
            <rFont val="Tahoma"/>
            <family val="2"/>
          </rPr>
          <t>Enter the units of yield that will be used for this field: tons, bushels, bales, etc.</t>
        </r>
      </text>
    </comment>
    <comment ref="CR11" authorId="0" shapeId="0">
      <text>
        <r>
          <rPr>
            <b/>
            <sz val="9"/>
            <color indexed="81"/>
            <rFont val="Tahoma"/>
            <family val="2"/>
          </rPr>
          <t>Enter the units of yield that will be used for this field: tons, bushels, bales, etc.</t>
        </r>
      </text>
    </comment>
    <comment ref="CW11" authorId="0" shapeId="0">
      <text>
        <r>
          <rPr>
            <b/>
            <sz val="9"/>
            <color indexed="81"/>
            <rFont val="Tahoma"/>
            <family val="2"/>
          </rPr>
          <t>Enter the units of yield that will be used for this field: tons, bushels, bales, etc.</t>
        </r>
      </text>
    </comment>
    <comment ref="DB11" authorId="0" shapeId="0">
      <text>
        <r>
          <rPr>
            <b/>
            <sz val="9"/>
            <color indexed="81"/>
            <rFont val="Tahoma"/>
            <family val="2"/>
          </rPr>
          <t>Enter the units of yield that will be used for this field: tons, bushels, bales, etc.</t>
        </r>
      </text>
    </comment>
    <comment ref="DG11" authorId="0" shapeId="0">
      <text>
        <r>
          <rPr>
            <b/>
            <sz val="9"/>
            <color indexed="81"/>
            <rFont val="Tahoma"/>
            <family val="2"/>
          </rPr>
          <t>Enter the units of yield that will be used for this field: tons, bushels, bales, etc.</t>
        </r>
      </text>
    </comment>
    <comment ref="DL11" authorId="0" shapeId="0">
      <text>
        <r>
          <rPr>
            <b/>
            <sz val="9"/>
            <color indexed="81"/>
            <rFont val="Tahoma"/>
            <family val="2"/>
          </rPr>
          <t>Enter the units of yield that will be used for this field: tons, bushels, bales, etc.</t>
        </r>
      </text>
    </comment>
    <comment ref="DQ11" authorId="0" shapeId="0">
      <text>
        <r>
          <rPr>
            <b/>
            <sz val="9"/>
            <color indexed="81"/>
            <rFont val="Tahoma"/>
            <family val="2"/>
          </rPr>
          <t>Enter the units of yield that will be used for this field: tons, bushels, bales, etc.</t>
        </r>
      </text>
    </comment>
    <comment ref="DV11" authorId="0" shapeId="0">
      <text>
        <r>
          <rPr>
            <b/>
            <sz val="9"/>
            <color indexed="81"/>
            <rFont val="Tahoma"/>
            <family val="2"/>
          </rPr>
          <t>Enter the units of yield that will be used for this field: tons, bushels, bales, etc.</t>
        </r>
      </text>
    </comment>
    <comment ref="EA11" authorId="0" shapeId="0">
      <text>
        <r>
          <rPr>
            <b/>
            <sz val="9"/>
            <color indexed="81"/>
            <rFont val="Tahoma"/>
            <family val="2"/>
          </rPr>
          <t>Enter the units of yield that will be used for this field: tons, bushels, bales, etc.</t>
        </r>
      </text>
    </comment>
    <comment ref="EF11" authorId="0" shapeId="0">
      <text>
        <r>
          <rPr>
            <b/>
            <sz val="9"/>
            <color indexed="81"/>
            <rFont val="Tahoma"/>
            <family val="2"/>
          </rPr>
          <t>Enter the units of yield that will be used for this field: tons, bushels, bales, etc.</t>
        </r>
      </text>
    </comment>
    <comment ref="EK11" authorId="0" shapeId="0">
      <text>
        <r>
          <rPr>
            <b/>
            <sz val="9"/>
            <color indexed="81"/>
            <rFont val="Tahoma"/>
            <family val="2"/>
          </rPr>
          <t>Enter the units of yield that will be used for this field: tons, bushels, bales, etc.</t>
        </r>
      </text>
    </comment>
    <comment ref="EP11" authorId="0" shapeId="0">
      <text>
        <r>
          <rPr>
            <b/>
            <sz val="9"/>
            <color indexed="81"/>
            <rFont val="Tahoma"/>
            <family val="2"/>
          </rPr>
          <t>Enter the units of yield that will be used for this field: tons, bushels, bales, etc.</t>
        </r>
      </text>
    </comment>
    <comment ref="EU11" authorId="0" shapeId="0">
      <text>
        <r>
          <rPr>
            <b/>
            <sz val="9"/>
            <color indexed="81"/>
            <rFont val="Tahoma"/>
            <family val="2"/>
          </rPr>
          <t>Enter the units of yield that will be used for this field: tons, bushels, bales, etc.</t>
        </r>
      </text>
    </comment>
    <comment ref="EZ11" authorId="0" shapeId="0">
      <text>
        <r>
          <rPr>
            <b/>
            <sz val="9"/>
            <color indexed="81"/>
            <rFont val="Tahoma"/>
            <family val="2"/>
          </rPr>
          <t>Enter the units of yield that will be used for this field: tons, bushels, bales, etc.</t>
        </r>
      </text>
    </comment>
    <comment ref="FE11" authorId="0" shapeId="0">
      <text>
        <r>
          <rPr>
            <b/>
            <sz val="9"/>
            <color indexed="81"/>
            <rFont val="Tahoma"/>
            <family val="2"/>
          </rPr>
          <t>Enter the units of yield that will be used for this field: tons, bushels, bales, etc.</t>
        </r>
      </text>
    </comment>
    <comment ref="FJ11" authorId="0" shapeId="0">
      <text>
        <r>
          <rPr>
            <b/>
            <sz val="9"/>
            <color indexed="81"/>
            <rFont val="Tahoma"/>
            <family val="2"/>
          </rPr>
          <t>Enter the units of yield that will be used for this field: tons, bushels, bales, etc.</t>
        </r>
      </text>
    </comment>
    <comment ref="FO11" authorId="0" shapeId="0">
      <text>
        <r>
          <rPr>
            <b/>
            <sz val="9"/>
            <color indexed="81"/>
            <rFont val="Tahoma"/>
            <family val="2"/>
          </rPr>
          <t>Enter the units of yield that will be used for this field: tons, bushels, bales, etc.</t>
        </r>
      </text>
    </comment>
    <comment ref="FT11" authorId="0" shapeId="0">
      <text>
        <r>
          <rPr>
            <b/>
            <sz val="9"/>
            <color indexed="81"/>
            <rFont val="Tahoma"/>
            <family val="2"/>
          </rPr>
          <t>Enter the units of yield that will be used for this field: tons, bushels, bales, etc.</t>
        </r>
      </text>
    </comment>
    <comment ref="FY11" authorId="0" shapeId="0">
      <text>
        <r>
          <rPr>
            <b/>
            <sz val="9"/>
            <color indexed="81"/>
            <rFont val="Tahoma"/>
            <family val="2"/>
          </rPr>
          <t>Enter the units of yield that will be used for this field: tons, bushels, bales, etc.</t>
        </r>
      </text>
    </comment>
    <comment ref="GD11" authorId="0" shapeId="0">
      <text>
        <r>
          <rPr>
            <b/>
            <sz val="9"/>
            <color indexed="81"/>
            <rFont val="Tahoma"/>
            <family val="2"/>
          </rPr>
          <t>Enter the units of yield that will be used for this field: tons, bushels, bales, etc.</t>
        </r>
      </text>
    </comment>
    <comment ref="GI11" authorId="0" shapeId="0">
      <text>
        <r>
          <rPr>
            <b/>
            <sz val="9"/>
            <color indexed="81"/>
            <rFont val="Tahoma"/>
            <family val="2"/>
          </rPr>
          <t>Enter the units of yield that will be used for this field: tons, bushels, bales, etc.</t>
        </r>
      </text>
    </comment>
    <comment ref="GN11" authorId="0" shapeId="0">
      <text>
        <r>
          <rPr>
            <b/>
            <sz val="9"/>
            <color indexed="81"/>
            <rFont val="Tahoma"/>
            <family val="2"/>
          </rPr>
          <t>Enter the units of yield that will be used for this field: tons, bushels, bales, etc.</t>
        </r>
      </text>
    </comment>
    <comment ref="GS11" authorId="0" shapeId="0">
      <text>
        <r>
          <rPr>
            <b/>
            <sz val="9"/>
            <color indexed="81"/>
            <rFont val="Tahoma"/>
            <family val="2"/>
          </rPr>
          <t>Enter the units of yield that will be used for this field: tons, bushels, bales, etc.</t>
        </r>
      </text>
    </comment>
    <comment ref="GX11" authorId="0" shapeId="0">
      <text>
        <r>
          <rPr>
            <b/>
            <sz val="9"/>
            <color indexed="81"/>
            <rFont val="Tahoma"/>
            <family val="2"/>
          </rPr>
          <t>Enter the units of yield that will be used for this field: tons, bushels, bales, etc.</t>
        </r>
      </text>
    </comment>
    <comment ref="HC11" authorId="0" shapeId="0">
      <text>
        <r>
          <rPr>
            <b/>
            <sz val="9"/>
            <color indexed="81"/>
            <rFont val="Tahoma"/>
            <family val="2"/>
          </rPr>
          <t>Enter the units of yield that will be used for this field: tons, bushels, bales, etc.</t>
        </r>
      </text>
    </comment>
    <comment ref="HH11" authorId="0" shapeId="0">
      <text>
        <r>
          <rPr>
            <b/>
            <sz val="9"/>
            <color indexed="81"/>
            <rFont val="Tahoma"/>
            <family val="2"/>
          </rPr>
          <t>Enter the units of yield that will be used for this field: tons, bushels, bales, etc.</t>
        </r>
      </text>
    </comment>
    <comment ref="HM11" authorId="0" shapeId="0">
      <text>
        <r>
          <rPr>
            <b/>
            <sz val="9"/>
            <color indexed="81"/>
            <rFont val="Tahoma"/>
            <family val="2"/>
          </rPr>
          <t>Enter the units of yield that will be used for this field: tons, bushels, bales, etc.</t>
        </r>
      </text>
    </comment>
    <comment ref="HR11" authorId="0" shapeId="0">
      <text>
        <r>
          <rPr>
            <b/>
            <sz val="9"/>
            <color indexed="81"/>
            <rFont val="Tahoma"/>
            <family val="2"/>
          </rPr>
          <t>Enter the units of yield that will be used for this field: tons, bushels, bales, etc.</t>
        </r>
      </text>
    </comment>
    <comment ref="HW11" authorId="0" shapeId="0">
      <text>
        <r>
          <rPr>
            <b/>
            <sz val="9"/>
            <color indexed="81"/>
            <rFont val="Tahoma"/>
            <family val="2"/>
          </rPr>
          <t>Enter the units of yield that will be used for this field: tons, bushels, bales, etc.</t>
        </r>
      </text>
    </comment>
    <comment ref="IB11" authorId="0" shapeId="0">
      <text>
        <r>
          <rPr>
            <b/>
            <sz val="9"/>
            <color indexed="81"/>
            <rFont val="Tahoma"/>
            <family val="2"/>
          </rPr>
          <t>Enter the units of yield that will be used for this field: tons, bushels, bales, etc.</t>
        </r>
      </text>
    </comment>
    <comment ref="IG11" authorId="0" shapeId="0">
      <text>
        <r>
          <rPr>
            <b/>
            <sz val="9"/>
            <color indexed="81"/>
            <rFont val="Tahoma"/>
            <family val="2"/>
          </rPr>
          <t>Enter the units of yield that will be used for this field: tons, bushels, bales, etc.</t>
        </r>
      </text>
    </comment>
    <comment ref="IL11" authorId="0" shapeId="0">
      <text>
        <r>
          <rPr>
            <b/>
            <sz val="9"/>
            <color indexed="81"/>
            <rFont val="Tahoma"/>
            <family val="2"/>
          </rPr>
          <t>Enter the units of yield that will be used for this field: tons, bushels, bales, etc.</t>
        </r>
      </text>
    </comment>
    <comment ref="IQ11" authorId="0" shapeId="0">
      <text>
        <r>
          <rPr>
            <b/>
            <sz val="9"/>
            <color indexed="81"/>
            <rFont val="Tahoma"/>
            <family val="2"/>
          </rPr>
          <t>Enter the units of yield that will be used for this field: tons, bushels, bales, etc.</t>
        </r>
      </text>
    </comment>
    <comment ref="IV11" authorId="0" shapeId="0">
      <text>
        <r>
          <rPr>
            <b/>
            <sz val="9"/>
            <color indexed="81"/>
            <rFont val="Tahoma"/>
            <family val="2"/>
          </rPr>
          <t>Enter the units of yield that will be used for this field: tons, bushels, bales, etc.</t>
        </r>
      </text>
    </comment>
    <comment ref="JA11" authorId="0" shapeId="0">
      <text>
        <r>
          <rPr>
            <b/>
            <sz val="9"/>
            <color indexed="81"/>
            <rFont val="Tahoma"/>
            <family val="2"/>
          </rPr>
          <t>Enter the units of yield that will be used for this field: tons, bushels, bales, etc.</t>
        </r>
      </text>
    </comment>
    <comment ref="JF11" authorId="0" shapeId="0">
      <text>
        <r>
          <rPr>
            <b/>
            <sz val="9"/>
            <color indexed="81"/>
            <rFont val="Tahoma"/>
            <family val="2"/>
          </rPr>
          <t>Enter the units of yield that will be used for this field: tons, bushels, bales, etc.</t>
        </r>
      </text>
    </comment>
    <comment ref="JK11" authorId="0" shapeId="0">
      <text>
        <r>
          <rPr>
            <b/>
            <sz val="9"/>
            <color indexed="81"/>
            <rFont val="Tahoma"/>
            <family val="2"/>
          </rPr>
          <t>Enter the units of yield that will be used for this field: tons, bushels, bales, etc.</t>
        </r>
      </text>
    </comment>
    <comment ref="JP11" authorId="0" shapeId="0">
      <text>
        <r>
          <rPr>
            <b/>
            <sz val="9"/>
            <color indexed="81"/>
            <rFont val="Tahoma"/>
            <family val="2"/>
          </rPr>
          <t>Enter the units of yield that will be used for this field: tons, bushels, bales, etc.</t>
        </r>
      </text>
    </comment>
    <comment ref="JU11" authorId="0" shapeId="0">
      <text>
        <r>
          <rPr>
            <b/>
            <sz val="9"/>
            <color indexed="81"/>
            <rFont val="Tahoma"/>
            <family val="2"/>
          </rPr>
          <t>Enter the units of yield that will be used for this field: tons, bushels, bales, etc.</t>
        </r>
      </text>
    </comment>
    <comment ref="JZ11" authorId="0" shapeId="0">
      <text>
        <r>
          <rPr>
            <b/>
            <sz val="9"/>
            <color indexed="81"/>
            <rFont val="Tahoma"/>
            <family val="2"/>
          </rPr>
          <t>Enter the units of yield that will be used for this field: tons, bushels, bales, etc.</t>
        </r>
      </text>
    </comment>
    <comment ref="KE11" authorId="0" shapeId="0">
      <text>
        <r>
          <rPr>
            <b/>
            <sz val="9"/>
            <color indexed="81"/>
            <rFont val="Tahoma"/>
            <family val="2"/>
          </rPr>
          <t>Enter the units of yield that will be used for this field: tons, bushels, bales, etc.</t>
        </r>
      </text>
    </comment>
    <comment ref="KJ11" authorId="0" shapeId="0">
      <text>
        <r>
          <rPr>
            <b/>
            <sz val="9"/>
            <color indexed="81"/>
            <rFont val="Tahoma"/>
            <family val="2"/>
          </rPr>
          <t>Enter the units of yield that will be used for this field: tons, bushels, bales, etc.</t>
        </r>
      </text>
    </comment>
    <comment ref="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16" authorId="0" shapeId="0">
      <text>
        <r>
          <rPr>
            <b/>
            <sz val="9"/>
            <color indexed="81"/>
            <rFont val="Tahoma"/>
            <family val="2"/>
          </rPr>
          <t>If you do not have a $/acre cost, calculate it by dividing the total input costs by acres.
Ie. $1000 of fertilizer for 20 acres is $50/acre.  Enter only the number.</t>
        </r>
      </text>
    </comment>
    <comment ref="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16" authorId="0" shapeId="0">
      <text>
        <r>
          <rPr>
            <b/>
            <sz val="9"/>
            <color indexed="81"/>
            <rFont val="Tahoma"/>
            <family val="2"/>
          </rPr>
          <t>If you do not have a $/acre cost, calculate it by dividing the total input costs by acres.
Ie. $1000 of fertilizer for 20 acres is $50/acre.  Enter only the number.</t>
        </r>
      </text>
    </comment>
    <comment ref="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O16" authorId="0" shapeId="0">
      <text>
        <r>
          <rPr>
            <b/>
            <sz val="9"/>
            <color indexed="81"/>
            <rFont val="Tahoma"/>
            <family val="2"/>
          </rPr>
          <t>If you do not have a $/acre cost, calculate it by dividing the total input costs by acres.
Ie. $1000 of fertilizer for 20 acres is $50/acre.  Enter only the number.</t>
        </r>
      </text>
    </comment>
    <comment ref="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T16" authorId="0" shapeId="0">
      <text>
        <r>
          <rPr>
            <b/>
            <sz val="9"/>
            <color indexed="81"/>
            <rFont val="Tahoma"/>
            <family val="2"/>
          </rPr>
          <t>If you do not have a $/acre cost, calculate it by dividing the total input costs by acres.
Ie. $1000 of fertilizer for 20 acres is $50/acre.  Enter only the number.</t>
        </r>
      </text>
    </comment>
    <comment ref="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Y16" authorId="0" shapeId="0">
      <text>
        <r>
          <rPr>
            <b/>
            <sz val="9"/>
            <color indexed="81"/>
            <rFont val="Tahoma"/>
            <family val="2"/>
          </rPr>
          <t>If you do not have a $/acre cost, calculate it by dividing the total input costs by acres.
Ie. $1000 of fertilizer for 20 acres is $50/acre.  Enter only the number.</t>
        </r>
      </text>
    </comment>
    <comment ref="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D16" authorId="0" shapeId="0">
      <text>
        <r>
          <rPr>
            <b/>
            <sz val="9"/>
            <color indexed="81"/>
            <rFont val="Tahoma"/>
            <family val="2"/>
          </rPr>
          <t>If you do not have a $/acre cost, calculate it by dividing the total input costs by acres.
Ie. $1000 of fertilizer for 20 acres is $50/acre.  Enter only the number.</t>
        </r>
      </text>
    </comment>
    <comment ref="A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I16" authorId="0" shapeId="0">
      <text>
        <r>
          <rPr>
            <b/>
            <sz val="9"/>
            <color indexed="81"/>
            <rFont val="Tahoma"/>
            <family val="2"/>
          </rPr>
          <t>If you do not have a $/acre cost, calculate it by dividing the total input costs by acres.
Ie. $1000 of fertilizer for 20 acres is $50/acre.  Enter only the number.</t>
        </r>
      </text>
    </comment>
    <comment ref="A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N16" authorId="0" shapeId="0">
      <text>
        <r>
          <rPr>
            <b/>
            <sz val="9"/>
            <color indexed="81"/>
            <rFont val="Tahoma"/>
            <family val="2"/>
          </rPr>
          <t>If you do not have a $/acre cost, calculate it by dividing the total input costs by acres.
Ie. $1000 of fertilizer for 20 acres is $50/acre.  Enter only the number.</t>
        </r>
      </text>
    </comment>
    <comment ref="A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S16" authorId="0" shapeId="0">
      <text>
        <r>
          <rPr>
            <b/>
            <sz val="9"/>
            <color indexed="81"/>
            <rFont val="Tahoma"/>
            <family val="2"/>
          </rPr>
          <t>If you do not have a $/acre cost, calculate it by dividing the total input costs by acres.
Ie. $1000 of fertilizer for 20 acres is $50/acre.  Enter only the number.</t>
        </r>
      </text>
    </comment>
    <comment ref="A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A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A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AX16" authorId="0" shapeId="0">
      <text>
        <r>
          <rPr>
            <b/>
            <sz val="9"/>
            <color indexed="81"/>
            <rFont val="Tahoma"/>
            <family val="2"/>
          </rPr>
          <t>If you do not have a $/acre cost, calculate it by dividing the total input costs by acres.
Ie. $1000 of fertilizer for 20 acres is $50/acre.  Enter only the number.</t>
        </r>
      </text>
    </comment>
    <comment ref="A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C16" authorId="0" shapeId="0">
      <text>
        <r>
          <rPr>
            <b/>
            <sz val="9"/>
            <color indexed="81"/>
            <rFont val="Tahoma"/>
            <family val="2"/>
          </rPr>
          <t>If you do not have a $/acre cost, calculate it by dividing the total input costs by acres.
Ie. $1000 of fertilizer for 20 acres is $50/acre.  Enter only the number.</t>
        </r>
      </text>
    </comment>
    <comment ref="B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H16" authorId="0" shapeId="0">
      <text>
        <r>
          <rPr>
            <b/>
            <sz val="9"/>
            <color indexed="81"/>
            <rFont val="Tahoma"/>
            <family val="2"/>
          </rPr>
          <t>If you do not have a $/acre cost, calculate it by dividing the total input costs by acres.
Ie. $1000 of fertilizer for 20 acres is $50/acre.  Enter only the number.</t>
        </r>
      </text>
    </comment>
    <comment ref="B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M16" authorId="0" shapeId="0">
      <text>
        <r>
          <rPr>
            <b/>
            <sz val="9"/>
            <color indexed="81"/>
            <rFont val="Tahoma"/>
            <family val="2"/>
          </rPr>
          <t>If you do not have a $/acre cost, calculate it by dividing the total input costs by acres.
Ie. $1000 of fertilizer for 20 acres is $50/acre.  Enter only the number.</t>
        </r>
      </text>
    </comment>
    <comment ref="B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R16" authorId="0" shapeId="0">
      <text>
        <r>
          <rPr>
            <b/>
            <sz val="9"/>
            <color indexed="81"/>
            <rFont val="Tahoma"/>
            <family val="2"/>
          </rPr>
          <t>If you do not have a $/acre cost, calculate it by dividing the total input costs by acres.
Ie. $1000 of fertilizer for 20 acres is $50/acre.  Enter only the number.</t>
        </r>
      </text>
    </comment>
    <comment ref="B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B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BW16" authorId="0" shapeId="0">
      <text>
        <r>
          <rPr>
            <b/>
            <sz val="9"/>
            <color indexed="81"/>
            <rFont val="Tahoma"/>
            <family val="2"/>
          </rPr>
          <t>If you do not have a $/acre cost, calculate it by dividing the total input costs by acres.
Ie. $1000 of fertilizer for 20 acres is $50/acre.  Enter only the number.</t>
        </r>
      </text>
    </comment>
    <comment ref="B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B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B16" authorId="0" shapeId="0">
      <text>
        <r>
          <rPr>
            <b/>
            <sz val="9"/>
            <color indexed="81"/>
            <rFont val="Tahoma"/>
            <family val="2"/>
          </rPr>
          <t>If you do not have a $/acre cost, calculate it by dividing the total input costs by acres.
Ie. $1000 of fertilizer for 20 acres is $50/acre.  Enter only the number.</t>
        </r>
      </text>
    </comment>
    <comment ref="C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G16" authorId="0" shapeId="0">
      <text>
        <r>
          <rPr>
            <b/>
            <sz val="9"/>
            <color indexed="81"/>
            <rFont val="Tahoma"/>
            <family val="2"/>
          </rPr>
          <t>If you do not have a $/acre cost, calculate it by dividing the total input costs by acres.
Ie. $1000 of fertilizer for 20 acres is $50/acre.  Enter only the number.</t>
        </r>
      </text>
    </comment>
    <comment ref="C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L16" authorId="0" shapeId="0">
      <text>
        <r>
          <rPr>
            <b/>
            <sz val="9"/>
            <color indexed="81"/>
            <rFont val="Tahoma"/>
            <family val="2"/>
          </rPr>
          <t>If you do not have a $/acre cost, calculate it by dividing the total input costs by acres.
Ie. $1000 of fertilizer for 20 acres is $50/acre.  Enter only the number.</t>
        </r>
      </text>
    </comment>
    <comment ref="C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Q16" authorId="0" shapeId="0">
      <text>
        <r>
          <rPr>
            <b/>
            <sz val="9"/>
            <color indexed="81"/>
            <rFont val="Tahoma"/>
            <family val="2"/>
          </rPr>
          <t>If you do not have a $/acre cost, calculate it by dividing the total input costs by acres.
Ie. $1000 of fertilizer for 20 acres is $50/acre.  Enter only the number.</t>
        </r>
      </text>
    </comment>
    <comment ref="C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CV16" authorId="0" shapeId="0">
      <text>
        <r>
          <rPr>
            <b/>
            <sz val="9"/>
            <color indexed="81"/>
            <rFont val="Tahoma"/>
            <family val="2"/>
          </rPr>
          <t>If you do not have a $/acre cost, calculate it by dividing the total input costs by acres.
Ie. $1000 of fertilizer for 20 acres is $50/acre.  Enter only the number.</t>
        </r>
      </text>
    </comment>
    <comment ref="C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C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C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A16" authorId="0" shapeId="0">
      <text>
        <r>
          <rPr>
            <b/>
            <sz val="9"/>
            <color indexed="81"/>
            <rFont val="Tahoma"/>
            <family val="2"/>
          </rPr>
          <t>If you do not have a $/acre cost, calculate it by dividing the total input costs by acres.
Ie. $1000 of fertilizer for 20 acres is $50/acre.  Enter only the number.</t>
        </r>
      </text>
    </comment>
    <comment ref="D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F16" authorId="0" shapeId="0">
      <text>
        <r>
          <rPr>
            <b/>
            <sz val="9"/>
            <color indexed="81"/>
            <rFont val="Tahoma"/>
            <family val="2"/>
          </rPr>
          <t>If you do not have a $/acre cost, calculate it by dividing the total input costs by acres.
Ie. $1000 of fertilizer for 20 acres is $50/acre.  Enter only the number.</t>
        </r>
      </text>
    </comment>
    <comment ref="D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K16" authorId="0" shapeId="0">
      <text>
        <r>
          <rPr>
            <b/>
            <sz val="9"/>
            <color indexed="81"/>
            <rFont val="Tahoma"/>
            <family val="2"/>
          </rPr>
          <t>If you do not have a $/acre cost, calculate it by dividing the total input costs by acres.
Ie. $1000 of fertilizer for 20 acres is $50/acre.  Enter only the number.</t>
        </r>
      </text>
    </comment>
    <comment ref="D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P16" authorId="0" shapeId="0">
      <text>
        <r>
          <rPr>
            <b/>
            <sz val="9"/>
            <color indexed="81"/>
            <rFont val="Tahoma"/>
            <family val="2"/>
          </rPr>
          <t>If you do not have a $/acre cost, calculate it by dividing the total input costs by acres.
Ie. $1000 of fertilizer for 20 acres is $50/acre.  Enter only the number.</t>
        </r>
      </text>
    </comment>
    <comment ref="D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U16" authorId="0" shapeId="0">
      <text>
        <r>
          <rPr>
            <b/>
            <sz val="9"/>
            <color indexed="81"/>
            <rFont val="Tahoma"/>
            <family val="2"/>
          </rPr>
          <t>If you do not have a $/acre cost, calculate it by dividing the total input costs by acres.
Ie. $1000 of fertilizer for 20 acres is $50/acre.  Enter only the number.</t>
        </r>
      </text>
    </comment>
    <comment ref="D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D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D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DZ16" authorId="0" shapeId="0">
      <text>
        <r>
          <rPr>
            <b/>
            <sz val="9"/>
            <color indexed="81"/>
            <rFont val="Tahoma"/>
            <family val="2"/>
          </rPr>
          <t>If you do not have a $/acre cost, calculate it by dividing the total input costs by acres.
Ie. $1000 of fertilizer for 20 acres is $50/acre.  Enter only the number.</t>
        </r>
      </text>
    </comment>
    <comment ref="E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E16" authorId="0" shapeId="0">
      <text>
        <r>
          <rPr>
            <b/>
            <sz val="9"/>
            <color indexed="81"/>
            <rFont val="Tahoma"/>
            <family val="2"/>
          </rPr>
          <t>If you do not have a $/acre cost, calculate it by dividing the total input costs by acres.
Ie. $1000 of fertilizer for 20 acres is $50/acre.  Enter only the number.</t>
        </r>
      </text>
    </comment>
    <comment ref="E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J16" authorId="0" shapeId="0">
      <text>
        <r>
          <rPr>
            <b/>
            <sz val="9"/>
            <color indexed="81"/>
            <rFont val="Tahoma"/>
            <family val="2"/>
          </rPr>
          <t>If you do not have a $/acre cost, calculate it by dividing the total input costs by acres.
Ie. $1000 of fertilizer for 20 acres is $50/acre.  Enter only the number.</t>
        </r>
      </text>
    </comment>
    <comment ref="E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O16" authorId="0" shapeId="0">
      <text>
        <r>
          <rPr>
            <b/>
            <sz val="9"/>
            <color indexed="81"/>
            <rFont val="Tahoma"/>
            <family val="2"/>
          </rPr>
          <t>If you do not have a $/acre cost, calculate it by dividing the total input costs by acres.
Ie. $1000 of fertilizer for 20 acres is $50/acre.  Enter only the number.</t>
        </r>
      </text>
    </comment>
    <comment ref="E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T16" authorId="0" shapeId="0">
      <text>
        <r>
          <rPr>
            <b/>
            <sz val="9"/>
            <color indexed="81"/>
            <rFont val="Tahoma"/>
            <family val="2"/>
          </rPr>
          <t>If you do not have a $/acre cost, calculate it by dividing the total input costs by acres.
Ie. $1000 of fertilizer for 20 acres is $50/acre.  Enter only the number.</t>
        </r>
      </text>
    </comment>
    <comment ref="E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E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E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EY16" authorId="0" shapeId="0">
      <text>
        <r>
          <rPr>
            <b/>
            <sz val="9"/>
            <color indexed="81"/>
            <rFont val="Tahoma"/>
            <family val="2"/>
          </rPr>
          <t>If you do not have a $/acre cost, calculate it by dividing the total input costs by acres.
Ie. $1000 of fertilizer for 20 acres is $50/acre.  Enter only the number.</t>
        </r>
      </text>
    </comment>
    <comment ref="E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D16" authorId="0" shapeId="0">
      <text>
        <r>
          <rPr>
            <b/>
            <sz val="9"/>
            <color indexed="81"/>
            <rFont val="Tahoma"/>
            <family val="2"/>
          </rPr>
          <t>If you do not have a $/acre cost, calculate it by dividing the total input costs by acres.
Ie. $1000 of fertilizer for 20 acres is $50/acre.  Enter only the number.</t>
        </r>
      </text>
    </comment>
    <comment ref="F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I16" authorId="0" shapeId="0">
      <text>
        <r>
          <rPr>
            <b/>
            <sz val="9"/>
            <color indexed="81"/>
            <rFont val="Tahoma"/>
            <family val="2"/>
          </rPr>
          <t>If you do not have a $/acre cost, calculate it by dividing the total input costs by acres.
Ie. $1000 of fertilizer for 20 acres is $50/acre.  Enter only the number.</t>
        </r>
      </text>
    </comment>
    <comment ref="F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N16" authorId="0" shapeId="0">
      <text>
        <r>
          <rPr>
            <b/>
            <sz val="9"/>
            <color indexed="81"/>
            <rFont val="Tahoma"/>
            <family val="2"/>
          </rPr>
          <t>If you do not have a $/acre cost, calculate it by dividing the total input costs by acres.
Ie. $1000 of fertilizer for 20 acres is $50/acre.  Enter only the number.</t>
        </r>
      </text>
    </comment>
    <comment ref="FO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Q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R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S16" authorId="0" shapeId="0">
      <text>
        <r>
          <rPr>
            <b/>
            <sz val="9"/>
            <color indexed="81"/>
            <rFont val="Tahoma"/>
            <family val="2"/>
          </rPr>
          <t>If you do not have a $/acre cost, calculate it by dividing the total input costs by acres.
Ie. $1000 of fertilizer for 20 acres is $50/acre.  Enter only the number.</t>
        </r>
      </text>
    </comment>
    <comment ref="FT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FV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FW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FX16" authorId="0" shapeId="0">
      <text>
        <r>
          <rPr>
            <b/>
            <sz val="9"/>
            <color indexed="81"/>
            <rFont val="Tahoma"/>
            <family val="2"/>
          </rPr>
          <t>If you do not have a $/acre cost, calculate it by dividing the total input costs by acres.
Ie. $1000 of fertilizer for 20 acres is $50/acre.  Enter only the number.</t>
        </r>
      </text>
    </comment>
    <comment ref="FY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A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B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C16" authorId="0" shapeId="0">
      <text>
        <r>
          <rPr>
            <b/>
            <sz val="9"/>
            <color indexed="81"/>
            <rFont val="Tahoma"/>
            <family val="2"/>
          </rPr>
          <t>If you do not have a $/acre cost, calculate it by dividing the total input costs by acres.
Ie. $1000 of fertilizer for 20 acres is $50/acre.  Enter only the number.</t>
        </r>
      </text>
    </comment>
    <comment ref="GD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F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G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H16" authorId="0" shapeId="0">
      <text>
        <r>
          <rPr>
            <b/>
            <sz val="9"/>
            <color indexed="81"/>
            <rFont val="Tahoma"/>
            <family val="2"/>
          </rPr>
          <t>If you do not have a $/acre cost, calculate it by dividing the total input costs by acres.
Ie. $1000 of fertilizer for 20 acres is $50/acre.  Enter only the number.</t>
        </r>
      </text>
    </comment>
    <comment ref="GI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K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L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M16" authorId="0" shapeId="0">
      <text>
        <r>
          <rPr>
            <b/>
            <sz val="9"/>
            <color indexed="81"/>
            <rFont val="Tahoma"/>
            <family val="2"/>
          </rPr>
          <t>If you do not have a $/acre cost, calculate it by dividing the total input costs by acres.
Ie. $1000 of fertilizer for 20 acres is $50/acre.  Enter only the number.</t>
        </r>
      </text>
    </comment>
    <comment ref="GN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P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Q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R16" authorId="0" shapeId="0">
      <text>
        <r>
          <rPr>
            <b/>
            <sz val="9"/>
            <color indexed="81"/>
            <rFont val="Tahoma"/>
            <family val="2"/>
          </rPr>
          <t>If you do not have a $/acre cost, calculate it by dividing the total input costs by acres.
Ie. $1000 of fertilizer for 20 acres is $50/acre.  Enter only the number.</t>
        </r>
      </text>
    </comment>
    <comment ref="GS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U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GV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GW16" authorId="0" shapeId="0">
      <text>
        <r>
          <rPr>
            <b/>
            <sz val="9"/>
            <color indexed="81"/>
            <rFont val="Tahoma"/>
            <family val="2"/>
          </rPr>
          <t>If you do not have a $/acre cost, calculate it by dividing the total input costs by acres.
Ie. $1000 of fertilizer for 20 acres is $50/acre.  Enter only the number.</t>
        </r>
      </text>
    </comment>
    <comment ref="GX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GZ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A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B16" authorId="0" shapeId="0">
      <text>
        <r>
          <rPr>
            <b/>
            <sz val="9"/>
            <color indexed="81"/>
            <rFont val="Tahoma"/>
            <family val="2"/>
          </rPr>
          <t>If you do not have a $/acre cost, calculate it by dividing the total input costs by acres.
Ie. $1000 of fertilizer for 20 acres is $50/acre.  Enter only the number.</t>
        </r>
      </text>
    </comment>
    <comment ref="HC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E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F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G16" authorId="0" shapeId="0">
      <text>
        <r>
          <rPr>
            <b/>
            <sz val="9"/>
            <color indexed="81"/>
            <rFont val="Tahoma"/>
            <family val="2"/>
          </rPr>
          <t>If you do not have a $/acre cost, calculate it by dividing the total input costs by acres.
Ie. $1000 of fertilizer for 20 acres is $50/acre.  Enter only the number.</t>
        </r>
      </text>
    </comment>
    <comment ref="HH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J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K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L16" authorId="0" shapeId="0">
      <text>
        <r>
          <rPr>
            <b/>
            <sz val="9"/>
            <color indexed="81"/>
            <rFont val="Tahoma"/>
            <family val="2"/>
          </rPr>
          <t>If you do not have a $/acre cost, calculate it by dividing the total input costs by acres.
Ie. $1000 of fertilizer for 20 acres is $50/acre.  Enter only the number.</t>
        </r>
      </text>
    </comment>
    <comment ref="HM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O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P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Q16" authorId="0" shapeId="0">
      <text>
        <r>
          <rPr>
            <b/>
            <sz val="9"/>
            <color indexed="81"/>
            <rFont val="Tahoma"/>
            <family val="2"/>
          </rPr>
          <t>If you do not have a $/acre cost, calculate it by dividing the total input costs by acres.
Ie. $1000 of fertilizer for 20 acres is $50/acre.  Enter only the number.</t>
        </r>
      </text>
    </comment>
    <comment ref="HR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T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U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HV16" authorId="0" shapeId="0">
      <text>
        <r>
          <rPr>
            <b/>
            <sz val="9"/>
            <color indexed="81"/>
            <rFont val="Tahoma"/>
            <family val="2"/>
          </rPr>
          <t>If you do not have a $/acre cost, calculate it by dividing the total input costs by acres.
Ie. $1000 of fertilizer for 20 acres is $50/acre.  Enter only the number.</t>
        </r>
      </text>
    </comment>
    <comment ref="HW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HY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HZ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A16" authorId="0" shapeId="0">
      <text>
        <r>
          <rPr>
            <b/>
            <sz val="9"/>
            <color indexed="81"/>
            <rFont val="Tahoma"/>
            <family val="2"/>
          </rPr>
          <t>If you do not have a $/acre cost, calculate it by dividing the total input costs by acres.
Ie. $1000 of fertilizer for 20 acres is $50/acre.  Enter only the number.</t>
        </r>
      </text>
    </comment>
    <comment ref="IB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D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E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F16" authorId="0" shapeId="0">
      <text>
        <r>
          <rPr>
            <b/>
            <sz val="9"/>
            <color indexed="81"/>
            <rFont val="Tahoma"/>
            <family val="2"/>
          </rPr>
          <t>If you do not have a $/acre cost, calculate it by dividing the total input costs by acres.
Ie. $1000 of fertilizer for 20 acres is $50/acre.  Enter only the number.</t>
        </r>
      </text>
    </comment>
    <comment ref="IG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I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J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K16" authorId="0" shapeId="0">
      <text>
        <r>
          <rPr>
            <b/>
            <sz val="9"/>
            <color indexed="81"/>
            <rFont val="Tahoma"/>
            <family val="2"/>
          </rPr>
          <t>If you do not have a $/acre cost, calculate it by dividing the total input costs by acres.
Ie. $1000 of fertilizer for 20 acres is $50/acre.  Enter only the number.</t>
        </r>
      </text>
    </comment>
    <comment ref="IL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N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O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P16" authorId="0" shapeId="0">
      <text>
        <r>
          <rPr>
            <b/>
            <sz val="9"/>
            <color indexed="81"/>
            <rFont val="Tahoma"/>
            <family val="2"/>
          </rPr>
          <t>If you do not have a $/acre cost, calculate it by dividing the total input costs by acres.
Ie. $1000 of fertilizer for 20 acres is $50/acre.  Enter only the number.</t>
        </r>
      </text>
    </comment>
    <comment ref="IQ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S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T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U16" authorId="0" shapeId="0">
      <text>
        <r>
          <rPr>
            <b/>
            <sz val="9"/>
            <color indexed="81"/>
            <rFont val="Tahoma"/>
            <family val="2"/>
          </rPr>
          <t>If you do not have a $/acre cost, calculate it by dividing the total input costs by acres.
Ie. $1000 of fertilizer for 20 acres is $50/acre.  Enter only the number.</t>
        </r>
      </text>
    </comment>
    <comment ref="IV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IX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IY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IZ16" authorId="0" shapeId="0">
      <text>
        <r>
          <rPr>
            <b/>
            <sz val="9"/>
            <color indexed="81"/>
            <rFont val="Tahoma"/>
            <family val="2"/>
          </rPr>
          <t>If you do not have a $/acre cost, calculate it by dividing the total input costs by acres.
Ie. $1000 of fertilizer for 20 acres is $50/acre.  Enter only the number.</t>
        </r>
      </text>
    </comment>
    <comment ref="JA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C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D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E16" authorId="0" shapeId="0">
      <text>
        <r>
          <rPr>
            <b/>
            <sz val="9"/>
            <color indexed="81"/>
            <rFont val="Tahoma"/>
            <family val="2"/>
          </rPr>
          <t>If you do not have a $/acre cost, calculate it by dividing the total input costs by acres.
Ie. $1000 of fertilizer for 20 acres is $50/acre.  Enter only the number.</t>
        </r>
      </text>
    </comment>
    <comment ref="JF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H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I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J16" authorId="0" shapeId="0">
      <text>
        <r>
          <rPr>
            <b/>
            <sz val="9"/>
            <color indexed="81"/>
            <rFont val="Tahoma"/>
            <family val="2"/>
          </rPr>
          <t>If you do not have a $/acre cost, calculate it by dividing the total input costs by acres.
Ie. $1000 of fertilizer for 20 acres is $50/acre.  Enter only the number.</t>
        </r>
      </text>
    </comment>
    <comment ref="JK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M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N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O16" authorId="0" shapeId="0">
      <text>
        <r>
          <rPr>
            <b/>
            <sz val="9"/>
            <color indexed="81"/>
            <rFont val="Tahoma"/>
            <family val="2"/>
          </rPr>
          <t>If you do not have a $/acre cost, calculate it by dividing the total input costs by acres.
Ie. $1000 of fertilizer for 20 acres is $50/acre.  Enter only the number.</t>
        </r>
      </text>
    </comment>
    <comment ref="JP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R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S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T16" authorId="0" shapeId="0">
      <text>
        <r>
          <rPr>
            <b/>
            <sz val="9"/>
            <color indexed="81"/>
            <rFont val="Tahoma"/>
            <family val="2"/>
          </rPr>
          <t>If you do not have a $/acre cost, calculate it by dividing the total input costs by acres.
Ie. $1000 of fertilizer for 20 acres is $50/acre.  Enter only the number.</t>
        </r>
      </text>
    </comment>
    <comment ref="JU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JW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JX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JY16" authorId="0" shapeId="0">
      <text>
        <r>
          <rPr>
            <b/>
            <sz val="9"/>
            <color indexed="81"/>
            <rFont val="Tahoma"/>
            <family val="2"/>
          </rPr>
          <t>If you do not have a $/acre cost, calculate it by dividing the total input costs by acres.
Ie. $1000 of fertilizer for 20 acres is $50/acre.  Enter only the number.</t>
        </r>
      </text>
    </comment>
    <comment ref="JZ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B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C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D16" authorId="0" shapeId="0">
      <text>
        <r>
          <rPr>
            <b/>
            <sz val="9"/>
            <color indexed="81"/>
            <rFont val="Tahoma"/>
            <family val="2"/>
          </rPr>
          <t>If you do not have a $/acre cost, calculate it by dividing the total input costs by acres.
Ie. $1000 of fertilizer for 20 acres is $50/acre.  Enter only the number.</t>
        </r>
      </text>
    </comment>
    <comment ref="KE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G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H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I16" authorId="0" shapeId="0">
      <text>
        <r>
          <rPr>
            <b/>
            <sz val="9"/>
            <color indexed="81"/>
            <rFont val="Tahoma"/>
            <family val="2"/>
          </rPr>
          <t>If you do not have a $/acre cost, calculate it by dividing the total input costs by acres.
Ie. $1000 of fertilizer for 20 acres is $50/acre.  Enter only the number.</t>
        </r>
      </text>
    </comment>
    <comment ref="KJ16" authorId="0" shapeId="0">
      <text>
        <r>
          <rPr>
            <b/>
            <sz val="9"/>
            <color indexed="81"/>
            <rFont val="Tahoma"/>
            <family val="2"/>
          </rPr>
          <t xml:space="preserve">Include every input for the most accuracy &amp; management.
</t>
        </r>
        <r>
          <rPr>
            <b/>
            <i/>
            <sz val="9"/>
            <color indexed="81"/>
            <rFont val="Tahoma"/>
            <family val="2"/>
          </rPr>
          <t>All machinery opeations &amp; costs, seed, fertilizer, pesticides, inoculants, land cost, twine, hauling….</t>
        </r>
      </text>
    </comment>
    <comment ref="KL16" authorId="0" shapeId="0">
      <text>
        <r>
          <rPr>
            <b/>
            <sz val="9"/>
            <color indexed="81"/>
            <rFont val="Tahoma"/>
            <family val="2"/>
          </rPr>
          <t>Enter details, like weather, pesticide information, time for field operations, etc. You can write a long comment in this cell, the entire text will appear when you click on it.</t>
        </r>
      </text>
    </comment>
    <comment ref="KM16" authorId="0" shapeId="0">
      <text>
        <r>
          <rPr>
            <b/>
            <sz val="9"/>
            <color indexed="81"/>
            <rFont val="Tahoma"/>
            <family val="2"/>
          </rPr>
          <t>amount of product (lbs, gallons, etc) or time for field operation, whatever information you will use to manage in the future</t>
        </r>
        <r>
          <rPr>
            <sz val="9"/>
            <color indexed="81"/>
            <rFont val="Tahoma"/>
            <family val="2"/>
          </rPr>
          <t xml:space="preserve">.
</t>
        </r>
      </text>
    </comment>
    <comment ref="KN16" authorId="0" shapeId="0">
      <text>
        <r>
          <rPr>
            <b/>
            <sz val="9"/>
            <color indexed="81"/>
            <rFont val="Tahoma"/>
            <family val="2"/>
          </rPr>
          <t>If you do not have a $/acre cost, calculate it by dividing the total input costs by acres.
Ie. $1000 of fertilizer for 20 acres is $50/acre.  Enter only the number.</t>
        </r>
      </text>
    </comment>
  </commentList>
</comments>
</file>

<file path=xl/comments9.xml><?xml version="1.0" encoding="utf-8"?>
<comments xmlns="http://schemas.openxmlformats.org/spreadsheetml/2006/main">
  <authors>
    <author>Aaron Gabriel</author>
  </authors>
  <commentList>
    <comment ref="A1" authorId="0" shapeId="0">
      <text>
        <r>
          <rPr>
            <b/>
            <sz val="9"/>
            <color indexed="81"/>
            <rFont val="Tahoma"/>
            <family val="2"/>
          </rPr>
          <t>In columns A - J, in rows 227 - 233, find a summary of acreage by soil drainage and crop rotation.</t>
        </r>
      </text>
    </comment>
    <comment ref="D19" authorId="0" shapeId="0">
      <text>
        <r>
          <rPr>
            <b/>
            <sz val="9"/>
            <color indexed="81"/>
            <rFont val="Tahoma"/>
            <family val="2"/>
          </rPr>
          <t>Field acreage of the fields listed, even if some fields are not used for production.</t>
        </r>
      </text>
    </comment>
    <comment ref="A25" authorId="0" shapeId="0">
      <text>
        <r>
          <rPr>
            <b/>
            <sz val="9"/>
            <color indexed="81"/>
            <rFont val="Tahoma"/>
            <family val="2"/>
          </rPr>
          <t>Addd your field name</t>
        </r>
      </text>
    </comment>
    <comment ref="B25" authorId="0" shapeId="0">
      <text>
        <r>
          <rPr>
            <b/>
            <sz val="11"/>
            <color indexed="81"/>
            <rFont val="Tahoma"/>
            <family val="2"/>
          </rPr>
          <t>There are two rows for each field so you can include two crops planted the same year.  ENTER THE ACREAGE IN JUST ONE ROW OF EACH FIELD.</t>
        </r>
      </text>
    </comment>
    <comment ref="C25" authorId="0" shapeId="0">
      <text>
        <r>
          <rPr>
            <b/>
            <sz val="11"/>
            <color indexed="81"/>
            <rFont val="Tahoma"/>
            <family val="2"/>
          </rPr>
          <t>At the bottom of this sheet type in crop rotation names (ie 2C:3H) in the spaces provided.
  Type in the crop corresponding crop rotation number for each field into column "C".</t>
        </r>
      </text>
    </comment>
    <comment ref="D25" authorId="0" shapeId="0">
      <text>
        <r>
          <rPr>
            <b/>
            <sz val="11"/>
            <color indexed="81"/>
            <rFont val="Tahoma"/>
            <family val="2"/>
          </rPr>
          <t>ENTER THE ACREAGE IN JUST ONE ROW OF EACH FIELD.</t>
        </r>
      </text>
    </comment>
    <comment ref="E25" authorId="0" shapeId="0">
      <text>
        <r>
          <rPr>
            <b/>
            <sz val="11"/>
            <color indexed="81"/>
            <rFont val="Tahoma"/>
            <family val="2"/>
          </rPr>
          <t>You can change the years as needed.</t>
        </r>
        <r>
          <rPr>
            <sz val="9"/>
            <color indexed="81"/>
            <rFont val="Tahoma"/>
            <family val="2"/>
          </rPr>
          <t xml:space="preserve">
</t>
        </r>
      </text>
    </comment>
    <comment ref="N25" authorId="0" shapeId="0">
      <text>
        <r>
          <rPr>
            <b/>
            <sz val="9"/>
            <color indexed="81"/>
            <rFont val="Tahoma"/>
            <family val="2"/>
          </rPr>
          <t>Enter soil drainage into JUST ONE row for each field.</t>
        </r>
      </text>
    </comment>
    <comment ref="A228" authorId="0" shapeId="0">
      <text>
        <r>
          <rPr>
            <b/>
            <sz val="11"/>
            <color indexed="81"/>
            <rFont val="Tahoma"/>
            <family val="2"/>
          </rPr>
          <t>Enter names of crop rotations here: 2C:3H, Cont Corn, etc</t>
        </r>
      </text>
    </comment>
    <comment ref="B228" authorId="0" shapeId="0">
      <text>
        <r>
          <rPr>
            <b/>
            <sz val="11"/>
            <color indexed="81"/>
            <rFont val="Tahoma"/>
            <family val="2"/>
          </rPr>
          <t>Enter the crop rotation number in one row for each field.</t>
        </r>
      </text>
    </comment>
  </commentList>
</comments>
</file>

<file path=xl/sharedStrings.xml><?xml version="1.0" encoding="utf-8"?>
<sst xmlns="http://schemas.openxmlformats.org/spreadsheetml/2006/main" count="17058" uniqueCount="191">
  <si>
    <t>Field</t>
  </si>
  <si>
    <t>Acres</t>
  </si>
  <si>
    <t>Date</t>
  </si>
  <si>
    <t>Crop</t>
  </si>
  <si>
    <t>Yield</t>
  </si>
  <si>
    <t>$/ac</t>
  </si>
  <si>
    <t>Field Record to record inputs &amp; costs of production</t>
  </si>
  <si>
    <t xml:space="preserve">Crop Rotation Planner </t>
  </si>
  <si>
    <t xml:space="preserve">FARM - </t>
  </si>
  <si>
    <t>Do not type in blue cells.</t>
  </si>
  <si>
    <t>Alfalfa Establishment</t>
  </si>
  <si>
    <t>AGE</t>
  </si>
  <si>
    <t>Alfalfa Grass Establishment</t>
  </si>
  <si>
    <t>Alfafla Topdress</t>
  </si>
  <si>
    <t>AGT</t>
  </si>
  <si>
    <t>Alfalfa Grass Topdress</t>
  </si>
  <si>
    <t>Grass Establishment</t>
  </si>
  <si>
    <t>GRE</t>
  </si>
  <si>
    <t>Grass Establishement</t>
  </si>
  <si>
    <t>Grass Topdress</t>
  </si>
  <si>
    <t>GRT</t>
  </si>
  <si>
    <t>Mixed Forages</t>
  </si>
  <si>
    <t>Mxd For</t>
  </si>
  <si>
    <t>Mixed Forage</t>
  </si>
  <si>
    <t>Summer Annual Forage</t>
  </si>
  <si>
    <t>SuAnFor</t>
  </si>
  <si>
    <t>Summer Annual Forage (ie. sorghums)</t>
  </si>
  <si>
    <t>Winter Annual Forage</t>
  </si>
  <si>
    <t>WnAnFor</t>
  </si>
  <si>
    <t>Winter Annual Forage (ie. Triticale)</t>
  </si>
  <si>
    <t>Corn Silage</t>
  </si>
  <si>
    <t>COS</t>
  </si>
  <si>
    <t>Corn Grain</t>
  </si>
  <si>
    <t>COG</t>
  </si>
  <si>
    <t>Soybeans</t>
  </si>
  <si>
    <t>SOY</t>
  </si>
  <si>
    <t>Small Grains</t>
  </si>
  <si>
    <t>SmllGr</t>
  </si>
  <si>
    <t>Small Grain</t>
  </si>
  <si>
    <t>Straw</t>
  </si>
  <si>
    <t>Pasture</t>
  </si>
  <si>
    <t>Buckwheat</t>
  </si>
  <si>
    <t>Bckwt</t>
  </si>
  <si>
    <t>Crops Planted</t>
  </si>
  <si>
    <t>Enter exact letters of crop codes for proper acreage calculations</t>
  </si>
  <si>
    <t>Field Name</t>
  </si>
  <si>
    <t>JAN</t>
  </si>
  <si>
    <t>FEB</t>
  </si>
  <si>
    <t>MAR</t>
  </si>
  <si>
    <t>APR</t>
  </si>
  <si>
    <t>MAY</t>
  </si>
  <si>
    <t>JUN</t>
  </si>
  <si>
    <t>JUL</t>
  </si>
  <si>
    <t>AUG</t>
  </si>
  <si>
    <t>SEP</t>
  </si>
  <si>
    <t>OCT</t>
  </si>
  <si>
    <t>NOV</t>
  </si>
  <si>
    <t>DEC</t>
  </si>
  <si>
    <t>Enter exact abbreviation for the month for proper acreage calculations</t>
  </si>
  <si>
    <t>Soil Testing Calendar</t>
  </si>
  <si>
    <t>Number of fields soil tested each month &amp; year</t>
  </si>
  <si>
    <t>by: Aaron Gabriel, Cornell Cooperative Extension, November 2016</t>
  </si>
  <si>
    <t>Total Planted Acres</t>
  </si>
  <si>
    <t>Total Field Acreage</t>
  </si>
  <si>
    <t>Rotation</t>
  </si>
  <si>
    <t>Soil Drainage</t>
  </si>
  <si>
    <t>Rotation Name</t>
  </si>
  <si>
    <t>#</t>
  </si>
  <si>
    <t>Acres by Soil Drainage</t>
  </si>
  <si>
    <t>Poorly Drained</t>
  </si>
  <si>
    <t>PrDrnd</t>
  </si>
  <si>
    <t>Moderately Well Drained</t>
  </si>
  <si>
    <t>MWDrnd</t>
  </si>
  <si>
    <t>Well Drained</t>
  </si>
  <si>
    <t>WDrnd</t>
  </si>
  <si>
    <t>Droughty</t>
  </si>
  <si>
    <t>Drghty</t>
  </si>
  <si>
    <t>by: Aaron Gabriel, Cornell Cooperative Extension, 2016</t>
  </si>
  <si>
    <t>INPUTS</t>
  </si>
  <si>
    <t>Amount</t>
  </si>
  <si>
    <t>Yield/ac</t>
  </si>
  <si>
    <t>$/unit</t>
  </si>
  <si>
    <t>$/acre</t>
  </si>
  <si>
    <t>INCOME</t>
  </si>
  <si>
    <t>harvest 1</t>
  </si>
  <si>
    <t>harvest 2</t>
  </si>
  <si>
    <t>harvest 3</t>
  </si>
  <si>
    <t>harvest 4</t>
  </si>
  <si>
    <t>Crop:</t>
  </si>
  <si>
    <t>ACRES:</t>
  </si>
  <si>
    <t>fld name:</t>
  </si>
  <si>
    <t>Comments</t>
  </si>
  <si>
    <t>Income/ac</t>
  </si>
  <si>
    <t>Expenses/ac</t>
  </si>
  <si>
    <t>Total</t>
  </si>
  <si>
    <t>By: Aaron Gabriel, adg12@cornell.edu, Cornell Cooperative Extension, 2017</t>
  </si>
  <si>
    <t>UNITS:</t>
  </si>
  <si>
    <t>Ave/ac</t>
  </si>
  <si>
    <t>Range</t>
  </si>
  <si>
    <t>Low</t>
  </si>
  <si>
    <t>High</t>
  </si>
  <si>
    <t>Exp/ac</t>
  </si>
  <si>
    <t>Profit/ac</t>
  </si>
  <si>
    <t>Inc/ac</t>
  </si>
  <si>
    <t>PROFIT/ac</t>
  </si>
  <si>
    <t>PROFIT/field</t>
  </si>
  <si>
    <t>tillage 2</t>
  </si>
  <si>
    <t>tillage 1</t>
  </si>
  <si>
    <t>seed 1</t>
  </si>
  <si>
    <t>seed 2</t>
  </si>
  <si>
    <t>seed 3</t>
  </si>
  <si>
    <t>planting</t>
  </si>
  <si>
    <t>fertilize 1</t>
  </si>
  <si>
    <t>fertilize 2</t>
  </si>
  <si>
    <t>fertilize 3</t>
  </si>
  <si>
    <t>fertilize 4</t>
  </si>
  <si>
    <t>inoculant 2</t>
  </si>
  <si>
    <t>inoculant 3</t>
  </si>
  <si>
    <t>inoculant 1</t>
  </si>
  <si>
    <t>twine</t>
  </si>
  <si>
    <t>Land Exp.</t>
  </si>
  <si>
    <t>insect 1</t>
  </si>
  <si>
    <t>insect 2</t>
  </si>
  <si>
    <t>weeds 1</t>
  </si>
  <si>
    <t>weeds 2</t>
  </si>
  <si>
    <t>weeds 3</t>
  </si>
  <si>
    <t>weeds 4</t>
  </si>
  <si>
    <t>disease 1</t>
  </si>
  <si>
    <t>disease 2</t>
  </si>
  <si>
    <t>mow</t>
  </si>
  <si>
    <t>ted</t>
  </si>
  <si>
    <t xml:space="preserve">rake </t>
  </si>
  <si>
    <t>bale</t>
  </si>
  <si>
    <t>chop</t>
  </si>
  <si>
    <t>haul</t>
  </si>
  <si>
    <t>stack</t>
  </si>
  <si>
    <t>Median</t>
  </si>
  <si>
    <t>Ave./ac</t>
  </si>
  <si>
    <t>Total Yeld</t>
  </si>
  <si>
    <t>Manure Spreading PLANNING Calendar</t>
  </si>
  <si>
    <t>Spread</t>
  </si>
  <si>
    <t>Total acres spread</t>
  </si>
  <si>
    <t>Year</t>
  </si>
  <si>
    <t xml:space="preserve">Acres </t>
  </si>
  <si>
    <t xml:space="preserve">  Two rows per field if manure is spread more than once </t>
  </si>
  <si>
    <r>
      <t xml:space="preserve">a year. Enter acres spread </t>
    </r>
    <r>
      <rPr>
        <b/>
        <u/>
        <sz val="12"/>
        <color rgb="FFFF0000"/>
        <rFont val="Calibri"/>
        <family val="2"/>
        <scheme val="minor"/>
      </rPr>
      <t>not</t>
    </r>
    <r>
      <rPr>
        <b/>
        <i/>
        <sz val="12"/>
        <color rgb="FFFF0000"/>
        <rFont val="Calibri"/>
        <family val="2"/>
        <scheme val="minor"/>
      </rPr>
      <t xml:space="preserve"> the total field acreage</t>
    </r>
  </si>
  <si>
    <t>Enter month manure will be spread</t>
  </si>
  <si>
    <t xml:space="preserve">Planned Acreage Receiving </t>
  </si>
  <si>
    <t>Manure Each Month</t>
  </si>
  <si>
    <t>by: Aaron Gabriel, Cornell Cooperative Extension, 2017</t>
  </si>
  <si>
    <t>gabriel</t>
  </si>
  <si>
    <t>Manure Spreading Record</t>
  </si>
  <si>
    <t>Units</t>
  </si>
  <si>
    <t>Running</t>
  </si>
  <si>
    <t>1000 gal</t>
  </si>
  <si>
    <t>(1000 gal</t>
  </si>
  <si>
    <t>Begin</t>
  </si>
  <si>
    <t>End</t>
  </si>
  <si>
    <t>or tons)</t>
  </si>
  <si>
    <t>FARM:</t>
  </si>
  <si>
    <t>Tons</t>
  </si>
  <si>
    <t>Fallow or Summer Manure</t>
  </si>
  <si>
    <t>Two rows are available if two crops are planted in one year.</t>
  </si>
  <si>
    <t xml:space="preserve">Acreage </t>
  </si>
  <si>
    <t>Fllw</t>
  </si>
  <si>
    <t>Total Acres Spread</t>
  </si>
  <si>
    <t>Total Field Acres</t>
  </si>
  <si>
    <t>Manure Tons Spread</t>
  </si>
  <si>
    <t>Gallons Manure / ac</t>
  </si>
  <si>
    <t>Tons Manure / ac</t>
  </si>
  <si>
    <t>Thousand Gallons Spread</t>
  </si>
  <si>
    <t>Total Fields</t>
  </si>
  <si>
    <t>Type the month that each field will be sampled</t>
  </si>
  <si>
    <t xml:space="preserve"> Enter acreage into both rows for each field, even if only one row is used.  </t>
  </si>
  <si>
    <t>agt</t>
  </si>
  <si>
    <t>Tan and clear cells below are open for you to enter field and crop rotation information.</t>
  </si>
  <si>
    <t>Yield/field</t>
  </si>
  <si>
    <t>Total Yield</t>
  </si>
  <si>
    <t>Expense/field</t>
  </si>
  <si>
    <t>Income/field</t>
  </si>
  <si>
    <t>Profit</t>
  </si>
  <si>
    <t>Expense</t>
  </si>
  <si>
    <t>Income</t>
  </si>
  <si>
    <t xml:space="preserve"> </t>
  </si>
  <si>
    <t>CORN</t>
  </si>
  <si>
    <t>Incom/ac</t>
  </si>
  <si>
    <t>SOYBEAN</t>
  </si>
  <si>
    <t>Smll Grain</t>
  </si>
  <si>
    <t>Other</t>
  </si>
  <si>
    <t>GRASS</t>
  </si>
  <si>
    <t>ALFALFA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</si>
</sst>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164" formatCode="&quot;$&quot;#,##0.00"/>
    <numFmt numFmtId="165" formatCode="&quot;$&quot;#,##0"/>
    <numFmt numFmtId="166" formatCode="0.0"/>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rgb="FF00B050"/>
      <name val="Calibri"/>
      <family val="2"/>
      <scheme val="minor"/>
    </font>
    <font>
      <sz val="9"/>
      <color indexed="81"/>
      <name val="Tahoma"/>
      <family val="2"/>
    </font>
    <font>
      <b/>
      <sz val="9"/>
      <color indexed="81"/>
      <name val="Tahoma"/>
      <family val="2"/>
    </font>
    <font>
      <b/>
      <sz val="12"/>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b/>
      <i/>
      <sz val="12"/>
      <color theme="1"/>
      <name val="Calibri"/>
      <family val="2"/>
      <scheme val="minor"/>
    </font>
    <font>
      <b/>
      <u/>
      <sz val="12"/>
      <color theme="1"/>
      <name val="Calibri"/>
      <family val="2"/>
      <scheme val="minor"/>
    </font>
    <font>
      <b/>
      <i/>
      <sz val="14"/>
      <color rgb="FFFF0000"/>
      <name val="Calibri"/>
      <family val="2"/>
      <scheme val="minor"/>
    </font>
    <font>
      <sz val="14"/>
      <color rgb="FFFF0000"/>
      <name val="Calibri"/>
      <family val="2"/>
      <scheme val="minor"/>
    </font>
    <font>
      <b/>
      <sz val="11"/>
      <color indexed="81"/>
      <name val="Tahoma"/>
      <family val="2"/>
    </font>
    <font>
      <b/>
      <i/>
      <sz val="12"/>
      <color rgb="FFFF0000"/>
      <name val="Calibri"/>
      <family val="2"/>
      <scheme val="minor"/>
    </font>
    <font>
      <b/>
      <i/>
      <sz val="9"/>
      <color indexed="81"/>
      <name val="Tahoma"/>
      <family val="2"/>
    </font>
    <font>
      <b/>
      <sz val="11"/>
      <color theme="8" tint="-0.249977111117893"/>
      <name val="Calibri"/>
      <family val="2"/>
      <scheme val="minor"/>
    </font>
    <font>
      <sz val="11"/>
      <color theme="8" tint="-0.249977111117893"/>
      <name val="Calibri"/>
      <family val="2"/>
      <scheme val="minor"/>
    </font>
    <font>
      <b/>
      <u/>
      <sz val="12"/>
      <color rgb="FFFF0000"/>
      <name val="Calibri"/>
      <family val="2"/>
      <scheme val="minor"/>
    </font>
    <font>
      <sz val="12"/>
      <color theme="1"/>
      <name val="Times New Roman"/>
      <family val="1"/>
    </font>
    <font>
      <sz val="12"/>
      <color theme="4" tint="-0.249977111117893"/>
      <name val="Calibri"/>
      <family val="2"/>
      <scheme val="minor"/>
    </font>
    <font>
      <b/>
      <sz val="12"/>
      <color theme="4" tint="-0.249977111117893"/>
      <name val="Calibri"/>
      <family val="2"/>
      <scheme val="minor"/>
    </font>
    <font>
      <b/>
      <sz val="14"/>
      <color theme="7" tint="-0.249977111117893"/>
      <name val="Calibri"/>
      <family val="2"/>
      <scheme val="minor"/>
    </font>
    <font>
      <b/>
      <u/>
      <sz val="11"/>
      <color theme="1"/>
      <name val="Calibri"/>
      <family val="2"/>
      <scheme val="minor"/>
    </font>
  </fonts>
  <fills count="11">
    <fill>
      <patternFill patternType="none"/>
    </fill>
    <fill>
      <patternFill patternType="gray125"/>
    </fill>
    <fill>
      <patternFill patternType="solid">
        <fgColor theme="8" tint="0.59996337778862885"/>
        <bgColor indexed="64"/>
      </patternFill>
    </fill>
    <fill>
      <patternFill patternType="solid">
        <fgColor theme="0"/>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C0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top style="thin">
        <color indexed="64"/>
      </top>
      <bottom style="thick">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1">
    <xf numFmtId="0" fontId="0" fillId="0" borderId="0"/>
  </cellStyleXfs>
  <cellXfs count="242">
    <xf numFmtId="0" fontId="0" fillId="0" borderId="0" xfId="0"/>
    <xf numFmtId="0" fontId="9" fillId="0" borderId="0" xfId="0" applyFont="1"/>
    <xf numFmtId="0" fontId="10" fillId="0" borderId="0" xfId="0" applyFont="1"/>
    <xf numFmtId="0" fontId="0" fillId="0" borderId="3" xfId="0" applyBorder="1" applyProtection="1">
      <protection locked="0"/>
    </xf>
    <xf numFmtId="0" fontId="0" fillId="0" borderId="1" xfId="0" applyBorder="1" applyProtection="1">
      <protection locked="0"/>
    </xf>
    <xf numFmtId="0" fontId="0" fillId="0" borderId="2" xfId="0" applyBorder="1" applyProtection="1">
      <protection locked="0"/>
    </xf>
    <xf numFmtId="0" fontId="0" fillId="0" borderId="1" xfId="0" applyBorder="1" applyAlignment="1" applyProtection="1">
      <alignment horizontal="right"/>
      <protection locked="0"/>
    </xf>
    <xf numFmtId="0" fontId="2" fillId="0" borderId="1" xfId="0" applyFont="1" applyBorder="1" applyProtection="1">
      <protection locked="0"/>
    </xf>
    <xf numFmtId="164" fontId="1" fillId="0" borderId="1" xfId="0" applyNumberFormat="1" applyFont="1" applyBorder="1" applyProtection="1"/>
    <xf numFmtId="164" fontId="4" fillId="0" borderId="1" xfId="0" applyNumberFormat="1" applyFont="1" applyBorder="1" applyProtection="1"/>
    <xf numFmtId="0" fontId="7" fillId="0" borderId="0" xfId="0" applyFont="1" applyProtection="1">
      <protection locked="0"/>
    </xf>
    <xf numFmtId="0" fontId="8" fillId="0" borderId="0" xfId="0" applyFont="1" applyProtection="1">
      <protection locked="0"/>
    </xf>
    <xf numFmtId="0" fontId="8" fillId="2" borderId="0" xfId="0" applyFont="1" applyFill="1" applyProtection="1">
      <protection locked="0"/>
    </xf>
    <xf numFmtId="0" fontId="8" fillId="0" borderId="0" xfId="0" applyFont="1" applyAlignment="1" applyProtection="1">
      <alignment horizontal="right"/>
      <protection locked="0"/>
    </xf>
    <xf numFmtId="0" fontId="8" fillId="0" borderId="0" xfId="0" applyFont="1" applyBorder="1" applyProtection="1">
      <protection locked="0"/>
    </xf>
    <xf numFmtId="0" fontId="7" fillId="0" borderId="0" xfId="0" applyFont="1" applyBorder="1" applyProtection="1">
      <protection locked="0"/>
    </xf>
    <xf numFmtId="0" fontId="11" fillId="0" borderId="0" xfId="0" applyFont="1" applyBorder="1" applyProtection="1">
      <protection locked="0"/>
    </xf>
    <xf numFmtId="0" fontId="8" fillId="0" borderId="1" xfId="0" applyFont="1" applyBorder="1" applyProtection="1">
      <protection locked="0"/>
    </xf>
    <xf numFmtId="0" fontId="12" fillId="0" borderId="0" xfId="0" applyFont="1" applyProtection="1">
      <protection locked="0"/>
    </xf>
    <xf numFmtId="0" fontId="8" fillId="0" borderId="0" xfId="0" applyFont="1" applyProtection="1"/>
    <xf numFmtId="0" fontId="8" fillId="2" borderId="1" xfId="0" applyFont="1" applyFill="1" applyBorder="1" applyProtection="1"/>
    <xf numFmtId="0" fontId="8" fillId="0" borderId="0" xfId="0" applyFont="1" applyAlignment="1" applyProtection="1">
      <alignment horizontal="right"/>
    </xf>
    <xf numFmtId="0" fontId="8" fillId="0" borderId="1" xfId="0" applyFont="1" applyBorder="1" applyAlignment="1" applyProtection="1">
      <alignment horizontal="right"/>
    </xf>
    <xf numFmtId="0" fontId="8" fillId="3" borderId="1" xfId="0" applyFont="1" applyFill="1" applyBorder="1" applyProtection="1">
      <protection locked="0"/>
    </xf>
    <xf numFmtId="0" fontId="8" fillId="0" borderId="0" xfId="0" applyFont="1" applyBorder="1" applyAlignment="1" applyProtection="1">
      <alignment horizontal="right"/>
      <protection locked="0"/>
    </xf>
    <xf numFmtId="0" fontId="8" fillId="0" borderId="0" xfId="0" applyFont="1" applyBorder="1" applyProtection="1"/>
    <xf numFmtId="0" fontId="8" fillId="0" borderId="0" xfId="0" applyFont="1" applyBorder="1" applyAlignment="1" applyProtection="1">
      <alignment horizontal="right"/>
    </xf>
    <xf numFmtId="0" fontId="8" fillId="3" borderId="1" xfId="0" applyFont="1" applyFill="1" applyBorder="1" applyProtection="1"/>
    <xf numFmtId="0" fontId="7" fillId="3" borderId="1" xfId="0" applyFont="1" applyFill="1" applyBorder="1" applyProtection="1"/>
    <xf numFmtId="0" fontId="8" fillId="0" borderId="5" xfId="0" applyFont="1" applyBorder="1" applyAlignment="1" applyProtection="1">
      <alignment horizontal="right"/>
    </xf>
    <xf numFmtId="0" fontId="8" fillId="2" borderId="5" xfId="0" applyFont="1" applyFill="1" applyBorder="1" applyProtection="1"/>
    <xf numFmtId="0" fontId="12" fillId="3" borderId="1" xfId="0" applyFont="1" applyFill="1" applyBorder="1" applyProtection="1"/>
    <xf numFmtId="0" fontId="7" fillId="0" borderId="1" xfId="0" applyFont="1" applyBorder="1" applyAlignment="1" applyProtection="1">
      <alignment horizontal="right"/>
    </xf>
    <xf numFmtId="0" fontId="7" fillId="0" borderId="0" xfId="0" applyFont="1" applyBorder="1" applyAlignment="1" applyProtection="1">
      <alignment horizontal="right"/>
    </xf>
    <xf numFmtId="0" fontId="13" fillId="0" borderId="0" xfId="0" applyFont="1" applyProtection="1">
      <protection locked="0"/>
    </xf>
    <xf numFmtId="0" fontId="14" fillId="0" borderId="0" xfId="0" applyFont="1" applyProtection="1">
      <protection locked="0"/>
    </xf>
    <xf numFmtId="0" fontId="8" fillId="0" borderId="12" xfId="0" applyFont="1" applyBorder="1" applyProtection="1">
      <protection locked="0"/>
    </xf>
    <xf numFmtId="0" fontId="8" fillId="0" borderId="5" xfId="0" applyFont="1" applyBorder="1" applyProtection="1">
      <protection locked="0"/>
    </xf>
    <xf numFmtId="0" fontId="8" fillId="4" borderId="1" xfId="0" applyFont="1" applyFill="1" applyBorder="1" applyProtection="1"/>
    <xf numFmtId="165" fontId="0" fillId="0" borderId="1" xfId="0" applyNumberFormat="1" applyBorder="1" applyProtection="1"/>
    <xf numFmtId="4" fontId="0" fillId="0" borderId="1" xfId="0" applyNumberFormat="1" applyBorder="1" applyAlignment="1" applyProtection="1">
      <alignment horizontal="right"/>
      <protection locked="0"/>
    </xf>
    <xf numFmtId="0" fontId="0" fillId="0" borderId="1" xfId="0" applyFill="1" applyBorder="1" applyProtection="1">
      <protection locked="0"/>
    </xf>
    <xf numFmtId="164" fontId="1" fillId="0" borderId="1" xfId="0" applyNumberFormat="1" applyFont="1" applyBorder="1" applyAlignment="1" applyProtection="1">
      <alignment horizontal="right"/>
    </xf>
    <xf numFmtId="4" fontId="3" fillId="0" borderId="1" xfId="0" applyNumberFormat="1" applyFont="1" applyBorder="1" applyAlignment="1" applyProtection="1">
      <alignment horizontal="right"/>
      <protection locked="0"/>
    </xf>
    <xf numFmtId="0" fontId="0" fillId="0" borderId="4" xfId="0" applyBorder="1" applyProtection="1">
      <protection locked="0"/>
    </xf>
    <xf numFmtId="0" fontId="0" fillId="0" borderId="13" xfId="0" applyBorder="1" applyProtection="1">
      <protection locked="0"/>
    </xf>
    <xf numFmtId="0" fontId="2" fillId="0" borderId="13" xfId="0" applyFont="1" applyBorder="1" applyAlignment="1" applyProtection="1">
      <alignment horizontal="right"/>
      <protection locked="0"/>
    </xf>
    <xf numFmtId="0" fontId="2" fillId="0" borderId="6" xfId="0" applyFont="1" applyBorder="1" applyAlignment="1" applyProtection="1">
      <alignment horizontal="right" indent="1"/>
      <protection locked="0"/>
    </xf>
    <xf numFmtId="0" fontId="0" fillId="0" borderId="16" xfId="0" applyBorder="1" applyProtection="1">
      <protection locked="0"/>
    </xf>
    <xf numFmtId="0" fontId="2" fillId="0" borderId="15" xfId="0" applyFont="1" applyBorder="1" applyAlignment="1" applyProtection="1">
      <alignment horizontal="right"/>
      <protection locked="0"/>
    </xf>
    <xf numFmtId="165" fontId="0" fillId="0" borderId="1" xfId="0" applyNumberFormat="1" applyFill="1" applyBorder="1" applyProtection="1">
      <protection locked="0"/>
    </xf>
    <xf numFmtId="0" fontId="4" fillId="0" borderId="1" xfId="0" applyFont="1" applyFill="1" applyBorder="1" applyProtection="1">
      <protection locked="0"/>
    </xf>
    <xf numFmtId="0" fontId="2" fillId="0" borderId="1" xfId="0" applyFont="1" applyFill="1" applyBorder="1" applyProtection="1">
      <protection locked="0"/>
    </xf>
    <xf numFmtId="0" fontId="18"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19" fillId="0" borderId="1" xfId="0" applyFont="1" applyFill="1" applyBorder="1" applyAlignment="1" applyProtection="1">
      <alignment horizontal="left"/>
      <protection locked="0"/>
    </xf>
    <xf numFmtId="0" fontId="0" fillId="0" borderId="1" xfId="0" applyFill="1" applyBorder="1" applyAlignment="1" applyProtection="1">
      <alignment horizontal="center"/>
      <protection locked="0"/>
    </xf>
    <xf numFmtId="0" fontId="0" fillId="0" borderId="1" xfId="0" applyFill="1" applyBorder="1" applyAlignment="1" applyProtection="1">
      <alignment horizontal="right"/>
      <protection locked="0"/>
    </xf>
    <xf numFmtId="164" fontId="1" fillId="0" borderId="1" xfId="0" applyNumberFormat="1" applyFont="1" applyFill="1" applyBorder="1" applyProtection="1"/>
    <xf numFmtId="0" fontId="2" fillId="0" borderId="1" xfId="0" applyFont="1" applyFill="1" applyBorder="1" applyAlignment="1" applyProtection="1">
      <alignment horizontal="right"/>
      <protection locked="0"/>
    </xf>
    <xf numFmtId="165" fontId="2" fillId="0" borderId="1" xfId="0" applyNumberFormat="1" applyFont="1" applyFill="1" applyBorder="1" applyProtection="1">
      <protection locked="0"/>
    </xf>
    <xf numFmtId="0" fontId="2" fillId="0" borderId="1" xfId="0" applyFont="1" applyFill="1" applyBorder="1" applyAlignment="1" applyProtection="1">
      <alignment horizontal="right" indent="1"/>
      <protection locked="0"/>
    </xf>
    <xf numFmtId="0" fontId="0" fillId="0" borderId="1" xfId="0" applyFont="1" applyFill="1" applyBorder="1" applyAlignment="1" applyProtection="1">
      <alignment horizontal="center"/>
      <protection locked="0"/>
    </xf>
    <xf numFmtId="0" fontId="0" fillId="0" borderId="1" xfId="0" applyFont="1" applyFill="1" applyBorder="1" applyAlignment="1" applyProtection="1">
      <alignment horizontal="left"/>
      <protection locked="0"/>
    </xf>
    <xf numFmtId="0" fontId="0" fillId="0" borderId="13" xfId="0" applyBorder="1" applyAlignment="1" applyProtection="1">
      <alignment horizontal="right"/>
      <protection locked="0"/>
    </xf>
    <xf numFmtId="164" fontId="1" fillId="0" borderId="13" xfId="0" applyNumberFormat="1" applyFont="1" applyBorder="1" applyProtection="1"/>
    <xf numFmtId="0" fontId="2" fillId="0" borderId="1" xfId="0" applyFont="1" applyBorder="1" applyAlignment="1" applyProtection="1">
      <alignment horizontal="left"/>
      <protection locked="0"/>
    </xf>
    <xf numFmtId="0" fontId="0" fillId="0" borderId="13" xfId="0" applyFill="1" applyBorder="1" applyProtection="1">
      <protection locked="0"/>
    </xf>
    <xf numFmtId="0" fontId="2" fillId="0" borderId="6" xfId="0" applyFont="1" applyFill="1" applyBorder="1" applyAlignment="1" applyProtection="1">
      <alignment horizontal="right" indent="1"/>
      <protection locked="0"/>
    </xf>
    <xf numFmtId="164" fontId="1" fillId="0" borderId="1" xfId="0" applyNumberFormat="1" applyFont="1" applyFill="1" applyBorder="1" applyAlignment="1" applyProtection="1">
      <alignment horizontal="right"/>
    </xf>
    <xf numFmtId="164" fontId="4" fillId="0" borderId="1" xfId="0" applyNumberFormat="1" applyFont="1" applyFill="1" applyBorder="1" applyProtection="1"/>
    <xf numFmtId="4" fontId="0" fillId="0" borderId="1" xfId="0" applyNumberFormat="1" applyFill="1" applyBorder="1" applyAlignment="1" applyProtection="1">
      <alignment horizontal="right"/>
      <protection locked="0"/>
    </xf>
    <xf numFmtId="4" fontId="3" fillId="0" borderId="1" xfId="0" applyNumberFormat="1" applyFont="1" applyFill="1" applyBorder="1" applyAlignment="1" applyProtection="1">
      <alignment horizontal="right"/>
      <protection locked="0"/>
    </xf>
    <xf numFmtId="0" fontId="0" fillId="0" borderId="17" xfId="0" applyBorder="1" applyProtection="1">
      <protection locked="0"/>
    </xf>
    <xf numFmtId="165" fontId="0" fillId="0" borderId="17" xfId="0" applyNumberFormat="1" applyFill="1" applyBorder="1" applyProtection="1">
      <protection locked="0"/>
    </xf>
    <xf numFmtId="165" fontId="0" fillId="5" borderId="19" xfId="0" applyNumberFormat="1" applyFill="1" applyBorder="1" applyProtection="1"/>
    <xf numFmtId="165" fontId="0" fillId="5" borderId="20" xfId="0" applyNumberFormat="1" applyFill="1" applyBorder="1" applyProtection="1"/>
    <xf numFmtId="165" fontId="2" fillId="5" borderId="20" xfId="0" applyNumberFormat="1" applyFont="1" applyFill="1" applyBorder="1" applyProtection="1"/>
    <xf numFmtId="165" fontId="2" fillId="6" borderId="20" xfId="0" applyNumberFormat="1" applyFont="1" applyFill="1" applyBorder="1" applyProtection="1"/>
    <xf numFmtId="165" fontId="2" fillId="4" borderId="21" xfId="0" applyNumberFormat="1" applyFont="1" applyFill="1" applyBorder="1" applyProtection="1"/>
    <xf numFmtId="165" fontId="2" fillId="4" borderId="2" xfId="0" applyNumberFormat="1" applyFont="1" applyFill="1" applyBorder="1" applyProtection="1"/>
    <xf numFmtId="165" fontId="0" fillId="0" borderId="1" xfId="0" applyNumberFormat="1" applyFill="1" applyBorder="1" applyProtection="1"/>
    <xf numFmtId="165" fontId="2" fillId="0" borderId="1" xfId="0" applyNumberFormat="1" applyFont="1" applyFill="1" applyBorder="1" applyProtection="1"/>
    <xf numFmtId="0" fontId="18" fillId="0" borderId="1" xfId="0" applyFont="1" applyBorder="1" applyProtection="1"/>
    <xf numFmtId="0" fontId="2" fillId="0" borderId="1" xfId="0" applyFont="1" applyBorder="1" applyProtection="1"/>
    <xf numFmtId="0" fontId="0" fillId="0" borderId="1" xfId="0" applyBorder="1" applyProtection="1"/>
    <xf numFmtId="0" fontId="2" fillId="0" borderId="13" xfId="0" applyFont="1" applyBorder="1" applyProtection="1"/>
    <xf numFmtId="0" fontId="2" fillId="0" borderId="14" xfId="0" applyFont="1" applyBorder="1" applyProtection="1"/>
    <xf numFmtId="0" fontId="2" fillId="0" borderId="5" xfId="0" applyFont="1" applyBorder="1" applyProtection="1"/>
    <xf numFmtId="0" fontId="0" fillId="0" borderId="1" xfId="0" applyFont="1" applyBorder="1" applyAlignment="1" applyProtection="1">
      <alignment horizontal="center"/>
    </xf>
    <xf numFmtId="0" fontId="0" fillId="0" borderId="5" xfId="0" applyFont="1" applyBorder="1" applyAlignment="1" applyProtection="1">
      <alignment horizontal="left"/>
    </xf>
    <xf numFmtId="0" fontId="0" fillId="0" borderId="22" xfId="0" applyFont="1" applyBorder="1" applyAlignment="1" applyProtection="1">
      <alignment horizontal="center"/>
    </xf>
    <xf numFmtId="0" fontId="19" fillId="0" borderId="1" xfId="0" applyFont="1" applyBorder="1" applyAlignment="1" applyProtection="1">
      <alignment horizontal="center"/>
    </xf>
    <xf numFmtId="0" fontId="19" fillId="0" borderId="1" xfId="0" applyFont="1" applyBorder="1" applyAlignment="1" applyProtection="1">
      <alignment horizontal="left"/>
    </xf>
    <xf numFmtId="0" fontId="19" fillId="0" borderId="17" xfId="0" applyFont="1" applyBorder="1" applyAlignment="1" applyProtection="1">
      <alignment horizontal="center"/>
    </xf>
    <xf numFmtId="0" fontId="0" fillId="0" borderId="1" xfId="0" applyBorder="1" applyAlignment="1" applyProtection="1">
      <alignment horizontal="center"/>
    </xf>
    <xf numFmtId="0" fontId="0" fillId="0" borderId="18" xfId="0" applyBorder="1" applyAlignment="1" applyProtection="1">
      <alignment horizontal="center"/>
    </xf>
    <xf numFmtId="0" fontId="2" fillId="0" borderId="1" xfId="0" applyFont="1" applyBorder="1" applyAlignment="1" applyProtection="1">
      <alignment horizontal="right"/>
    </xf>
    <xf numFmtId="0" fontId="2" fillId="0" borderId="1" xfId="0" applyFont="1" applyBorder="1" applyAlignment="1" applyProtection="1">
      <alignment horizontal="center"/>
    </xf>
    <xf numFmtId="165" fontId="0" fillId="0" borderId="13" xfId="0" applyNumberFormat="1" applyBorder="1" applyProtection="1"/>
    <xf numFmtId="0" fontId="19" fillId="0" borderId="1" xfId="0" applyFont="1" applyFill="1" applyBorder="1" applyAlignment="1" applyProtection="1">
      <alignment horizontal="center"/>
    </xf>
    <xf numFmtId="0" fontId="19" fillId="0" borderId="1" xfId="0" applyFont="1" applyFill="1" applyBorder="1" applyAlignment="1" applyProtection="1">
      <alignment horizontal="left"/>
    </xf>
    <xf numFmtId="0" fontId="18" fillId="0" borderId="1" xfId="0" applyFont="1" applyFill="1" applyBorder="1" applyProtection="1"/>
    <xf numFmtId="0" fontId="0" fillId="0" borderId="1" xfId="0" applyFill="1" applyBorder="1" applyAlignment="1" applyProtection="1">
      <alignment horizontal="center"/>
    </xf>
    <xf numFmtId="0" fontId="2" fillId="0" borderId="1" xfId="0" applyFont="1" applyFill="1" applyBorder="1" applyProtection="1"/>
    <xf numFmtId="0" fontId="0" fillId="0" borderId="1" xfId="0" applyFill="1" applyBorder="1" applyProtection="1"/>
    <xf numFmtId="0" fontId="0" fillId="0" borderId="1" xfId="0" applyFont="1" applyFill="1" applyBorder="1" applyAlignment="1" applyProtection="1">
      <alignment horizontal="center"/>
    </xf>
    <xf numFmtId="0" fontId="0" fillId="0" borderId="1" xfId="0" applyFont="1" applyFill="1" applyBorder="1" applyAlignment="1" applyProtection="1">
      <alignment horizontal="left"/>
    </xf>
    <xf numFmtId="0" fontId="0" fillId="0" borderId="4" xfId="0" applyFill="1" applyBorder="1" applyProtection="1">
      <protection locked="0"/>
    </xf>
    <xf numFmtId="0" fontId="0" fillId="0" borderId="3" xfId="0" applyFill="1" applyBorder="1" applyProtection="1">
      <protection locked="0"/>
    </xf>
    <xf numFmtId="0" fontId="18" fillId="0" borderId="6" xfId="0" applyFont="1" applyBorder="1" applyProtection="1"/>
    <xf numFmtId="0" fontId="2" fillId="0" borderId="6" xfId="0" applyFont="1" applyBorder="1" applyProtection="1"/>
    <xf numFmtId="0" fontId="0" fillId="0" borderId="6" xfId="0" applyBorder="1" applyProtection="1"/>
    <xf numFmtId="0" fontId="2" fillId="0" borderId="23" xfId="0" applyFont="1" applyBorder="1" applyProtection="1"/>
    <xf numFmtId="0" fontId="2" fillId="0" borderId="7" xfId="0" applyFont="1" applyBorder="1" applyProtection="1"/>
    <xf numFmtId="0" fontId="2" fillId="0" borderId="3" xfId="0" applyFont="1" applyFill="1" applyBorder="1" applyProtection="1">
      <protection locked="0"/>
    </xf>
    <xf numFmtId="164" fontId="1" fillId="0" borderId="3" xfId="0" applyNumberFormat="1" applyFont="1" applyFill="1" applyBorder="1" applyProtection="1"/>
    <xf numFmtId="0" fontId="2" fillId="0" borderId="1" xfId="0" applyFont="1" applyBorder="1" applyAlignment="1" applyProtection="1">
      <alignment horizontal="center"/>
      <protection locked="0"/>
    </xf>
    <xf numFmtId="0" fontId="2" fillId="0" borderId="1" xfId="0" applyFont="1" applyFill="1" applyBorder="1" applyAlignment="1" applyProtection="1">
      <alignment horizontal="center"/>
      <protection locked="0"/>
    </xf>
    <xf numFmtId="3" fontId="0" fillId="0" borderId="1" xfId="0" applyNumberFormat="1" applyBorder="1" applyProtection="1"/>
    <xf numFmtId="3" fontId="0" fillId="0" borderId="13" xfId="0" applyNumberFormat="1" applyBorder="1" applyProtection="1"/>
    <xf numFmtId="0" fontId="2" fillId="0" borderId="13" xfId="0" applyFont="1" applyBorder="1" applyAlignment="1" applyProtection="1">
      <alignment horizontal="center"/>
    </xf>
    <xf numFmtId="0" fontId="2" fillId="0" borderId="1" xfId="0" applyFont="1" applyFill="1" applyBorder="1" applyAlignment="1" applyProtection="1">
      <alignment horizontal="center"/>
    </xf>
    <xf numFmtId="3" fontId="0" fillId="0" borderId="1" xfId="0" applyNumberFormat="1" applyFill="1" applyBorder="1" applyProtection="1"/>
    <xf numFmtId="0" fontId="3" fillId="0" borderId="1" xfId="0" applyNumberFormat="1" applyFont="1" applyFill="1" applyBorder="1" applyProtection="1">
      <protection locked="0"/>
    </xf>
    <xf numFmtId="0" fontId="0" fillId="0" borderId="1" xfId="0" applyFont="1" applyBorder="1" applyProtection="1">
      <protection locked="0"/>
    </xf>
    <xf numFmtId="0" fontId="0" fillId="0" borderId="13" xfId="0" applyFont="1" applyBorder="1" applyProtection="1">
      <protection locked="0"/>
    </xf>
    <xf numFmtId="0" fontId="0" fillId="0" borderId="1" xfId="0" applyFont="1" applyFill="1" applyBorder="1" applyProtection="1">
      <protection locked="0"/>
    </xf>
    <xf numFmtId="0" fontId="8" fillId="0" borderId="1" xfId="0" applyFont="1" applyFill="1" applyBorder="1" applyProtection="1">
      <protection locked="0"/>
    </xf>
    <xf numFmtId="0" fontId="8" fillId="0" borderId="12" xfId="0" applyFont="1" applyFill="1" applyBorder="1" applyProtection="1"/>
    <xf numFmtId="0" fontId="8" fillId="0" borderId="5" xfId="0" applyFont="1" applyFill="1" applyBorder="1" applyProtection="1">
      <protection locked="0"/>
    </xf>
    <xf numFmtId="0" fontId="8" fillId="0" borderId="1" xfId="0" applyFont="1" applyFill="1" applyBorder="1" applyProtection="1"/>
    <xf numFmtId="0" fontId="8" fillId="8" borderId="1" xfId="0" applyFont="1" applyFill="1" applyBorder="1" applyProtection="1">
      <protection locked="0"/>
    </xf>
    <xf numFmtId="0" fontId="8" fillId="8" borderId="12" xfId="0" applyFont="1" applyFill="1" applyBorder="1" applyProtection="1">
      <protection locked="0"/>
    </xf>
    <xf numFmtId="0" fontId="8" fillId="0" borderId="12" xfId="0" applyFont="1" applyFill="1" applyBorder="1" applyProtection="1">
      <protection locked="0"/>
    </xf>
    <xf numFmtId="0" fontId="8" fillId="0" borderId="0" xfId="0" applyFont="1" applyFill="1" applyProtection="1">
      <protection locked="0"/>
    </xf>
    <xf numFmtId="0" fontId="12" fillId="0" borderId="0" xfId="0" applyFont="1" applyFill="1" applyProtection="1">
      <protection locked="0"/>
    </xf>
    <xf numFmtId="0" fontId="8" fillId="8" borderId="5" xfId="0" applyFont="1" applyFill="1" applyBorder="1" applyProtection="1">
      <protection locked="0"/>
    </xf>
    <xf numFmtId="0" fontId="7" fillId="0" borderId="0" xfId="0" applyFont="1" applyBorder="1" applyAlignment="1" applyProtection="1">
      <alignment horizontal="center"/>
      <protection locked="0"/>
    </xf>
    <xf numFmtId="0" fontId="8" fillId="0" borderId="0" xfId="0" applyFont="1" applyFill="1" applyBorder="1" applyProtection="1">
      <protection locked="0"/>
    </xf>
    <xf numFmtId="0" fontId="7" fillId="0" borderId="25" xfId="0" applyFont="1" applyBorder="1" applyProtection="1">
      <protection locked="0"/>
    </xf>
    <xf numFmtId="0" fontId="8" fillId="0" borderId="25" xfId="0" applyFont="1" applyBorder="1" applyProtection="1">
      <protection locked="0"/>
    </xf>
    <xf numFmtId="0" fontId="7" fillId="0" borderId="0" xfId="0" applyFont="1" applyFill="1" applyBorder="1" applyProtection="1">
      <protection locked="0"/>
    </xf>
    <xf numFmtId="0" fontId="8" fillId="8" borderId="6" xfId="0" applyFont="1" applyFill="1" applyBorder="1" applyProtection="1">
      <protection locked="0"/>
    </xf>
    <xf numFmtId="0" fontId="8" fillId="0" borderId="6" xfId="0" applyFont="1" applyBorder="1" applyProtection="1">
      <protection locked="0"/>
    </xf>
    <xf numFmtId="0" fontId="8" fillId="0" borderId="4" xfId="0" applyFont="1" applyFill="1" applyBorder="1" applyProtection="1">
      <protection locked="0"/>
    </xf>
    <xf numFmtId="0" fontId="8" fillId="0" borderId="4" xfId="0" applyFont="1" applyBorder="1" applyProtection="1">
      <protection locked="0"/>
    </xf>
    <xf numFmtId="0" fontId="8" fillId="0" borderId="23" xfId="0" applyFont="1" applyBorder="1" applyProtection="1">
      <protection locked="0"/>
    </xf>
    <xf numFmtId="0" fontId="8" fillId="0" borderId="7" xfId="0" applyFont="1" applyBorder="1" applyProtection="1">
      <protection locked="0"/>
    </xf>
    <xf numFmtId="0" fontId="8" fillId="8" borderId="8" xfId="0" applyFont="1" applyFill="1" applyBorder="1" applyProtection="1">
      <protection locked="0"/>
    </xf>
    <xf numFmtId="0" fontId="8" fillId="8" borderId="9" xfId="0" applyFont="1" applyFill="1" applyBorder="1" applyProtection="1">
      <protection locked="0"/>
    </xf>
    <xf numFmtId="0" fontId="8" fillId="8" borderId="26" xfId="0" applyFont="1" applyFill="1" applyBorder="1" applyProtection="1">
      <protection locked="0"/>
    </xf>
    <xf numFmtId="0" fontId="8" fillId="8" borderId="11" xfId="0" applyFont="1" applyFill="1" applyBorder="1" applyProtection="1">
      <protection locked="0"/>
    </xf>
    <xf numFmtId="0" fontId="8" fillId="8" borderId="27" xfId="0" applyFont="1" applyFill="1" applyBorder="1" applyProtection="1">
      <protection locked="0"/>
    </xf>
    <xf numFmtId="0" fontId="8" fillId="0" borderId="28" xfId="0" applyFont="1" applyBorder="1" applyProtection="1">
      <protection locked="0"/>
    </xf>
    <xf numFmtId="0" fontId="8" fillId="0" borderId="29" xfId="0" applyFont="1" applyBorder="1" applyProtection="1">
      <protection locked="0"/>
    </xf>
    <xf numFmtId="0" fontId="7" fillId="0" borderId="0" xfId="0" applyFont="1" applyProtection="1"/>
    <xf numFmtId="0" fontId="8" fillId="2" borderId="0" xfId="0" applyFont="1" applyFill="1" applyProtection="1"/>
    <xf numFmtId="0" fontId="8" fillId="2" borderId="25" xfId="0" applyFont="1" applyFill="1" applyBorder="1" applyProtection="1"/>
    <xf numFmtId="0" fontId="7" fillId="0" borderId="0" xfId="0" applyFont="1" applyBorder="1" applyProtection="1"/>
    <xf numFmtId="0" fontId="16" fillId="0" borderId="0" xfId="0" applyFont="1" applyProtection="1"/>
    <xf numFmtId="0" fontId="7" fillId="0" borderId="0" xfId="0" applyFont="1" applyBorder="1" applyAlignment="1" applyProtection="1">
      <alignment horizontal="center"/>
    </xf>
    <xf numFmtId="0" fontId="7" fillId="0" borderId="25" xfId="0" applyFont="1" applyBorder="1" applyAlignment="1" applyProtection="1">
      <alignment horizontal="center"/>
    </xf>
    <xf numFmtId="0" fontId="8" fillId="8" borderId="10" xfId="0" applyFont="1" applyFill="1" applyBorder="1" applyProtection="1">
      <protection locked="0"/>
    </xf>
    <xf numFmtId="0" fontId="21" fillId="0" borderId="1" xfId="0" applyFont="1" applyFill="1" applyBorder="1" applyAlignment="1">
      <alignment vertical="center"/>
    </xf>
    <xf numFmtId="0" fontId="7" fillId="0" borderId="0" xfId="0" applyFont="1" applyAlignment="1" applyProtection="1">
      <alignment horizontal="left"/>
      <protection locked="0"/>
    </xf>
    <xf numFmtId="0" fontId="8" fillId="8" borderId="1" xfId="0" applyFont="1" applyFill="1" applyBorder="1" applyProtection="1"/>
    <xf numFmtId="0" fontId="8" fillId="8" borderId="0" xfId="0" applyFont="1" applyFill="1" applyAlignment="1" applyProtection="1">
      <alignment horizontal="left"/>
    </xf>
    <xf numFmtId="0" fontId="8" fillId="8" borderId="0" xfId="0" applyFont="1" applyFill="1" applyProtection="1"/>
    <xf numFmtId="0" fontId="8" fillId="8" borderId="0" xfId="0" applyFont="1" applyFill="1" applyProtection="1">
      <protection locked="0"/>
    </xf>
    <xf numFmtId="0" fontId="8" fillId="8" borderId="7" xfId="0" applyFont="1" applyFill="1" applyBorder="1" applyProtection="1">
      <protection locked="0"/>
    </xf>
    <xf numFmtId="0" fontId="8" fillId="8" borderId="30" xfId="0" applyFont="1" applyFill="1" applyBorder="1" applyProtection="1">
      <protection locked="0"/>
    </xf>
    <xf numFmtId="0" fontId="8" fillId="8" borderId="15" xfId="0" applyFont="1" applyFill="1" applyBorder="1" applyProtection="1">
      <protection locked="0"/>
    </xf>
    <xf numFmtId="0" fontId="8" fillId="8" borderId="31" xfId="0" applyFont="1" applyFill="1" applyBorder="1" applyProtection="1">
      <protection locked="0"/>
    </xf>
    <xf numFmtId="0" fontId="8" fillId="8" borderId="32" xfId="0" applyFont="1" applyFill="1" applyBorder="1" applyProtection="1">
      <protection locked="0"/>
    </xf>
    <xf numFmtId="0" fontId="0" fillId="0" borderId="0" xfId="0" applyProtection="1">
      <protection locked="0"/>
    </xf>
    <xf numFmtId="0" fontId="0" fillId="8" borderId="33" xfId="0" applyFill="1" applyBorder="1" applyProtection="1">
      <protection locked="0"/>
    </xf>
    <xf numFmtId="0" fontId="0" fillId="8" borderId="34" xfId="0" applyFill="1" applyBorder="1" applyProtection="1">
      <protection locked="0"/>
    </xf>
    <xf numFmtId="0" fontId="0" fillId="0" borderId="5" xfId="0" applyFill="1" applyBorder="1" applyProtection="1">
      <protection locked="0"/>
    </xf>
    <xf numFmtId="0" fontId="0" fillId="8" borderId="35" xfId="0" applyFill="1" applyBorder="1" applyProtection="1">
      <protection locked="0"/>
    </xf>
    <xf numFmtId="0" fontId="3" fillId="8" borderId="1" xfId="0" applyFont="1" applyFill="1" applyBorder="1" applyProtection="1">
      <protection locked="0"/>
    </xf>
    <xf numFmtId="0" fontId="3" fillId="8" borderId="33" xfId="0" applyFont="1" applyFill="1" applyBorder="1" applyProtection="1">
      <protection locked="0"/>
    </xf>
    <xf numFmtId="0" fontId="3" fillId="8" borderId="34" xfId="0" applyFont="1" applyFill="1" applyBorder="1" applyProtection="1">
      <protection locked="0"/>
    </xf>
    <xf numFmtId="0" fontId="0" fillId="8" borderId="24" xfId="0" applyFill="1" applyBorder="1" applyProtection="1">
      <protection locked="0"/>
    </xf>
    <xf numFmtId="0" fontId="2" fillId="0" borderId="0" xfId="0" applyFont="1" applyProtection="1"/>
    <xf numFmtId="0" fontId="2" fillId="0" borderId="4" xfId="0" applyFont="1" applyBorder="1" applyAlignment="1" applyProtection="1">
      <alignment horizontal="center"/>
    </xf>
    <xf numFmtId="0" fontId="0" fillId="0" borderId="0" xfId="0" applyProtection="1"/>
    <xf numFmtId="0" fontId="0" fillId="0" borderId="0" xfId="0" applyAlignment="1" applyProtection="1">
      <alignment horizontal="right"/>
    </xf>
    <xf numFmtId="1" fontId="0" fillId="8" borderId="1" xfId="0" applyNumberFormat="1" applyFill="1" applyBorder="1" applyProtection="1"/>
    <xf numFmtId="0" fontId="21" fillId="8" borderId="1" xfId="0" applyFont="1" applyFill="1" applyBorder="1" applyAlignment="1" applyProtection="1">
      <alignment vertical="center"/>
    </xf>
    <xf numFmtId="0" fontId="23" fillId="0" borderId="0" xfId="0" applyFont="1" applyBorder="1" applyAlignment="1" applyProtection="1">
      <alignment horizontal="center"/>
    </xf>
    <xf numFmtId="0" fontId="23" fillId="0" borderId="25" xfId="0" applyFont="1" applyBorder="1" applyAlignment="1" applyProtection="1">
      <alignment horizontal="center"/>
    </xf>
    <xf numFmtId="0" fontId="23" fillId="0" borderId="0" xfId="0" applyFont="1" applyBorder="1" applyProtection="1">
      <protection locked="0"/>
    </xf>
    <xf numFmtId="0" fontId="23" fillId="0" borderId="0" xfId="0" applyFont="1" applyBorder="1" applyAlignment="1" applyProtection="1">
      <alignment horizontal="center"/>
      <protection locked="0"/>
    </xf>
    <xf numFmtId="0" fontId="22" fillId="0" borderId="0" xfId="0" applyFont="1" applyBorder="1" applyProtection="1"/>
    <xf numFmtId="0" fontId="23" fillId="0" borderId="0" xfId="0" applyFont="1" applyBorder="1" applyProtection="1"/>
    <xf numFmtId="166" fontId="2" fillId="0" borderId="5" xfId="0" applyNumberFormat="1" applyFont="1" applyBorder="1" applyProtection="1"/>
    <xf numFmtId="166" fontId="2" fillId="0" borderId="15" xfId="0" applyNumberFormat="1" applyFont="1" applyBorder="1" applyAlignment="1" applyProtection="1">
      <alignment horizontal="right"/>
      <protection locked="0"/>
    </xf>
    <xf numFmtId="166" fontId="2" fillId="0" borderId="1" xfId="0" applyNumberFormat="1" applyFont="1" applyFill="1" applyBorder="1" applyProtection="1"/>
    <xf numFmtId="166" fontId="2" fillId="0" borderId="6" xfId="0" applyNumberFormat="1" applyFont="1" applyFill="1" applyBorder="1" applyAlignment="1" applyProtection="1">
      <protection locked="0"/>
    </xf>
    <xf numFmtId="166" fontId="2" fillId="7" borderId="2" xfId="0" applyNumberFormat="1" applyFont="1" applyFill="1" applyBorder="1" applyProtection="1"/>
    <xf numFmtId="166" fontId="2" fillId="0" borderId="7" xfId="0" applyNumberFormat="1" applyFont="1" applyBorder="1" applyProtection="1"/>
    <xf numFmtId="166" fontId="2" fillId="0" borderId="1" xfId="0" applyNumberFormat="1" applyFont="1" applyFill="1" applyBorder="1" applyAlignment="1" applyProtection="1">
      <alignment horizontal="right"/>
      <protection locked="0"/>
    </xf>
    <xf numFmtId="166" fontId="2" fillId="0" borderId="1" xfId="0" applyNumberFormat="1" applyFont="1" applyFill="1" applyBorder="1" applyAlignment="1" applyProtection="1">
      <alignment horizontal="right" indent="1"/>
      <protection locked="0"/>
    </xf>
    <xf numFmtId="166" fontId="2" fillId="0" borderId="1" xfId="0" applyNumberFormat="1" applyFont="1" applyFill="1" applyBorder="1" applyProtection="1">
      <protection locked="0"/>
    </xf>
    <xf numFmtId="166" fontId="0" fillId="0" borderId="1" xfId="0" applyNumberFormat="1" applyFill="1" applyBorder="1" applyProtection="1">
      <protection locked="0"/>
    </xf>
    <xf numFmtId="166" fontId="0" fillId="0" borderId="1" xfId="0" applyNumberFormat="1" applyBorder="1" applyProtection="1">
      <protection locked="0"/>
    </xf>
    <xf numFmtId="0" fontId="8" fillId="9" borderId="1" xfId="0" applyFont="1" applyFill="1" applyBorder="1" applyProtection="1">
      <protection locked="0"/>
    </xf>
    <xf numFmtId="0" fontId="8" fillId="9" borderId="12" xfId="0" applyFont="1" applyFill="1" applyBorder="1" applyProtection="1">
      <protection locked="0"/>
    </xf>
    <xf numFmtId="0" fontId="8" fillId="9" borderId="12" xfId="0" applyFont="1" applyFill="1" applyBorder="1" applyProtection="1"/>
    <xf numFmtId="0" fontId="8" fillId="9" borderId="5" xfId="0" applyFont="1" applyFill="1" applyBorder="1" applyProtection="1">
      <protection locked="0"/>
    </xf>
    <xf numFmtId="0" fontId="8" fillId="9" borderId="1" xfId="0" applyFont="1" applyFill="1" applyBorder="1" applyProtection="1"/>
    <xf numFmtId="0" fontId="24" fillId="0" borderId="0" xfId="0" applyFont="1" applyProtection="1">
      <protection locked="0"/>
    </xf>
    <xf numFmtId="0" fontId="2" fillId="0" borderId="2" xfId="0" applyFont="1" applyBorder="1" applyAlignment="1" applyProtection="1">
      <alignment horizontal="right"/>
      <protection locked="0"/>
    </xf>
    <xf numFmtId="17" fontId="0" fillId="0" borderId="1" xfId="0" applyNumberFormat="1" applyBorder="1" applyAlignment="1" applyProtection="1">
      <alignment horizontal="right"/>
      <protection locked="0"/>
    </xf>
    <xf numFmtId="4" fontId="0" fillId="0" borderId="17" xfId="0" applyNumberFormat="1" applyFill="1" applyBorder="1" applyProtection="1">
      <protection locked="0"/>
    </xf>
    <xf numFmtId="4" fontId="0" fillId="0" borderId="17" xfId="0" applyNumberFormat="1" applyBorder="1" applyProtection="1">
      <protection locked="0"/>
    </xf>
    <xf numFmtId="6" fontId="0" fillId="0" borderId="1" xfId="0" applyNumberFormat="1" applyBorder="1" applyAlignment="1" applyProtection="1">
      <alignment horizontal="right"/>
      <protection locked="0"/>
    </xf>
    <xf numFmtId="166" fontId="2" fillId="0" borderId="5" xfId="0" applyNumberFormat="1" applyFont="1" applyFill="1" applyBorder="1" applyProtection="1"/>
    <xf numFmtId="164" fontId="0" fillId="0" borderId="13" xfId="0" applyNumberFormat="1" applyBorder="1" applyProtection="1">
      <protection locked="0"/>
    </xf>
    <xf numFmtId="0" fontId="0" fillId="0" borderId="13" xfId="0" applyBorder="1" applyProtection="1"/>
    <xf numFmtId="0" fontId="2" fillId="0" borderId="35" xfId="0" applyFont="1" applyBorder="1" applyAlignment="1" applyProtection="1">
      <alignment horizontal="right"/>
      <protection locked="0"/>
    </xf>
    <xf numFmtId="0" fontId="0" fillId="0" borderId="25" xfId="0" applyBorder="1" applyProtection="1">
      <protection locked="0"/>
    </xf>
    <xf numFmtId="166" fontId="2" fillId="5" borderId="2" xfId="0" applyNumberFormat="1" applyFont="1" applyFill="1" applyBorder="1" applyProtection="1"/>
    <xf numFmtId="166" fontId="2" fillId="6" borderId="2" xfId="0" applyNumberFormat="1" applyFont="1" applyFill="1" applyBorder="1" applyProtection="1"/>
    <xf numFmtId="165" fontId="2" fillId="0" borderId="1" xfId="0" applyNumberFormat="1" applyFont="1" applyBorder="1" applyProtection="1"/>
    <xf numFmtId="3" fontId="2" fillId="0" borderId="1" xfId="0" applyNumberFormat="1" applyFont="1" applyBorder="1" applyProtection="1">
      <protection locked="0"/>
    </xf>
    <xf numFmtId="0" fontId="2" fillId="0" borderId="3" xfId="0" applyFont="1" applyFill="1" applyBorder="1" applyAlignment="1" applyProtection="1">
      <alignment horizontal="center"/>
      <protection locked="0"/>
    </xf>
    <xf numFmtId="0" fontId="0" fillId="0" borderId="4" xfId="0" applyBorder="1" applyProtection="1"/>
    <xf numFmtId="0" fontId="25" fillId="0" borderId="2" xfId="0" applyFont="1" applyBorder="1" applyProtection="1"/>
    <xf numFmtId="0" fontId="0" fillId="0" borderId="1" xfId="0" applyFont="1" applyBorder="1" applyAlignment="1" applyProtection="1">
      <alignment horizontal="right"/>
    </xf>
    <xf numFmtId="0" fontId="0" fillId="10" borderId="1" xfId="0" applyFill="1" applyBorder="1" applyProtection="1"/>
    <xf numFmtId="0" fontId="0" fillId="10" borderId="4" xfId="0" applyFill="1" applyBorder="1" applyProtection="1"/>
    <xf numFmtId="0" fontId="2" fillId="10" borderId="36" xfId="0" applyFont="1" applyFill="1" applyBorder="1" applyProtection="1"/>
    <xf numFmtId="0" fontId="2" fillId="10" borderId="37" xfId="0" applyFont="1" applyFill="1" applyBorder="1" applyAlignment="1" applyProtection="1">
      <alignment horizontal="right"/>
    </xf>
    <xf numFmtId="0" fontId="2" fillId="0" borderId="6" xfId="0" applyFont="1" applyBorder="1" applyAlignment="1" applyProtection="1">
      <alignment horizontal="right"/>
    </xf>
    <xf numFmtId="0" fontId="2" fillId="0" borderId="13" xfId="0" applyFont="1" applyBorder="1" applyAlignment="1" applyProtection="1">
      <alignment horizontal="right"/>
    </xf>
    <xf numFmtId="0" fontId="2" fillId="0" borderId="6" xfId="0" applyFont="1" applyBorder="1" applyAlignment="1" applyProtection="1">
      <alignment horizontal="right" indent="1"/>
    </xf>
    <xf numFmtId="0" fontId="2" fillId="0" borderId="6" xfId="0" applyFont="1" applyFill="1" applyBorder="1" applyAlignment="1" applyProtection="1">
      <alignment horizontal="right" indent="1"/>
    </xf>
    <xf numFmtId="166" fontId="2" fillId="0" borderId="6" xfId="0" applyNumberFormat="1" applyFont="1" applyFill="1" applyBorder="1" applyAlignment="1" applyProtection="1">
      <alignment horizontal="right"/>
    </xf>
    <xf numFmtId="0" fontId="0" fillId="0" borderId="1" xfId="0" applyNumberFormat="1" applyBorder="1" applyProtection="1">
      <protection locked="0"/>
    </xf>
    <xf numFmtId="0" fontId="10" fillId="0" borderId="0" xfId="0" applyFont="1" applyProtection="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19048</xdr:rowOff>
    </xdr:from>
    <xdr:to>
      <xdr:col>4</xdr:col>
      <xdr:colOff>581024</xdr:colOff>
      <xdr:row>83</xdr:row>
      <xdr:rowOff>0</xdr:rowOff>
    </xdr:to>
    <xdr:sp macro="" textlink="">
      <xdr:nvSpPr>
        <xdr:cNvPr id="2" name="TextBox 1"/>
        <xdr:cNvSpPr txBox="1"/>
      </xdr:nvSpPr>
      <xdr:spPr>
        <a:xfrm>
          <a:off x="0" y="19048"/>
          <a:ext cx="3019424" cy="19745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b="1"/>
            <a:t>Field</a:t>
          </a:r>
          <a:r>
            <a:rPr lang="en-US" sz="1300" b="1" baseline="0"/>
            <a:t> Crop Record Management v2</a:t>
          </a:r>
        </a:p>
        <a:p>
          <a:r>
            <a:rPr lang="en-US" sz="1300" b="1" baseline="0"/>
            <a:t>Aaron Gabriel</a:t>
          </a:r>
        </a:p>
        <a:p>
          <a:r>
            <a:rPr lang="en-US" sz="1300" b="1" baseline="0"/>
            <a:t>Cornell Cooperative Extension</a:t>
          </a:r>
        </a:p>
        <a:p>
          <a:r>
            <a:rPr lang="en-US" sz="1300" b="1" baseline="0"/>
            <a:t>2017</a:t>
          </a:r>
        </a:p>
        <a:p>
          <a:endParaRPr lang="en-US" sz="1100" b="1" baseline="0"/>
        </a:p>
        <a:p>
          <a:r>
            <a:rPr lang="en-US" sz="1100" b="1" baseline="0"/>
            <a:t>This simple Excel workbook is intended for use on computers and smartphones.  It is a first step to more sophisticated computer software.</a:t>
          </a:r>
        </a:p>
        <a:p>
          <a:endParaRPr lang="en-US" sz="1100" b="1" baseline="0"/>
        </a:p>
        <a:p>
          <a:r>
            <a:rPr lang="en-US" sz="1100" b="1" baseline="0"/>
            <a:t>You can backup your smartphone copy by emailing it to yourself and saving it to your computer.  Do this after each day that you enter a bunch of information.  </a:t>
          </a:r>
        </a:p>
        <a:p>
          <a:endParaRPr lang="en-US" sz="1100" b="1" baseline="0"/>
        </a:p>
        <a:p>
          <a:r>
            <a:rPr lang="en-US" sz="1100" b="1" baseline="0"/>
            <a:t>It may be easier to enter field names and acreage on a computer.  Then email it to yourself and save it to your smartphone (or use a cable to transfer this file between your phone and computer.)</a:t>
          </a:r>
        </a:p>
        <a:p>
          <a:endParaRPr lang="en-US" sz="1100" b="1" baseline="0"/>
        </a:p>
        <a:p>
          <a:r>
            <a:rPr lang="en-US" sz="1100" b="1" baseline="0"/>
            <a:t>It contains worksheets for:</a:t>
          </a:r>
        </a:p>
        <a:p>
          <a:r>
            <a:rPr lang="en-US" sz="1100" b="1" baseline="0"/>
            <a:t> *</a:t>
          </a:r>
          <a:r>
            <a:rPr lang="en-US" sz="1100" b="1" i="1" u="sng" baseline="0"/>
            <a:t>field crop record managment </a:t>
          </a:r>
          <a:r>
            <a:rPr lang="en-US" sz="1100" b="1" baseline="0"/>
            <a:t>- one worksheet for each crop.  You can create more worksheets</a:t>
          </a:r>
        </a:p>
        <a:p>
          <a:r>
            <a:rPr lang="en-US" sz="1100" b="1" baseline="0"/>
            <a:t> *</a:t>
          </a:r>
          <a:r>
            <a:rPr lang="en-US" sz="1100" b="1" i="1" u="sng" baseline="0"/>
            <a:t>crop production planner </a:t>
          </a:r>
          <a:r>
            <a:rPr lang="en-US" sz="1100" b="1" baseline="0"/>
            <a:t>that allows you to calculate the profit in a field based on the inputs you choose.</a:t>
          </a:r>
        </a:p>
        <a:p>
          <a:r>
            <a:rPr lang="en-US" sz="1100" b="1" baseline="0"/>
            <a:t> *</a:t>
          </a:r>
          <a:r>
            <a:rPr lang="en-US" sz="1100" b="1" i="1" u="sng" baseline="0"/>
            <a:t>crop rotation planner/record </a:t>
          </a:r>
          <a:r>
            <a:rPr lang="en-US" sz="1100" b="1" i="0" baseline="0"/>
            <a:t>that allows you plan and record crop rotations</a:t>
          </a:r>
        </a:p>
        <a:p>
          <a:r>
            <a:rPr lang="en-US" sz="1100" b="1" i="0" baseline="0"/>
            <a:t> *</a:t>
          </a:r>
          <a:r>
            <a:rPr lang="en-US" sz="1100" b="1" i="1" u="sng" baseline="0"/>
            <a:t>manure spreading planner</a:t>
          </a:r>
          <a:r>
            <a:rPr lang="en-US" sz="1100" b="1" i="0" u="none" baseline="0"/>
            <a:t> allows you to plan which fields get manure and when.</a:t>
          </a:r>
        </a:p>
        <a:p>
          <a:r>
            <a:rPr lang="en-US" sz="1100" b="1" i="0" u="none" baseline="0"/>
            <a:t> *</a:t>
          </a:r>
          <a:r>
            <a:rPr lang="en-US" sz="1100" b="1" i="1" u="sng" baseline="0"/>
            <a:t>manure spreading record</a:t>
          </a:r>
          <a:r>
            <a:rPr lang="en-US" sz="1100" b="1" i="0" u="none" baseline="0"/>
            <a:t> allows you to record how much manure is spread, when and where.</a:t>
          </a:r>
          <a:endParaRPr lang="en-US" sz="1100" b="1" i="1" baseline="0"/>
        </a:p>
        <a:p>
          <a:r>
            <a:rPr lang="en-US" sz="1100" b="1" baseline="0"/>
            <a:t> *</a:t>
          </a:r>
          <a:r>
            <a:rPr lang="en-US" sz="1100" b="1" i="1" baseline="0"/>
            <a:t>manure spreading calendar </a:t>
          </a:r>
        </a:p>
        <a:p>
          <a:r>
            <a:rPr lang="en-US" sz="1100" b="1" baseline="0"/>
            <a:t> *</a:t>
          </a:r>
          <a:r>
            <a:rPr lang="en-US" sz="1100" b="1" i="1" u="sng" baseline="0"/>
            <a:t>soil sampling record </a:t>
          </a:r>
          <a:r>
            <a:rPr lang="en-US" sz="1100" b="1" baseline="0"/>
            <a:t>(of when fields are sampled, </a:t>
          </a:r>
          <a:r>
            <a:rPr lang="en-US" sz="1100" b="1" u="sng" baseline="0"/>
            <a:t>not</a:t>
          </a:r>
          <a:r>
            <a:rPr lang="en-US" sz="1100" b="1" baseline="0"/>
            <a:t> of the test results.</a:t>
          </a:r>
        </a:p>
        <a:p>
          <a:endParaRPr lang="en-US" sz="1100" b="1" baseline="0"/>
        </a:p>
        <a:p>
          <a:r>
            <a:rPr lang="en-US" sz="1100" b="1" baseline="0"/>
            <a:t>If a cell has </a:t>
          </a:r>
          <a:r>
            <a:rPr lang="en-US" sz="1100" b="1" baseline="0">
              <a:solidFill>
                <a:sysClr val="windowText" lastClr="000000"/>
              </a:solidFill>
            </a:rPr>
            <a:t>a</a:t>
          </a:r>
          <a:r>
            <a:rPr lang="en-US" sz="1100" b="1" baseline="0">
              <a:solidFill>
                <a:srgbClr val="FF0000"/>
              </a:solidFill>
            </a:rPr>
            <a:t> red triangle </a:t>
          </a:r>
          <a:r>
            <a:rPr lang="en-US" sz="1100" b="1" baseline="0"/>
            <a:t>in the upper right corner, </a:t>
          </a:r>
          <a:r>
            <a:rPr lang="en-US" sz="1100" b="1" i="1" u="sng" baseline="0"/>
            <a:t>hover the cursor over it</a:t>
          </a:r>
          <a:r>
            <a:rPr lang="en-US" sz="1100" b="1" baseline="0"/>
            <a:t>, and you will see a </a:t>
          </a:r>
          <a:r>
            <a:rPr lang="en-US" sz="1100" b="1" i="1" baseline="0">
              <a:solidFill>
                <a:srgbClr val="FF0000"/>
              </a:solidFill>
            </a:rPr>
            <a:t>comment</a:t>
          </a:r>
          <a:r>
            <a:rPr lang="en-US" sz="1100" b="1" baseline="0"/>
            <a:t> that could make your life easier.  </a:t>
          </a:r>
          <a:r>
            <a:rPr lang="en-US" sz="1100" b="1" i="1" u="sng" baseline="0"/>
            <a:t>The </a:t>
          </a:r>
          <a:r>
            <a:rPr lang="en-US" sz="1100" b="1" i="1" u="sng" baseline="0">
              <a:solidFill>
                <a:srgbClr val="FF0000"/>
              </a:solidFill>
            </a:rPr>
            <a:t>comments </a:t>
          </a:r>
          <a:r>
            <a:rPr lang="en-US" sz="1100" b="1" i="1" u="sng" baseline="0">
              <a:solidFill>
                <a:sysClr val="windowText" lastClr="000000"/>
              </a:solidFill>
            </a:rPr>
            <a:t>my not open on a smartphone.  So learn the spreadsheet first on your computer.</a:t>
          </a:r>
          <a:endParaRPr lang="en-US" sz="1100" b="1" i="1" u="sng" baseline="0"/>
        </a:p>
        <a:p>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Cells with a </a:t>
          </a:r>
          <a:r>
            <a:rPr lang="en-US" sz="1100" b="1" baseline="0">
              <a:solidFill>
                <a:schemeClr val="accent1">
                  <a:lumMod val="75000"/>
                </a:schemeClr>
              </a:solidFill>
              <a:effectLst/>
              <a:latin typeface="+mn-lt"/>
              <a:ea typeface="+mn-ea"/>
              <a:cs typeface="+mn-cs"/>
            </a:rPr>
            <a:t>co</a:t>
          </a:r>
          <a:r>
            <a:rPr lang="en-US" sz="1100" b="1" baseline="0">
              <a:solidFill>
                <a:srgbClr val="FF0000"/>
              </a:solidFill>
              <a:effectLst/>
              <a:latin typeface="+mn-lt"/>
              <a:ea typeface="+mn-ea"/>
              <a:cs typeface="+mn-cs"/>
            </a:rPr>
            <a:t>lo</a:t>
          </a:r>
          <a:r>
            <a:rPr lang="en-US" sz="1100" b="1" baseline="0">
              <a:solidFill>
                <a:schemeClr val="accent2"/>
              </a:solidFill>
              <a:effectLst/>
              <a:latin typeface="+mn-lt"/>
              <a:ea typeface="+mn-ea"/>
              <a:cs typeface="+mn-cs"/>
            </a:rPr>
            <a:t>r</a:t>
          </a:r>
          <a:r>
            <a:rPr lang="en-US" sz="1100" b="1" baseline="0">
              <a:solidFill>
                <a:schemeClr val="dk1"/>
              </a:solidFill>
              <a:effectLst/>
              <a:latin typeface="+mn-lt"/>
              <a:ea typeface="+mn-ea"/>
              <a:cs typeface="+mn-cs"/>
            </a:rPr>
            <a:t> background are locked so that they cannot be changed.  They typically have formulas in them or should not have any values placed in them.  You can unlock a spreadsheet by going to "Review" in the toolbar at the top of the screen and selecting "Unprotect".  You can then make changes that you want in protected cells.  There is no password.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At the end of the workbook (click right arrow for selecting worksheets in the lower left of the screen) you will find templates for each worksheet.  Use these if you need to create a new worksheet.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At the end of each year, save the entire workbook under a new name (ie." Field Record 2018") and then you have a whole new workbook for the year.  Either erase the data to start fresh or use the templates to make worksheets for the new year.  Delete the worksheets of the previous year. </a:t>
          </a:r>
          <a:r>
            <a:rPr lang="en-US" sz="1100" b="1" baseline="0">
              <a:solidFill>
                <a:srgbClr val="FF0000"/>
              </a:solidFill>
              <a:effectLst/>
              <a:latin typeface="+mn-lt"/>
              <a:ea typeface="+mn-ea"/>
              <a:cs typeface="+mn-cs"/>
            </a:rPr>
            <a:t>You must first unprotect the worksheets to copy them.</a:t>
          </a:r>
          <a:endParaRPr lang="en-US">
            <a:effectLst/>
          </a:endParaRPr>
        </a:p>
        <a:p>
          <a:endParaRPr lang="en-US" sz="1100" b="1" baseline="0"/>
        </a:p>
        <a:p>
          <a:r>
            <a:rPr lang="en-US" sz="1100" b="1" i="1"/>
            <a:t>Field Record</a:t>
          </a:r>
          <a:r>
            <a:rPr lang="en-US" sz="1100" b="1" i="1" baseline="0"/>
            <a:t> Management</a:t>
          </a:r>
          <a:endParaRPr lang="en-US" sz="1100" b="1" i="1"/>
        </a:p>
        <a:p>
          <a:r>
            <a:rPr lang="en-US" sz="1100" b="1"/>
            <a:t>By entering the appropriate</a:t>
          </a:r>
          <a:r>
            <a:rPr lang="en-US" sz="1100" b="1" baseline="0"/>
            <a:t> information at each step of crop production, you will be able to record:</a:t>
          </a:r>
        </a:p>
        <a:p>
          <a:r>
            <a:rPr lang="en-US" sz="1100" b="1" baseline="0"/>
            <a:t> *crop expenses</a:t>
          </a:r>
        </a:p>
        <a:p>
          <a:r>
            <a:rPr lang="en-US" sz="1100" b="1" baseline="0"/>
            <a:t> *crop yields</a:t>
          </a:r>
        </a:p>
        <a:p>
          <a:r>
            <a:rPr lang="en-US" sz="1100" b="1" baseline="0"/>
            <a:t> *all your crop inputs</a:t>
          </a:r>
        </a:p>
        <a:p>
          <a:r>
            <a:rPr lang="en-US" sz="1100" b="1" baseline="0"/>
            <a:t> *all your cropping operations</a:t>
          </a:r>
        </a:p>
        <a:p>
          <a:r>
            <a:rPr lang="en-US" sz="1100" b="1" baseline="0"/>
            <a:t>In columns A - F, in rows 70 - 80, the spreadsheet calculates the averages, totals, highs, lows, and medians for crop expenses and crop yield.</a:t>
          </a:r>
        </a:p>
        <a:p>
          <a:endParaRPr lang="en-US" sz="1100" b="1" baseline="0"/>
        </a:p>
        <a:p>
          <a:r>
            <a:rPr lang="en-US" sz="1100" b="1" baseline="0">
              <a:solidFill>
                <a:schemeClr val="dk1"/>
              </a:solidFill>
              <a:effectLst/>
              <a:latin typeface="+mn-lt"/>
              <a:ea typeface="+mn-ea"/>
              <a:cs typeface="+mn-cs"/>
            </a:rPr>
            <a:t>The </a:t>
          </a:r>
          <a:r>
            <a:rPr lang="en-US" sz="1100" b="1" i="1" baseline="0">
              <a:solidFill>
                <a:schemeClr val="dk1"/>
              </a:solidFill>
              <a:effectLst/>
              <a:latin typeface="+mn-lt"/>
              <a:ea typeface="+mn-ea"/>
              <a:cs typeface="+mn-cs"/>
            </a:rPr>
            <a:t>Crop Rotation Planner </a:t>
          </a:r>
          <a:r>
            <a:rPr lang="en-US" sz="1100" b="1" baseline="0">
              <a:solidFill>
                <a:schemeClr val="dk1"/>
              </a:solidFill>
              <a:effectLst/>
              <a:latin typeface="+mn-lt"/>
              <a:ea typeface="+mn-ea"/>
              <a:cs typeface="+mn-cs"/>
            </a:rPr>
            <a:t>allows you to:</a:t>
          </a:r>
          <a:endParaRPr lang="en-US">
            <a:effectLst/>
          </a:endParaRPr>
        </a:p>
        <a:p>
          <a:r>
            <a:rPr lang="en-US" sz="1100" b="1" baseline="0">
              <a:solidFill>
                <a:schemeClr val="dk1"/>
              </a:solidFill>
              <a:effectLst/>
              <a:latin typeface="+mn-lt"/>
              <a:ea typeface="+mn-ea"/>
              <a:cs typeface="+mn-cs"/>
            </a:rPr>
            <a:t>* keep track of which crops are planted in each field, you can record planting of two crops in one year.</a:t>
          </a:r>
          <a:endParaRPr lang="en-US">
            <a:effectLst/>
          </a:endParaRPr>
        </a:p>
        <a:p>
          <a:r>
            <a:rPr lang="en-US" sz="1100" b="1" baseline="0">
              <a:solidFill>
                <a:schemeClr val="dk1"/>
              </a:solidFill>
              <a:effectLst/>
              <a:latin typeface="+mn-lt"/>
              <a:ea typeface="+mn-ea"/>
              <a:cs typeface="+mn-cs"/>
            </a:rPr>
            <a:t>*tallies up the field acreage, and the crop acreage planted, when there is double cropping.</a:t>
          </a:r>
          <a:endParaRPr lang="en-US">
            <a:effectLst/>
          </a:endParaRPr>
        </a:p>
        <a:p>
          <a:r>
            <a:rPr lang="en-US" sz="1100" b="1" baseline="0">
              <a:solidFill>
                <a:schemeClr val="dk1"/>
              </a:solidFill>
              <a:effectLst/>
              <a:latin typeface="+mn-lt"/>
              <a:ea typeface="+mn-ea"/>
              <a:cs typeface="+mn-cs"/>
            </a:rPr>
            <a:t>*assigns a number to the crop rotation implemented in each field and a tally of the acreage in each crop rotation.  Up to five different crop rotations can be used.  You will assign a number to each of the crop rotations you specify.</a:t>
          </a:r>
          <a:endParaRPr lang="en-US">
            <a:effectLst/>
          </a:endParaRPr>
        </a:p>
        <a:p>
          <a:r>
            <a:rPr lang="en-US" sz="1100" b="1" baseline="0">
              <a:solidFill>
                <a:schemeClr val="dk1"/>
              </a:solidFill>
              <a:effectLst/>
              <a:latin typeface="+mn-lt"/>
              <a:ea typeface="+mn-ea"/>
              <a:cs typeface="+mn-cs"/>
            </a:rPr>
            <a:t>*it allows you to classify each field by soil drainage (poor, moderately well-drained, well-drained, droughty), and tallies the acreage for each drainage class.  Crop risk management can be managed by planning crop rotations that match soil types (drainage)</a:t>
          </a:r>
          <a:endParaRPr lang="en-US">
            <a:effectLst/>
          </a:endParaRPr>
        </a:p>
        <a:p>
          <a:r>
            <a:rPr lang="en-US" sz="1100" b="1" baseline="0">
              <a:solidFill>
                <a:schemeClr val="dk1"/>
              </a:solidFill>
              <a:effectLst/>
              <a:latin typeface="+mn-lt"/>
              <a:ea typeface="+mn-ea"/>
              <a:cs typeface="+mn-cs"/>
            </a:rPr>
            <a:t> *There are two rows for each field so that the planting of two crops can be recorded for double cropped fields.  </a:t>
          </a:r>
        </a:p>
        <a:p>
          <a:endParaRPr lang="en-US" sz="1100" b="1"/>
        </a:p>
        <a:p>
          <a:r>
            <a:rPr lang="en-US" sz="1100" b="1">
              <a:solidFill>
                <a:schemeClr val="dk1"/>
              </a:solidFill>
              <a:effectLst/>
              <a:latin typeface="+mn-lt"/>
              <a:ea typeface="+mn-ea"/>
              <a:cs typeface="+mn-cs"/>
            </a:rPr>
            <a:t>The </a:t>
          </a:r>
          <a:r>
            <a:rPr lang="en-US" sz="1100" b="1" i="1">
              <a:solidFill>
                <a:schemeClr val="dk1"/>
              </a:solidFill>
              <a:effectLst/>
              <a:latin typeface="+mn-lt"/>
              <a:ea typeface="+mn-ea"/>
              <a:cs typeface="+mn-cs"/>
            </a:rPr>
            <a:t>Manure</a:t>
          </a:r>
          <a:r>
            <a:rPr lang="en-US" sz="1100" b="1" i="1" baseline="0">
              <a:solidFill>
                <a:schemeClr val="dk1"/>
              </a:solidFill>
              <a:effectLst/>
              <a:latin typeface="+mn-lt"/>
              <a:ea typeface="+mn-ea"/>
              <a:cs typeface="+mn-cs"/>
            </a:rPr>
            <a:t> Spreading Planner </a:t>
          </a:r>
          <a:r>
            <a:rPr lang="en-US" sz="1100" b="1" baseline="0">
              <a:solidFill>
                <a:schemeClr val="dk1"/>
              </a:solidFill>
              <a:effectLst/>
              <a:latin typeface="+mn-lt"/>
              <a:ea typeface="+mn-ea"/>
              <a:cs typeface="+mn-cs"/>
            </a:rPr>
            <a:t>allows you to plan the months that manure is spread in each field.</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The </a:t>
          </a:r>
          <a:r>
            <a:rPr lang="en-US" sz="1100" b="1" i="1" baseline="0">
              <a:solidFill>
                <a:schemeClr val="dk1"/>
              </a:solidFill>
              <a:effectLst/>
              <a:latin typeface="+mn-lt"/>
              <a:ea typeface="+mn-ea"/>
              <a:cs typeface="+mn-cs"/>
            </a:rPr>
            <a:t>Manure Spreading Record </a:t>
          </a:r>
          <a:r>
            <a:rPr lang="en-US" sz="1100" b="1" baseline="0">
              <a:solidFill>
                <a:schemeClr val="dk1"/>
              </a:solidFill>
              <a:effectLst/>
              <a:latin typeface="+mn-lt"/>
              <a:ea typeface="+mn-ea"/>
              <a:cs typeface="+mn-cs"/>
            </a:rPr>
            <a:t>allows you to record the amount of manure spread, when and where.   It calculates the total spread and amount per acre.</a:t>
          </a:r>
        </a:p>
        <a:p>
          <a:endParaRPr lang="en-US">
            <a:effectLst/>
          </a:endParaRPr>
        </a:p>
        <a:p>
          <a:r>
            <a:rPr lang="en-US" sz="1100" b="1" baseline="0">
              <a:solidFill>
                <a:schemeClr val="dk1"/>
              </a:solidFill>
              <a:effectLst/>
              <a:latin typeface="+mn-lt"/>
              <a:ea typeface="+mn-ea"/>
              <a:cs typeface="+mn-cs"/>
            </a:rPr>
            <a:t>The </a:t>
          </a:r>
          <a:r>
            <a:rPr lang="en-US" sz="1100" b="1" i="1" baseline="0">
              <a:solidFill>
                <a:schemeClr val="dk1"/>
              </a:solidFill>
              <a:effectLst/>
              <a:latin typeface="+mn-lt"/>
              <a:ea typeface="+mn-ea"/>
              <a:cs typeface="+mn-cs"/>
            </a:rPr>
            <a:t>Soil Test History </a:t>
          </a:r>
          <a:r>
            <a:rPr lang="en-US" sz="1100" b="1" baseline="0">
              <a:solidFill>
                <a:schemeClr val="dk1"/>
              </a:solidFill>
              <a:effectLst/>
              <a:latin typeface="+mn-lt"/>
              <a:ea typeface="+mn-ea"/>
              <a:cs typeface="+mn-cs"/>
            </a:rPr>
            <a:t>sheet allows you to record which fields are soil tested each year.  Typically we soil test fields every three years.  Fields can be divided up so each year one-third of the fields are tested.</a:t>
          </a:r>
        </a:p>
        <a:p>
          <a:endParaRPr lang="en-US">
            <a:effectLst/>
          </a:endParaRPr>
        </a:p>
        <a:p>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
  <sheetViews>
    <sheetView workbookViewId="0">
      <selection activeCell="F1" sqref="F1"/>
    </sheetView>
  </sheetViews>
  <sheetFormatPr defaultRowHeight="18.75" x14ac:dyDescent="0.3"/>
  <cols>
    <col min="1" max="16384" width="9.140625" style="2"/>
  </cols>
  <sheetData>
    <row r="1" spans="1:44" x14ac:dyDescent="0.3">
      <c r="A1" s="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row>
    <row r="2" spans="1:44" x14ac:dyDescent="0.3">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row>
    <row r="3" spans="1:44" x14ac:dyDescent="0.3">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row>
    <row r="4" spans="1:44" x14ac:dyDescent="0.3">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row>
    <row r="5" spans="1:44" x14ac:dyDescent="0.3">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row>
    <row r="6" spans="1:44" x14ac:dyDescent="0.3">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row>
    <row r="7" spans="1:44" x14ac:dyDescent="0.3">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row>
    <row r="8" spans="1:44" x14ac:dyDescent="0.3">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row>
    <row r="9" spans="1:44" x14ac:dyDescent="0.3">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row>
    <row r="10" spans="1:44" x14ac:dyDescent="0.3">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row>
    <row r="11" spans="1:44" x14ac:dyDescent="0.3">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row>
    <row r="12" spans="1:44" x14ac:dyDescent="0.3">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row>
    <row r="13" spans="1:44" x14ac:dyDescent="0.3">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row>
    <row r="14" spans="1:44" x14ac:dyDescent="0.3">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row>
    <row r="15" spans="1:44" x14ac:dyDescent="0.3">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row>
    <row r="16" spans="1:44" x14ac:dyDescent="0.3">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row>
    <row r="17" spans="6:44" x14ac:dyDescent="0.3">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row>
    <row r="18" spans="6:44" x14ac:dyDescent="0.3">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row>
    <row r="19" spans="6:44" x14ac:dyDescent="0.3">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row>
    <row r="20" spans="6:44" x14ac:dyDescent="0.3">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row>
    <row r="21" spans="6:44" x14ac:dyDescent="0.3">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row>
    <row r="22" spans="6:44" x14ac:dyDescent="0.3">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row>
    <row r="23" spans="6:44" x14ac:dyDescent="0.3">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row>
    <row r="24" spans="6:44" x14ac:dyDescent="0.3">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row>
    <row r="25" spans="6:44" x14ac:dyDescent="0.3">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row>
    <row r="26" spans="6:44" x14ac:dyDescent="0.3">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row>
    <row r="27" spans="6:44" x14ac:dyDescent="0.3">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row>
    <row r="28" spans="6:44" x14ac:dyDescent="0.3">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row>
    <row r="29" spans="6:44" x14ac:dyDescent="0.3">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row>
    <row r="30" spans="6:44" x14ac:dyDescent="0.3">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row>
    <row r="31" spans="6:44" x14ac:dyDescent="0.3">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row>
    <row r="32" spans="6:44" x14ac:dyDescent="0.3">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row>
    <row r="33" spans="6:44" x14ac:dyDescent="0.3">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row>
    <row r="34" spans="6:44" x14ac:dyDescent="0.3">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row>
    <row r="35" spans="6:44" x14ac:dyDescent="0.3">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row>
    <row r="36" spans="6:44" x14ac:dyDescent="0.3">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row>
    <row r="37" spans="6:44" x14ac:dyDescent="0.3">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row>
    <row r="38" spans="6:44" x14ac:dyDescent="0.3">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row>
    <row r="39" spans="6:44" x14ac:dyDescent="0.3">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row>
    <row r="40" spans="6:44" x14ac:dyDescent="0.3">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row>
    <row r="41" spans="6:44" x14ac:dyDescent="0.3">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row>
    <row r="42" spans="6:44" x14ac:dyDescent="0.3">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row>
    <row r="43" spans="6:44" x14ac:dyDescent="0.3">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row>
    <row r="44" spans="6:44" x14ac:dyDescent="0.3">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row>
    <row r="45" spans="6:44" x14ac:dyDescent="0.3">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row>
    <row r="46" spans="6:44" x14ac:dyDescent="0.3">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row>
    <row r="47" spans="6:44" x14ac:dyDescent="0.3">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row>
    <row r="48" spans="6:44" x14ac:dyDescent="0.3">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row>
    <row r="49" spans="6:44" x14ac:dyDescent="0.3">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row>
    <row r="50" spans="6:44" x14ac:dyDescent="0.3">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row>
    <row r="51" spans="6:44" x14ac:dyDescent="0.3">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row>
    <row r="52" spans="6:44" x14ac:dyDescent="0.3">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row>
    <row r="53" spans="6:44" x14ac:dyDescent="0.3">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row>
    <row r="54" spans="6:44" x14ac:dyDescent="0.3">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row>
    <row r="55" spans="6:44" x14ac:dyDescent="0.3">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row>
    <row r="56" spans="6:44" x14ac:dyDescent="0.3">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row>
    <row r="57" spans="6:44" x14ac:dyDescent="0.3">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row>
    <row r="58" spans="6:44" x14ac:dyDescent="0.3">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row>
    <row r="59" spans="6:44" x14ac:dyDescent="0.3">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row>
    <row r="60" spans="6:44" x14ac:dyDescent="0.3">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row>
    <row r="61" spans="6:44" x14ac:dyDescent="0.3">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row>
    <row r="62" spans="6:44" x14ac:dyDescent="0.3">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row>
    <row r="63" spans="6:44" x14ac:dyDescent="0.3">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row>
    <row r="64" spans="6:44" x14ac:dyDescent="0.3">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row>
    <row r="65" spans="6:44" x14ac:dyDescent="0.3">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row>
    <row r="66" spans="6:44" x14ac:dyDescent="0.3">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row>
    <row r="67" spans="6:44" x14ac:dyDescent="0.3">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row>
    <row r="68" spans="6:44" x14ac:dyDescent="0.3">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row>
    <row r="69" spans="6:44" x14ac:dyDescent="0.3">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row>
    <row r="70" spans="6:44" x14ac:dyDescent="0.3">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row>
    <row r="71" spans="6:44" x14ac:dyDescent="0.3">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row>
    <row r="72" spans="6:44" x14ac:dyDescent="0.3">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row>
    <row r="73" spans="6:44" x14ac:dyDescent="0.3">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row>
    <row r="74" spans="6:44" x14ac:dyDescent="0.3">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row>
    <row r="75" spans="6:44" x14ac:dyDescent="0.3">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row>
    <row r="76" spans="6:44" x14ac:dyDescent="0.3">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row>
    <row r="77" spans="6:44" x14ac:dyDescent="0.3">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row>
    <row r="78" spans="6:44" x14ac:dyDescent="0.3">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row>
    <row r="79" spans="6:44" x14ac:dyDescent="0.3">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row>
    <row r="80" spans="6:44" x14ac:dyDescent="0.3">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row>
    <row r="81" spans="6:44" x14ac:dyDescent="0.3">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row>
    <row r="82" spans="6:44" x14ac:dyDescent="0.3">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row>
    <row r="83" spans="6:44" x14ac:dyDescent="0.3">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row>
    <row r="84" spans="6:44" x14ac:dyDescent="0.3">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row>
    <row r="85" spans="6:44" x14ac:dyDescent="0.3">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row>
    <row r="86" spans="6:44" x14ac:dyDescent="0.3">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row>
    <row r="87" spans="6:44" x14ac:dyDescent="0.3">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row>
    <row r="88" spans="6:44" x14ac:dyDescent="0.3">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row>
    <row r="89" spans="6:44" x14ac:dyDescent="0.3">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row>
    <row r="90" spans="6:44" x14ac:dyDescent="0.3">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row>
    <row r="91" spans="6:44" x14ac:dyDescent="0.3">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row>
    <row r="92" spans="6:44" x14ac:dyDescent="0.3">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row>
    <row r="93" spans="6:44" x14ac:dyDescent="0.3">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row>
    <row r="94" spans="6:44" x14ac:dyDescent="0.3">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row>
    <row r="95" spans="6:44" x14ac:dyDescent="0.3">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row>
    <row r="96" spans="6:44" x14ac:dyDescent="0.3">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row>
    <row r="97" spans="6:44" x14ac:dyDescent="0.3">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row>
    <row r="98" spans="6:44" x14ac:dyDescent="0.3">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row>
    <row r="99" spans="6:44" x14ac:dyDescent="0.3">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row>
    <row r="100" spans="6:44" x14ac:dyDescent="0.3">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row>
  </sheetData>
  <sheetProtection sheet="1" objects="1" scenarios="1" selectLockedCell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33"/>
  <sheetViews>
    <sheetView tabSelected="1" workbookViewId="0">
      <selection activeCell="D26" sqref="D26"/>
    </sheetView>
  </sheetViews>
  <sheetFormatPr defaultRowHeight="15.75" x14ac:dyDescent="0.25"/>
  <cols>
    <col min="1" max="1" width="21.5703125" style="11" customWidth="1"/>
    <col min="2" max="2" width="6.28515625" style="11" customWidth="1"/>
    <col min="3" max="3" width="7.42578125" style="11" customWidth="1"/>
    <col min="4" max="4" width="6.28515625" style="11" customWidth="1"/>
    <col min="5" max="13" width="8.7109375" style="11" customWidth="1"/>
    <col min="14" max="16384" width="9.140625" style="11"/>
  </cols>
  <sheetData>
    <row r="1" spans="1:17" s="10" customFormat="1" x14ac:dyDescent="0.25">
      <c r="A1" s="10" t="s">
        <v>7</v>
      </c>
      <c r="G1" s="11" t="s">
        <v>61</v>
      </c>
    </row>
    <row r="2" spans="1:17" x14ac:dyDescent="0.25">
      <c r="A2" s="10" t="s">
        <v>8</v>
      </c>
      <c r="B2" s="10"/>
      <c r="C2" s="10"/>
      <c r="D2" s="10"/>
      <c r="H2" s="169" t="s">
        <v>9</v>
      </c>
      <c r="I2" s="169"/>
      <c r="J2" s="169"/>
    </row>
    <row r="3" spans="1:17" x14ac:dyDescent="0.25">
      <c r="A3" s="19" t="s">
        <v>161</v>
      </c>
      <c r="B3" s="19"/>
      <c r="C3" s="19"/>
      <c r="D3" s="21" t="s">
        <v>164</v>
      </c>
      <c r="E3" s="166">
        <f>SUMIF(E26:E224,"Fllw",D26:D224)</f>
        <v>0</v>
      </c>
      <c r="F3" s="166">
        <f>SUMIF(F26:F224,"Fllw",D26:D224)</f>
        <v>0</v>
      </c>
      <c r="G3" s="166">
        <f>SUMIF(G26:G224,"Fllw",D26:D224)</f>
        <v>0</v>
      </c>
      <c r="H3" s="166">
        <f>SUMIF(H26:H224,"Fllw",D26:D224)</f>
        <v>0</v>
      </c>
      <c r="I3" s="166">
        <f>SUMIF(I26:I224,"Fllw",D26:D224)</f>
        <v>0</v>
      </c>
      <c r="J3" s="166">
        <f>SUMIF(J26:J224,"Fllw",D26:D224)</f>
        <v>0</v>
      </c>
      <c r="K3" s="166">
        <f>SUMIF(K26:K224,"Fllw",D26:D224)</f>
        <v>0</v>
      </c>
      <c r="L3" s="166">
        <f>SUMIF(L26:L224,"Fllw",D26:D224)</f>
        <v>0</v>
      </c>
      <c r="M3" s="166">
        <f>SUMIF(M26:M224,"Fllw",D26:D224)</f>
        <v>0</v>
      </c>
      <c r="N3" s="19" t="s">
        <v>161</v>
      </c>
      <c r="Q3" s="13"/>
    </row>
    <row r="4" spans="1:17" x14ac:dyDescent="0.25">
      <c r="A4" s="19" t="s">
        <v>10</v>
      </c>
      <c r="B4" s="19"/>
      <c r="C4" s="21"/>
      <c r="D4" s="22" t="s">
        <v>11</v>
      </c>
      <c r="E4" s="166">
        <f>SUMIF(E26:E225,"AGE",D26:D225)</f>
        <v>0</v>
      </c>
      <c r="F4" s="166">
        <f>SUMIF(F26:F225,"AGE",D26:D225)</f>
        <v>0</v>
      </c>
      <c r="G4" s="166">
        <f>SUMIF(G26:G225,"AGE",D26:D225)</f>
        <v>0</v>
      </c>
      <c r="H4" s="166">
        <f>SUMIF(H26:H225,"AGE",D26:D225)</f>
        <v>0</v>
      </c>
      <c r="I4" s="166">
        <f>SUMIF(I26:I225,"AGE",D26:D225)</f>
        <v>0</v>
      </c>
      <c r="J4" s="166">
        <f>SUMIF(J26:J225,"AGE",D26:D225)</f>
        <v>0</v>
      </c>
      <c r="K4" s="166">
        <f>SUMIF(K26:K225,"AGE",D26:D225)</f>
        <v>0</v>
      </c>
      <c r="L4" s="166">
        <f>SUMIF(L26:L225,"AGE",D26:D225)</f>
        <v>0</v>
      </c>
      <c r="M4" s="166">
        <f>SUMIF(M26:M225,"AGE",D26:D225)</f>
        <v>0</v>
      </c>
      <c r="N4" s="19" t="s">
        <v>12</v>
      </c>
      <c r="Q4" s="13"/>
    </row>
    <row r="5" spans="1:17" x14ac:dyDescent="0.25">
      <c r="A5" s="19" t="s">
        <v>13</v>
      </c>
      <c r="B5" s="19"/>
      <c r="C5" s="21"/>
      <c r="D5" s="22" t="s">
        <v>14</v>
      </c>
      <c r="E5" s="166">
        <f>SUMIF(E26:E225,"AGT",D26:D225)</f>
        <v>0</v>
      </c>
      <c r="F5" s="166">
        <f>SUMIF(F26:F225,"AGT",D26:D225)</f>
        <v>0</v>
      </c>
      <c r="G5" s="166">
        <f>SUMIF(G26:G225,"AGT",D26:D225)</f>
        <v>0</v>
      </c>
      <c r="H5" s="166">
        <f>SUMIF(H26:H225,"AGT",D26:D225)</f>
        <v>0</v>
      </c>
      <c r="I5" s="166">
        <f>SUMIF(I26:I225,"AGT",D26:D225)</f>
        <v>0</v>
      </c>
      <c r="J5" s="166">
        <f>SUMIF(J26:J225,"AGT",D26:D225)</f>
        <v>0</v>
      </c>
      <c r="K5" s="166">
        <f>SUMIF(K26:K225,"AGT",D26:D225)</f>
        <v>0</v>
      </c>
      <c r="L5" s="166">
        <f>SUMIF(L26:L225,"AGT",D26:D225)</f>
        <v>0</v>
      </c>
      <c r="M5" s="166">
        <f>SUMIF(M26:M225,"AGT",D26:D225)</f>
        <v>0</v>
      </c>
      <c r="N5" s="19" t="s">
        <v>15</v>
      </c>
      <c r="Q5" s="13"/>
    </row>
    <row r="6" spans="1:17" x14ac:dyDescent="0.25">
      <c r="A6" s="19" t="s">
        <v>16</v>
      </c>
      <c r="B6" s="19"/>
      <c r="C6" s="21"/>
      <c r="D6" s="22" t="s">
        <v>17</v>
      </c>
      <c r="E6" s="166">
        <f>SUMIF(E26:E225,"GRE",D26:D225)</f>
        <v>0</v>
      </c>
      <c r="F6" s="166">
        <f>SUMIF(F26:F225,"GRE",D26:D225)</f>
        <v>0</v>
      </c>
      <c r="G6" s="166">
        <f>SUMIF(G26:G225,"GRE",D26:D225)</f>
        <v>0</v>
      </c>
      <c r="H6" s="166">
        <f>SUMIF(H26:H225,"GRE",D26:D225)</f>
        <v>0</v>
      </c>
      <c r="I6" s="166">
        <f>SUMIF(I26:I225,"GRE",D26:D225)</f>
        <v>0</v>
      </c>
      <c r="J6" s="166">
        <f>SUMIF(J26:J225,"GRE",D26:D225)</f>
        <v>0</v>
      </c>
      <c r="K6" s="166">
        <f>SUMIF(K26:K225,"GRE",D26:D225)</f>
        <v>0</v>
      </c>
      <c r="L6" s="166">
        <f>SUMIF(L26:L225,"GRE",D26:D225)</f>
        <v>0</v>
      </c>
      <c r="M6" s="166">
        <f>SUMIF(M26:M225,"GRE",D26:D225)</f>
        <v>0</v>
      </c>
      <c r="N6" s="19" t="s">
        <v>18</v>
      </c>
      <c r="Q6" s="13"/>
    </row>
    <row r="7" spans="1:17" x14ac:dyDescent="0.25">
      <c r="A7" s="19" t="s">
        <v>19</v>
      </c>
      <c r="B7" s="19"/>
      <c r="C7" s="19"/>
      <c r="D7" s="22" t="s">
        <v>20</v>
      </c>
      <c r="E7" s="166">
        <f>SUMIF(E26:E225,"GRT",D26:D225)</f>
        <v>0</v>
      </c>
      <c r="F7" s="166">
        <f>SUMIF(F26:F225,"GRT",D26:D225)</f>
        <v>0</v>
      </c>
      <c r="G7" s="166">
        <f>SUMIF(G26:G225,"GRT",D26:D225)</f>
        <v>0</v>
      </c>
      <c r="H7" s="166">
        <f>SUMIF(H26:H225,"GRT",D26:D225)</f>
        <v>0</v>
      </c>
      <c r="I7" s="166">
        <f>SUMIF(I26:I225,"GRT",D26:D225)</f>
        <v>0</v>
      </c>
      <c r="J7" s="166">
        <f>SUMIF(J26:J225,"GRT",D26:D225)</f>
        <v>0</v>
      </c>
      <c r="K7" s="166">
        <f>SUMIF(K26:K225,"GRT",D26:D225)</f>
        <v>0</v>
      </c>
      <c r="L7" s="166">
        <f>SUMIF(L26:L225,"GRT",D26:D225)</f>
        <v>0</v>
      </c>
      <c r="M7" s="166">
        <f>SUMIF(M26:M225,"GRT",D26:D225)</f>
        <v>0</v>
      </c>
      <c r="N7" s="19" t="s">
        <v>19</v>
      </c>
      <c r="Q7" s="13"/>
    </row>
    <row r="8" spans="1:17" x14ac:dyDescent="0.25">
      <c r="A8" s="19" t="s">
        <v>21</v>
      </c>
      <c r="B8" s="19"/>
      <c r="C8" s="19"/>
      <c r="D8" s="22" t="s">
        <v>22</v>
      </c>
      <c r="E8" s="166">
        <f>SUMIF(E26:E225,"Mxd For",D26:D225)</f>
        <v>0</v>
      </c>
      <c r="F8" s="166">
        <f>SUMIF(F26:F225,"MxC For",D26:D225)</f>
        <v>0</v>
      </c>
      <c r="G8" s="166">
        <f>SUMIF(G26:G225,"Mxd For",D26:D225)</f>
        <v>0</v>
      </c>
      <c r="H8" s="166">
        <f>SUMIF(H26:H225,"Mxd For",D26:D225)</f>
        <v>0</v>
      </c>
      <c r="I8" s="166">
        <f>SUMIF(I26:I225,"Mxd For",D26:D225)</f>
        <v>0</v>
      </c>
      <c r="J8" s="166">
        <f>SUMIF(J26:J225,"Mxd For",D26:D225)</f>
        <v>0</v>
      </c>
      <c r="K8" s="166">
        <f>SUMIF(K26:K225,"Mxd For",D26:D225)</f>
        <v>0</v>
      </c>
      <c r="L8" s="166">
        <f>SUMIF(L26:L225,"Mxd For",D26:D225)</f>
        <v>0</v>
      </c>
      <c r="M8" s="166">
        <f>SUMIF(M26:M225,"Mxd For",D26:D225)</f>
        <v>0</v>
      </c>
      <c r="N8" s="19" t="s">
        <v>23</v>
      </c>
      <c r="Q8" s="13"/>
    </row>
    <row r="9" spans="1:17" x14ac:dyDescent="0.25">
      <c r="A9" s="19" t="s">
        <v>24</v>
      </c>
      <c r="B9" s="19"/>
      <c r="C9" s="19"/>
      <c r="D9" s="22" t="s">
        <v>25</v>
      </c>
      <c r="E9" s="166">
        <f>SUMIF(E26:E225,"SuAnFor",D26:D225)</f>
        <v>0</v>
      </c>
      <c r="F9" s="166">
        <f>SUMIF(F26:F225,"SuAnFor",D26:D225)</f>
        <v>0</v>
      </c>
      <c r="G9" s="166">
        <f>SUMIF(G26:G225,"SuAnFor",D26:D225)</f>
        <v>0</v>
      </c>
      <c r="H9" s="166">
        <f>SUMIF(H26:H225,"SuAnFor",D26:D225)</f>
        <v>0</v>
      </c>
      <c r="I9" s="166">
        <f>SUMIF(I26:I225,"SuAnFor",D26:D225)</f>
        <v>0</v>
      </c>
      <c r="J9" s="166">
        <f>SUMIF(J26:J225,"SuAnFor",D26:D225)</f>
        <v>0</v>
      </c>
      <c r="K9" s="166">
        <f>SUMIF(K26:K225,"SuAnFor",D26:D225)</f>
        <v>0</v>
      </c>
      <c r="L9" s="166">
        <f>SUMIF(L26:L225,"SuAnFor",D26:D225)</f>
        <v>0</v>
      </c>
      <c r="M9" s="166">
        <f>SUMIF(M26:M225,"SuAnFor",D26:D225)</f>
        <v>0</v>
      </c>
      <c r="N9" s="19" t="s">
        <v>26</v>
      </c>
      <c r="Q9" s="13"/>
    </row>
    <row r="10" spans="1:17" x14ac:dyDescent="0.25">
      <c r="A10" s="19" t="s">
        <v>27</v>
      </c>
      <c r="B10" s="19"/>
      <c r="C10" s="21"/>
      <c r="D10" s="22" t="s">
        <v>28</v>
      </c>
      <c r="E10" s="166">
        <f>SUMIF(E26:E225,"WnAnFor",D26:D225)</f>
        <v>0</v>
      </c>
      <c r="F10" s="166">
        <f>SUMIF(F26:F225,"WnAnFor",D26:D225)</f>
        <v>0</v>
      </c>
      <c r="G10" s="166">
        <f>SUMIF(G26:G225,"WnAnFor",D26:D225)</f>
        <v>0</v>
      </c>
      <c r="H10" s="166">
        <f>SUMIF(H26:H225,"WnAnFor",D26:D225)</f>
        <v>0</v>
      </c>
      <c r="I10" s="166">
        <f>SUMIF(I26:I225,"WnAnFor",D26:D225)</f>
        <v>0</v>
      </c>
      <c r="J10" s="166">
        <f>SUMIF(J26:J225,"WnAnFor",D26:D225)</f>
        <v>0</v>
      </c>
      <c r="K10" s="166">
        <f>SUMIF(K26:K225,"WnAnFor",D26:D225)</f>
        <v>0</v>
      </c>
      <c r="L10" s="166">
        <f>SUMIF(L26:L225,"WnAnFor",D26:D225)</f>
        <v>0</v>
      </c>
      <c r="M10" s="166">
        <f>SUMIF(M26:M225,"WnAnFor",D26:D225)</f>
        <v>0</v>
      </c>
      <c r="N10" s="19" t="s">
        <v>29</v>
      </c>
      <c r="Q10" s="13"/>
    </row>
    <row r="11" spans="1:17" x14ac:dyDescent="0.25">
      <c r="A11" s="19" t="s">
        <v>30</v>
      </c>
      <c r="B11" s="19"/>
      <c r="C11" s="21"/>
      <c r="D11" s="22" t="s">
        <v>31</v>
      </c>
      <c r="E11" s="166">
        <f>SUMIF(E26:E225,"COS",D26:D225)</f>
        <v>0</v>
      </c>
      <c r="F11" s="166">
        <f>SUMIF(F26:F225,"COS",D26:D225)</f>
        <v>0</v>
      </c>
      <c r="G11" s="166">
        <f>SUMIF(G26:G225,"COS",D26:D225)</f>
        <v>0</v>
      </c>
      <c r="H11" s="166">
        <f>SUMIF(H26:H225,"COS",D26:D225)</f>
        <v>0</v>
      </c>
      <c r="I11" s="166">
        <f>SUMIF(I26:I225,"COS",D26:D225)</f>
        <v>0</v>
      </c>
      <c r="J11" s="166">
        <f>SUMIF(J26:J225,"COS",D26:D225)</f>
        <v>0</v>
      </c>
      <c r="K11" s="166">
        <f>SUMIF(K26:K225,"COS",D26:D225)</f>
        <v>0</v>
      </c>
      <c r="L11" s="166">
        <f>SUMIF(L26:L225,"COS",D26:D225)</f>
        <v>0</v>
      </c>
      <c r="M11" s="166">
        <f>SUMIF(M26:M225,"COS",D26:D225)</f>
        <v>0</v>
      </c>
      <c r="N11" s="19" t="s">
        <v>30</v>
      </c>
      <c r="Q11" s="13"/>
    </row>
    <row r="12" spans="1:17" x14ac:dyDescent="0.25">
      <c r="A12" s="19" t="s">
        <v>32</v>
      </c>
      <c r="B12" s="19"/>
      <c r="C12" s="21"/>
      <c r="D12" s="22" t="s">
        <v>33</v>
      </c>
      <c r="E12" s="166">
        <f>SUMIF(E26:E225,"COG",D26:D225)</f>
        <v>0</v>
      </c>
      <c r="F12" s="166">
        <f>SUMIF(F26:F225,"COG",D26:D225)</f>
        <v>0</v>
      </c>
      <c r="G12" s="166">
        <f>SUMIF(G26:G225,"COG",D26:D225)</f>
        <v>0</v>
      </c>
      <c r="H12" s="166">
        <f>SUMIF(H26:H225,"COG",D26:D225)</f>
        <v>0</v>
      </c>
      <c r="I12" s="166">
        <f>SUMIF(I26:I225,"COG",D26:D225)</f>
        <v>0</v>
      </c>
      <c r="J12" s="166">
        <f>SUMIF(J26:J225,"COG",D26:D225)</f>
        <v>0</v>
      </c>
      <c r="K12" s="166">
        <f>SUMIF(K26:K225,"COG",D26:D225)</f>
        <v>0</v>
      </c>
      <c r="L12" s="166">
        <f>SUMIF(L26:L225,"COG",D26:D225)</f>
        <v>0</v>
      </c>
      <c r="M12" s="166">
        <f>SUMIF(M26:M225,"COG",D26:D225)</f>
        <v>0</v>
      </c>
      <c r="N12" s="19" t="s">
        <v>32</v>
      </c>
      <c r="Q12" s="13"/>
    </row>
    <row r="13" spans="1:17" x14ac:dyDescent="0.25">
      <c r="A13" s="19" t="s">
        <v>34</v>
      </c>
      <c r="B13" s="19"/>
      <c r="C13" s="19"/>
      <c r="D13" s="22" t="s">
        <v>35</v>
      </c>
      <c r="E13" s="166">
        <f>SUMIF(E26:E225,"SOY",D26:D225)</f>
        <v>0</v>
      </c>
      <c r="F13" s="166">
        <f>SUMIF(F26:F225,"SOY",D26:D225)</f>
        <v>0</v>
      </c>
      <c r="G13" s="166">
        <f>SUMIF(G26:G225,"SOY",D26:D225)</f>
        <v>0</v>
      </c>
      <c r="H13" s="166">
        <f>SUMIF(H26:H225,"SOY",D26:D225)</f>
        <v>0</v>
      </c>
      <c r="I13" s="166">
        <f>SUMIF(I26:I225,"SOY",D26:D225)</f>
        <v>0</v>
      </c>
      <c r="J13" s="166">
        <f>SUMIF(J26:J225,"SOY",D26:D225)</f>
        <v>0</v>
      </c>
      <c r="K13" s="166">
        <f>SUMIF(K26:K225,"SOY",D26:D225)</f>
        <v>0</v>
      </c>
      <c r="L13" s="166">
        <f>SUMIF(L26:L225,"SOY",D26:D225)</f>
        <v>0</v>
      </c>
      <c r="M13" s="166">
        <f>SUMIF(M26:M225,"SOY",D26:D225)</f>
        <v>0</v>
      </c>
      <c r="N13" s="19" t="s">
        <v>34</v>
      </c>
    </row>
    <row r="14" spans="1:17" x14ac:dyDescent="0.25">
      <c r="A14" s="19" t="s">
        <v>36</v>
      </c>
      <c r="B14" s="19"/>
      <c r="C14" s="21"/>
      <c r="D14" s="22" t="s">
        <v>37</v>
      </c>
      <c r="E14" s="166">
        <f>SUMIF(E26:E225,"SmllGr",D26:D225)</f>
        <v>0</v>
      </c>
      <c r="F14" s="166">
        <f>SUMIF(F26:F225,"SmllGr",D26:D225)</f>
        <v>0</v>
      </c>
      <c r="G14" s="166">
        <f>SUMIF(G26:G225,"SmllGr",D26:D225)</f>
        <v>0</v>
      </c>
      <c r="H14" s="166">
        <f>SUMIF(H26:H225,"SmllGr",D26:D225)</f>
        <v>0</v>
      </c>
      <c r="I14" s="166">
        <f>SUMIF(I26:I225,"SmllGr",D26:D225)</f>
        <v>0</v>
      </c>
      <c r="J14" s="166">
        <f>SUMIF(J26:J225,"SmllGr",D26:D225)</f>
        <v>0</v>
      </c>
      <c r="K14" s="166">
        <f>SUMIF(K26:K225,"SmllGr",D26:D225)</f>
        <v>0</v>
      </c>
      <c r="L14" s="166">
        <f>SUMIF(L26:L225,"SmllGr",D26:D225)</f>
        <v>0</v>
      </c>
      <c r="M14" s="166">
        <f>SUMIF(M26:M225,"SmllGr",D26:D225)</f>
        <v>0</v>
      </c>
      <c r="N14" s="19" t="s">
        <v>38</v>
      </c>
    </row>
    <row r="15" spans="1:17" x14ac:dyDescent="0.25">
      <c r="A15" s="19" t="s">
        <v>39</v>
      </c>
      <c r="B15" s="19"/>
      <c r="C15" s="21"/>
      <c r="D15" s="22" t="s">
        <v>39</v>
      </c>
      <c r="E15" s="166">
        <f>SUMIF(E26:E225,"Straw",D26:D225)</f>
        <v>0</v>
      </c>
      <c r="F15" s="166">
        <f>SUMIF(F26:F225,"Straw",D26:D225)</f>
        <v>0</v>
      </c>
      <c r="G15" s="166">
        <f>SUMIF(G26:G225,"Straw",D26:D225)</f>
        <v>0</v>
      </c>
      <c r="H15" s="166">
        <f>SUMIF(H26:H225,"Straw",D26:D225)</f>
        <v>0</v>
      </c>
      <c r="I15" s="166">
        <f>SUMIF(I26:I225,"Straw",D26:D225)</f>
        <v>0</v>
      </c>
      <c r="J15" s="166">
        <f>SUMIF(J26:J225,"Straw",D26:D225)</f>
        <v>0</v>
      </c>
      <c r="K15" s="166">
        <f>SUMIF(K26:K225,"Straw",D26:D225)</f>
        <v>0</v>
      </c>
      <c r="L15" s="166">
        <f>SUMIF(L26:L225,"Straw",D26:D225)</f>
        <v>0</v>
      </c>
      <c r="M15" s="166">
        <f>SUMIF(M26:M225,"Straw",D26:D225)</f>
        <v>0</v>
      </c>
      <c r="N15" s="19" t="s">
        <v>39</v>
      </c>
    </row>
    <row r="16" spans="1:17" x14ac:dyDescent="0.25">
      <c r="A16" s="19" t="s">
        <v>40</v>
      </c>
      <c r="B16" s="19"/>
      <c r="C16" s="19"/>
      <c r="D16" s="22" t="s">
        <v>40</v>
      </c>
      <c r="E16" s="166">
        <f>SUMIF(E26:E225,"Pasture",D26:D225)</f>
        <v>0</v>
      </c>
      <c r="F16" s="166">
        <f>SUMIF(F26:F225,"Pasture",D26:D225)</f>
        <v>0</v>
      </c>
      <c r="G16" s="166">
        <f>SUMIF(G26:G225,"Pasture",D26:D225)</f>
        <v>0</v>
      </c>
      <c r="H16" s="166">
        <f>SUMIF(H26:H225,"Pasture",D26:D225)</f>
        <v>0</v>
      </c>
      <c r="I16" s="166">
        <f>SUMIF(I26:I225,"Pasture",D26:D225)</f>
        <v>0</v>
      </c>
      <c r="J16" s="166">
        <f>SUMIF(J26:J225,"Pasture",D26:D225)</f>
        <v>0</v>
      </c>
      <c r="K16" s="166">
        <f>SUMIF(K26:K225,"Pasture",D26:D225)</f>
        <v>0</v>
      </c>
      <c r="L16" s="166">
        <f>SUMIF(L26:L225,"Pasture",D26:D225)</f>
        <v>0</v>
      </c>
      <c r="M16" s="166">
        <f>SUMIF(M26:M225,"Pasture",D26:D225)</f>
        <v>0</v>
      </c>
      <c r="N16" s="19" t="s">
        <v>40</v>
      </c>
    </row>
    <row r="17" spans="1:14" x14ac:dyDescent="0.25">
      <c r="A17" s="19" t="s">
        <v>41</v>
      </c>
      <c r="B17" s="19"/>
      <c r="C17" s="19"/>
      <c r="D17" s="19" t="s">
        <v>42</v>
      </c>
      <c r="E17" s="166">
        <f>SUMIF(E26:E225,"Bckwt",D26:D225)</f>
        <v>0</v>
      </c>
      <c r="F17" s="166">
        <f>SUMIF(F26:F225,"Bckwt",D26:D225)</f>
        <v>0</v>
      </c>
      <c r="G17" s="166">
        <f>SUMIF(G26:G225,"Bckwt",D26:D225)</f>
        <v>0</v>
      </c>
      <c r="H17" s="166">
        <f>SUMIF(H26:H225,"Bckwt",D26:D225)</f>
        <v>0</v>
      </c>
      <c r="I17" s="166">
        <f>SUMIF(I26:I225,"Bckwt",D26:D225)</f>
        <v>0</v>
      </c>
      <c r="J17" s="166">
        <f>SUMIF(J26:J225,"Bckwt",D26:D225)</f>
        <v>0</v>
      </c>
      <c r="K17" s="166">
        <f>SUMIF(K26:K225,"Bckwt",D26:D225)</f>
        <v>0</v>
      </c>
      <c r="L17" s="166">
        <f>SUMIF(L26:L225,"Bckwt",D26:D225)</f>
        <v>0</v>
      </c>
      <c r="M17" s="166">
        <f>SUMIF(M26:M225,"Bckwt",D26:D225)</f>
        <v>0</v>
      </c>
      <c r="N17" s="19" t="s">
        <v>41</v>
      </c>
    </row>
    <row r="18" spans="1:14" x14ac:dyDescent="0.25">
      <c r="A18" s="19"/>
      <c r="B18" s="19"/>
      <c r="C18" s="19"/>
      <c r="D18" s="32" t="s">
        <v>62</v>
      </c>
      <c r="E18" s="166">
        <f t="shared" ref="E18:M18" si="0">SUM(E4:E17)</f>
        <v>0</v>
      </c>
      <c r="F18" s="166">
        <f t="shared" si="0"/>
        <v>0</v>
      </c>
      <c r="G18" s="166">
        <f t="shared" si="0"/>
        <v>0</v>
      </c>
      <c r="H18" s="166">
        <f t="shared" si="0"/>
        <v>0</v>
      </c>
      <c r="I18" s="166">
        <f t="shared" si="0"/>
        <v>0</v>
      </c>
      <c r="J18" s="166">
        <f t="shared" si="0"/>
        <v>0</v>
      </c>
      <c r="K18" s="166">
        <f t="shared" si="0"/>
        <v>0</v>
      </c>
      <c r="L18" s="166">
        <f t="shared" si="0"/>
        <v>0</v>
      </c>
      <c r="M18" s="166">
        <f t="shared" si="0"/>
        <v>0</v>
      </c>
      <c r="N18" s="19"/>
    </row>
    <row r="19" spans="1:14" x14ac:dyDescent="0.25">
      <c r="A19" s="19"/>
      <c r="B19" s="19"/>
      <c r="C19" s="19"/>
      <c r="D19" s="33" t="s">
        <v>63</v>
      </c>
      <c r="E19" s="166">
        <f>SUM(D26:D225)/2</f>
        <v>0</v>
      </c>
      <c r="F19" s="164"/>
      <c r="G19" s="131"/>
      <c r="H19" s="131"/>
      <c r="I19" s="131"/>
      <c r="J19" s="131"/>
      <c r="K19" s="131"/>
      <c r="L19" s="131"/>
      <c r="M19" s="131"/>
      <c r="N19" s="19"/>
    </row>
    <row r="20" spans="1:14" ht="18.75" x14ac:dyDescent="0.3">
      <c r="A20" s="212" t="s">
        <v>175</v>
      </c>
    </row>
    <row r="21" spans="1:14" s="35" customFormat="1" ht="18.75" x14ac:dyDescent="0.3">
      <c r="A21" s="34" t="s">
        <v>173</v>
      </c>
    </row>
    <row r="22" spans="1:14" s="35" customFormat="1" ht="18.75" x14ac:dyDescent="0.3">
      <c r="A22" s="34" t="s">
        <v>162</v>
      </c>
    </row>
    <row r="23" spans="1:14" s="14" customFormat="1" x14ac:dyDescent="0.25">
      <c r="F23" s="15" t="s">
        <v>43</v>
      </c>
    </row>
    <row r="24" spans="1:14" s="14" customFormat="1" x14ac:dyDescent="0.25">
      <c r="C24" s="15" t="s">
        <v>3</v>
      </c>
      <c r="E24" s="16" t="s">
        <v>44</v>
      </c>
      <c r="F24" s="15"/>
    </row>
    <row r="25" spans="1:14" s="15" customFormat="1" x14ac:dyDescent="0.25">
      <c r="A25" s="15" t="s">
        <v>45</v>
      </c>
      <c r="C25" s="15" t="s">
        <v>64</v>
      </c>
      <c r="D25" s="15" t="s">
        <v>1</v>
      </c>
      <c r="E25" s="15">
        <v>2015</v>
      </c>
      <c r="F25" s="15">
        <v>2016</v>
      </c>
      <c r="G25" s="15">
        <v>2017</v>
      </c>
      <c r="H25" s="15">
        <v>2018</v>
      </c>
      <c r="I25" s="15">
        <v>2019</v>
      </c>
      <c r="J25" s="15">
        <v>2020</v>
      </c>
      <c r="K25" s="15">
        <v>2021</v>
      </c>
      <c r="L25" s="15">
        <v>2022</v>
      </c>
      <c r="M25" s="15">
        <v>2023</v>
      </c>
      <c r="N25" s="15" t="s">
        <v>65</v>
      </c>
    </row>
    <row r="26" spans="1:14" x14ac:dyDescent="0.25">
      <c r="A26" s="207"/>
      <c r="B26" s="207">
        <v>1</v>
      </c>
      <c r="C26" s="207"/>
      <c r="D26" s="207"/>
      <c r="E26" s="207"/>
      <c r="F26" s="207"/>
      <c r="G26" s="207"/>
      <c r="H26" s="207"/>
      <c r="I26" s="207"/>
      <c r="J26" s="207"/>
      <c r="K26" s="207"/>
      <c r="L26" s="207"/>
      <c r="M26" s="207"/>
      <c r="N26" s="207"/>
    </row>
    <row r="27" spans="1:14" ht="16.5" thickBot="1" x14ac:dyDescent="0.3">
      <c r="A27" s="208"/>
      <c r="B27" s="208">
        <v>1</v>
      </c>
      <c r="C27" s="209"/>
      <c r="D27" s="208"/>
      <c r="E27" s="208"/>
      <c r="F27" s="208"/>
      <c r="G27" s="208"/>
      <c r="H27" s="208"/>
      <c r="I27" s="208"/>
      <c r="J27" s="208"/>
      <c r="K27" s="208"/>
      <c r="L27" s="208"/>
      <c r="M27" s="208"/>
      <c r="N27" s="208"/>
    </row>
    <row r="28" spans="1:14" x14ac:dyDescent="0.25">
      <c r="A28" s="130"/>
      <c r="B28" s="130">
        <v>2</v>
      </c>
      <c r="C28" s="130"/>
      <c r="D28" s="130"/>
      <c r="E28" s="37"/>
      <c r="F28" s="37"/>
      <c r="G28" s="37"/>
      <c r="H28" s="37"/>
      <c r="I28" s="37"/>
      <c r="J28" s="37"/>
      <c r="K28" s="37"/>
      <c r="L28" s="37"/>
      <c r="M28" s="37"/>
      <c r="N28" s="37"/>
    </row>
    <row r="29" spans="1:14" ht="16.5" thickBot="1" x14ac:dyDescent="0.3">
      <c r="A29" s="134"/>
      <c r="B29" s="134">
        <v>2</v>
      </c>
      <c r="C29" s="129"/>
      <c r="D29" s="134"/>
      <c r="E29" s="36"/>
      <c r="F29" s="36"/>
      <c r="G29" s="36"/>
      <c r="H29" s="36"/>
      <c r="I29" s="36"/>
      <c r="J29" s="36"/>
      <c r="K29" s="36"/>
      <c r="L29" s="36"/>
      <c r="M29" s="36"/>
      <c r="N29" s="36"/>
    </row>
    <row r="30" spans="1:14" x14ac:dyDescent="0.25">
      <c r="A30" s="210"/>
      <c r="B30" s="210">
        <v>3</v>
      </c>
      <c r="C30" s="210"/>
      <c r="D30" s="210"/>
      <c r="E30" s="210"/>
      <c r="F30" s="210"/>
      <c r="G30" s="210"/>
      <c r="H30" s="210"/>
      <c r="I30" s="210"/>
      <c r="J30" s="210"/>
      <c r="K30" s="210"/>
      <c r="L30" s="210"/>
      <c r="M30" s="210"/>
      <c r="N30" s="210"/>
    </row>
    <row r="31" spans="1:14" ht="16.5" thickBot="1" x14ac:dyDescent="0.3">
      <c r="A31" s="208"/>
      <c r="B31" s="208">
        <v>3</v>
      </c>
      <c r="C31" s="209"/>
      <c r="D31" s="208"/>
      <c r="E31" s="208"/>
      <c r="F31" s="208"/>
      <c r="G31" s="208"/>
      <c r="H31" s="208"/>
      <c r="I31" s="208"/>
      <c r="J31" s="208"/>
      <c r="K31" s="208"/>
      <c r="L31" s="208"/>
      <c r="M31" s="208"/>
      <c r="N31" s="208"/>
    </row>
    <row r="32" spans="1:14" x14ac:dyDescent="0.25">
      <c r="A32" s="130"/>
      <c r="B32" s="130">
        <v>4</v>
      </c>
      <c r="C32" s="130"/>
      <c r="D32" s="130"/>
      <c r="E32" s="37"/>
      <c r="F32" s="37"/>
      <c r="G32" s="37"/>
      <c r="H32" s="37"/>
      <c r="I32" s="37"/>
      <c r="J32" s="37"/>
      <c r="K32" s="37"/>
      <c r="L32" s="37"/>
      <c r="M32" s="37"/>
      <c r="N32" s="37"/>
    </row>
    <row r="33" spans="1:14" ht="16.5" thickBot="1" x14ac:dyDescent="0.3">
      <c r="A33" s="134"/>
      <c r="B33" s="134">
        <v>4</v>
      </c>
      <c r="C33" s="129"/>
      <c r="D33" s="134"/>
      <c r="E33" s="36"/>
      <c r="F33" s="36"/>
      <c r="G33" s="36"/>
      <c r="H33" s="36"/>
      <c r="I33" s="36"/>
      <c r="J33" s="36"/>
      <c r="K33" s="36"/>
      <c r="L33" s="36"/>
      <c r="M33" s="36"/>
      <c r="N33" s="36"/>
    </row>
    <row r="34" spans="1:14" x14ac:dyDescent="0.25">
      <c r="A34" s="210"/>
      <c r="B34" s="210">
        <v>5</v>
      </c>
      <c r="C34" s="210"/>
      <c r="D34" s="210"/>
      <c r="E34" s="210"/>
      <c r="F34" s="210"/>
      <c r="G34" s="210"/>
      <c r="H34" s="210"/>
      <c r="I34" s="210"/>
      <c r="J34" s="210"/>
      <c r="K34" s="210"/>
      <c r="L34" s="210"/>
      <c r="M34" s="210"/>
      <c r="N34" s="210"/>
    </row>
    <row r="35" spans="1:14" ht="16.5" thickBot="1" x14ac:dyDescent="0.3">
      <c r="A35" s="208"/>
      <c r="B35" s="208">
        <v>5</v>
      </c>
      <c r="C35" s="209"/>
      <c r="D35" s="208"/>
      <c r="E35" s="208"/>
      <c r="F35" s="208"/>
      <c r="G35" s="208"/>
      <c r="H35" s="208"/>
      <c r="I35" s="208"/>
      <c r="J35" s="208"/>
      <c r="K35" s="208"/>
      <c r="L35" s="208"/>
      <c r="M35" s="208"/>
      <c r="N35" s="208"/>
    </row>
    <row r="36" spans="1:14" x14ac:dyDescent="0.25">
      <c r="A36" s="130"/>
      <c r="B36" s="130">
        <v>6</v>
      </c>
      <c r="C36" s="130"/>
      <c r="D36" s="130"/>
      <c r="E36" s="37"/>
      <c r="F36" s="37"/>
      <c r="G36" s="37"/>
      <c r="H36" s="37"/>
      <c r="I36" s="37"/>
      <c r="J36" s="37"/>
      <c r="K36" s="37"/>
      <c r="L36" s="37"/>
      <c r="M36" s="37"/>
      <c r="N36" s="37"/>
    </row>
    <row r="37" spans="1:14" ht="16.5" thickBot="1" x14ac:dyDescent="0.3">
      <c r="A37" s="134"/>
      <c r="B37" s="134">
        <v>6</v>
      </c>
      <c r="C37" s="129"/>
      <c r="D37" s="134"/>
      <c r="E37" s="36"/>
      <c r="F37" s="36"/>
      <c r="G37" s="36"/>
      <c r="H37" s="36"/>
      <c r="I37" s="36"/>
      <c r="J37" s="36"/>
      <c r="K37" s="36"/>
      <c r="L37" s="36"/>
      <c r="M37" s="36"/>
      <c r="N37" s="36"/>
    </row>
    <row r="38" spans="1:14" x14ac:dyDescent="0.25">
      <c r="A38" s="210"/>
      <c r="B38" s="210">
        <v>7</v>
      </c>
      <c r="C38" s="210"/>
      <c r="D38" s="210"/>
      <c r="E38" s="210"/>
      <c r="F38" s="210"/>
      <c r="G38" s="210"/>
      <c r="H38" s="210"/>
      <c r="I38" s="210"/>
      <c r="J38" s="210"/>
      <c r="K38" s="210"/>
      <c r="L38" s="210"/>
      <c r="M38" s="210"/>
      <c r="N38" s="210"/>
    </row>
    <row r="39" spans="1:14" ht="16.5" thickBot="1" x14ac:dyDescent="0.3">
      <c r="A39" s="208"/>
      <c r="B39" s="208">
        <v>7</v>
      </c>
      <c r="C39" s="209"/>
      <c r="D39" s="208"/>
      <c r="E39" s="208"/>
      <c r="F39" s="208"/>
      <c r="G39" s="208"/>
      <c r="H39" s="208"/>
      <c r="I39" s="208"/>
      <c r="J39" s="208"/>
      <c r="K39" s="208"/>
      <c r="L39" s="208"/>
      <c r="M39" s="208"/>
      <c r="N39" s="208"/>
    </row>
    <row r="40" spans="1:14" x14ac:dyDescent="0.25">
      <c r="A40" s="130"/>
      <c r="B40" s="130">
        <v>8</v>
      </c>
      <c r="C40" s="130"/>
      <c r="D40" s="130"/>
      <c r="E40" s="37"/>
      <c r="F40" s="37"/>
      <c r="G40" s="37"/>
      <c r="H40" s="37"/>
      <c r="I40" s="37"/>
      <c r="J40" s="37"/>
      <c r="K40" s="37"/>
      <c r="L40" s="37"/>
      <c r="M40" s="37"/>
      <c r="N40" s="37"/>
    </row>
    <row r="41" spans="1:14" ht="16.5" thickBot="1" x14ac:dyDescent="0.3">
      <c r="A41" s="134"/>
      <c r="B41" s="134">
        <v>8</v>
      </c>
      <c r="C41" s="129"/>
      <c r="D41" s="134"/>
      <c r="E41" s="36"/>
      <c r="F41" s="36"/>
      <c r="G41" s="36"/>
      <c r="H41" s="36"/>
      <c r="I41" s="36"/>
      <c r="J41" s="36"/>
      <c r="K41" s="36"/>
      <c r="L41" s="36"/>
      <c r="M41" s="36"/>
      <c r="N41" s="36"/>
    </row>
    <row r="42" spans="1:14" x14ac:dyDescent="0.25">
      <c r="A42" s="210"/>
      <c r="B42" s="210">
        <v>9</v>
      </c>
      <c r="C42" s="210"/>
      <c r="D42" s="210"/>
      <c r="E42" s="210"/>
      <c r="F42" s="210"/>
      <c r="G42" s="210"/>
      <c r="H42" s="210"/>
      <c r="I42" s="210"/>
      <c r="J42" s="210"/>
      <c r="K42" s="210"/>
      <c r="L42" s="210"/>
      <c r="M42" s="210"/>
      <c r="N42" s="210"/>
    </row>
    <row r="43" spans="1:14" ht="16.5" thickBot="1" x14ac:dyDescent="0.3">
      <c r="A43" s="208"/>
      <c r="B43" s="208">
        <v>9</v>
      </c>
      <c r="C43" s="209"/>
      <c r="D43" s="208"/>
      <c r="E43" s="208"/>
      <c r="F43" s="208"/>
      <c r="G43" s="208"/>
      <c r="H43" s="208"/>
      <c r="I43" s="208"/>
      <c r="J43" s="208"/>
      <c r="K43" s="208"/>
      <c r="L43" s="208"/>
      <c r="M43" s="208"/>
      <c r="N43" s="208"/>
    </row>
    <row r="44" spans="1:14" x14ac:dyDescent="0.25">
      <c r="A44" s="130"/>
      <c r="B44" s="130">
        <v>10</v>
      </c>
      <c r="C44" s="130"/>
      <c r="D44" s="130"/>
      <c r="E44" s="37"/>
      <c r="F44" s="37"/>
      <c r="G44" s="37"/>
      <c r="H44" s="37"/>
      <c r="I44" s="37"/>
      <c r="J44" s="37"/>
      <c r="K44" s="37"/>
      <c r="L44" s="37"/>
      <c r="M44" s="37"/>
      <c r="N44" s="37"/>
    </row>
    <row r="45" spans="1:14" ht="16.5" thickBot="1" x14ac:dyDescent="0.3">
      <c r="A45" s="134"/>
      <c r="B45" s="134">
        <v>10</v>
      </c>
      <c r="C45" s="129"/>
      <c r="D45" s="134"/>
      <c r="E45" s="36"/>
      <c r="F45" s="36"/>
      <c r="G45" s="36"/>
      <c r="H45" s="36"/>
      <c r="I45" s="36"/>
      <c r="J45" s="36"/>
      <c r="K45" s="36"/>
      <c r="L45" s="36"/>
      <c r="M45" s="36"/>
      <c r="N45" s="36"/>
    </row>
    <row r="46" spans="1:14" x14ac:dyDescent="0.25">
      <c r="A46" s="210"/>
      <c r="B46" s="210">
        <v>11</v>
      </c>
      <c r="C46" s="210"/>
      <c r="D46" s="210"/>
      <c r="E46" s="210"/>
      <c r="F46" s="210"/>
      <c r="G46" s="210"/>
      <c r="H46" s="210"/>
      <c r="I46" s="210"/>
      <c r="J46" s="210"/>
      <c r="K46" s="210"/>
      <c r="L46" s="210"/>
      <c r="M46" s="210"/>
      <c r="N46" s="210"/>
    </row>
    <row r="47" spans="1:14" ht="16.5" thickBot="1" x14ac:dyDescent="0.3">
      <c r="A47" s="208"/>
      <c r="B47" s="208">
        <v>11</v>
      </c>
      <c r="C47" s="209"/>
      <c r="D47" s="208"/>
      <c r="E47" s="208"/>
      <c r="F47" s="208"/>
      <c r="G47" s="208"/>
      <c r="H47" s="208"/>
      <c r="I47" s="208"/>
      <c r="J47" s="208"/>
      <c r="K47" s="208"/>
      <c r="L47" s="208"/>
      <c r="M47" s="208"/>
      <c r="N47" s="208"/>
    </row>
    <row r="48" spans="1:14" x14ac:dyDescent="0.25">
      <c r="A48" s="130"/>
      <c r="B48" s="130">
        <v>12</v>
      </c>
      <c r="C48" s="130"/>
      <c r="D48" s="130"/>
      <c r="E48" s="37"/>
      <c r="F48" s="37"/>
      <c r="G48" s="37"/>
      <c r="H48" s="37"/>
      <c r="I48" s="37"/>
      <c r="J48" s="37"/>
      <c r="K48" s="37"/>
      <c r="L48" s="37"/>
      <c r="M48" s="37"/>
      <c r="N48" s="37"/>
    </row>
    <row r="49" spans="1:14" ht="16.5" thickBot="1" x14ac:dyDescent="0.3">
      <c r="A49" s="134"/>
      <c r="B49" s="134">
        <v>12</v>
      </c>
      <c r="C49" s="129"/>
      <c r="D49" s="134"/>
      <c r="E49" s="36"/>
      <c r="F49" s="36"/>
      <c r="G49" s="36"/>
      <c r="H49" s="36"/>
      <c r="I49" s="36"/>
      <c r="J49" s="36"/>
      <c r="K49" s="36"/>
      <c r="L49" s="36"/>
      <c r="M49" s="36"/>
      <c r="N49" s="36"/>
    </row>
    <row r="50" spans="1:14" x14ac:dyDescent="0.25">
      <c r="A50" s="210"/>
      <c r="B50" s="210">
        <v>13</v>
      </c>
      <c r="C50" s="210"/>
      <c r="D50" s="210"/>
      <c r="E50" s="210"/>
      <c r="F50" s="210"/>
      <c r="G50" s="210"/>
      <c r="H50" s="210"/>
      <c r="I50" s="210"/>
      <c r="J50" s="210"/>
      <c r="K50" s="210"/>
      <c r="L50" s="210"/>
      <c r="M50" s="210"/>
      <c r="N50" s="210"/>
    </row>
    <row r="51" spans="1:14" ht="16.5" thickBot="1" x14ac:dyDescent="0.3">
      <c r="A51" s="208"/>
      <c r="B51" s="208">
        <v>13</v>
      </c>
      <c r="C51" s="209"/>
      <c r="D51" s="208"/>
      <c r="E51" s="208"/>
      <c r="F51" s="208"/>
      <c r="G51" s="208"/>
      <c r="H51" s="208"/>
      <c r="I51" s="208"/>
      <c r="J51" s="208"/>
      <c r="K51" s="208"/>
      <c r="L51" s="208"/>
      <c r="M51" s="208"/>
      <c r="N51" s="208"/>
    </row>
    <row r="52" spans="1:14" x14ac:dyDescent="0.25">
      <c r="A52" s="130"/>
      <c r="B52" s="130">
        <v>14</v>
      </c>
      <c r="C52" s="130"/>
      <c r="D52" s="130"/>
      <c r="E52" s="37"/>
      <c r="F52" s="37"/>
      <c r="G52" s="37"/>
      <c r="H52" s="37"/>
      <c r="I52" s="37"/>
      <c r="J52" s="37"/>
      <c r="K52" s="37"/>
      <c r="L52" s="37"/>
      <c r="M52" s="37"/>
      <c r="N52" s="37"/>
    </row>
    <row r="53" spans="1:14" ht="16.5" thickBot="1" x14ac:dyDescent="0.3">
      <c r="A53" s="134"/>
      <c r="B53" s="134">
        <v>14</v>
      </c>
      <c r="C53" s="129"/>
      <c r="D53" s="134"/>
      <c r="E53" s="36"/>
      <c r="F53" s="36"/>
      <c r="G53" s="36"/>
      <c r="H53" s="36"/>
      <c r="I53" s="36"/>
      <c r="J53" s="36"/>
      <c r="K53" s="36"/>
      <c r="L53" s="36"/>
      <c r="M53" s="36"/>
      <c r="N53" s="36"/>
    </row>
    <row r="54" spans="1:14" x14ac:dyDescent="0.25">
      <c r="A54" s="210"/>
      <c r="B54" s="210">
        <v>15</v>
      </c>
      <c r="C54" s="210"/>
      <c r="D54" s="210"/>
      <c r="E54" s="210"/>
      <c r="F54" s="210"/>
      <c r="G54" s="210"/>
      <c r="H54" s="210"/>
      <c r="I54" s="210"/>
      <c r="J54" s="210"/>
      <c r="K54" s="210"/>
      <c r="L54" s="210"/>
      <c r="M54" s="210"/>
      <c r="N54" s="210"/>
    </row>
    <row r="55" spans="1:14" ht="16.5" thickBot="1" x14ac:dyDescent="0.3">
      <c r="A55" s="208"/>
      <c r="B55" s="208">
        <v>15</v>
      </c>
      <c r="C55" s="209"/>
      <c r="D55" s="208"/>
      <c r="E55" s="208"/>
      <c r="F55" s="208"/>
      <c r="G55" s="208"/>
      <c r="H55" s="208"/>
      <c r="I55" s="208"/>
      <c r="J55" s="208"/>
      <c r="K55" s="208"/>
      <c r="L55" s="208"/>
      <c r="M55" s="208"/>
      <c r="N55" s="208"/>
    </row>
    <row r="56" spans="1:14" x14ac:dyDescent="0.25">
      <c r="A56" s="130"/>
      <c r="B56" s="130">
        <v>16</v>
      </c>
      <c r="C56" s="130"/>
      <c r="D56" s="130"/>
      <c r="E56" s="37"/>
      <c r="F56" s="37"/>
      <c r="G56" s="37"/>
      <c r="H56" s="37"/>
      <c r="I56" s="37"/>
      <c r="J56" s="37"/>
      <c r="K56" s="37"/>
      <c r="L56" s="37"/>
      <c r="M56" s="37"/>
      <c r="N56" s="37"/>
    </row>
    <row r="57" spans="1:14" ht="16.5" thickBot="1" x14ac:dyDescent="0.3">
      <c r="A57" s="134"/>
      <c r="B57" s="134">
        <v>16</v>
      </c>
      <c r="C57" s="129"/>
      <c r="D57" s="134"/>
      <c r="E57" s="36"/>
      <c r="F57" s="36"/>
      <c r="G57" s="36"/>
      <c r="H57" s="36"/>
      <c r="I57" s="36"/>
      <c r="J57" s="36"/>
      <c r="K57" s="36"/>
      <c r="L57" s="36"/>
      <c r="M57" s="36"/>
      <c r="N57" s="36"/>
    </row>
    <row r="58" spans="1:14" x14ac:dyDescent="0.25">
      <c r="A58" s="210"/>
      <c r="B58" s="210">
        <v>17</v>
      </c>
      <c r="C58" s="210"/>
      <c r="D58" s="210"/>
      <c r="E58" s="210"/>
      <c r="F58" s="210"/>
      <c r="G58" s="210"/>
      <c r="H58" s="210"/>
      <c r="I58" s="210"/>
      <c r="J58" s="210"/>
      <c r="K58" s="210"/>
      <c r="L58" s="210"/>
      <c r="M58" s="210"/>
      <c r="N58" s="210"/>
    </row>
    <row r="59" spans="1:14" ht="16.5" thickBot="1" x14ac:dyDescent="0.3">
      <c r="A59" s="208"/>
      <c r="B59" s="208">
        <v>17</v>
      </c>
      <c r="C59" s="209"/>
      <c r="D59" s="208"/>
      <c r="E59" s="208"/>
      <c r="F59" s="208"/>
      <c r="G59" s="208"/>
      <c r="H59" s="208"/>
      <c r="I59" s="208"/>
      <c r="J59" s="208"/>
      <c r="K59" s="208"/>
      <c r="L59" s="208"/>
      <c r="M59" s="208"/>
      <c r="N59" s="208"/>
    </row>
    <row r="60" spans="1:14" x14ac:dyDescent="0.25">
      <c r="A60" s="130"/>
      <c r="B60" s="130">
        <v>18</v>
      </c>
      <c r="C60" s="130"/>
      <c r="D60" s="130"/>
      <c r="E60" s="37"/>
      <c r="F60" s="37"/>
      <c r="G60" s="37"/>
      <c r="H60" s="37"/>
      <c r="I60" s="37"/>
      <c r="J60" s="37"/>
      <c r="K60" s="37"/>
      <c r="L60" s="37"/>
      <c r="M60" s="37"/>
      <c r="N60" s="37"/>
    </row>
    <row r="61" spans="1:14" ht="16.5" thickBot="1" x14ac:dyDescent="0.3">
      <c r="A61" s="134"/>
      <c r="B61" s="134">
        <v>18</v>
      </c>
      <c r="C61" s="129"/>
      <c r="D61" s="134"/>
      <c r="E61" s="36"/>
      <c r="F61" s="36"/>
      <c r="G61" s="36"/>
      <c r="H61" s="36"/>
      <c r="I61" s="36"/>
      <c r="J61" s="36"/>
      <c r="K61" s="36"/>
      <c r="L61" s="36"/>
      <c r="M61" s="36"/>
      <c r="N61" s="36"/>
    </row>
    <row r="62" spans="1:14" x14ac:dyDescent="0.25">
      <c r="A62" s="210"/>
      <c r="B62" s="210">
        <v>19</v>
      </c>
      <c r="C62" s="210"/>
      <c r="D62" s="210"/>
      <c r="E62" s="210"/>
      <c r="F62" s="210"/>
      <c r="G62" s="210"/>
      <c r="H62" s="210"/>
      <c r="I62" s="210"/>
      <c r="J62" s="210"/>
      <c r="K62" s="210"/>
      <c r="L62" s="210"/>
      <c r="M62" s="210"/>
      <c r="N62" s="210"/>
    </row>
    <row r="63" spans="1:14" ht="16.5" thickBot="1" x14ac:dyDescent="0.3">
      <c r="A63" s="208"/>
      <c r="B63" s="208">
        <v>19</v>
      </c>
      <c r="C63" s="209"/>
      <c r="D63" s="208"/>
      <c r="E63" s="208"/>
      <c r="F63" s="208"/>
      <c r="G63" s="208"/>
      <c r="H63" s="208"/>
      <c r="I63" s="208"/>
      <c r="J63" s="208"/>
      <c r="K63" s="208"/>
      <c r="L63" s="208"/>
      <c r="M63" s="208"/>
      <c r="N63" s="208"/>
    </row>
    <row r="64" spans="1:14" x14ac:dyDescent="0.25">
      <c r="A64" s="130"/>
      <c r="B64" s="130">
        <v>20</v>
      </c>
      <c r="C64" s="130"/>
      <c r="D64" s="130"/>
      <c r="E64" s="37"/>
      <c r="F64" s="37"/>
      <c r="G64" s="37"/>
      <c r="H64" s="37"/>
      <c r="I64" s="37"/>
      <c r="J64" s="37"/>
      <c r="K64" s="37"/>
      <c r="L64" s="37"/>
      <c r="M64" s="37"/>
      <c r="N64" s="37"/>
    </row>
    <row r="65" spans="1:14" ht="16.5" thickBot="1" x14ac:dyDescent="0.3">
      <c r="A65" s="134"/>
      <c r="B65" s="134">
        <v>20</v>
      </c>
      <c r="C65" s="129"/>
      <c r="D65" s="134"/>
      <c r="E65" s="36"/>
      <c r="F65" s="36"/>
      <c r="G65" s="36"/>
      <c r="H65" s="36"/>
      <c r="I65" s="36"/>
      <c r="J65" s="36"/>
      <c r="K65" s="36"/>
      <c r="L65" s="36"/>
      <c r="M65" s="36"/>
      <c r="N65" s="36"/>
    </row>
    <row r="66" spans="1:14" x14ac:dyDescent="0.25">
      <c r="A66" s="210"/>
      <c r="B66" s="210">
        <v>21</v>
      </c>
      <c r="C66" s="210"/>
      <c r="D66" s="210"/>
      <c r="E66" s="210"/>
      <c r="F66" s="210"/>
      <c r="G66" s="210"/>
      <c r="H66" s="210"/>
      <c r="I66" s="210"/>
      <c r="J66" s="210"/>
      <c r="K66" s="210"/>
      <c r="L66" s="210"/>
      <c r="M66" s="210"/>
      <c r="N66" s="210"/>
    </row>
    <row r="67" spans="1:14" ht="16.5" thickBot="1" x14ac:dyDescent="0.3">
      <c r="A67" s="208"/>
      <c r="B67" s="208">
        <v>21</v>
      </c>
      <c r="C67" s="209"/>
      <c r="D67" s="208"/>
      <c r="E67" s="208"/>
      <c r="F67" s="208"/>
      <c r="G67" s="208"/>
      <c r="H67" s="208"/>
      <c r="I67" s="208"/>
      <c r="J67" s="208"/>
      <c r="K67" s="208"/>
      <c r="L67" s="208"/>
      <c r="M67" s="208"/>
      <c r="N67" s="208"/>
    </row>
    <row r="68" spans="1:14" x14ac:dyDescent="0.25">
      <c r="A68" s="130"/>
      <c r="B68" s="130">
        <v>22</v>
      </c>
      <c r="C68" s="130"/>
      <c r="D68" s="130"/>
      <c r="E68" s="37"/>
      <c r="F68" s="37"/>
      <c r="G68" s="37"/>
      <c r="H68" s="37"/>
      <c r="I68" s="37"/>
      <c r="J68" s="37"/>
      <c r="K68" s="37"/>
      <c r="L68" s="37"/>
      <c r="M68" s="37"/>
      <c r="N68" s="37"/>
    </row>
    <row r="69" spans="1:14" ht="16.5" thickBot="1" x14ac:dyDescent="0.3">
      <c r="A69" s="134"/>
      <c r="B69" s="134">
        <v>22</v>
      </c>
      <c r="C69" s="129"/>
      <c r="D69" s="134"/>
      <c r="E69" s="36"/>
      <c r="F69" s="36"/>
      <c r="G69" s="36"/>
      <c r="H69" s="36"/>
      <c r="I69" s="36"/>
      <c r="J69" s="36"/>
      <c r="K69" s="36"/>
      <c r="L69" s="36"/>
      <c r="M69" s="36"/>
      <c r="N69" s="36"/>
    </row>
    <row r="70" spans="1:14" x14ac:dyDescent="0.25">
      <c r="A70" s="210"/>
      <c r="B70" s="210">
        <v>23</v>
      </c>
      <c r="C70" s="210"/>
      <c r="D70" s="210"/>
      <c r="E70" s="210"/>
      <c r="F70" s="210"/>
      <c r="G70" s="210"/>
      <c r="H70" s="210"/>
      <c r="I70" s="210"/>
      <c r="J70" s="210"/>
      <c r="K70" s="210"/>
      <c r="L70" s="210"/>
      <c r="M70" s="210"/>
      <c r="N70" s="210"/>
    </row>
    <row r="71" spans="1:14" ht="16.5" thickBot="1" x14ac:dyDescent="0.3">
      <c r="A71" s="208"/>
      <c r="B71" s="208">
        <v>23</v>
      </c>
      <c r="C71" s="209"/>
      <c r="D71" s="208"/>
      <c r="E71" s="208"/>
      <c r="F71" s="208"/>
      <c r="G71" s="208"/>
      <c r="H71" s="208"/>
      <c r="I71" s="208"/>
      <c r="J71" s="208"/>
      <c r="K71" s="208"/>
      <c r="L71" s="208"/>
      <c r="M71" s="208"/>
      <c r="N71" s="208"/>
    </row>
    <row r="72" spans="1:14" x14ac:dyDescent="0.25">
      <c r="A72" s="130"/>
      <c r="B72" s="130">
        <v>24</v>
      </c>
      <c r="C72" s="130"/>
      <c r="D72" s="130"/>
      <c r="E72" s="37"/>
      <c r="F72" s="37"/>
      <c r="G72" s="37"/>
      <c r="H72" s="37"/>
      <c r="I72" s="37"/>
      <c r="J72" s="37"/>
      <c r="K72" s="37"/>
      <c r="L72" s="37"/>
      <c r="M72" s="37"/>
      <c r="N72" s="37"/>
    </row>
    <row r="73" spans="1:14" ht="16.5" thickBot="1" x14ac:dyDescent="0.3">
      <c r="A73" s="134"/>
      <c r="B73" s="134">
        <v>24</v>
      </c>
      <c r="C73" s="129"/>
      <c r="D73" s="134"/>
      <c r="E73" s="36"/>
      <c r="F73" s="36"/>
      <c r="G73" s="36"/>
      <c r="H73" s="36"/>
      <c r="I73" s="36"/>
      <c r="J73" s="36"/>
      <c r="K73" s="36"/>
      <c r="L73" s="36"/>
      <c r="M73" s="36"/>
      <c r="N73" s="36"/>
    </row>
    <row r="74" spans="1:14" x14ac:dyDescent="0.25">
      <c r="A74" s="210"/>
      <c r="B74" s="210">
        <v>25</v>
      </c>
      <c r="C74" s="210"/>
      <c r="D74" s="210"/>
      <c r="E74" s="210"/>
      <c r="F74" s="210"/>
      <c r="G74" s="210"/>
      <c r="H74" s="210"/>
      <c r="I74" s="210"/>
      <c r="J74" s="210"/>
      <c r="K74" s="210"/>
      <c r="L74" s="210"/>
      <c r="M74" s="210"/>
      <c r="N74" s="210"/>
    </row>
    <row r="75" spans="1:14" ht="16.5" thickBot="1" x14ac:dyDescent="0.3">
      <c r="A75" s="208"/>
      <c r="B75" s="208">
        <v>25</v>
      </c>
      <c r="C75" s="209"/>
      <c r="D75" s="208"/>
      <c r="E75" s="208"/>
      <c r="F75" s="208"/>
      <c r="G75" s="208"/>
      <c r="H75" s="208"/>
      <c r="I75" s="208"/>
      <c r="J75" s="208"/>
      <c r="K75" s="208"/>
      <c r="L75" s="208"/>
      <c r="M75" s="208"/>
      <c r="N75" s="208"/>
    </row>
    <row r="76" spans="1:14" x14ac:dyDescent="0.25">
      <c r="A76" s="130"/>
      <c r="B76" s="130">
        <v>26</v>
      </c>
      <c r="C76" s="130"/>
      <c r="D76" s="130"/>
      <c r="E76" s="37"/>
      <c r="F76" s="37"/>
      <c r="G76" s="37"/>
      <c r="H76" s="37"/>
      <c r="I76" s="37"/>
      <c r="J76" s="37"/>
      <c r="K76" s="37"/>
      <c r="L76" s="37"/>
      <c r="M76" s="37"/>
      <c r="N76" s="37"/>
    </row>
    <row r="77" spans="1:14" ht="16.5" thickBot="1" x14ac:dyDescent="0.3">
      <c r="A77" s="134"/>
      <c r="B77" s="134">
        <v>26</v>
      </c>
      <c r="C77" s="129"/>
      <c r="D77" s="134"/>
      <c r="E77" s="36"/>
      <c r="F77" s="36"/>
      <c r="G77" s="36"/>
      <c r="H77" s="36"/>
      <c r="I77" s="36"/>
      <c r="J77" s="36"/>
      <c r="K77" s="36"/>
      <c r="L77" s="36"/>
      <c r="M77" s="36"/>
      <c r="N77" s="36"/>
    </row>
    <row r="78" spans="1:14" x14ac:dyDescent="0.25">
      <c r="A78" s="210"/>
      <c r="B78" s="210">
        <v>27</v>
      </c>
      <c r="C78" s="210"/>
      <c r="D78" s="210"/>
      <c r="E78" s="210"/>
      <c r="F78" s="210"/>
      <c r="G78" s="210"/>
      <c r="H78" s="210"/>
      <c r="I78" s="210"/>
      <c r="J78" s="210"/>
      <c r="K78" s="210"/>
      <c r="L78" s="210"/>
      <c r="M78" s="210"/>
      <c r="N78" s="210"/>
    </row>
    <row r="79" spans="1:14" ht="16.5" thickBot="1" x14ac:dyDescent="0.3">
      <c r="A79" s="208"/>
      <c r="B79" s="208">
        <v>27</v>
      </c>
      <c r="C79" s="209"/>
      <c r="D79" s="208"/>
      <c r="E79" s="208"/>
      <c r="F79" s="208"/>
      <c r="G79" s="208"/>
      <c r="H79" s="208"/>
      <c r="I79" s="208"/>
      <c r="J79" s="208"/>
      <c r="K79" s="208"/>
      <c r="L79" s="208"/>
      <c r="M79" s="208"/>
      <c r="N79" s="208"/>
    </row>
    <row r="80" spans="1:14" x14ac:dyDescent="0.25">
      <c r="A80" s="130"/>
      <c r="B80" s="130">
        <v>28</v>
      </c>
      <c r="C80" s="130"/>
      <c r="D80" s="130"/>
      <c r="E80" s="37"/>
      <c r="F80" s="37"/>
      <c r="G80" s="37"/>
      <c r="H80" s="37"/>
      <c r="I80" s="37"/>
      <c r="J80" s="37"/>
      <c r="K80" s="37"/>
      <c r="L80" s="37"/>
      <c r="M80" s="37"/>
      <c r="N80" s="37"/>
    </row>
    <row r="81" spans="1:14" ht="16.5" thickBot="1" x14ac:dyDescent="0.3">
      <c r="A81" s="134"/>
      <c r="B81" s="134">
        <v>28</v>
      </c>
      <c r="C81" s="129"/>
      <c r="D81" s="134"/>
      <c r="E81" s="36"/>
      <c r="F81" s="36"/>
      <c r="G81" s="36"/>
      <c r="H81" s="36"/>
      <c r="I81" s="36"/>
      <c r="J81" s="36"/>
      <c r="K81" s="36"/>
      <c r="L81" s="36"/>
      <c r="M81" s="36"/>
      <c r="N81" s="36"/>
    </row>
    <row r="82" spans="1:14" x14ac:dyDescent="0.25">
      <c r="A82" s="210"/>
      <c r="B82" s="210">
        <v>29</v>
      </c>
      <c r="C82" s="210"/>
      <c r="D82" s="210"/>
      <c r="E82" s="210"/>
      <c r="F82" s="210"/>
      <c r="G82" s="210"/>
      <c r="H82" s="210"/>
      <c r="I82" s="210"/>
      <c r="J82" s="210"/>
      <c r="K82" s="210"/>
      <c r="L82" s="210"/>
      <c r="M82" s="210"/>
      <c r="N82" s="210"/>
    </row>
    <row r="83" spans="1:14" ht="16.5" thickBot="1" x14ac:dyDescent="0.3">
      <c r="A83" s="208"/>
      <c r="B83" s="208">
        <v>29</v>
      </c>
      <c r="C83" s="209"/>
      <c r="D83" s="208"/>
      <c r="E83" s="208"/>
      <c r="F83" s="208"/>
      <c r="G83" s="208"/>
      <c r="H83" s="208"/>
      <c r="I83" s="208"/>
      <c r="J83" s="208"/>
      <c r="K83" s="208"/>
      <c r="L83" s="208"/>
      <c r="M83" s="208"/>
      <c r="N83" s="208"/>
    </row>
    <row r="84" spans="1:14" x14ac:dyDescent="0.25">
      <c r="A84" s="130"/>
      <c r="B84" s="130">
        <v>30</v>
      </c>
      <c r="C84" s="130"/>
      <c r="D84" s="130"/>
      <c r="E84" s="37"/>
      <c r="F84" s="37"/>
      <c r="G84" s="37"/>
      <c r="H84" s="37"/>
      <c r="I84" s="37"/>
      <c r="J84" s="37"/>
      <c r="K84" s="37"/>
      <c r="L84" s="37"/>
      <c r="M84" s="37"/>
      <c r="N84" s="37"/>
    </row>
    <row r="85" spans="1:14" ht="16.5" thickBot="1" x14ac:dyDescent="0.3">
      <c r="A85" s="134"/>
      <c r="B85" s="134">
        <v>30</v>
      </c>
      <c r="C85" s="129"/>
      <c r="D85" s="134"/>
      <c r="E85" s="36"/>
      <c r="F85" s="36"/>
      <c r="G85" s="36"/>
      <c r="H85" s="36"/>
      <c r="I85" s="36"/>
      <c r="J85" s="36"/>
      <c r="K85" s="36"/>
      <c r="L85" s="36"/>
      <c r="M85" s="36"/>
      <c r="N85" s="36"/>
    </row>
    <row r="86" spans="1:14" x14ac:dyDescent="0.25">
      <c r="A86" s="210"/>
      <c r="B86" s="210">
        <v>31</v>
      </c>
      <c r="C86" s="210"/>
      <c r="D86" s="210"/>
      <c r="E86" s="210"/>
      <c r="F86" s="210"/>
      <c r="G86" s="210"/>
      <c r="H86" s="210"/>
      <c r="I86" s="210"/>
      <c r="J86" s="210"/>
      <c r="K86" s="210"/>
      <c r="L86" s="210"/>
      <c r="M86" s="210"/>
      <c r="N86" s="210"/>
    </row>
    <row r="87" spans="1:14" ht="16.5" thickBot="1" x14ac:dyDescent="0.3">
      <c r="A87" s="208"/>
      <c r="B87" s="208">
        <v>31</v>
      </c>
      <c r="C87" s="209"/>
      <c r="D87" s="208"/>
      <c r="E87" s="208"/>
      <c r="F87" s="208"/>
      <c r="G87" s="208"/>
      <c r="H87" s="208"/>
      <c r="I87" s="208"/>
      <c r="J87" s="208"/>
      <c r="K87" s="208"/>
      <c r="L87" s="208"/>
      <c r="M87" s="208"/>
      <c r="N87" s="208"/>
    </row>
    <row r="88" spans="1:14" x14ac:dyDescent="0.25">
      <c r="A88" s="130"/>
      <c r="B88" s="130">
        <v>32</v>
      </c>
      <c r="C88" s="130"/>
      <c r="D88" s="130"/>
      <c r="E88" s="37"/>
      <c r="F88" s="37"/>
      <c r="G88" s="37"/>
      <c r="H88" s="37"/>
      <c r="I88" s="37"/>
      <c r="J88" s="37"/>
      <c r="K88" s="37"/>
      <c r="L88" s="37"/>
      <c r="M88" s="37"/>
      <c r="N88" s="37"/>
    </row>
    <row r="89" spans="1:14" ht="16.5" thickBot="1" x14ac:dyDescent="0.3">
      <c r="A89" s="134"/>
      <c r="B89" s="134">
        <v>32</v>
      </c>
      <c r="C89" s="129"/>
      <c r="D89" s="134"/>
      <c r="E89" s="36"/>
      <c r="F89" s="36"/>
      <c r="G89" s="36"/>
      <c r="H89" s="36"/>
      <c r="I89" s="36"/>
      <c r="J89" s="36"/>
      <c r="K89" s="36"/>
      <c r="L89" s="36"/>
      <c r="M89" s="36"/>
      <c r="N89" s="36"/>
    </row>
    <row r="90" spans="1:14" x14ac:dyDescent="0.25">
      <c r="A90" s="210"/>
      <c r="B90" s="210">
        <v>33</v>
      </c>
      <c r="C90" s="210"/>
      <c r="D90" s="210"/>
      <c r="E90" s="210"/>
      <c r="F90" s="210"/>
      <c r="G90" s="210"/>
      <c r="H90" s="210"/>
      <c r="I90" s="210"/>
      <c r="J90" s="210"/>
      <c r="K90" s="210"/>
      <c r="L90" s="210"/>
      <c r="M90" s="210"/>
      <c r="N90" s="210"/>
    </row>
    <row r="91" spans="1:14" ht="16.5" thickBot="1" x14ac:dyDescent="0.3">
      <c r="A91" s="208"/>
      <c r="B91" s="208">
        <v>33</v>
      </c>
      <c r="C91" s="209"/>
      <c r="D91" s="208"/>
      <c r="E91" s="208"/>
      <c r="F91" s="208"/>
      <c r="G91" s="208"/>
      <c r="H91" s="208"/>
      <c r="I91" s="208"/>
      <c r="J91" s="208"/>
      <c r="K91" s="208"/>
      <c r="L91" s="208"/>
      <c r="M91" s="208"/>
      <c r="N91" s="208"/>
    </row>
    <row r="92" spans="1:14" x14ac:dyDescent="0.25">
      <c r="A92" s="130"/>
      <c r="B92" s="130">
        <v>34</v>
      </c>
      <c r="C92" s="130"/>
      <c r="D92" s="130"/>
      <c r="E92" s="37"/>
      <c r="F92" s="37"/>
      <c r="G92" s="37"/>
      <c r="H92" s="37"/>
      <c r="I92" s="37"/>
      <c r="J92" s="37"/>
      <c r="K92" s="37"/>
      <c r="L92" s="37"/>
      <c r="M92" s="37"/>
      <c r="N92" s="37"/>
    </row>
    <row r="93" spans="1:14" ht="16.5" thickBot="1" x14ac:dyDescent="0.3">
      <c r="A93" s="134"/>
      <c r="B93" s="134">
        <v>34</v>
      </c>
      <c r="C93" s="129"/>
      <c r="D93" s="134"/>
      <c r="E93" s="36"/>
      <c r="F93" s="36"/>
      <c r="G93" s="36"/>
      <c r="H93" s="36"/>
      <c r="I93" s="36"/>
      <c r="J93" s="36"/>
      <c r="K93" s="36"/>
      <c r="L93" s="36"/>
      <c r="M93" s="36"/>
      <c r="N93" s="36"/>
    </row>
    <row r="94" spans="1:14" x14ac:dyDescent="0.25">
      <c r="A94" s="210"/>
      <c r="B94" s="210">
        <v>35</v>
      </c>
      <c r="C94" s="210"/>
      <c r="D94" s="210"/>
      <c r="E94" s="210"/>
      <c r="F94" s="210"/>
      <c r="G94" s="210"/>
      <c r="H94" s="210"/>
      <c r="I94" s="210"/>
      <c r="J94" s="210"/>
      <c r="K94" s="210"/>
      <c r="L94" s="210"/>
      <c r="M94" s="210"/>
      <c r="N94" s="210"/>
    </row>
    <row r="95" spans="1:14" ht="16.5" thickBot="1" x14ac:dyDescent="0.3">
      <c r="A95" s="208"/>
      <c r="B95" s="208">
        <v>35</v>
      </c>
      <c r="C95" s="209"/>
      <c r="D95" s="208"/>
      <c r="E95" s="208"/>
      <c r="F95" s="208"/>
      <c r="G95" s="208"/>
      <c r="H95" s="208"/>
      <c r="I95" s="208"/>
      <c r="J95" s="208"/>
      <c r="K95" s="208"/>
      <c r="L95" s="208"/>
      <c r="M95" s="208"/>
      <c r="N95" s="208"/>
    </row>
    <row r="96" spans="1:14" x14ac:dyDescent="0.25">
      <c r="A96" s="130"/>
      <c r="B96" s="130">
        <v>36</v>
      </c>
      <c r="C96" s="130"/>
      <c r="D96" s="130"/>
      <c r="E96" s="37"/>
      <c r="F96" s="37"/>
      <c r="G96" s="37"/>
      <c r="H96" s="37"/>
      <c r="I96" s="37"/>
      <c r="J96" s="37"/>
      <c r="K96" s="37"/>
      <c r="L96" s="37"/>
      <c r="M96" s="37"/>
      <c r="N96" s="37"/>
    </row>
    <row r="97" spans="1:14" ht="16.5" thickBot="1" x14ac:dyDescent="0.3">
      <c r="A97" s="134"/>
      <c r="B97" s="134">
        <v>36</v>
      </c>
      <c r="C97" s="129"/>
      <c r="D97" s="134"/>
      <c r="E97" s="36"/>
      <c r="F97" s="36"/>
      <c r="G97" s="36"/>
      <c r="H97" s="36"/>
      <c r="I97" s="36"/>
      <c r="J97" s="36"/>
      <c r="K97" s="36"/>
      <c r="L97" s="36"/>
      <c r="M97" s="36"/>
      <c r="N97" s="36"/>
    </row>
    <row r="98" spans="1:14" x14ac:dyDescent="0.25">
      <c r="A98" s="210"/>
      <c r="B98" s="210">
        <v>37</v>
      </c>
      <c r="C98" s="210"/>
      <c r="D98" s="210"/>
      <c r="E98" s="210"/>
      <c r="F98" s="210"/>
      <c r="G98" s="210"/>
      <c r="H98" s="210"/>
      <c r="I98" s="210"/>
      <c r="J98" s="210"/>
      <c r="K98" s="210"/>
      <c r="L98" s="210"/>
      <c r="M98" s="210"/>
      <c r="N98" s="210"/>
    </row>
    <row r="99" spans="1:14" ht="16.5" thickBot="1" x14ac:dyDescent="0.3">
      <c r="A99" s="208"/>
      <c r="B99" s="208">
        <v>37</v>
      </c>
      <c r="C99" s="209"/>
      <c r="D99" s="208"/>
      <c r="E99" s="208"/>
      <c r="F99" s="208"/>
      <c r="G99" s="208"/>
      <c r="H99" s="208"/>
      <c r="I99" s="208"/>
      <c r="J99" s="208"/>
      <c r="K99" s="208"/>
      <c r="L99" s="208"/>
      <c r="M99" s="208"/>
      <c r="N99" s="208"/>
    </row>
    <row r="100" spans="1:14" x14ac:dyDescent="0.25">
      <c r="A100" s="130"/>
      <c r="B100" s="130">
        <v>38</v>
      </c>
      <c r="C100" s="130"/>
      <c r="D100" s="130"/>
      <c r="E100" s="37"/>
      <c r="F100" s="37"/>
      <c r="G100" s="37"/>
      <c r="H100" s="37"/>
      <c r="I100" s="37"/>
      <c r="J100" s="37"/>
      <c r="K100" s="37"/>
      <c r="L100" s="37"/>
      <c r="M100" s="37"/>
      <c r="N100" s="37"/>
    </row>
    <row r="101" spans="1:14" ht="16.5" thickBot="1" x14ac:dyDescent="0.3">
      <c r="A101" s="134"/>
      <c r="B101" s="134">
        <v>38</v>
      </c>
      <c r="C101" s="129"/>
      <c r="D101" s="134"/>
      <c r="E101" s="36"/>
      <c r="F101" s="36"/>
      <c r="G101" s="36"/>
      <c r="H101" s="36"/>
      <c r="I101" s="36"/>
      <c r="J101" s="36"/>
      <c r="K101" s="36"/>
      <c r="L101" s="36"/>
      <c r="M101" s="36"/>
      <c r="N101" s="36"/>
    </row>
    <row r="102" spans="1:14" x14ac:dyDescent="0.25">
      <c r="A102" s="210"/>
      <c r="B102" s="210">
        <v>39</v>
      </c>
      <c r="C102" s="210"/>
      <c r="D102" s="210"/>
      <c r="E102" s="210"/>
      <c r="F102" s="210"/>
      <c r="G102" s="210"/>
      <c r="H102" s="210"/>
      <c r="I102" s="210"/>
      <c r="J102" s="210"/>
      <c r="K102" s="210"/>
      <c r="L102" s="210"/>
      <c r="M102" s="210"/>
      <c r="N102" s="210"/>
    </row>
    <row r="103" spans="1:14" x14ac:dyDescent="0.25">
      <c r="A103" s="207"/>
      <c r="B103" s="207">
        <v>39</v>
      </c>
      <c r="C103" s="211"/>
      <c r="D103" s="207"/>
      <c r="E103" s="207"/>
      <c r="F103" s="207"/>
      <c r="G103" s="207"/>
      <c r="H103" s="207"/>
      <c r="I103" s="207"/>
      <c r="J103" s="207"/>
      <c r="K103" s="207"/>
      <c r="L103" s="207"/>
      <c r="M103" s="207"/>
      <c r="N103" s="207"/>
    </row>
    <row r="104" spans="1:14" x14ac:dyDescent="0.25">
      <c r="A104" s="128"/>
      <c r="B104" s="128">
        <v>40</v>
      </c>
      <c r="C104" s="128"/>
      <c r="D104" s="128"/>
      <c r="E104" s="17"/>
      <c r="F104" s="17"/>
      <c r="G104" s="17"/>
      <c r="H104" s="17"/>
      <c r="I104" s="17"/>
      <c r="J104" s="17"/>
      <c r="K104" s="17"/>
      <c r="L104" s="17"/>
      <c r="M104" s="17"/>
      <c r="N104" s="17"/>
    </row>
    <row r="105" spans="1:14" ht="16.5" thickBot="1" x14ac:dyDescent="0.3">
      <c r="A105" s="134"/>
      <c r="B105" s="134">
        <v>40</v>
      </c>
      <c r="C105" s="129"/>
      <c r="D105" s="134"/>
      <c r="E105" s="36"/>
      <c r="F105" s="36"/>
      <c r="G105" s="36"/>
      <c r="H105" s="36"/>
      <c r="I105" s="36"/>
      <c r="J105" s="36"/>
      <c r="K105" s="36"/>
      <c r="L105" s="36"/>
      <c r="M105" s="36"/>
      <c r="N105" s="36"/>
    </row>
    <row r="106" spans="1:14" x14ac:dyDescent="0.25">
      <c r="A106" s="210"/>
      <c r="B106" s="210">
        <v>41</v>
      </c>
      <c r="C106" s="210"/>
      <c r="D106" s="210"/>
      <c r="E106" s="210"/>
      <c r="F106" s="210"/>
      <c r="G106" s="210"/>
      <c r="H106" s="210"/>
      <c r="I106" s="210"/>
      <c r="J106" s="210"/>
      <c r="K106" s="210"/>
      <c r="L106" s="210"/>
      <c r="M106" s="210"/>
      <c r="N106" s="210"/>
    </row>
    <row r="107" spans="1:14" ht="16.5" thickBot="1" x14ac:dyDescent="0.3">
      <c r="A107" s="208"/>
      <c r="B107" s="208">
        <v>41</v>
      </c>
      <c r="C107" s="209"/>
      <c r="D107" s="208"/>
      <c r="E107" s="208"/>
      <c r="F107" s="208"/>
      <c r="G107" s="208"/>
      <c r="H107" s="208"/>
      <c r="I107" s="208"/>
      <c r="J107" s="208"/>
      <c r="K107" s="208"/>
      <c r="L107" s="208"/>
      <c r="M107" s="208"/>
      <c r="N107" s="208"/>
    </row>
    <row r="108" spans="1:14" x14ac:dyDescent="0.25">
      <c r="A108" s="130"/>
      <c r="B108" s="130">
        <v>42</v>
      </c>
      <c r="C108" s="130"/>
      <c r="D108" s="130"/>
      <c r="E108" s="37"/>
      <c r="F108" s="37"/>
      <c r="G108" s="37"/>
      <c r="H108" s="37"/>
      <c r="I108" s="37"/>
      <c r="J108" s="37"/>
      <c r="K108" s="37"/>
      <c r="L108" s="37"/>
      <c r="M108" s="37"/>
      <c r="N108" s="37"/>
    </row>
    <row r="109" spans="1:14" ht="16.5" thickBot="1" x14ac:dyDescent="0.3">
      <c r="A109" s="134"/>
      <c r="B109" s="134">
        <v>42</v>
      </c>
      <c r="C109" s="129"/>
      <c r="D109" s="134"/>
      <c r="E109" s="36"/>
      <c r="F109" s="36"/>
      <c r="G109" s="36"/>
      <c r="H109" s="36"/>
      <c r="I109" s="36"/>
      <c r="J109" s="36"/>
      <c r="K109" s="36"/>
      <c r="L109" s="36"/>
      <c r="M109" s="36"/>
      <c r="N109" s="36"/>
    </row>
    <row r="110" spans="1:14" x14ac:dyDescent="0.25">
      <c r="A110" s="210"/>
      <c r="B110" s="210">
        <v>43</v>
      </c>
      <c r="C110" s="210"/>
      <c r="D110" s="210"/>
      <c r="E110" s="210"/>
      <c r="F110" s="210"/>
      <c r="G110" s="210"/>
      <c r="H110" s="210"/>
      <c r="I110" s="210"/>
      <c r="J110" s="210"/>
      <c r="K110" s="210"/>
      <c r="L110" s="210"/>
      <c r="M110" s="210"/>
      <c r="N110" s="210"/>
    </row>
    <row r="111" spans="1:14" ht="16.5" thickBot="1" x14ac:dyDescent="0.3">
      <c r="A111" s="208"/>
      <c r="B111" s="208">
        <v>43</v>
      </c>
      <c r="C111" s="209"/>
      <c r="D111" s="208"/>
      <c r="E111" s="208"/>
      <c r="F111" s="208"/>
      <c r="G111" s="208"/>
      <c r="H111" s="208"/>
      <c r="I111" s="208"/>
      <c r="J111" s="208"/>
      <c r="K111" s="208"/>
      <c r="L111" s="208"/>
      <c r="M111" s="208"/>
      <c r="N111" s="208"/>
    </row>
    <row r="112" spans="1:14" x14ac:dyDescent="0.25">
      <c r="A112" s="130"/>
      <c r="B112" s="130">
        <v>44</v>
      </c>
      <c r="C112" s="130"/>
      <c r="D112" s="130"/>
      <c r="E112" s="37"/>
      <c r="F112" s="37"/>
      <c r="G112" s="37"/>
      <c r="H112" s="37"/>
      <c r="I112" s="37"/>
      <c r="J112" s="37"/>
      <c r="K112" s="37"/>
      <c r="L112" s="37"/>
      <c r="M112" s="37"/>
      <c r="N112" s="37"/>
    </row>
    <row r="113" spans="1:14" ht="16.5" thickBot="1" x14ac:dyDescent="0.3">
      <c r="A113" s="134"/>
      <c r="B113" s="134">
        <v>44</v>
      </c>
      <c r="C113" s="129"/>
      <c r="D113" s="134"/>
      <c r="E113" s="36"/>
      <c r="F113" s="36"/>
      <c r="G113" s="36"/>
      <c r="H113" s="36"/>
      <c r="I113" s="36"/>
      <c r="J113" s="36"/>
      <c r="K113" s="36"/>
      <c r="L113" s="36"/>
      <c r="M113" s="36"/>
      <c r="N113" s="36"/>
    </row>
    <row r="114" spans="1:14" x14ac:dyDescent="0.25">
      <c r="A114" s="210"/>
      <c r="B114" s="210">
        <v>45</v>
      </c>
      <c r="C114" s="210"/>
      <c r="D114" s="210"/>
      <c r="E114" s="210"/>
      <c r="F114" s="210"/>
      <c r="G114" s="210"/>
      <c r="H114" s="210"/>
      <c r="I114" s="210"/>
      <c r="J114" s="210"/>
      <c r="K114" s="210"/>
      <c r="L114" s="210"/>
      <c r="M114" s="210"/>
      <c r="N114" s="210"/>
    </row>
    <row r="115" spans="1:14" ht="16.5" thickBot="1" x14ac:dyDescent="0.3">
      <c r="A115" s="208"/>
      <c r="B115" s="208">
        <v>45</v>
      </c>
      <c r="C115" s="209"/>
      <c r="D115" s="208"/>
      <c r="E115" s="208"/>
      <c r="F115" s="208"/>
      <c r="G115" s="208"/>
      <c r="H115" s="208"/>
      <c r="I115" s="208"/>
      <c r="J115" s="208"/>
      <c r="K115" s="208"/>
      <c r="L115" s="208"/>
      <c r="M115" s="208"/>
      <c r="N115" s="208"/>
    </row>
    <row r="116" spans="1:14" x14ac:dyDescent="0.25">
      <c r="A116" s="130"/>
      <c r="B116" s="130">
        <v>46</v>
      </c>
      <c r="C116" s="130"/>
      <c r="D116" s="130"/>
      <c r="E116" s="37"/>
      <c r="F116" s="37"/>
      <c r="G116" s="37"/>
      <c r="H116" s="37"/>
      <c r="I116" s="37"/>
      <c r="J116" s="37"/>
      <c r="K116" s="37"/>
      <c r="L116" s="37"/>
      <c r="M116" s="37"/>
      <c r="N116" s="37"/>
    </row>
    <row r="117" spans="1:14" ht="16.5" thickBot="1" x14ac:dyDescent="0.3">
      <c r="A117" s="134"/>
      <c r="B117" s="134">
        <v>46</v>
      </c>
      <c r="C117" s="129"/>
      <c r="D117" s="134"/>
      <c r="E117" s="36"/>
      <c r="F117" s="36"/>
      <c r="G117" s="36"/>
      <c r="H117" s="36"/>
      <c r="I117" s="36"/>
      <c r="J117" s="36"/>
      <c r="K117" s="36"/>
      <c r="L117" s="36"/>
      <c r="M117" s="36"/>
      <c r="N117" s="36"/>
    </row>
    <row r="118" spans="1:14" x14ac:dyDescent="0.25">
      <c r="A118" s="210"/>
      <c r="B118" s="210">
        <v>47</v>
      </c>
      <c r="C118" s="210"/>
      <c r="D118" s="210"/>
      <c r="E118" s="210"/>
      <c r="F118" s="210"/>
      <c r="G118" s="210"/>
      <c r="H118" s="210"/>
      <c r="I118" s="210"/>
      <c r="J118" s="210"/>
      <c r="K118" s="210"/>
      <c r="L118" s="210"/>
      <c r="M118" s="210"/>
      <c r="N118" s="210"/>
    </row>
    <row r="119" spans="1:14" ht="16.5" thickBot="1" x14ac:dyDescent="0.3">
      <c r="A119" s="208"/>
      <c r="B119" s="208">
        <v>47</v>
      </c>
      <c r="C119" s="209"/>
      <c r="D119" s="208"/>
      <c r="E119" s="208"/>
      <c r="F119" s="208"/>
      <c r="G119" s="208"/>
      <c r="H119" s="208"/>
      <c r="I119" s="208"/>
      <c r="J119" s="208"/>
      <c r="K119" s="208"/>
      <c r="L119" s="208"/>
      <c r="M119" s="208"/>
      <c r="N119" s="208"/>
    </row>
    <row r="120" spans="1:14" x14ac:dyDescent="0.25">
      <c r="A120" s="130"/>
      <c r="B120" s="130">
        <v>48</v>
      </c>
      <c r="C120" s="130"/>
      <c r="D120" s="130"/>
      <c r="E120" s="37"/>
      <c r="F120" s="37"/>
      <c r="G120" s="37"/>
      <c r="H120" s="37"/>
      <c r="I120" s="37"/>
      <c r="J120" s="37"/>
      <c r="K120" s="37"/>
      <c r="L120" s="37"/>
      <c r="M120" s="37"/>
      <c r="N120" s="37"/>
    </row>
    <row r="121" spans="1:14" ht="16.5" thickBot="1" x14ac:dyDescent="0.3">
      <c r="A121" s="134"/>
      <c r="B121" s="134">
        <v>48</v>
      </c>
      <c r="C121" s="129"/>
      <c r="D121" s="134"/>
      <c r="E121" s="36"/>
      <c r="F121" s="36"/>
      <c r="G121" s="36"/>
      <c r="H121" s="36"/>
      <c r="I121" s="36"/>
      <c r="J121" s="36"/>
      <c r="K121" s="36"/>
      <c r="L121" s="36"/>
      <c r="M121" s="36"/>
      <c r="N121" s="36"/>
    </row>
    <row r="122" spans="1:14" x14ac:dyDescent="0.25">
      <c r="A122" s="210"/>
      <c r="B122" s="210">
        <v>49</v>
      </c>
      <c r="C122" s="210"/>
      <c r="D122" s="210"/>
      <c r="E122" s="210"/>
      <c r="F122" s="210"/>
      <c r="G122" s="210"/>
      <c r="H122" s="210"/>
      <c r="I122" s="210"/>
      <c r="J122" s="210"/>
      <c r="K122" s="210"/>
      <c r="L122" s="210"/>
      <c r="M122" s="210"/>
      <c r="N122" s="210"/>
    </row>
    <row r="123" spans="1:14" ht="16.5" thickBot="1" x14ac:dyDescent="0.3">
      <c r="A123" s="208"/>
      <c r="B123" s="208">
        <v>49</v>
      </c>
      <c r="C123" s="209"/>
      <c r="D123" s="208"/>
      <c r="E123" s="208"/>
      <c r="F123" s="208"/>
      <c r="G123" s="208"/>
      <c r="H123" s="208"/>
      <c r="I123" s="208"/>
      <c r="J123" s="208"/>
      <c r="K123" s="208"/>
      <c r="L123" s="208"/>
      <c r="M123" s="208"/>
      <c r="N123" s="208"/>
    </row>
    <row r="124" spans="1:14" x14ac:dyDescent="0.25">
      <c r="A124" s="130"/>
      <c r="B124" s="130">
        <v>50</v>
      </c>
      <c r="C124" s="130"/>
      <c r="D124" s="130"/>
      <c r="E124" s="37"/>
      <c r="F124" s="37"/>
      <c r="G124" s="37"/>
      <c r="H124" s="37"/>
      <c r="I124" s="37"/>
      <c r="J124" s="37"/>
      <c r="K124" s="37"/>
      <c r="L124" s="37"/>
      <c r="M124" s="37"/>
      <c r="N124" s="37"/>
    </row>
    <row r="125" spans="1:14" ht="16.5" thickBot="1" x14ac:dyDescent="0.3">
      <c r="A125" s="134"/>
      <c r="B125" s="134">
        <v>50</v>
      </c>
      <c r="C125" s="129"/>
      <c r="D125" s="134"/>
      <c r="E125" s="36"/>
      <c r="F125" s="36"/>
      <c r="G125" s="36"/>
      <c r="H125" s="36"/>
      <c r="I125" s="36"/>
      <c r="J125" s="36"/>
      <c r="K125" s="36"/>
      <c r="L125" s="36"/>
      <c r="M125" s="36"/>
      <c r="N125" s="36"/>
    </row>
    <row r="126" spans="1:14" x14ac:dyDescent="0.25">
      <c r="A126" s="210"/>
      <c r="B126" s="210">
        <v>51</v>
      </c>
      <c r="C126" s="210"/>
      <c r="D126" s="210"/>
      <c r="E126" s="210"/>
      <c r="F126" s="210"/>
      <c r="G126" s="210"/>
      <c r="H126" s="210"/>
      <c r="I126" s="210"/>
      <c r="J126" s="210"/>
      <c r="K126" s="210"/>
      <c r="L126" s="210"/>
      <c r="M126" s="210"/>
      <c r="N126" s="210"/>
    </row>
    <row r="127" spans="1:14" ht="16.5" thickBot="1" x14ac:dyDescent="0.3">
      <c r="A127" s="208"/>
      <c r="B127" s="208">
        <v>51</v>
      </c>
      <c r="C127" s="209"/>
      <c r="D127" s="208"/>
      <c r="E127" s="208"/>
      <c r="F127" s="208"/>
      <c r="G127" s="208"/>
      <c r="H127" s="208"/>
      <c r="I127" s="208"/>
      <c r="J127" s="208"/>
      <c r="K127" s="208"/>
      <c r="L127" s="208"/>
      <c r="M127" s="208"/>
      <c r="N127" s="208"/>
    </row>
    <row r="128" spans="1:14" x14ac:dyDescent="0.25">
      <c r="A128" s="130"/>
      <c r="B128" s="130">
        <v>52</v>
      </c>
      <c r="C128" s="130"/>
      <c r="D128" s="130"/>
      <c r="E128" s="37"/>
      <c r="F128" s="37"/>
      <c r="G128" s="37"/>
      <c r="H128" s="37"/>
      <c r="I128" s="37"/>
      <c r="J128" s="37"/>
      <c r="K128" s="37"/>
      <c r="L128" s="37"/>
      <c r="M128" s="37"/>
      <c r="N128" s="37"/>
    </row>
    <row r="129" spans="1:14" ht="16.5" thickBot="1" x14ac:dyDescent="0.3">
      <c r="A129" s="134"/>
      <c r="B129" s="134">
        <v>52</v>
      </c>
      <c r="C129" s="129"/>
      <c r="D129" s="134"/>
      <c r="E129" s="36"/>
      <c r="F129" s="36"/>
      <c r="G129" s="36"/>
      <c r="H129" s="36"/>
      <c r="I129" s="36"/>
      <c r="J129" s="36"/>
      <c r="K129" s="36"/>
      <c r="L129" s="36"/>
      <c r="M129" s="36"/>
      <c r="N129" s="36"/>
    </row>
    <row r="130" spans="1:14" x14ac:dyDescent="0.25">
      <c r="A130" s="210"/>
      <c r="B130" s="210">
        <v>53</v>
      </c>
      <c r="C130" s="210"/>
      <c r="D130" s="210"/>
      <c r="E130" s="210"/>
      <c r="F130" s="210"/>
      <c r="G130" s="210"/>
      <c r="H130" s="210"/>
      <c r="I130" s="210"/>
      <c r="J130" s="210"/>
      <c r="K130" s="210"/>
      <c r="L130" s="210"/>
      <c r="M130" s="210"/>
      <c r="N130" s="210"/>
    </row>
    <row r="131" spans="1:14" ht="16.5" thickBot="1" x14ac:dyDescent="0.3">
      <c r="A131" s="208"/>
      <c r="B131" s="208">
        <v>53</v>
      </c>
      <c r="C131" s="209"/>
      <c r="D131" s="208"/>
      <c r="E131" s="208"/>
      <c r="F131" s="208"/>
      <c r="G131" s="208"/>
      <c r="H131" s="208"/>
      <c r="I131" s="208"/>
      <c r="J131" s="208"/>
      <c r="K131" s="208"/>
      <c r="L131" s="208"/>
      <c r="M131" s="208"/>
      <c r="N131" s="208"/>
    </row>
    <row r="132" spans="1:14" x14ac:dyDescent="0.25">
      <c r="A132" s="130"/>
      <c r="B132" s="130">
        <v>54</v>
      </c>
      <c r="C132" s="130"/>
      <c r="D132" s="130"/>
      <c r="E132" s="37"/>
      <c r="F132" s="37"/>
      <c r="G132" s="37"/>
      <c r="H132" s="37"/>
      <c r="I132" s="37"/>
      <c r="J132" s="37"/>
      <c r="K132" s="37"/>
      <c r="L132" s="37"/>
      <c r="M132" s="37"/>
      <c r="N132" s="37"/>
    </row>
    <row r="133" spans="1:14" ht="16.5" thickBot="1" x14ac:dyDescent="0.3">
      <c r="A133" s="134"/>
      <c r="B133" s="134">
        <v>54</v>
      </c>
      <c r="C133" s="129"/>
      <c r="D133" s="134"/>
      <c r="E133" s="36"/>
      <c r="F133" s="36"/>
      <c r="G133" s="36"/>
      <c r="H133" s="36"/>
      <c r="I133" s="36"/>
      <c r="J133" s="36"/>
      <c r="K133" s="36"/>
      <c r="L133" s="36"/>
      <c r="M133" s="36"/>
      <c r="N133" s="36"/>
    </row>
    <row r="134" spans="1:14" x14ac:dyDescent="0.25">
      <c r="A134" s="210"/>
      <c r="B134" s="210">
        <v>55</v>
      </c>
      <c r="C134" s="210"/>
      <c r="D134" s="210"/>
      <c r="E134" s="210"/>
      <c r="F134" s="210"/>
      <c r="G134" s="210"/>
      <c r="H134" s="210"/>
      <c r="I134" s="210"/>
      <c r="J134" s="210"/>
      <c r="K134" s="210"/>
      <c r="L134" s="210"/>
      <c r="M134" s="210"/>
      <c r="N134" s="210"/>
    </row>
    <row r="135" spans="1:14" ht="16.5" thickBot="1" x14ac:dyDescent="0.3">
      <c r="A135" s="208"/>
      <c r="B135" s="208">
        <v>55</v>
      </c>
      <c r="C135" s="209"/>
      <c r="D135" s="208"/>
      <c r="E135" s="208"/>
      <c r="F135" s="208"/>
      <c r="G135" s="208"/>
      <c r="H135" s="208"/>
      <c r="I135" s="208"/>
      <c r="J135" s="208"/>
      <c r="K135" s="208"/>
      <c r="L135" s="208"/>
      <c r="M135" s="208"/>
      <c r="N135" s="208"/>
    </row>
    <row r="136" spans="1:14" x14ac:dyDescent="0.25">
      <c r="A136" s="130"/>
      <c r="B136" s="130">
        <v>56</v>
      </c>
      <c r="C136" s="130"/>
      <c r="D136" s="130"/>
      <c r="E136" s="37"/>
      <c r="F136" s="37"/>
      <c r="G136" s="37"/>
      <c r="H136" s="37"/>
      <c r="I136" s="37"/>
      <c r="J136" s="37"/>
      <c r="K136" s="37"/>
      <c r="L136" s="37"/>
      <c r="M136" s="37"/>
      <c r="N136" s="37"/>
    </row>
    <row r="137" spans="1:14" ht="16.5" thickBot="1" x14ac:dyDescent="0.3">
      <c r="A137" s="134"/>
      <c r="B137" s="134">
        <v>56</v>
      </c>
      <c r="C137" s="129"/>
      <c r="D137" s="134"/>
      <c r="E137" s="36"/>
      <c r="F137" s="36"/>
      <c r="G137" s="36"/>
      <c r="H137" s="36"/>
      <c r="I137" s="36"/>
      <c r="J137" s="36"/>
      <c r="K137" s="36"/>
      <c r="L137" s="36"/>
      <c r="M137" s="36"/>
      <c r="N137" s="36"/>
    </row>
    <row r="138" spans="1:14" x14ac:dyDescent="0.25">
      <c r="A138" s="210"/>
      <c r="B138" s="210">
        <v>57</v>
      </c>
      <c r="C138" s="210"/>
      <c r="D138" s="210"/>
      <c r="E138" s="210"/>
      <c r="F138" s="210"/>
      <c r="G138" s="210"/>
      <c r="H138" s="210"/>
      <c r="I138" s="210"/>
      <c r="J138" s="210"/>
      <c r="K138" s="210"/>
      <c r="L138" s="210"/>
      <c r="M138" s="210"/>
      <c r="N138" s="210"/>
    </row>
    <row r="139" spans="1:14" ht="16.5" thickBot="1" x14ac:dyDescent="0.3">
      <c r="A139" s="208"/>
      <c r="B139" s="208">
        <v>57</v>
      </c>
      <c r="C139" s="209"/>
      <c r="D139" s="208"/>
      <c r="E139" s="208"/>
      <c r="F139" s="208"/>
      <c r="G139" s="208"/>
      <c r="H139" s="208"/>
      <c r="I139" s="208"/>
      <c r="J139" s="208"/>
      <c r="K139" s="208"/>
      <c r="L139" s="208"/>
      <c r="M139" s="208"/>
      <c r="N139" s="208"/>
    </row>
    <row r="140" spans="1:14" x14ac:dyDescent="0.25">
      <c r="A140" s="130"/>
      <c r="B140" s="130">
        <v>58</v>
      </c>
      <c r="C140" s="130"/>
      <c r="D140" s="130"/>
      <c r="E140" s="37"/>
      <c r="F140" s="37"/>
      <c r="G140" s="37"/>
      <c r="H140" s="37"/>
      <c r="I140" s="37"/>
      <c r="J140" s="37"/>
      <c r="K140" s="37"/>
      <c r="L140" s="37"/>
      <c r="M140" s="37"/>
      <c r="N140" s="37"/>
    </row>
    <row r="141" spans="1:14" ht="16.5" thickBot="1" x14ac:dyDescent="0.3">
      <c r="A141" s="134"/>
      <c r="B141" s="134">
        <v>58</v>
      </c>
      <c r="C141" s="129"/>
      <c r="D141" s="134"/>
      <c r="E141" s="36"/>
      <c r="F141" s="36"/>
      <c r="G141" s="36"/>
      <c r="H141" s="36"/>
      <c r="I141" s="36"/>
      <c r="J141" s="36"/>
      <c r="K141" s="36"/>
      <c r="L141" s="36"/>
      <c r="M141" s="36"/>
      <c r="N141" s="36"/>
    </row>
    <row r="142" spans="1:14" x14ac:dyDescent="0.25">
      <c r="A142" s="210"/>
      <c r="B142" s="210">
        <v>59</v>
      </c>
      <c r="C142" s="210"/>
      <c r="D142" s="210"/>
      <c r="E142" s="210"/>
      <c r="F142" s="210"/>
      <c r="G142" s="210"/>
      <c r="H142" s="210"/>
      <c r="I142" s="210"/>
      <c r="J142" s="210"/>
      <c r="K142" s="210"/>
      <c r="L142" s="210"/>
      <c r="M142" s="210"/>
      <c r="N142" s="210"/>
    </row>
    <row r="143" spans="1:14" ht="16.5" thickBot="1" x14ac:dyDescent="0.3">
      <c r="A143" s="208"/>
      <c r="B143" s="208">
        <v>59</v>
      </c>
      <c r="C143" s="209"/>
      <c r="D143" s="208"/>
      <c r="E143" s="208"/>
      <c r="F143" s="208"/>
      <c r="G143" s="208"/>
      <c r="H143" s="208"/>
      <c r="I143" s="208"/>
      <c r="J143" s="208"/>
      <c r="K143" s="208"/>
      <c r="L143" s="208"/>
      <c r="M143" s="208"/>
      <c r="N143" s="208"/>
    </row>
    <row r="144" spans="1:14" x14ac:dyDescent="0.25">
      <c r="A144" s="130"/>
      <c r="B144" s="130">
        <v>60</v>
      </c>
      <c r="C144" s="130"/>
      <c r="D144" s="130"/>
      <c r="E144" s="37"/>
      <c r="F144" s="37"/>
      <c r="G144" s="37"/>
      <c r="H144" s="37"/>
      <c r="I144" s="37"/>
      <c r="J144" s="37"/>
      <c r="K144" s="37"/>
      <c r="L144" s="37"/>
      <c r="M144" s="37"/>
      <c r="N144" s="37"/>
    </row>
    <row r="145" spans="1:14" ht="16.5" thickBot="1" x14ac:dyDescent="0.3">
      <c r="A145" s="134"/>
      <c r="B145" s="134">
        <v>60</v>
      </c>
      <c r="C145" s="129"/>
      <c r="D145" s="134"/>
      <c r="E145" s="36"/>
      <c r="F145" s="36"/>
      <c r="G145" s="36"/>
      <c r="H145" s="36"/>
      <c r="I145" s="36"/>
      <c r="J145" s="36"/>
      <c r="K145" s="36"/>
      <c r="L145" s="36"/>
      <c r="M145" s="36"/>
      <c r="N145" s="36"/>
    </row>
    <row r="146" spans="1:14" x14ac:dyDescent="0.25">
      <c r="A146" s="210"/>
      <c r="B146" s="210">
        <v>61</v>
      </c>
      <c r="C146" s="210"/>
      <c r="D146" s="210"/>
      <c r="E146" s="210"/>
      <c r="F146" s="210"/>
      <c r="G146" s="210"/>
      <c r="H146" s="210"/>
      <c r="I146" s="210"/>
      <c r="J146" s="210"/>
      <c r="K146" s="210"/>
      <c r="L146" s="210"/>
      <c r="M146" s="210"/>
      <c r="N146" s="210"/>
    </row>
    <row r="147" spans="1:14" ht="16.5" thickBot="1" x14ac:dyDescent="0.3">
      <c r="A147" s="208"/>
      <c r="B147" s="208">
        <v>61</v>
      </c>
      <c r="C147" s="209"/>
      <c r="D147" s="208"/>
      <c r="E147" s="208"/>
      <c r="F147" s="208"/>
      <c r="G147" s="208"/>
      <c r="H147" s="208"/>
      <c r="I147" s="208"/>
      <c r="J147" s="208"/>
      <c r="K147" s="208"/>
      <c r="L147" s="208"/>
      <c r="M147" s="208"/>
      <c r="N147" s="208"/>
    </row>
    <row r="148" spans="1:14" x14ac:dyDescent="0.25">
      <c r="A148" s="130"/>
      <c r="B148" s="130">
        <v>62</v>
      </c>
      <c r="C148" s="130"/>
      <c r="D148" s="130"/>
      <c r="E148" s="37"/>
      <c r="F148" s="37"/>
      <c r="G148" s="37"/>
      <c r="H148" s="37"/>
      <c r="I148" s="37"/>
      <c r="J148" s="37"/>
      <c r="K148" s="37"/>
      <c r="L148" s="37"/>
      <c r="M148" s="37"/>
      <c r="N148" s="37"/>
    </row>
    <row r="149" spans="1:14" ht="16.5" thickBot="1" x14ac:dyDescent="0.3">
      <c r="A149" s="134"/>
      <c r="B149" s="134">
        <v>62</v>
      </c>
      <c r="C149" s="129"/>
      <c r="D149" s="134"/>
      <c r="E149" s="36"/>
      <c r="F149" s="36"/>
      <c r="G149" s="36"/>
      <c r="H149" s="36"/>
      <c r="I149" s="36"/>
      <c r="J149" s="36"/>
      <c r="K149" s="36"/>
      <c r="L149" s="36"/>
      <c r="M149" s="36"/>
      <c r="N149" s="36"/>
    </row>
    <row r="150" spans="1:14" x14ac:dyDescent="0.25">
      <c r="A150" s="210"/>
      <c r="B150" s="210">
        <v>63</v>
      </c>
      <c r="C150" s="210"/>
      <c r="D150" s="210"/>
      <c r="E150" s="210"/>
      <c r="F150" s="210"/>
      <c r="G150" s="210"/>
      <c r="H150" s="210"/>
      <c r="I150" s="210"/>
      <c r="J150" s="210"/>
      <c r="K150" s="210"/>
      <c r="L150" s="210"/>
      <c r="M150" s="210"/>
      <c r="N150" s="210"/>
    </row>
    <row r="151" spans="1:14" ht="16.5" thickBot="1" x14ac:dyDescent="0.3">
      <c r="A151" s="208"/>
      <c r="B151" s="208">
        <v>63</v>
      </c>
      <c r="C151" s="209"/>
      <c r="D151" s="208"/>
      <c r="E151" s="208"/>
      <c r="F151" s="208"/>
      <c r="G151" s="208"/>
      <c r="H151" s="208"/>
      <c r="I151" s="208"/>
      <c r="J151" s="208"/>
      <c r="K151" s="208"/>
      <c r="L151" s="208"/>
      <c r="M151" s="208"/>
      <c r="N151" s="208"/>
    </row>
    <row r="152" spans="1:14" x14ac:dyDescent="0.25">
      <c r="A152" s="130"/>
      <c r="B152" s="130">
        <v>64</v>
      </c>
      <c r="C152" s="130"/>
      <c r="D152" s="130"/>
      <c r="E152" s="37"/>
      <c r="F152" s="37"/>
      <c r="G152" s="37"/>
      <c r="H152" s="37"/>
      <c r="I152" s="37"/>
      <c r="J152" s="37"/>
      <c r="K152" s="37"/>
      <c r="L152" s="37"/>
      <c r="M152" s="37"/>
      <c r="N152" s="37"/>
    </row>
    <row r="153" spans="1:14" ht="16.5" thickBot="1" x14ac:dyDescent="0.3">
      <c r="A153" s="134"/>
      <c r="B153" s="134">
        <v>64</v>
      </c>
      <c r="C153" s="129"/>
      <c r="D153" s="134"/>
      <c r="E153" s="36"/>
      <c r="F153" s="36"/>
      <c r="G153" s="36"/>
      <c r="H153" s="36"/>
      <c r="I153" s="36"/>
      <c r="J153" s="36"/>
      <c r="K153" s="36"/>
      <c r="L153" s="36"/>
      <c r="M153" s="36"/>
      <c r="N153" s="36"/>
    </row>
    <row r="154" spans="1:14" x14ac:dyDescent="0.25">
      <c r="A154" s="210"/>
      <c r="B154" s="210">
        <v>65</v>
      </c>
      <c r="C154" s="210"/>
      <c r="D154" s="210"/>
      <c r="E154" s="210"/>
      <c r="F154" s="210"/>
      <c r="G154" s="210"/>
      <c r="H154" s="210"/>
      <c r="I154" s="210"/>
      <c r="J154" s="210"/>
      <c r="K154" s="210"/>
      <c r="L154" s="210"/>
      <c r="M154" s="210"/>
      <c r="N154" s="210"/>
    </row>
    <row r="155" spans="1:14" ht="16.5" thickBot="1" x14ac:dyDescent="0.3">
      <c r="A155" s="208"/>
      <c r="B155" s="208">
        <v>65</v>
      </c>
      <c r="C155" s="209"/>
      <c r="D155" s="208"/>
      <c r="E155" s="208"/>
      <c r="F155" s="208"/>
      <c r="G155" s="208"/>
      <c r="H155" s="208"/>
      <c r="I155" s="208"/>
      <c r="J155" s="208"/>
      <c r="K155" s="208"/>
      <c r="L155" s="208"/>
      <c r="M155" s="208"/>
      <c r="N155" s="208"/>
    </row>
    <row r="156" spans="1:14" x14ac:dyDescent="0.25">
      <c r="A156" s="130"/>
      <c r="B156" s="130">
        <v>66</v>
      </c>
      <c r="C156" s="130"/>
      <c r="D156" s="130"/>
      <c r="E156" s="37"/>
      <c r="F156" s="37"/>
      <c r="G156" s="37"/>
      <c r="H156" s="37"/>
      <c r="I156" s="37"/>
      <c r="J156" s="37"/>
      <c r="K156" s="37"/>
      <c r="L156" s="37"/>
      <c r="M156" s="37"/>
      <c r="N156" s="37"/>
    </row>
    <row r="157" spans="1:14" ht="16.5" thickBot="1" x14ac:dyDescent="0.3">
      <c r="A157" s="134"/>
      <c r="B157" s="134">
        <v>66</v>
      </c>
      <c r="C157" s="129"/>
      <c r="D157" s="134"/>
      <c r="E157" s="36"/>
      <c r="F157" s="36"/>
      <c r="G157" s="36"/>
      <c r="H157" s="36"/>
      <c r="I157" s="36"/>
      <c r="J157" s="36"/>
      <c r="K157" s="36"/>
      <c r="L157" s="36"/>
      <c r="M157" s="36"/>
      <c r="N157" s="36"/>
    </row>
    <row r="158" spans="1:14" x14ac:dyDescent="0.25">
      <c r="A158" s="210"/>
      <c r="B158" s="210">
        <v>67</v>
      </c>
      <c r="C158" s="210"/>
      <c r="D158" s="210"/>
      <c r="E158" s="210"/>
      <c r="F158" s="210"/>
      <c r="G158" s="210"/>
      <c r="H158" s="210"/>
      <c r="I158" s="210"/>
      <c r="J158" s="210"/>
      <c r="K158" s="210"/>
      <c r="L158" s="210"/>
      <c r="M158" s="210"/>
      <c r="N158" s="210"/>
    </row>
    <row r="159" spans="1:14" ht="16.5" thickBot="1" x14ac:dyDescent="0.3">
      <c r="A159" s="208"/>
      <c r="B159" s="208">
        <v>67</v>
      </c>
      <c r="C159" s="209"/>
      <c r="D159" s="208"/>
      <c r="E159" s="208"/>
      <c r="F159" s="208"/>
      <c r="G159" s="208"/>
      <c r="H159" s="208"/>
      <c r="I159" s="208"/>
      <c r="J159" s="208"/>
      <c r="K159" s="208"/>
      <c r="L159" s="208"/>
      <c r="M159" s="208"/>
      <c r="N159" s="208"/>
    </row>
    <row r="160" spans="1:14" x14ac:dyDescent="0.25">
      <c r="A160" s="130"/>
      <c r="B160" s="130">
        <v>68</v>
      </c>
      <c r="C160" s="130"/>
      <c r="D160" s="130"/>
      <c r="E160" s="37"/>
      <c r="F160" s="37"/>
      <c r="G160" s="37"/>
      <c r="H160" s="37"/>
      <c r="I160" s="37"/>
      <c r="J160" s="37"/>
      <c r="K160" s="37"/>
      <c r="L160" s="37"/>
      <c r="M160" s="37"/>
      <c r="N160" s="37"/>
    </row>
    <row r="161" spans="1:14" ht="16.5" thickBot="1" x14ac:dyDescent="0.3">
      <c r="A161" s="134"/>
      <c r="B161" s="134">
        <v>68</v>
      </c>
      <c r="C161" s="129"/>
      <c r="D161" s="134"/>
      <c r="E161" s="36"/>
      <c r="F161" s="36"/>
      <c r="G161" s="36"/>
      <c r="H161" s="36"/>
      <c r="I161" s="36"/>
      <c r="J161" s="36"/>
      <c r="K161" s="36"/>
      <c r="L161" s="36"/>
      <c r="M161" s="36"/>
      <c r="N161" s="36"/>
    </row>
    <row r="162" spans="1:14" x14ac:dyDescent="0.25">
      <c r="A162" s="210"/>
      <c r="B162" s="210">
        <v>69</v>
      </c>
      <c r="C162" s="210"/>
      <c r="D162" s="210"/>
      <c r="E162" s="210"/>
      <c r="F162" s="210"/>
      <c r="G162" s="210"/>
      <c r="H162" s="210"/>
      <c r="I162" s="210"/>
      <c r="J162" s="210"/>
      <c r="K162" s="210"/>
      <c r="L162" s="210"/>
      <c r="M162" s="210"/>
      <c r="N162" s="210"/>
    </row>
    <row r="163" spans="1:14" ht="16.5" thickBot="1" x14ac:dyDescent="0.3">
      <c r="A163" s="208"/>
      <c r="B163" s="208">
        <v>69</v>
      </c>
      <c r="C163" s="209"/>
      <c r="D163" s="208"/>
      <c r="E163" s="208"/>
      <c r="F163" s="208"/>
      <c r="G163" s="208"/>
      <c r="H163" s="208"/>
      <c r="I163" s="208"/>
      <c r="J163" s="208"/>
      <c r="K163" s="208"/>
      <c r="L163" s="208"/>
      <c r="M163" s="208"/>
      <c r="N163" s="208"/>
    </row>
    <row r="164" spans="1:14" x14ac:dyDescent="0.25">
      <c r="A164" s="130"/>
      <c r="B164" s="130">
        <v>70</v>
      </c>
      <c r="C164" s="130"/>
      <c r="D164" s="130"/>
      <c r="E164" s="37"/>
      <c r="F164" s="37"/>
      <c r="G164" s="37"/>
      <c r="H164" s="37"/>
      <c r="I164" s="37"/>
      <c r="J164" s="37"/>
      <c r="K164" s="37"/>
      <c r="L164" s="37"/>
      <c r="M164" s="37"/>
      <c r="N164" s="37"/>
    </row>
    <row r="165" spans="1:14" ht="16.5" thickBot="1" x14ac:dyDescent="0.3">
      <c r="A165" s="134"/>
      <c r="B165" s="134">
        <v>70</v>
      </c>
      <c r="C165" s="129"/>
      <c r="D165" s="134"/>
      <c r="E165" s="36"/>
      <c r="F165" s="36"/>
      <c r="G165" s="36"/>
      <c r="H165" s="36"/>
      <c r="I165" s="36"/>
      <c r="J165" s="36"/>
      <c r="K165" s="36"/>
      <c r="L165" s="36"/>
      <c r="M165" s="36"/>
      <c r="N165" s="36"/>
    </row>
    <row r="166" spans="1:14" x14ac:dyDescent="0.25">
      <c r="A166" s="210"/>
      <c r="B166" s="210">
        <v>71</v>
      </c>
      <c r="C166" s="210"/>
      <c r="D166" s="210"/>
      <c r="E166" s="210"/>
      <c r="F166" s="210"/>
      <c r="G166" s="210"/>
      <c r="H166" s="210"/>
      <c r="I166" s="210"/>
      <c r="J166" s="210"/>
      <c r="K166" s="210"/>
      <c r="L166" s="210"/>
      <c r="M166" s="210"/>
      <c r="N166" s="210"/>
    </row>
    <row r="167" spans="1:14" ht="16.5" thickBot="1" x14ac:dyDescent="0.3">
      <c r="A167" s="208"/>
      <c r="B167" s="208">
        <v>71</v>
      </c>
      <c r="C167" s="209"/>
      <c r="D167" s="208"/>
      <c r="E167" s="208"/>
      <c r="F167" s="208"/>
      <c r="G167" s="208"/>
      <c r="H167" s="208"/>
      <c r="I167" s="208"/>
      <c r="J167" s="208"/>
      <c r="K167" s="208"/>
      <c r="L167" s="208"/>
      <c r="M167" s="208"/>
      <c r="N167" s="208"/>
    </row>
    <row r="168" spans="1:14" x14ac:dyDescent="0.25">
      <c r="A168" s="130"/>
      <c r="B168" s="130">
        <v>72</v>
      </c>
      <c r="C168" s="130"/>
      <c r="D168" s="130"/>
      <c r="E168" s="37"/>
      <c r="F168" s="37"/>
      <c r="G168" s="37"/>
      <c r="H168" s="37"/>
      <c r="I168" s="37"/>
      <c r="J168" s="37"/>
      <c r="K168" s="37"/>
      <c r="L168" s="37"/>
      <c r="M168" s="37"/>
      <c r="N168" s="37"/>
    </row>
    <row r="169" spans="1:14" ht="16.5" thickBot="1" x14ac:dyDescent="0.3">
      <c r="A169" s="134"/>
      <c r="B169" s="134">
        <v>72</v>
      </c>
      <c r="C169" s="129"/>
      <c r="D169" s="134"/>
      <c r="E169" s="36"/>
      <c r="F169" s="36"/>
      <c r="G169" s="36"/>
      <c r="H169" s="36"/>
      <c r="I169" s="36"/>
      <c r="J169" s="36"/>
      <c r="K169" s="36"/>
      <c r="L169" s="36"/>
      <c r="M169" s="36"/>
      <c r="N169" s="36"/>
    </row>
    <row r="170" spans="1:14" x14ac:dyDescent="0.25">
      <c r="A170" s="210"/>
      <c r="B170" s="210">
        <v>73</v>
      </c>
      <c r="C170" s="210"/>
      <c r="D170" s="210"/>
      <c r="E170" s="210"/>
      <c r="F170" s="210"/>
      <c r="G170" s="210"/>
      <c r="H170" s="210"/>
      <c r="I170" s="210"/>
      <c r="J170" s="210"/>
      <c r="K170" s="210"/>
      <c r="L170" s="210"/>
      <c r="M170" s="210"/>
      <c r="N170" s="210"/>
    </row>
    <row r="171" spans="1:14" ht="16.5" thickBot="1" x14ac:dyDescent="0.3">
      <c r="A171" s="208"/>
      <c r="B171" s="208">
        <v>73</v>
      </c>
      <c r="C171" s="209"/>
      <c r="D171" s="208"/>
      <c r="E171" s="208"/>
      <c r="F171" s="208"/>
      <c r="G171" s="208"/>
      <c r="H171" s="208"/>
      <c r="I171" s="208"/>
      <c r="J171" s="208"/>
      <c r="K171" s="208"/>
      <c r="L171" s="208"/>
      <c r="M171" s="208"/>
      <c r="N171" s="208"/>
    </row>
    <row r="172" spans="1:14" x14ac:dyDescent="0.25">
      <c r="A172" s="130"/>
      <c r="B172" s="130">
        <v>74</v>
      </c>
      <c r="C172" s="130"/>
      <c r="D172" s="130"/>
      <c r="E172" s="37"/>
      <c r="F172" s="37"/>
      <c r="G172" s="37"/>
      <c r="H172" s="37"/>
      <c r="I172" s="37"/>
      <c r="J172" s="37"/>
      <c r="K172" s="37"/>
      <c r="L172" s="37"/>
      <c r="M172" s="37"/>
      <c r="N172" s="37"/>
    </row>
    <row r="173" spans="1:14" ht="16.5" thickBot="1" x14ac:dyDescent="0.3">
      <c r="A173" s="134"/>
      <c r="B173" s="134">
        <v>74</v>
      </c>
      <c r="C173" s="129"/>
      <c r="D173" s="134"/>
      <c r="E173" s="36"/>
      <c r="F173" s="36"/>
      <c r="G173" s="36"/>
      <c r="H173" s="36"/>
      <c r="I173" s="36"/>
      <c r="J173" s="36"/>
      <c r="K173" s="36"/>
      <c r="L173" s="36"/>
      <c r="M173" s="36"/>
      <c r="N173" s="36"/>
    </row>
    <row r="174" spans="1:14" x14ac:dyDescent="0.25">
      <c r="A174" s="210"/>
      <c r="B174" s="210">
        <v>75</v>
      </c>
      <c r="C174" s="210"/>
      <c r="D174" s="210"/>
      <c r="E174" s="210"/>
      <c r="F174" s="210"/>
      <c r="G174" s="210"/>
      <c r="H174" s="210"/>
      <c r="I174" s="210"/>
      <c r="J174" s="210"/>
      <c r="K174" s="210"/>
      <c r="L174" s="210"/>
      <c r="M174" s="210"/>
      <c r="N174" s="210"/>
    </row>
    <row r="175" spans="1:14" ht="16.5" thickBot="1" x14ac:dyDescent="0.3">
      <c r="A175" s="208"/>
      <c r="B175" s="208">
        <v>75</v>
      </c>
      <c r="C175" s="209"/>
      <c r="D175" s="208"/>
      <c r="E175" s="208"/>
      <c r="F175" s="208"/>
      <c r="G175" s="208"/>
      <c r="H175" s="208"/>
      <c r="I175" s="208"/>
      <c r="J175" s="208"/>
      <c r="K175" s="208"/>
      <c r="L175" s="208"/>
      <c r="M175" s="208"/>
      <c r="N175" s="208"/>
    </row>
    <row r="176" spans="1:14" x14ac:dyDescent="0.25">
      <c r="A176" s="130"/>
      <c r="B176" s="130">
        <v>76</v>
      </c>
      <c r="C176" s="130"/>
      <c r="D176" s="130"/>
      <c r="E176" s="37"/>
      <c r="F176" s="37"/>
      <c r="G176" s="37"/>
      <c r="H176" s="37"/>
      <c r="I176" s="37"/>
      <c r="J176" s="37"/>
      <c r="K176" s="37"/>
      <c r="L176" s="37"/>
      <c r="M176" s="37"/>
      <c r="N176" s="37"/>
    </row>
    <row r="177" spans="1:14" ht="16.5" thickBot="1" x14ac:dyDescent="0.3">
      <c r="A177" s="134"/>
      <c r="B177" s="134">
        <v>76</v>
      </c>
      <c r="C177" s="129"/>
      <c r="D177" s="134"/>
      <c r="E177" s="36"/>
      <c r="F177" s="36"/>
      <c r="G177" s="36"/>
      <c r="H177" s="36"/>
      <c r="I177" s="36"/>
      <c r="J177" s="36"/>
      <c r="K177" s="36"/>
      <c r="L177" s="36"/>
      <c r="M177" s="36"/>
      <c r="N177" s="36"/>
    </row>
    <row r="178" spans="1:14" x14ac:dyDescent="0.25">
      <c r="A178" s="210"/>
      <c r="B178" s="210">
        <v>77</v>
      </c>
      <c r="C178" s="210"/>
      <c r="D178" s="210"/>
      <c r="E178" s="210"/>
      <c r="F178" s="210"/>
      <c r="G178" s="210"/>
      <c r="H178" s="210"/>
      <c r="I178" s="210"/>
      <c r="J178" s="210"/>
      <c r="K178" s="210"/>
      <c r="L178" s="210"/>
      <c r="M178" s="210"/>
      <c r="N178" s="210"/>
    </row>
    <row r="179" spans="1:14" ht="16.5" thickBot="1" x14ac:dyDescent="0.3">
      <c r="A179" s="208"/>
      <c r="B179" s="208">
        <v>77</v>
      </c>
      <c r="C179" s="209"/>
      <c r="D179" s="208"/>
      <c r="E179" s="208"/>
      <c r="F179" s="208"/>
      <c r="G179" s="208"/>
      <c r="H179" s="208"/>
      <c r="I179" s="208"/>
      <c r="J179" s="208"/>
      <c r="K179" s="208"/>
      <c r="L179" s="208"/>
      <c r="M179" s="208"/>
      <c r="N179" s="208"/>
    </row>
    <row r="180" spans="1:14" x14ac:dyDescent="0.25">
      <c r="A180" s="130"/>
      <c r="B180" s="130">
        <v>78</v>
      </c>
      <c r="C180" s="130"/>
      <c r="D180" s="130"/>
      <c r="E180" s="37"/>
      <c r="F180" s="37"/>
      <c r="G180" s="37"/>
      <c r="H180" s="37"/>
      <c r="I180" s="37"/>
      <c r="J180" s="37"/>
      <c r="K180" s="37"/>
      <c r="L180" s="37"/>
      <c r="M180" s="37"/>
      <c r="N180" s="37"/>
    </row>
    <row r="181" spans="1:14" ht="16.5" thickBot="1" x14ac:dyDescent="0.3">
      <c r="A181" s="134"/>
      <c r="B181" s="134">
        <v>78</v>
      </c>
      <c r="C181" s="129"/>
      <c r="D181" s="134"/>
      <c r="E181" s="36"/>
      <c r="F181" s="36"/>
      <c r="G181" s="36"/>
      <c r="H181" s="36"/>
      <c r="I181" s="36"/>
      <c r="J181" s="36"/>
      <c r="K181" s="36"/>
      <c r="L181" s="36"/>
      <c r="M181" s="36"/>
      <c r="N181" s="36"/>
    </row>
    <row r="182" spans="1:14" x14ac:dyDescent="0.25">
      <c r="A182" s="210"/>
      <c r="B182" s="210">
        <v>79</v>
      </c>
      <c r="C182" s="210"/>
      <c r="D182" s="210"/>
      <c r="E182" s="210"/>
      <c r="F182" s="210"/>
      <c r="G182" s="210"/>
      <c r="H182" s="210"/>
      <c r="I182" s="210"/>
      <c r="J182" s="210"/>
      <c r="K182" s="210"/>
      <c r="L182" s="210"/>
      <c r="M182" s="210"/>
      <c r="N182" s="210"/>
    </row>
    <row r="183" spans="1:14" ht="16.5" thickBot="1" x14ac:dyDescent="0.3">
      <c r="A183" s="208"/>
      <c r="B183" s="208">
        <v>79</v>
      </c>
      <c r="C183" s="209"/>
      <c r="D183" s="208"/>
      <c r="E183" s="208"/>
      <c r="F183" s="208"/>
      <c r="G183" s="208"/>
      <c r="H183" s="208"/>
      <c r="I183" s="208"/>
      <c r="J183" s="208"/>
      <c r="K183" s="208"/>
      <c r="L183" s="208"/>
      <c r="M183" s="208"/>
      <c r="N183" s="208"/>
    </row>
    <row r="184" spans="1:14" x14ac:dyDescent="0.25">
      <c r="A184" s="130"/>
      <c r="B184" s="130">
        <v>80</v>
      </c>
      <c r="C184" s="130"/>
      <c r="D184" s="130"/>
      <c r="E184" s="37"/>
      <c r="F184" s="37"/>
      <c r="G184" s="37"/>
      <c r="H184" s="37"/>
      <c r="I184" s="37"/>
      <c r="J184" s="37"/>
      <c r="K184" s="37"/>
      <c r="L184" s="37"/>
      <c r="M184" s="37"/>
      <c r="N184" s="37"/>
    </row>
    <row r="185" spans="1:14" ht="16.5" thickBot="1" x14ac:dyDescent="0.3">
      <c r="A185" s="134"/>
      <c r="B185" s="134">
        <v>80</v>
      </c>
      <c r="C185" s="129"/>
      <c r="D185" s="134"/>
      <c r="E185" s="36"/>
      <c r="F185" s="36"/>
      <c r="G185" s="36"/>
      <c r="H185" s="36"/>
      <c r="I185" s="36"/>
      <c r="J185" s="36"/>
      <c r="K185" s="36"/>
      <c r="L185" s="36"/>
      <c r="M185" s="36"/>
      <c r="N185" s="36"/>
    </row>
    <row r="186" spans="1:14" x14ac:dyDescent="0.25">
      <c r="A186" s="210"/>
      <c r="B186" s="210">
        <v>81</v>
      </c>
      <c r="C186" s="210"/>
      <c r="D186" s="210"/>
      <c r="E186" s="210"/>
      <c r="F186" s="210"/>
      <c r="G186" s="210"/>
      <c r="H186" s="210"/>
      <c r="I186" s="210"/>
      <c r="J186" s="210"/>
      <c r="K186" s="210"/>
      <c r="L186" s="210"/>
      <c r="M186" s="210"/>
      <c r="N186" s="210"/>
    </row>
    <row r="187" spans="1:14" ht="16.5" thickBot="1" x14ac:dyDescent="0.3">
      <c r="A187" s="208"/>
      <c r="B187" s="208">
        <v>81</v>
      </c>
      <c r="C187" s="209"/>
      <c r="D187" s="208"/>
      <c r="E187" s="208"/>
      <c r="F187" s="208"/>
      <c r="G187" s="208"/>
      <c r="H187" s="208"/>
      <c r="I187" s="208"/>
      <c r="J187" s="208"/>
      <c r="K187" s="208"/>
      <c r="L187" s="208"/>
      <c r="M187" s="208"/>
      <c r="N187" s="208"/>
    </row>
    <row r="188" spans="1:14" x14ac:dyDescent="0.25">
      <c r="A188" s="130"/>
      <c r="B188" s="130">
        <v>82</v>
      </c>
      <c r="C188" s="130"/>
      <c r="D188" s="130"/>
      <c r="E188" s="37"/>
      <c r="F188" s="37"/>
      <c r="G188" s="37"/>
      <c r="H188" s="37"/>
      <c r="I188" s="37"/>
      <c r="J188" s="37"/>
      <c r="K188" s="37"/>
      <c r="L188" s="37"/>
      <c r="M188" s="37"/>
      <c r="N188" s="37"/>
    </row>
    <row r="189" spans="1:14" ht="16.5" thickBot="1" x14ac:dyDescent="0.3">
      <c r="A189" s="134"/>
      <c r="B189" s="134">
        <v>82</v>
      </c>
      <c r="C189" s="129"/>
      <c r="D189" s="134"/>
      <c r="E189" s="36"/>
      <c r="F189" s="36"/>
      <c r="G189" s="36"/>
      <c r="H189" s="36"/>
      <c r="I189" s="36"/>
      <c r="J189" s="36"/>
      <c r="K189" s="36"/>
      <c r="L189" s="36"/>
      <c r="M189" s="36"/>
      <c r="N189" s="36"/>
    </row>
    <row r="190" spans="1:14" x14ac:dyDescent="0.25">
      <c r="A190" s="210"/>
      <c r="B190" s="210">
        <v>83</v>
      </c>
      <c r="C190" s="210"/>
      <c r="D190" s="210"/>
      <c r="E190" s="210"/>
      <c r="F190" s="210"/>
      <c r="G190" s="210"/>
      <c r="H190" s="210"/>
      <c r="I190" s="210"/>
      <c r="J190" s="210"/>
      <c r="K190" s="210"/>
      <c r="L190" s="210"/>
      <c r="M190" s="210"/>
      <c r="N190" s="210"/>
    </row>
    <row r="191" spans="1:14" ht="16.5" thickBot="1" x14ac:dyDescent="0.3">
      <c r="A191" s="208"/>
      <c r="B191" s="208">
        <v>83</v>
      </c>
      <c r="C191" s="209"/>
      <c r="D191" s="208"/>
      <c r="E191" s="208"/>
      <c r="F191" s="208"/>
      <c r="G191" s="208"/>
      <c r="H191" s="208"/>
      <c r="I191" s="208"/>
      <c r="J191" s="208"/>
      <c r="K191" s="208"/>
      <c r="L191" s="208"/>
      <c r="M191" s="208"/>
      <c r="N191" s="208"/>
    </row>
    <row r="192" spans="1:14" x14ac:dyDescent="0.25">
      <c r="A192" s="130"/>
      <c r="B192" s="130">
        <v>84</v>
      </c>
      <c r="C192" s="130"/>
      <c r="D192" s="130"/>
      <c r="E192" s="37"/>
      <c r="F192" s="37"/>
      <c r="G192" s="37"/>
      <c r="H192" s="37"/>
      <c r="I192" s="37"/>
      <c r="J192" s="37"/>
      <c r="K192" s="37"/>
      <c r="L192" s="37"/>
      <c r="M192" s="37"/>
      <c r="N192" s="37"/>
    </row>
    <row r="193" spans="1:14" ht="16.5" thickBot="1" x14ac:dyDescent="0.3">
      <c r="A193" s="134"/>
      <c r="B193" s="134">
        <v>84</v>
      </c>
      <c r="C193" s="129"/>
      <c r="D193" s="134"/>
      <c r="E193" s="36"/>
      <c r="F193" s="36"/>
      <c r="G193" s="36"/>
      <c r="H193" s="36"/>
      <c r="I193" s="36"/>
      <c r="J193" s="36"/>
      <c r="K193" s="36"/>
      <c r="L193" s="36"/>
      <c r="M193" s="36"/>
      <c r="N193" s="36"/>
    </row>
    <row r="194" spans="1:14" x14ac:dyDescent="0.25">
      <c r="A194" s="210"/>
      <c r="B194" s="210">
        <v>85</v>
      </c>
      <c r="C194" s="210"/>
      <c r="D194" s="210"/>
      <c r="E194" s="210"/>
      <c r="F194" s="210"/>
      <c r="G194" s="210"/>
      <c r="H194" s="210"/>
      <c r="I194" s="210"/>
      <c r="J194" s="210"/>
      <c r="K194" s="210"/>
      <c r="L194" s="210"/>
      <c r="M194" s="210"/>
      <c r="N194" s="210"/>
    </row>
    <row r="195" spans="1:14" ht="16.5" thickBot="1" x14ac:dyDescent="0.3">
      <c r="A195" s="208"/>
      <c r="B195" s="208">
        <v>85</v>
      </c>
      <c r="C195" s="209"/>
      <c r="D195" s="208"/>
      <c r="E195" s="208"/>
      <c r="F195" s="208"/>
      <c r="G195" s="208"/>
      <c r="H195" s="208"/>
      <c r="I195" s="208"/>
      <c r="J195" s="208"/>
      <c r="K195" s="208"/>
      <c r="L195" s="208"/>
      <c r="M195" s="208"/>
      <c r="N195" s="208"/>
    </row>
    <row r="196" spans="1:14" x14ac:dyDescent="0.25">
      <c r="A196" s="130"/>
      <c r="B196" s="130">
        <v>86</v>
      </c>
      <c r="C196" s="130"/>
      <c r="D196" s="130"/>
      <c r="E196" s="37"/>
      <c r="F196" s="37"/>
      <c r="G196" s="37"/>
      <c r="H196" s="37"/>
      <c r="I196" s="37"/>
      <c r="J196" s="37"/>
      <c r="K196" s="37"/>
      <c r="L196" s="37"/>
      <c r="M196" s="37"/>
      <c r="N196" s="37"/>
    </row>
    <row r="197" spans="1:14" ht="16.5" thickBot="1" x14ac:dyDescent="0.3">
      <c r="A197" s="134"/>
      <c r="B197" s="134">
        <v>86</v>
      </c>
      <c r="C197" s="129"/>
      <c r="D197" s="134"/>
      <c r="E197" s="36"/>
      <c r="F197" s="36"/>
      <c r="G197" s="36"/>
      <c r="H197" s="36"/>
      <c r="I197" s="36"/>
      <c r="J197" s="36"/>
      <c r="K197" s="36"/>
      <c r="L197" s="36"/>
      <c r="M197" s="36"/>
      <c r="N197" s="36"/>
    </row>
    <row r="198" spans="1:14" x14ac:dyDescent="0.25">
      <c r="A198" s="210"/>
      <c r="B198" s="210">
        <v>87</v>
      </c>
      <c r="C198" s="210"/>
      <c r="D198" s="210"/>
      <c r="E198" s="210"/>
      <c r="F198" s="210"/>
      <c r="G198" s="210"/>
      <c r="H198" s="210"/>
      <c r="I198" s="210"/>
      <c r="J198" s="210"/>
      <c r="K198" s="210"/>
      <c r="L198" s="210"/>
      <c r="M198" s="210"/>
      <c r="N198" s="210"/>
    </row>
    <row r="199" spans="1:14" ht="16.5" thickBot="1" x14ac:dyDescent="0.3">
      <c r="A199" s="208"/>
      <c r="B199" s="208">
        <v>87</v>
      </c>
      <c r="C199" s="209"/>
      <c r="D199" s="208"/>
      <c r="E199" s="208"/>
      <c r="F199" s="208"/>
      <c r="G199" s="208"/>
      <c r="H199" s="208"/>
      <c r="I199" s="208"/>
      <c r="J199" s="208"/>
      <c r="K199" s="208"/>
      <c r="L199" s="208"/>
      <c r="M199" s="208"/>
      <c r="N199" s="208"/>
    </row>
    <row r="200" spans="1:14" x14ac:dyDescent="0.25">
      <c r="A200" s="130"/>
      <c r="B200" s="130">
        <v>88</v>
      </c>
      <c r="C200" s="130"/>
      <c r="D200" s="130"/>
      <c r="E200" s="37"/>
      <c r="F200" s="37"/>
      <c r="G200" s="37"/>
      <c r="H200" s="37"/>
      <c r="I200" s="37"/>
      <c r="J200" s="37"/>
      <c r="K200" s="37"/>
      <c r="L200" s="37"/>
      <c r="M200" s="37"/>
      <c r="N200" s="37"/>
    </row>
    <row r="201" spans="1:14" ht="16.5" thickBot="1" x14ac:dyDescent="0.3">
      <c r="A201" s="134"/>
      <c r="B201" s="134">
        <v>88</v>
      </c>
      <c r="C201" s="129"/>
      <c r="D201" s="134"/>
      <c r="E201" s="36"/>
      <c r="F201" s="36"/>
      <c r="G201" s="36"/>
      <c r="H201" s="36"/>
      <c r="I201" s="36"/>
      <c r="J201" s="36"/>
      <c r="K201" s="36"/>
      <c r="L201" s="36"/>
      <c r="M201" s="36"/>
      <c r="N201" s="36"/>
    </row>
    <row r="202" spans="1:14" x14ac:dyDescent="0.25">
      <c r="A202" s="210"/>
      <c r="B202" s="210">
        <v>89</v>
      </c>
      <c r="C202" s="210"/>
      <c r="D202" s="210"/>
      <c r="E202" s="210"/>
      <c r="F202" s="210"/>
      <c r="G202" s="210"/>
      <c r="H202" s="210"/>
      <c r="I202" s="210"/>
      <c r="J202" s="210"/>
      <c r="K202" s="210"/>
      <c r="L202" s="210"/>
      <c r="M202" s="210"/>
      <c r="N202" s="210"/>
    </row>
    <row r="203" spans="1:14" ht="16.5" thickBot="1" x14ac:dyDescent="0.3">
      <c r="A203" s="208"/>
      <c r="B203" s="208">
        <v>89</v>
      </c>
      <c r="C203" s="209"/>
      <c r="D203" s="208"/>
      <c r="E203" s="208"/>
      <c r="F203" s="208"/>
      <c r="G203" s="208"/>
      <c r="H203" s="208"/>
      <c r="I203" s="208"/>
      <c r="J203" s="208"/>
      <c r="K203" s="208"/>
      <c r="L203" s="208"/>
      <c r="M203" s="208"/>
      <c r="N203" s="208"/>
    </row>
    <row r="204" spans="1:14" x14ac:dyDescent="0.25">
      <c r="A204" s="130"/>
      <c r="B204" s="130">
        <v>90</v>
      </c>
      <c r="C204" s="130"/>
      <c r="D204" s="130"/>
      <c r="E204" s="37"/>
      <c r="F204" s="37"/>
      <c r="G204" s="37"/>
      <c r="H204" s="37"/>
      <c r="I204" s="37"/>
      <c r="J204" s="37"/>
      <c r="K204" s="37"/>
      <c r="L204" s="37"/>
      <c r="M204" s="37"/>
      <c r="N204" s="37"/>
    </row>
    <row r="205" spans="1:14" ht="16.5" thickBot="1" x14ac:dyDescent="0.3">
      <c r="A205" s="134"/>
      <c r="B205" s="134">
        <v>90</v>
      </c>
      <c r="C205" s="129"/>
      <c r="D205" s="134"/>
      <c r="E205" s="36"/>
      <c r="F205" s="36"/>
      <c r="G205" s="36"/>
      <c r="H205" s="36"/>
      <c r="I205" s="36"/>
      <c r="J205" s="36"/>
      <c r="K205" s="36"/>
      <c r="L205" s="36"/>
      <c r="M205" s="36"/>
      <c r="N205" s="36"/>
    </row>
    <row r="206" spans="1:14" x14ac:dyDescent="0.25">
      <c r="A206" s="210"/>
      <c r="B206" s="210">
        <v>91</v>
      </c>
      <c r="C206" s="210"/>
      <c r="D206" s="210"/>
      <c r="E206" s="210"/>
      <c r="F206" s="210"/>
      <c r="G206" s="210"/>
      <c r="H206" s="210"/>
      <c r="I206" s="210"/>
      <c r="J206" s="210"/>
      <c r="K206" s="210"/>
      <c r="L206" s="210"/>
      <c r="M206" s="210"/>
      <c r="N206" s="210"/>
    </row>
    <row r="207" spans="1:14" ht="16.5" thickBot="1" x14ac:dyDescent="0.3">
      <c r="A207" s="208"/>
      <c r="B207" s="208">
        <v>91</v>
      </c>
      <c r="C207" s="209"/>
      <c r="D207" s="208"/>
      <c r="E207" s="208"/>
      <c r="F207" s="208"/>
      <c r="G207" s="208"/>
      <c r="H207" s="208"/>
      <c r="I207" s="208"/>
      <c r="J207" s="208"/>
      <c r="K207" s="208"/>
      <c r="L207" s="208"/>
      <c r="M207" s="208"/>
      <c r="N207" s="208"/>
    </row>
    <row r="208" spans="1:14" x14ac:dyDescent="0.25">
      <c r="A208" s="130"/>
      <c r="B208" s="130">
        <v>92</v>
      </c>
      <c r="C208" s="130"/>
      <c r="D208" s="130"/>
      <c r="E208" s="37"/>
      <c r="F208" s="37"/>
      <c r="G208" s="37"/>
      <c r="H208" s="37"/>
      <c r="I208" s="37"/>
      <c r="J208" s="37"/>
      <c r="K208" s="37"/>
      <c r="L208" s="37"/>
      <c r="M208" s="37"/>
      <c r="N208" s="37"/>
    </row>
    <row r="209" spans="1:14" ht="16.5" thickBot="1" x14ac:dyDescent="0.3">
      <c r="A209" s="134"/>
      <c r="B209" s="134">
        <v>92</v>
      </c>
      <c r="C209" s="129"/>
      <c r="D209" s="134"/>
      <c r="E209" s="36"/>
      <c r="F209" s="36"/>
      <c r="G209" s="36"/>
      <c r="H209" s="36"/>
      <c r="I209" s="36"/>
      <c r="J209" s="36"/>
      <c r="K209" s="36"/>
      <c r="L209" s="36"/>
      <c r="M209" s="36"/>
      <c r="N209" s="36"/>
    </row>
    <row r="210" spans="1:14" x14ac:dyDescent="0.25">
      <c r="A210" s="210"/>
      <c r="B210" s="210">
        <v>93</v>
      </c>
      <c r="C210" s="210"/>
      <c r="D210" s="210"/>
      <c r="E210" s="210"/>
      <c r="F210" s="210"/>
      <c r="G210" s="210"/>
      <c r="H210" s="210"/>
      <c r="I210" s="210"/>
      <c r="J210" s="210"/>
      <c r="K210" s="210"/>
      <c r="L210" s="210"/>
      <c r="M210" s="210"/>
      <c r="N210" s="210"/>
    </row>
    <row r="211" spans="1:14" ht="16.5" thickBot="1" x14ac:dyDescent="0.3">
      <c r="A211" s="208"/>
      <c r="B211" s="208">
        <v>93</v>
      </c>
      <c r="C211" s="209"/>
      <c r="D211" s="208"/>
      <c r="E211" s="208"/>
      <c r="F211" s="208"/>
      <c r="G211" s="208"/>
      <c r="H211" s="208"/>
      <c r="I211" s="208"/>
      <c r="J211" s="208"/>
      <c r="K211" s="208"/>
      <c r="L211" s="208"/>
      <c r="M211" s="208"/>
      <c r="N211" s="208"/>
    </row>
    <row r="212" spans="1:14" x14ac:dyDescent="0.25">
      <c r="A212" s="130"/>
      <c r="B212" s="130">
        <v>94</v>
      </c>
      <c r="C212" s="130"/>
      <c r="D212" s="130"/>
      <c r="E212" s="37"/>
      <c r="F212" s="37"/>
      <c r="G212" s="37"/>
      <c r="H212" s="37"/>
      <c r="I212" s="37"/>
      <c r="J212" s="37"/>
      <c r="K212" s="37"/>
      <c r="L212" s="37"/>
      <c r="M212" s="37"/>
      <c r="N212" s="37"/>
    </row>
    <row r="213" spans="1:14" ht="16.5" thickBot="1" x14ac:dyDescent="0.3">
      <c r="A213" s="134"/>
      <c r="B213" s="134">
        <v>94</v>
      </c>
      <c r="C213" s="129"/>
      <c r="D213" s="134"/>
      <c r="E213" s="36"/>
      <c r="F213" s="36"/>
      <c r="G213" s="36"/>
      <c r="H213" s="36"/>
      <c r="I213" s="36"/>
      <c r="J213" s="36"/>
      <c r="K213" s="36"/>
      <c r="L213" s="36"/>
      <c r="M213" s="36"/>
      <c r="N213" s="36"/>
    </row>
    <row r="214" spans="1:14" x14ac:dyDescent="0.25">
      <c r="A214" s="210"/>
      <c r="B214" s="210">
        <v>95</v>
      </c>
      <c r="C214" s="210"/>
      <c r="D214" s="210"/>
      <c r="E214" s="210"/>
      <c r="F214" s="210"/>
      <c r="G214" s="210"/>
      <c r="H214" s="210"/>
      <c r="I214" s="210"/>
      <c r="J214" s="210"/>
      <c r="K214" s="210"/>
      <c r="L214" s="210"/>
      <c r="M214" s="210"/>
      <c r="N214" s="210"/>
    </row>
    <row r="215" spans="1:14" ht="16.5" thickBot="1" x14ac:dyDescent="0.3">
      <c r="A215" s="208"/>
      <c r="B215" s="208">
        <v>95</v>
      </c>
      <c r="C215" s="209"/>
      <c r="D215" s="208"/>
      <c r="E215" s="208"/>
      <c r="F215" s="208"/>
      <c r="G215" s="208"/>
      <c r="H215" s="208"/>
      <c r="I215" s="208"/>
      <c r="J215" s="208"/>
      <c r="K215" s="208"/>
      <c r="L215" s="208"/>
      <c r="M215" s="208"/>
      <c r="N215" s="208"/>
    </row>
    <row r="216" spans="1:14" x14ac:dyDescent="0.25">
      <c r="A216" s="130"/>
      <c r="B216" s="130">
        <v>96</v>
      </c>
      <c r="C216" s="130"/>
      <c r="D216" s="130"/>
      <c r="E216" s="37"/>
      <c r="F216" s="37"/>
      <c r="G216" s="37"/>
      <c r="H216" s="37"/>
      <c r="I216" s="37"/>
      <c r="J216" s="37"/>
      <c r="K216" s="37"/>
      <c r="L216" s="37"/>
      <c r="M216" s="37"/>
      <c r="N216" s="37"/>
    </row>
    <row r="217" spans="1:14" ht="16.5" thickBot="1" x14ac:dyDescent="0.3">
      <c r="A217" s="134"/>
      <c r="B217" s="134">
        <v>96</v>
      </c>
      <c r="C217" s="129"/>
      <c r="D217" s="134"/>
      <c r="E217" s="36"/>
      <c r="F217" s="36"/>
      <c r="G217" s="36"/>
      <c r="H217" s="36"/>
      <c r="I217" s="36"/>
      <c r="J217" s="36"/>
      <c r="K217" s="36"/>
      <c r="L217" s="36"/>
      <c r="M217" s="36"/>
      <c r="N217" s="36"/>
    </row>
    <row r="218" spans="1:14" x14ac:dyDescent="0.25">
      <c r="A218" s="210"/>
      <c r="B218" s="210">
        <v>97</v>
      </c>
      <c r="C218" s="210"/>
      <c r="D218" s="210"/>
      <c r="E218" s="210"/>
      <c r="F218" s="210"/>
      <c r="G218" s="210"/>
      <c r="H218" s="210"/>
      <c r="I218" s="210"/>
      <c r="J218" s="210"/>
      <c r="K218" s="210"/>
      <c r="L218" s="210"/>
      <c r="M218" s="210"/>
      <c r="N218" s="210"/>
    </row>
    <row r="219" spans="1:14" ht="16.5" thickBot="1" x14ac:dyDescent="0.3">
      <c r="A219" s="208"/>
      <c r="B219" s="208">
        <v>97</v>
      </c>
      <c r="C219" s="209"/>
      <c r="D219" s="208"/>
      <c r="E219" s="208"/>
      <c r="F219" s="208"/>
      <c r="G219" s="208"/>
      <c r="H219" s="208"/>
      <c r="I219" s="208"/>
      <c r="J219" s="208"/>
      <c r="K219" s="208"/>
      <c r="L219" s="208"/>
      <c r="M219" s="208"/>
      <c r="N219" s="208"/>
    </row>
    <row r="220" spans="1:14" x14ac:dyDescent="0.25">
      <c r="A220" s="130"/>
      <c r="B220" s="130">
        <v>98</v>
      </c>
      <c r="C220" s="130"/>
      <c r="D220" s="130"/>
      <c r="E220" s="37"/>
      <c r="F220" s="37"/>
      <c r="G220" s="37"/>
      <c r="H220" s="37"/>
      <c r="I220" s="37"/>
      <c r="J220" s="37"/>
      <c r="K220" s="37"/>
      <c r="L220" s="37"/>
      <c r="M220" s="37"/>
      <c r="N220" s="37"/>
    </row>
    <row r="221" spans="1:14" ht="16.5" thickBot="1" x14ac:dyDescent="0.3">
      <c r="A221" s="134"/>
      <c r="B221" s="134">
        <v>98</v>
      </c>
      <c r="C221" s="129"/>
      <c r="D221" s="134"/>
      <c r="E221" s="36"/>
      <c r="F221" s="36"/>
      <c r="G221" s="36"/>
      <c r="H221" s="36"/>
      <c r="I221" s="36"/>
      <c r="J221" s="36"/>
      <c r="K221" s="36"/>
      <c r="L221" s="36"/>
      <c r="M221" s="36"/>
      <c r="N221" s="36"/>
    </row>
    <row r="222" spans="1:14" x14ac:dyDescent="0.25">
      <c r="A222" s="210"/>
      <c r="B222" s="210">
        <v>99</v>
      </c>
      <c r="C222" s="210"/>
      <c r="D222" s="210"/>
      <c r="E222" s="210"/>
      <c r="F222" s="210"/>
      <c r="G222" s="210"/>
      <c r="H222" s="210"/>
      <c r="I222" s="210"/>
      <c r="J222" s="210"/>
      <c r="K222" s="210"/>
      <c r="L222" s="210"/>
      <c r="M222" s="210"/>
      <c r="N222" s="210"/>
    </row>
    <row r="223" spans="1:14" ht="16.5" thickBot="1" x14ac:dyDescent="0.3">
      <c r="A223" s="208"/>
      <c r="B223" s="208">
        <v>99</v>
      </c>
      <c r="C223" s="209"/>
      <c r="D223" s="208"/>
      <c r="E223" s="208"/>
      <c r="F223" s="208"/>
      <c r="G223" s="208"/>
      <c r="H223" s="208"/>
      <c r="I223" s="208"/>
      <c r="J223" s="208"/>
      <c r="K223" s="208"/>
      <c r="L223" s="208"/>
      <c r="M223" s="208"/>
      <c r="N223" s="208"/>
    </row>
    <row r="224" spans="1:14" x14ac:dyDescent="0.25">
      <c r="A224" s="130"/>
      <c r="B224" s="130">
        <v>100</v>
      </c>
      <c r="C224" s="130"/>
      <c r="D224" s="130"/>
      <c r="E224" s="37"/>
      <c r="F224" s="37"/>
      <c r="G224" s="37"/>
      <c r="H224" s="37"/>
      <c r="I224" s="37"/>
      <c r="J224" s="37"/>
      <c r="K224" s="37"/>
      <c r="L224" s="37"/>
      <c r="M224" s="37"/>
      <c r="N224" s="37"/>
    </row>
    <row r="225" spans="1:14" ht="16.5" thickBot="1" x14ac:dyDescent="0.3">
      <c r="A225" s="134"/>
      <c r="B225" s="134">
        <v>100</v>
      </c>
      <c r="C225" s="129"/>
      <c r="D225" s="134"/>
      <c r="E225" s="36"/>
      <c r="F225" s="36"/>
      <c r="G225" s="36"/>
      <c r="H225" s="36"/>
      <c r="I225" s="36"/>
      <c r="J225" s="36"/>
      <c r="K225" s="36"/>
      <c r="L225" s="36"/>
      <c r="M225" s="36"/>
      <c r="N225" s="36"/>
    </row>
    <row r="227" spans="1:14" x14ac:dyDescent="0.25">
      <c r="B227" s="165" t="s">
        <v>64</v>
      </c>
    </row>
    <row r="228" spans="1:14" x14ac:dyDescent="0.25">
      <c r="A228" s="10" t="s">
        <v>66</v>
      </c>
      <c r="B228" s="11" t="s">
        <v>67</v>
      </c>
      <c r="C228" s="18" t="s">
        <v>163</v>
      </c>
      <c r="E228" s="18" t="s">
        <v>68</v>
      </c>
      <c r="J228" s="18" t="s">
        <v>1</v>
      </c>
    </row>
    <row r="229" spans="1:14" x14ac:dyDescent="0.25">
      <c r="B229" s="167">
        <v>1</v>
      </c>
      <c r="C229" s="168">
        <f>SUMIF(C26:C225,"1",D26:D225)</f>
        <v>0</v>
      </c>
      <c r="E229" s="168" t="s">
        <v>69</v>
      </c>
      <c r="F229" s="168"/>
      <c r="G229" s="168"/>
      <c r="H229" s="168" t="s">
        <v>70</v>
      </c>
      <c r="I229" s="168"/>
      <c r="J229" s="168">
        <f>SUMIF(N26:N225,"PrDrnd",D26:D225)</f>
        <v>0</v>
      </c>
    </row>
    <row r="230" spans="1:14" x14ac:dyDescent="0.25">
      <c r="B230" s="167">
        <v>2</v>
      </c>
      <c r="C230" s="168">
        <f>SUMIF(C26:C225,"2",D26:D225)</f>
        <v>0</v>
      </c>
      <c r="E230" s="168" t="s">
        <v>71</v>
      </c>
      <c r="F230" s="168"/>
      <c r="G230" s="168"/>
      <c r="H230" s="168" t="s">
        <v>72</v>
      </c>
      <c r="I230" s="168"/>
      <c r="J230" s="168">
        <f>SUMIF(N26:N225,"MWDrnd",D26:D225)</f>
        <v>0</v>
      </c>
    </row>
    <row r="231" spans="1:14" x14ac:dyDescent="0.25">
      <c r="B231" s="167">
        <v>3</v>
      </c>
      <c r="C231" s="168">
        <f>SUMIF(C26:C225,"3",D26:D225)</f>
        <v>0</v>
      </c>
      <c r="E231" s="168" t="s">
        <v>73</v>
      </c>
      <c r="F231" s="168"/>
      <c r="G231" s="168"/>
      <c r="H231" s="168" t="s">
        <v>74</v>
      </c>
      <c r="I231" s="168"/>
      <c r="J231" s="168">
        <f>SUMIF(N26:N225,"WDrnd",D26:D225)</f>
        <v>0</v>
      </c>
    </row>
    <row r="232" spans="1:14" x14ac:dyDescent="0.25">
      <c r="B232" s="167">
        <v>4</v>
      </c>
      <c r="C232" s="168">
        <f>SUMIF(C26:C225,"4",D26:D225)</f>
        <v>0</v>
      </c>
      <c r="E232" s="168" t="s">
        <v>75</v>
      </c>
      <c r="F232" s="168"/>
      <c r="G232" s="168"/>
      <c r="H232" s="168" t="s">
        <v>76</v>
      </c>
      <c r="I232" s="168"/>
      <c r="J232" s="168">
        <f>SUMIF(N26:N225,"Drghty",D26:D225)</f>
        <v>0</v>
      </c>
    </row>
    <row r="233" spans="1:14" x14ac:dyDescent="0.25">
      <c r="B233" s="167">
        <v>5</v>
      </c>
      <c r="C233" s="168">
        <f>SUMIF(C26:C225,"5",D26:D225)</f>
        <v>0</v>
      </c>
    </row>
  </sheetData>
  <sheetProtection sheet="1" objects="1" scenarios="1" selectLockedCells="1"/>
  <dataValidations count="13">
    <dataValidation type="custom" allowBlank="1" showInputMessage="1" showErrorMessage="1" sqref="Q3">
      <formula1>(Q3:Q12)</formula1>
    </dataValidation>
    <dataValidation type="custom" allowBlank="1" showInputMessage="1" showErrorMessage="1" sqref="Q2">
      <formula1>"Crops"</formula1>
    </dataValidation>
    <dataValidation type="custom" allowBlank="1" showInputMessage="1" showErrorMessage="1" sqref="Q7">
      <formula1>(Q7:Q18)</formula1>
    </dataValidation>
    <dataValidation type="custom" allowBlank="1" showInputMessage="1" showErrorMessage="1" sqref="Q6">
      <formula1>(Q6:Q18)</formula1>
    </dataValidation>
    <dataValidation type="custom" allowBlank="1" showInputMessage="1" showErrorMessage="1" sqref="Q15 Q9 Q4">
      <formula1>(Q4:Q18)</formula1>
    </dataValidation>
    <dataValidation type="custom" allowBlank="1" showInputMessage="1" showErrorMessage="1" sqref="Q8 Q5">
      <formula1>(Q5:Q15)</formula1>
    </dataValidation>
    <dataValidation type="custom" allowBlank="1" showInputMessage="1" showErrorMessage="1" sqref="Q13">
      <formula1>(Q13:Q29)</formula1>
    </dataValidation>
    <dataValidation type="custom" allowBlank="1" showInputMessage="1" showErrorMessage="1" sqref="Q13">
      <formula1>(Q13:Q34)</formula1>
    </dataValidation>
    <dataValidation type="custom" allowBlank="1" showInputMessage="1" showErrorMessage="1" sqref="Q14">
      <formula1>(Q13:Q28)</formula1>
    </dataValidation>
    <dataValidation type="list" allowBlank="1" showInputMessage="1" showErrorMessage="1" sqref="C26:C225">
      <formula1>$B$229:$B$233</formula1>
    </dataValidation>
    <dataValidation type="list" allowBlank="1" showInputMessage="1" showErrorMessage="1" sqref="E26:M225">
      <formula1>$D$3:$D$17</formula1>
    </dataValidation>
    <dataValidation type="custom" allowBlank="1" showInputMessage="1" showErrorMessage="1" sqref="Q10:Q12 Q15:Q19">
      <formula1>(Q10:Q25)</formula1>
    </dataValidation>
    <dataValidation type="list" allowBlank="1" showInputMessage="1" showErrorMessage="1" sqref="N26:N225">
      <formula1>$H$229:$H$232</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2"/>
  <sheetViews>
    <sheetView workbookViewId="0">
      <pane xSplit="1" ySplit="5" topLeftCell="B6" activePane="bottomRight" state="frozen"/>
      <selection pane="topRight" activeCell="B1" sqref="B1"/>
      <selection pane="bottomLeft" activeCell="A6" sqref="A6"/>
      <selection pane="bottomRight" activeCell="A3" sqref="A3"/>
    </sheetView>
  </sheetViews>
  <sheetFormatPr defaultRowHeight="15" x14ac:dyDescent="0.25"/>
  <cols>
    <col min="1" max="1" width="16.140625" style="175" customWidth="1"/>
    <col min="2" max="2" width="9.140625" style="175" customWidth="1"/>
    <col min="3" max="16384" width="9.140625" style="175"/>
  </cols>
  <sheetData>
    <row r="1" spans="1:7" x14ac:dyDescent="0.25">
      <c r="A1" s="184" t="s">
        <v>151</v>
      </c>
    </row>
    <row r="2" spans="1:7" x14ac:dyDescent="0.25">
      <c r="A2" s="184" t="s">
        <v>159</v>
      </c>
    </row>
    <row r="3" spans="1:7" x14ac:dyDescent="0.25">
      <c r="A3" s="7"/>
      <c r="B3" s="98" t="s">
        <v>155</v>
      </c>
      <c r="C3" s="117"/>
      <c r="D3" s="117"/>
      <c r="E3" s="117"/>
      <c r="F3" s="7"/>
      <c r="G3" s="7"/>
    </row>
    <row r="4" spans="1:7" x14ac:dyDescent="0.25">
      <c r="A4" s="7"/>
      <c r="B4" s="98" t="s">
        <v>158</v>
      </c>
      <c r="C4" s="98" t="s">
        <v>153</v>
      </c>
      <c r="D4" s="98" t="s">
        <v>156</v>
      </c>
      <c r="E4" s="98" t="s">
        <v>157</v>
      </c>
      <c r="F4" s="98" t="s">
        <v>143</v>
      </c>
      <c r="G4" s="98" t="s">
        <v>0</v>
      </c>
    </row>
    <row r="5" spans="1:7" ht="15.75" thickBot="1" x14ac:dyDescent="0.3">
      <c r="A5" s="84" t="s">
        <v>45</v>
      </c>
      <c r="B5" s="98" t="s">
        <v>152</v>
      </c>
      <c r="C5" s="98" t="s">
        <v>94</v>
      </c>
      <c r="D5" s="98" t="s">
        <v>2</v>
      </c>
      <c r="E5" s="98" t="s">
        <v>2</v>
      </c>
      <c r="F5" s="98" t="s">
        <v>140</v>
      </c>
      <c r="G5" s="185" t="s">
        <v>1</v>
      </c>
    </row>
    <row r="6" spans="1:7" ht="15.75" x14ac:dyDescent="0.25">
      <c r="A6" s="163"/>
      <c r="B6" s="137"/>
      <c r="C6" s="137"/>
      <c r="D6" s="137"/>
      <c r="E6" s="137"/>
      <c r="F6" s="170"/>
      <c r="G6" s="176"/>
    </row>
    <row r="7" spans="1:7" ht="16.5" thickBot="1" x14ac:dyDescent="0.3">
      <c r="A7" s="152"/>
      <c r="B7" s="133"/>
      <c r="C7" s="133"/>
      <c r="D7" s="133"/>
      <c r="E7" s="133"/>
      <c r="F7" s="174"/>
      <c r="G7" s="177"/>
    </row>
    <row r="8" spans="1:7" ht="15.75" x14ac:dyDescent="0.25">
      <c r="A8" s="37"/>
      <c r="B8" s="37"/>
      <c r="C8" s="37"/>
      <c r="D8" s="37"/>
      <c r="E8" s="37"/>
      <c r="F8" s="148"/>
      <c r="G8" s="178"/>
    </row>
    <row r="9" spans="1:7" ht="16.5" thickBot="1" x14ac:dyDescent="0.3">
      <c r="A9" s="145"/>
      <c r="B9" s="145"/>
      <c r="C9" s="145"/>
      <c r="D9" s="146"/>
      <c r="E9" s="146"/>
      <c r="F9" s="147"/>
      <c r="G9" s="108"/>
    </row>
    <row r="10" spans="1:7" ht="15.75" x14ac:dyDescent="0.25">
      <c r="A10" s="149"/>
      <c r="B10" s="150"/>
      <c r="C10" s="150"/>
      <c r="D10" s="150"/>
      <c r="E10" s="150"/>
      <c r="F10" s="171"/>
      <c r="G10" s="176"/>
    </row>
    <row r="11" spans="1:7" ht="16.5" thickBot="1" x14ac:dyDescent="0.3">
      <c r="A11" s="152"/>
      <c r="B11" s="133"/>
      <c r="C11" s="133"/>
      <c r="D11" s="133"/>
      <c r="E11" s="133"/>
      <c r="F11" s="174"/>
      <c r="G11" s="177"/>
    </row>
    <row r="12" spans="1:7" ht="15.75" x14ac:dyDescent="0.25">
      <c r="A12" s="130"/>
      <c r="B12" s="130"/>
      <c r="C12" s="130"/>
      <c r="D12" s="37"/>
      <c r="E12" s="37"/>
      <c r="F12" s="148"/>
      <c r="G12" s="178"/>
    </row>
    <row r="13" spans="1:7" ht="16.5" thickBot="1" x14ac:dyDescent="0.3">
      <c r="A13" s="145"/>
      <c r="B13" s="145"/>
      <c r="C13" s="145"/>
      <c r="D13" s="146"/>
      <c r="E13" s="146"/>
      <c r="F13" s="147"/>
      <c r="G13" s="108"/>
    </row>
    <row r="14" spans="1:7" ht="15.75" x14ac:dyDescent="0.25">
      <c r="A14" s="149"/>
      <c r="B14" s="150"/>
      <c r="C14" s="150"/>
      <c r="D14" s="150"/>
      <c r="E14" s="150"/>
      <c r="F14" s="171"/>
      <c r="G14" s="176"/>
    </row>
    <row r="15" spans="1:7" ht="16.5" thickBot="1" x14ac:dyDescent="0.3">
      <c r="A15" s="152"/>
      <c r="B15" s="133"/>
      <c r="C15" s="133"/>
      <c r="D15" s="133"/>
      <c r="E15" s="133"/>
      <c r="F15" s="174"/>
      <c r="G15" s="177"/>
    </row>
    <row r="16" spans="1:7" ht="15.75" x14ac:dyDescent="0.25">
      <c r="A16" s="130"/>
      <c r="B16" s="130"/>
      <c r="C16" s="130"/>
      <c r="D16" s="37"/>
      <c r="E16" s="37"/>
      <c r="F16" s="148"/>
      <c r="G16" s="178"/>
    </row>
    <row r="17" spans="1:7" ht="16.5" thickBot="1" x14ac:dyDescent="0.3">
      <c r="A17" s="145"/>
      <c r="B17" s="145"/>
      <c r="C17" s="145"/>
      <c r="D17" s="146"/>
      <c r="E17" s="146"/>
      <c r="F17" s="147"/>
      <c r="G17" s="108"/>
    </row>
    <row r="18" spans="1:7" ht="15.75" x14ac:dyDescent="0.25">
      <c r="A18" s="149"/>
      <c r="B18" s="150"/>
      <c r="C18" s="150"/>
      <c r="D18" s="150"/>
      <c r="E18" s="150"/>
      <c r="F18" s="171"/>
      <c r="G18" s="176"/>
    </row>
    <row r="19" spans="1:7" ht="16.5" thickBot="1" x14ac:dyDescent="0.3">
      <c r="A19" s="152"/>
      <c r="B19" s="133"/>
      <c r="C19" s="133"/>
      <c r="D19" s="133"/>
      <c r="E19" s="133"/>
      <c r="F19" s="174"/>
      <c r="G19" s="179"/>
    </row>
    <row r="20" spans="1:7" ht="15.75" x14ac:dyDescent="0.25">
      <c r="A20" s="130"/>
      <c r="B20" s="130"/>
      <c r="C20" s="130"/>
      <c r="D20" s="37"/>
      <c r="E20" s="37"/>
      <c r="F20" s="148"/>
      <c r="G20" s="178"/>
    </row>
    <row r="21" spans="1:7" ht="16.5" thickBot="1" x14ac:dyDescent="0.3">
      <c r="A21" s="145"/>
      <c r="B21" s="145"/>
      <c r="C21" s="145"/>
      <c r="D21" s="146"/>
      <c r="E21" s="146"/>
      <c r="F21" s="147"/>
      <c r="G21" s="108"/>
    </row>
    <row r="22" spans="1:7" ht="15.75" x14ac:dyDescent="0.25">
      <c r="A22" s="149"/>
      <c r="B22" s="150"/>
      <c r="C22" s="150"/>
      <c r="D22" s="150"/>
      <c r="E22" s="150"/>
      <c r="F22" s="171"/>
      <c r="G22" s="176"/>
    </row>
    <row r="23" spans="1:7" ht="16.5" thickBot="1" x14ac:dyDescent="0.3">
      <c r="A23" s="152"/>
      <c r="B23" s="133"/>
      <c r="C23" s="133"/>
      <c r="D23" s="133"/>
      <c r="E23" s="133"/>
      <c r="F23" s="174"/>
      <c r="G23" s="177"/>
    </row>
    <row r="24" spans="1:7" ht="15.75" x14ac:dyDescent="0.25">
      <c r="A24" s="130"/>
      <c r="B24" s="130"/>
      <c r="C24" s="130"/>
      <c r="D24" s="37"/>
      <c r="E24" s="37"/>
      <c r="F24" s="148"/>
      <c r="G24" s="178"/>
    </row>
    <row r="25" spans="1:7" ht="16.5" thickBot="1" x14ac:dyDescent="0.3">
      <c r="A25" s="145"/>
      <c r="B25" s="145"/>
      <c r="C25" s="145"/>
      <c r="D25" s="146"/>
      <c r="E25" s="146"/>
      <c r="F25" s="147"/>
      <c r="G25" s="108"/>
    </row>
    <row r="26" spans="1:7" ht="15.75" x14ac:dyDescent="0.25">
      <c r="A26" s="149"/>
      <c r="B26" s="150"/>
      <c r="C26" s="150"/>
      <c r="D26" s="150"/>
      <c r="E26" s="150"/>
      <c r="F26" s="171"/>
      <c r="G26" s="176"/>
    </row>
    <row r="27" spans="1:7" ht="16.5" thickBot="1" x14ac:dyDescent="0.3">
      <c r="A27" s="152"/>
      <c r="B27" s="133"/>
      <c r="C27" s="133"/>
      <c r="D27" s="133"/>
      <c r="E27" s="133"/>
      <c r="F27" s="174"/>
      <c r="G27" s="177"/>
    </row>
    <row r="28" spans="1:7" ht="15.75" x14ac:dyDescent="0.25">
      <c r="A28" s="130"/>
      <c r="B28" s="130"/>
      <c r="C28" s="130"/>
      <c r="D28" s="37"/>
      <c r="E28" s="37"/>
      <c r="F28" s="148"/>
      <c r="G28" s="178"/>
    </row>
    <row r="29" spans="1:7" ht="16.5" thickBot="1" x14ac:dyDescent="0.3">
      <c r="A29" s="145"/>
      <c r="B29" s="145"/>
      <c r="C29" s="145"/>
      <c r="D29" s="146"/>
      <c r="E29" s="146"/>
      <c r="F29" s="147"/>
      <c r="G29" s="108"/>
    </row>
    <row r="30" spans="1:7" ht="15.75" x14ac:dyDescent="0.25">
      <c r="A30" s="149"/>
      <c r="B30" s="150"/>
      <c r="C30" s="150"/>
      <c r="D30" s="150"/>
      <c r="E30" s="150"/>
      <c r="F30" s="171"/>
      <c r="G30" s="176"/>
    </row>
    <row r="31" spans="1:7" ht="16.5" thickBot="1" x14ac:dyDescent="0.3">
      <c r="A31" s="152"/>
      <c r="B31" s="133"/>
      <c r="C31" s="133"/>
      <c r="D31" s="133"/>
      <c r="E31" s="133"/>
      <c r="F31" s="174"/>
      <c r="G31" s="177"/>
    </row>
    <row r="32" spans="1:7" ht="15.75" x14ac:dyDescent="0.25">
      <c r="A32" s="130"/>
      <c r="B32" s="130"/>
      <c r="C32" s="130"/>
      <c r="D32" s="37"/>
      <c r="E32" s="37"/>
      <c r="F32" s="148"/>
      <c r="G32" s="178"/>
    </row>
    <row r="33" spans="1:7" ht="16.5" thickBot="1" x14ac:dyDescent="0.3">
      <c r="A33" s="145"/>
      <c r="B33" s="145"/>
      <c r="C33" s="145"/>
      <c r="D33" s="146"/>
      <c r="E33" s="146"/>
      <c r="F33" s="147"/>
      <c r="G33" s="108"/>
    </row>
    <row r="34" spans="1:7" ht="15.75" x14ac:dyDescent="0.25">
      <c r="A34" s="149"/>
      <c r="B34" s="150"/>
      <c r="C34" s="150"/>
      <c r="D34" s="150"/>
      <c r="E34" s="150"/>
      <c r="F34" s="171"/>
      <c r="G34" s="176"/>
    </row>
    <row r="35" spans="1:7" ht="16.5" thickBot="1" x14ac:dyDescent="0.3">
      <c r="A35" s="152"/>
      <c r="B35" s="133"/>
      <c r="C35" s="133"/>
      <c r="D35" s="133"/>
      <c r="E35" s="133"/>
      <c r="F35" s="174"/>
      <c r="G35" s="177"/>
    </row>
    <row r="36" spans="1:7" ht="15.75" x14ac:dyDescent="0.25">
      <c r="A36" s="130"/>
      <c r="B36" s="130"/>
      <c r="C36" s="130"/>
      <c r="D36" s="37"/>
      <c r="E36" s="37"/>
      <c r="F36" s="148"/>
      <c r="G36" s="178"/>
    </row>
    <row r="37" spans="1:7" ht="16.5" thickBot="1" x14ac:dyDescent="0.3">
      <c r="A37" s="145"/>
      <c r="B37" s="145"/>
      <c r="C37" s="145"/>
      <c r="D37" s="146"/>
      <c r="E37" s="146"/>
      <c r="F37" s="147"/>
      <c r="G37" s="108"/>
    </row>
    <row r="38" spans="1:7" ht="15.75" x14ac:dyDescent="0.25">
      <c r="A38" s="149"/>
      <c r="B38" s="150"/>
      <c r="C38" s="150"/>
      <c r="D38" s="150"/>
      <c r="E38" s="150"/>
      <c r="F38" s="171"/>
      <c r="G38" s="176"/>
    </row>
    <row r="39" spans="1:7" ht="16.5" thickBot="1" x14ac:dyDescent="0.3">
      <c r="A39" s="152"/>
      <c r="B39" s="133"/>
      <c r="C39" s="133"/>
      <c r="D39" s="133"/>
      <c r="E39" s="133"/>
      <c r="F39" s="174"/>
      <c r="G39" s="177"/>
    </row>
    <row r="40" spans="1:7" ht="15.75" x14ac:dyDescent="0.25">
      <c r="A40" s="130"/>
      <c r="B40" s="130"/>
      <c r="C40" s="130"/>
      <c r="D40" s="37"/>
      <c r="E40" s="37"/>
      <c r="F40" s="148"/>
      <c r="G40" s="178"/>
    </row>
    <row r="41" spans="1:7" ht="16.5" thickBot="1" x14ac:dyDescent="0.3">
      <c r="A41" s="145"/>
      <c r="B41" s="145"/>
      <c r="C41" s="145"/>
      <c r="D41" s="146"/>
      <c r="E41" s="146"/>
      <c r="F41" s="147"/>
      <c r="G41" s="108"/>
    </row>
    <row r="42" spans="1:7" ht="15.75" x14ac:dyDescent="0.25">
      <c r="A42" s="149"/>
      <c r="B42" s="150"/>
      <c r="C42" s="150"/>
      <c r="D42" s="150"/>
      <c r="E42" s="150"/>
      <c r="F42" s="171"/>
      <c r="G42" s="176"/>
    </row>
    <row r="43" spans="1:7" ht="16.5" thickBot="1" x14ac:dyDescent="0.3">
      <c r="A43" s="152"/>
      <c r="B43" s="133"/>
      <c r="C43" s="133"/>
      <c r="D43" s="133"/>
      <c r="E43" s="133"/>
      <c r="F43" s="174"/>
      <c r="G43" s="177"/>
    </row>
    <row r="44" spans="1:7" ht="15.75" x14ac:dyDescent="0.25">
      <c r="A44" s="130"/>
      <c r="B44" s="130"/>
      <c r="C44" s="130"/>
      <c r="D44" s="37"/>
      <c r="E44" s="37"/>
      <c r="F44" s="148"/>
      <c r="G44" s="178"/>
    </row>
    <row r="45" spans="1:7" ht="16.5" thickBot="1" x14ac:dyDescent="0.3">
      <c r="A45" s="134"/>
      <c r="B45" s="134"/>
      <c r="C45" s="134"/>
      <c r="D45" s="146"/>
      <c r="E45" s="146"/>
      <c r="F45" s="147"/>
      <c r="G45" s="108"/>
    </row>
    <row r="46" spans="1:7" ht="15.75" x14ac:dyDescent="0.25">
      <c r="A46" s="137"/>
      <c r="B46" s="137"/>
      <c r="C46" s="172"/>
      <c r="D46" s="150"/>
      <c r="E46" s="150"/>
      <c r="F46" s="171"/>
      <c r="G46" s="176"/>
    </row>
    <row r="47" spans="1:7" ht="16.5" thickBot="1" x14ac:dyDescent="0.3">
      <c r="A47" s="133"/>
      <c r="B47" s="133"/>
      <c r="C47" s="173"/>
      <c r="D47" s="133"/>
      <c r="E47" s="133"/>
      <c r="F47" s="174"/>
      <c r="G47" s="177"/>
    </row>
    <row r="48" spans="1:7" ht="15.75" x14ac:dyDescent="0.25">
      <c r="A48" s="130"/>
      <c r="B48" s="130"/>
      <c r="C48" s="130"/>
      <c r="D48" s="37"/>
      <c r="E48" s="37"/>
      <c r="F48" s="148"/>
      <c r="G48" s="178"/>
    </row>
    <row r="49" spans="1:7" ht="16.5" thickBot="1" x14ac:dyDescent="0.3">
      <c r="A49" s="145"/>
      <c r="B49" s="145"/>
      <c r="C49" s="145"/>
      <c r="D49" s="146"/>
      <c r="E49" s="146"/>
      <c r="F49" s="147"/>
      <c r="G49" s="108"/>
    </row>
    <row r="50" spans="1:7" ht="15.75" x14ac:dyDescent="0.25">
      <c r="A50" s="149"/>
      <c r="B50" s="150"/>
      <c r="C50" s="150"/>
      <c r="D50" s="150"/>
      <c r="E50" s="150"/>
      <c r="F50" s="171"/>
      <c r="G50" s="176"/>
    </row>
    <row r="51" spans="1:7" ht="16.5" thickBot="1" x14ac:dyDescent="0.3">
      <c r="A51" s="152"/>
      <c r="B51" s="133"/>
      <c r="C51" s="133"/>
      <c r="D51" s="133"/>
      <c r="E51" s="133"/>
      <c r="F51" s="174"/>
      <c r="G51" s="177"/>
    </row>
    <row r="52" spans="1:7" ht="15.75" x14ac:dyDescent="0.25">
      <c r="A52" s="130"/>
      <c r="B52" s="130"/>
      <c r="C52" s="130"/>
      <c r="D52" s="37"/>
      <c r="E52" s="37"/>
      <c r="F52" s="148"/>
      <c r="G52" s="178"/>
    </row>
    <row r="53" spans="1:7" ht="16.5" thickBot="1" x14ac:dyDescent="0.3">
      <c r="A53" s="145"/>
      <c r="B53" s="145"/>
      <c r="C53" s="145"/>
      <c r="D53" s="146"/>
      <c r="E53" s="146"/>
      <c r="F53" s="147"/>
      <c r="G53" s="108"/>
    </row>
    <row r="54" spans="1:7" ht="15.75" x14ac:dyDescent="0.25">
      <c r="A54" s="149"/>
      <c r="B54" s="150"/>
      <c r="C54" s="150"/>
      <c r="D54" s="150"/>
      <c r="E54" s="150"/>
      <c r="F54" s="171"/>
      <c r="G54" s="176"/>
    </row>
    <row r="55" spans="1:7" ht="16.5" thickBot="1" x14ac:dyDescent="0.3">
      <c r="A55" s="152"/>
      <c r="B55" s="133"/>
      <c r="C55" s="133"/>
      <c r="D55" s="133"/>
      <c r="E55" s="133"/>
      <c r="F55" s="174"/>
      <c r="G55" s="177"/>
    </row>
    <row r="56" spans="1:7" ht="15.75" x14ac:dyDescent="0.25">
      <c r="A56" s="130"/>
      <c r="B56" s="130"/>
      <c r="C56" s="130"/>
      <c r="D56" s="37"/>
      <c r="E56" s="37"/>
      <c r="F56" s="148"/>
      <c r="G56" s="178"/>
    </row>
    <row r="57" spans="1:7" ht="16.5" thickBot="1" x14ac:dyDescent="0.3">
      <c r="A57" s="145"/>
      <c r="B57" s="145"/>
      <c r="C57" s="145"/>
      <c r="D57" s="146"/>
      <c r="E57" s="146"/>
      <c r="F57" s="147"/>
      <c r="G57" s="108"/>
    </row>
    <row r="58" spans="1:7" ht="15.75" x14ac:dyDescent="0.25">
      <c r="A58" s="149"/>
      <c r="B58" s="150"/>
      <c r="C58" s="150"/>
      <c r="D58" s="150"/>
      <c r="E58" s="150"/>
      <c r="F58" s="171"/>
      <c r="G58" s="176"/>
    </row>
    <row r="59" spans="1:7" ht="16.5" thickBot="1" x14ac:dyDescent="0.3">
      <c r="A59" s="152"/>
      <c r="B59" s="133"/>
      <c r="C59" s="133"/>
      <c r="D59" s="133"/>
      <c r="E59" s="133"/>
      <c r="F59" s="174"/>
      <c r="G59" s="177"/>
    </row>
    <row r="60" spans="1:7" ht="15.75" x14ac:dyDescent="0.25">
      <c r="A60" s="130"/>
      <c r="B60" s="130"/>
      <c r="C60" s="130"/>
      <c r="D60" s="37"/>
      <c r="E60" s="37"/>
      <c r="F60" s="148"/>
      <c r="G60" s="178"/>
    </row>
    <row r="61" spans="1:7" ht="16.5" thickBot="1" x14ac:dyDescent="0.3">
      <c r="A61" s="145"/>
      <c r="B61" s="145"/>
      <c r="C61" s="145"/>
      <c r="D61" s="146"/>
      <c r="E61" s="146"/>
      <c r="F61" s="147"/>
      <c r="G61" s="108"/>
    </row>
    <row r="62" spans="1:7" ht="15.75" x14ac:dyDescent="0.25">
      <c r="A62" s="149"/>
      <c r="B62" s="150"/>
      <c r="C62" s="150"/>
      <c r="D62" s="150"/>
      <c r="E62" s="150"/>
      <c r="F62" s="171"/>
      <c r="G62" s="176"/>
    </row>
    <row r="63" spans="1:7" ht="16.5" thickBot="1" x14ac:dyDescent="0.3">
      <c r="A63" s="152"/>
      <c r="B63" s="133"/>
      <c r="C63" s="133"/>
      <c r="D63" s="133"/>
      <c r="E63" s="133"/>
      <c r="F63" s="174"/>
      <c r="G63" s="177"/>
    </row>
    <row r="64" spans="1:7" ht="15.75" x14ac:dyDescent="0.25">
      <c r="A64" s="130"/>
      <c r="B64" s="130"/>
      <c r="C64" s="130"/>
      <c r="D64" s="37"/>
      <c r="E64" s="37"/>
      <c r="F64" s="148"/>
      <c r="G64" s="178"/>
    </row>
    <row r="65" spans="1:7" ht="16.5" thickBot="1" x14ac:dyDescent="0.3">
      <c r="A65" s="145"/>
      <c r="B65" s="145"/>
      <c r="C65" s="145"/>
      <c r="D65" s="146"/>
      <c r="E65" s="146"/>
      <c r="F65" s="147"/>
      <c r="G65" s="108"/>
    </row>
    <row r="66" spans="1:7" ht="15.75" x14ac:dyDescent="0.25">
      <c r="A66" s="149"/>
      <c r="B66" s="150"/>
      <c r="C66" s="150"/>
      <c r="D66" s="150"/>
      <c r="E66" s="150"/>
      <c r="F66" s="171"/>
      <c r="G66" s="176"/>
    </row>
    <row r="67" spans="1:7" ht="16.5" thickBot="1" x14ac:dyDescent="0.3">
      <c r="A67" s="152"/>
      <c r="B67" s="133"/>
      <c r="C67" s="133"/>
      <c r="D67" s="133"/>
      <c r="E67" s="133"/>
      <c r="F67" s="174"/>
      <c r="G67" s="177"/>
    </row>
    <row r="68" spans="1:7" ht="15.75" x14ac:dyDescent="0.25">
      <c r="A68" s="130"/>
      <c r="B68" s="130"/>
      <c r="C68" s="130"/>
      <c r="D68" s="37"/>
      <c r="E68" s="37"/>
      <c r="F68" s="148"/>
      <c r="G68" s="178"/>
    </row>
    <row r="69" spans="1:7" ht="16.5" thickBot="1" x14ac:dyDescent="0.3">
      <c r="A69" s="145"/>
      <c r="B69" s="145"/>
      <c r="C69" s="145"/>
      <c r="D69" s="146"/>
      <c r="E69" s="146"/>
      <c r="F69" s="147"/>
      <c r="G69" s="108"/>
    </row>
    <row r="70" spans="1:7" ht="15.75" x14ac:dyDescent="0.25">
      <c r="A70" s="149"/>
      <c r="B70" s="150"/>
      <c r="C70" s="150"/>
      <c r="D70" s="150"/>
      <c r="E70" s="150"/>
      <c r="F70" s="171"/>
      <c r="G70" s="176"/>
    </row>
    <row r="71" spans="1:7" ht="16.5" thickBot="1" x14ac:dyDescent="0.3">
      <c r="A71" s="152"/>
      <c r="B71" s="133"/>
      <c r="C71" s="133"/>
      <c r="D71" s="133"/>
      <c r="E71" s="133"/>
      <c r="F71" s="174"/>
      <c r="G71" s="177"/>
    </row>
    <row r="72" spans="1:7" ht="15.75" x14ac:dyDescent="0.25">
      <c r="A72" s="130"/>
      <c r="B72" s="130"/>
      <c r="C72" s="130"/>
      <c r="D72" s="37"/>
      <c r="E72" s="37"/>
      <c r="F72" s="148"/>
      <c r="G72" s="178"/>
    </row>
    <row r="73" spans="1:7" ht="16.5" thickBot="1" x14ac:dyDescent="0.3">
      <c r="A73" s="145"/>
      <c r="B73" s="145"/>
      <c r="C73" s="145"/>
      <c r="D73" s="146"/>
      <c r="E73" s="146"/>
      <c r="F73" s="147"/>
      <c r="G73" s="108"/>
    </row>
    <row r="74" spans="1:7" ht="15.75" x14ac:dyDescent="0.25">
      <c r="A74" s="149"/>
      <c r="B74" s="150"/>
      <c r="C74" s="150"/>
      <c r="D74" s="150"/>
      <c r="E74" s="150"/>
      <c r="F74" s="171"/>
      <c r="G74" s="176"/>
    </row>
    <row r="75" spans="1:7" ht="16.5" thickBot="1" x14ac:dyDescent="0.3">
      <c r="A75" s="152"/>
      <c r="B75" s="133"/>
      <c r="C75" s="133"/>
      <c r="D75" s="133"/>
      <c r="E75" s="133"/>
      <c r="F75" s="174"/>
      <c r="G75" s="177"/>
    </row>
    <row r="76" spans="1:7" ht="15.75" x14ac:dyDescent="0.25">
      <c r="A76" s="130"/>
      <c r="B76" s="130"/>
      <c r="C76" s="130"/>
      <c r="D76" s="37"/>
      <c r="E76" s="37"/>
      <c r="F76" s="148"/>
      <c r="G76" s="178"/>
    </row>
    <row r="77" spans="1:7" ht="16.5" thickBot="1" x14ac:dyDescent="0.3">
      <c r="A77" s="145"/>
      <c r="B77" s="145"/>
      <c r="C77" s="145"/>
      <c r="D77" s="146"/>
      <c r="E77" s="146"/>
      <c r="F77" s="147"/>
      <c r="G77" s="41"/>
    </row>
    <row r="78" spans="1:7" ht="15.75" x14ac:dyDescent="0.25">
      <c r="A78" s="149"/>
      <c r="B78" s="150"/>
      <c r="C78" s="150"/>
      <c r="D78" s="150"/>
      <c r="E78" s="150"/>
      <c r="F78" s="171"/>
      <c r="G78" s="180"/>
    </row>
    <row r="79" spans="1:7" ht="16.5" thickBot="1" x14ac:dyDescent="0.3">
      <c r="A79" s="152"/>
      <c r="B79" s="133"/>
      <c r="C79" s="133"/>
      <c r="D79" s="133"/>
      <c r="E79" s="133"/>
      <c r="F79" s="174"/>
      <c r="G79" s="180"/>
    </row>
    <row r="80" spans="1:7" ht="15.75" x14ac:dyDescent="0.25">
      <c r="A80" s="130"/>
      <c r="B80" s="130"/>
      <c r="C80" s="130"/>
      <c r="D80" s="37"/>
      <c r="E80" s="37"/>
      <c r="F80" s="148"/>
      <c r="G80" s="41"/>
    </row>
    <row r="81" spans="1:7" ht="16.5" thickBot="1" x14ac:dyDescent="0.3">
      <c r="A81" s="145"/>
      <c r="B81" s="145"/>
      <c r="C81" s="145"/>
      <c r="D81" s="146"/>
      <c r="E81" s="146"/>
      <c r="F81" s="147"/>
      <c r="G81" s="41"/>
    </row>
    <row r="82" spans="1:7" ht="15.75" x14ac:dyDescent="0.25">
      <c r="A82" s="149"/>
      <c r="B82" s="150"/>
      <c r="C82" s="150"/>
      <c r="D82" s="150"/>
      <c r="E82" s="150"/>
      <c r="F82" s="171"/>
      <c r="G82" s="180"/>
    </row>
    <row r="83" spans="1:7" ht="16.5" thickBot="1" x14ac:dyDescent="0.3">
      <c r="A83" s="152"/>
      <c r="B83" s="133"/>
      <c r="C83" s="133"/>
      <c r="D83" s="133"/>
      <c r="E83" s="133"/>
      <c r="F83" s="174"/>
      <c r="G83" s="180"/>
    </row>
    <row r="84" spans="1:7" ht="15.75" x14ac:dyDescent="0.25">
      <c r="A84" s="130"/>
      <c r="B84" s="130"/>
      <c r="C84" s="130"/>
      <c r="D84" s="37"/>
      <c r="E84" s="37"/>
      <c r="F84" s="148"/>
      <c r="G84" s="41"/>
    </row>
    <row r="85" spans="1:7" ht="16.5" thickBot="1" x14ac:dyDescent="0.3">
      <c r="A85" s="145"/>
      <c r="B85" s="145"/>
      <c r="C85" s="145"/>
      <c r="D85" s="146"/>
      <c r="E85" s="146"/>
      <c r="F85" s="147"/>
      <c r="G85" s="41"/>
    </row>
    <row r="86" spans="1:7" ht="15.75" x14ac:dyDescent="0.25">
      <c r="A86" s="149"/>
      <c r="B86" s="150"/>
      <c r="C86" s="150"/>
      <c r="D86" s="150"/>
      <c r="E86" s="150"/>
      <c r="F86" s="171"/>
      <c r="G86" s="180"/>
    </row>
    <row r="87" spans="1:7" ht="16.5" thickBot="1" x14ac:dyDescent="0.3">
      <c r="A87" s="152"/>
      <c r="B87" s="133"/>
      <c r="C87" s="133"/>
      <c r="D87" s="133"/>
      <c r="E87" s="133"/>
      <c r="F87" s="174"/>
      <c r="G87" s="180"/>
    </row>
    <row r="88" spans="1:7" ht="15.75" x14ac:dyDescent="0.25">
      <c r="A88" s="130"/>
      <c r="B88" s="130"/>
      <c r="C88" s="130"/>
      <c r="D88" s="37"/>
      <c r="E88" s="37"/>
      <c r="F88" s="148"/>
      <c r="G88" s="41"/>
    </row>
    <row r="89" spans="1:7" ht="16.5" thickBot="1" x14ac:dyDescent="0.3">
      <c r="A89" s="145"/>
      <c r="B89" s="145"/>
      <c r="C89" s="145"/>
      <c r="D89" s="146"/>
      <c r="E89" s="146"/>
      <c r="F89" s="147"/>
      <c r="G89" s="41"/>
    </row>
    <row r="90" spans="1:7" ht="15.75" x14ac:dyDescent="0.25">
      <c r="A90" s="149"/>
      <c r="B90" s="150"/>
      <c r="C90" s="150"/>
      <c r="D90" s="150"/>
      <c r="E90" s="150"/>
      <c r="F90" s="171"/>
      <c r="G90" s="180"/>
    </row>
    <row r="91" spans="1:7" ht="16.5" thickBot="1" x14ac:dyDescent="0.3">
      <c r="A91" s="152"/>
      <c r="B91" s="133"/>
      <c r="C91" s="133"/>
      <c r="D91" s="133"/>
      <c r="E91" s="133"/>
      <c r="F91" s="174"/>
      <c r="G91" s="180"/>
    </row>
    <row r="92" spans="1:7" ht="15.75" x14ac:dyDescent="0.25">
      <c r="A92" s="130"/>
      <c r="B92" s="130"/>
      <c r="C92" s="130"/>
      <c r="D92" s="37"/>
      <c r="E92" s="37"/>
      <c r="F92" s="148"/>
      <c r="G92" s="41"/>
    </row>
    <row r="93" spans="1:7" ht="16.5" thickBot="1" x14ac:dyDescent="0.3">
      <c r="A93" s="145"/>
      <c r="B93" s="145"/>
      <c r="C93" s="145"/>
      <c r="D93" s="146"/>
      <c r="E93" s="146"/>
      <c r="F93" s="147"/>
      <c r="G93" s="108"/>
    </row>
    <row r="94" spans="1:7" ht="15.75" x14ac:dyDescent="0.25">
      <c r="A94" s="149"/>
      <c r="B94" s="150"/>
      <c r="C94" s="150"/>
      <c r="D94" s="150"/>
      <c r="E94" s="150"/>
      <c r="F94" s="171"/>
      <c r="G94" s="181"/>
    </row>
    <row r="95" spans="1:7" ht="16.5" thickBot="1" x14ac:dyDescent="0.3">
      <c r="A95" s="152"/>
      <c r="B95" s="133"/>
      <c r="C95" s="133"/>
      <c r="D95" s="133"/>
      <c r="E95" s="133"/>
      <c r="F95" s="174"/>
      <c r="G95" s="182"/>
    </row>
    <row r="96" spans="1:7" ht="15.75" x14ac:dyDescent="0.25">
      <c r="A96" s="130"/>
      <c r="B96" s="130"/>
      <c r="C96" s="130"/>
      <c r="D96" s="37"/>
      <c r="E96" s="37"/>
      <c r="F96" s="148"/>
      <c r="G96" s="178"/>
    </row>
    <row r="97" spans="1:7" ht="16.5" thickBot="1" x14ac:dyDescent="0.3">
      <c r="A97" s="145"/>
      <c r="B97" s="145"/>
      <c r="C97" s="145"/>
      <c r="D97" s="146"/>
      <c r="E97" s="146"/>
      <c r="F97" s="147"/>
      <c r="G97" s="108"/>
    </row>
    <row r="98" spans="1:7" ht="15.75" x14ac:dyDescent="0.25">
      <c r="A98" s="149"/>
      <c r="B98" s="150"/>
      <c r="C98" s="150"/>
      <c r="D98" s="150"/>
      <c r="E98" s="150"/>
      <c r="F98" s="171"/>
      <c r="G98" s="183"/>
    </row>
    <row r="99" spans="1:7" ht="16.5" thickBot="1" x14ac:dyDescent="0.3">
      <c r="A99" s="152"/>
      <c r="B99" s="133"/>
      <c r="C99" s="133"/>
      <c r="D99" s="133"/>
      <c r="E99" s="133"/>
      <c r="F99" s="174"/>
      <c r="G99" s="177"/>
    </row>
    <row r="100" spans="1:7" ht="15.75" x14ac:dyDescent="0.25">
      <c r="A100" s="130"/>
      <c r="B100" s="130"/>
      <c r="C100" s="130"/>
      <c r="D100" s="37"/>
      <c r="E100" s="37"/>
      <c r="F100" s="148"/>
      <c r="G100" s="178"/>
    </row>
    <row r="101" spans="1:7" ht="16.5" thickBot="1" x14ac:dyDescent="0.3">
      <c r="A101" s="145"/>
      <c r="B101" s="145"/>
      <c r="C101" s="145"/>
      <c r="D101" s="146"/>
      <c r="E101" s="146"/>
      <c r="F101" s="147"/>
      <c r="G101" s="108"/>
    </row>
    <row r="102" spans="1:7" ht="15.75" x14ac:dyDescent="0.25">
      <c r="A102" s="149"/>
      <c r="B102" s="150"/>
      <c r="C102" s="150"/>
      <c r="D102" s="150"/>
      <c r="E102" s="150"/>
      <c r="F102" s="171"/>
      <c r="G102" s="176"/>
    </row>
    <row r="103" spans="1:7" ht="16.5" thickBot="1" x14ac:dyDescent="0.3">
      <c r="A103" s="152"/>
      <c r="B103" s="133"/>
      <c r="C103" s="133"/>
      <c r="D103" s="133"/>
      <c r="E103" s="133"/>
      <c r="F103" s="174"/>
      <c r="G103" s="177"/>
    </row>
    <row r="104" spans="1:7" ht="15.75" x14ac:dyDescent="0.25">
      <c r="A104" s="130"/>
      <c r="B104" s="130"/>
      <c r="C104" s="130"/>
      <c r="D104" s="37"/>
      <c r="E104" s="37"/>
      <c r="F104" s="148"/>
      <c r="G104" s="178"/>
    </row>
    <row r="105" spans="1:7" ht="16.5" thickBot="1" x14ac:dyDescent="0.3">
      <c r="A105" s="145"/>
      <c r="B105" s="145"/>
      <c r="C105" s="145"/>
      <c r="D105" s="146"/>
      <c r="E105" s="146"/>
      <c r="F105" s="147"/>
      <c r="G105" s="108"/>
    </row>
    <row r="106" spans="1:7" ht="15.75" x14ac:dyDescent="0.25">
      <c r="A106" s="149"/>
      <c r="B106" s="150"/>
      <c r="C106" s="150"/>
      <c r="D106" s="150"/>
      <c r="E106" s="150"/>
      <c r="F106" s="171"/>
      <c r="G106" s="176"/>
    </row>
    <row r="107" spans="1:7" ht="16.5" thickBot="1" x14ac:dyDescent="0.3">
      <c r="A107" s="152"/>
      <c r="B107" s="133"/>
      <c r="C107" s="133"/>
      <c r="D107" s="133"/>
      <c r="E107" s="133"/>
      <c r="F107" s="174"/>
      <c r="G107" s="177"/>
    </row>
    <row r="108" spans="1:7" ht="15.75" x14ac:dyDescent="0.25">
      <c r="A108" s="130"/>
      <c r="B108" s="130"/>
      <c r="C108" s="130"/>
      <c r="D108" s="37"/>
      <c r="E108" s="37"/>
      <c r="F108" s="148"/>
      <c r="G108" s="178"/>
    </row>
    <row r="109" spans="1:7" ht="16.5" thickBot="1" x14ac:dyDescent="0.3">
      <c r="A109" s="145"/>
      <c r="B109" s="145"/>
      <c r="C109" s="145"/>
      <c r="D109" s="146"/>
      <c r="E109" s="146"/>
      <c r="F109" s="147"/>
      <c r="G109" s="108"/>
    </row>
    <row r="110" spans="1:7" ht="15.75" x14ac:dyDescent="0.25">
      <c r="A110" s="149"/>
      <c r="B110" s="150"/>
      <c r="C110" s="150"/>
      <c r="D110" s="150"/>
      <c r="E110" s="150"/>
      <c r="F110" s="171"/>
      <c r="G110" s="176"/>
    </row>
    <row r="111" spans="1:7" ht="16.5" thickBot="1" x14ac:dyDescent="0.3">
      <c r="A111" s="152"/>
      <c r="B111" s="133"/>
      <c r="C111" s="133"/>
      <c r="D111" s="133"/>
      <c r="E111" s="133"/>
      <c r="F111" s="174"/>
      <c r="G111" s="177"/>
    </row>
    <row r="112" spans="1:7" ht="15.75" x14ac:dyDescent="0.25">
      <c r="A112" s="130"/>
      <c r="B112" s="130"/>
      <c r="C112" s="130"/>
      <c r="D112" s="37"/>
      <c r="E112" s="37"/>
      <c r="F112" s="148"/>
      <c r="G112" s="178"/>
    </row>
    <row r="113" spans="1:7" ht="16.5" thickBot="1" x14ac:dyDescent="0.3">
      <c r="A113" s="145"/>
      <c r="B113" s="145"/>
      <c r="C113" s="145"/>
      <c r="D113" s="146"/>
      <c r="E113" s="146"/>
      <c r="F113" s="147"/>
      <c r="G113" s="108"/>
    </row>
    <row r="114" spans="1:7" ht="15.75" x14ac:dyDescent="0.25">
      <c r="A114" s="149"/>
      <c r="B114" s="150"/>
      <c r="C114" s="150"/>
      <c r="D114" s="150"/>
      <c r="E114" s="150"/>
      <c r="F114" s="171"/>
      <c r="G114" s="176"/>
    </row>
    <row r="115" spans="1:7" ht="16.5" thickBot="1" x14ac:dyDescent="0.3">
      <c r="A115" s="152"/>
      <c r="B115" s="133"/>
      <c r="C115" s="133"/>
      <c r="D115" s="133"/>
      <c r="E115" s="133"/>
      <c r="F115" s="174"/>
      <c r="G115" s="177"/>
    </row>
    <row r="116" spans="1:7" ht="15.75" x14ac:dyDescent="0.25">
      <c r="A116" s="130"/>
      <c r="B116" s="130"/>
      <c r="C116" s="130"/>
      <c r="D116" s="37"/>
      <c r="E116" s="37"/>
      <c r="F116" s="148"/>
      <c r="G116" s="178"/>
    </row>
    <row r="117" spans="1:7" ht="16.5" thickBot="1" x14ac:dyDescent="0.3">
      <c r="A117" s="145"/>
      <c r="B117" s="145"/>
      <c r="C117" s="145"/>
      <c r="D117" s="146"/>
      <c r="E117" s="146"/>
      <c r="F117" s="147"/>
      <c r="G117" s="108"/>
    </row>
    <row r="118" spans="1:7" ht="15.75" x14ac:dyDescent="0.25">
      <c r="A118" s="149"/>
      <c r="B118" s="150"/>
      <c r="C118" s="150"/>
      <c r="D118" s="150"/>
      <c r="E118" s="150"/>
      <c r="F118" s="171"/>
      <c r="G118" s="176"/>
    </row>
    <row r="119" spans="1:7" ht="16.5" thickBot="1" x14ac:dyDescent="0.3">
      <c r="A119" s="152"/>
      <c r="B119" s="133"/>
      <c r="C119" s="133"/>
      <c r="D119" s="133"/>
      <c r="E119" s="133"/>
      <c r="F119" s="174"/>
      <c r="G119" s="177"/>
    </row>
    <row r="120" spans="1:7" ht="15.75" x14ac:dyDescent="0.25">
      <c r="A120" s="130"/>
      <c r="B120" s="130"/>
      <c r="C120" s="130"/>
      <c r="D120" s="37"/>
      <c r="E120" s="37"/>
      <c r="F120" s="148"/>
      <c r="G120" s="178"/>
    </row>
    <row r="121" spans="1:7" ht="16.5" thickBot="1" x14ac:dyDescent="0.3">
      <c r="A121" s="145"/>
      <c r="B121" s="145"/>
      <c r="C121" s="145"/>
      <c r="D121" s="146"/>
      <c r="E121" s="146"/>
      <c r="F121" s="147"/>
      <c r="G121" s="108"/>
    </row>
    <row r="122" spans="1:7" ht="15.75" x14ac:dyDescent="0.25">
      <c r="A122" s="149"/>
      <c r="B122" s="150"/>
      <c r="C122" s="150"/>
      <c r="D122" s="150"/>
      <c r="E122" s="150"/>
      <c r="F122" s="171"/>
      <c r="G122" s="176"/>
    </row>
    <row r="123" spans="1:7" ht="16.5" thickBot="1" x14ac:dyDescent="0.3">
      <c r="A123" s="152"/>
      <c r="B123" s="133"/>
      <c r="C123" s="133"/>
      <c r="D123" s="133"/>
      <c r="E123" s="133"/>
      <c r="F123" s="174"/>
      <c r="G123" s="177"/>
    </row>
    <row r="124" spans="1:7" ht="15.75" x14ac:dyDescent="0.25">
      <c r="A124" s="130"/>
      <c r="B124" s="130"/>
      <c r="C124" s="130"/>
      <c r="D124" s="37"/>
      <c r="E124" s="37"/>
      <c r="F124" s="148"/>
      <c r="G124" s="178"/>
    </row>
    <row r="125" spans="1:7" ht="16.5" thickBot="1" x14ac:dyDescent="0.3">
      <c r="A125" s="145"/>
      <c r="B125" s="145"/>
      <c r="C125" s="145"/>
      <c r="D125" s="146"/>
      <c r="E125" s="146"/>
      <c r="F125" s="147"/>
      <c r="G125" s="108"/>
    </row>
    <row r="126" spans="1:7" ht="15.75" x14ac:dyDescent="0.25">
      <c r="A126" s="149"/>
      <c r="B126" s="150"/>
      <c r="C126" s="150"/>
      <c r="D126" s="150"/>
      <c r="E126" s="150"/>
      <c r="F126" s="171"/>
      <c r="G126" s="176"/>
    </row>
    <row r="127" spans="1:7" ht="16.5" thickBot="1" x14ac:dyDescent="0.3">
      <c r="A127" s="152"/>
      <c r="B127" s="133"/>
      <c r="C127" s="133"/>
      <c r="D127" s="133"/>
      <c r="E127" s="133"/>
      <c r="F127" s="174"/>
      <c r="G127" s="177"/>
    </row>
    <row r="128" spans="1:7" ht="15.75" x14ac:dyDescent="0.25">
      <c r="A128" s="130"/>
      <c r="B128" s="130"/>
      <c r="C128" s="130"/>
      <c r="D128" s="37"/>
      <c r="E128" s="37"/>
      <c r="F128" s="148"/>
      <c r="G128" s="178"/>
    </row>
    <row r="129" spans="1:7" ht="16.5" thickBot="1" x14ac:dyDescent="0.3">
      <c r="A129" s="145"/>
      <c r="B129" s="145"/>
      <c r="C129" s="145"/>
      <c r="D129" s="146"/>
      <c r="E129" s="146"/>
      <c r="F129" s="147"/>
      <c r="G129" s="108"/>
    </row>
    <row r="130" spans="1:7" ht="15.75" x14ac:dyDescent="0.25">
      <c r="A130" s="149"/>
      <c r="B130" s="150"/>
      <c r="C130" s="150"/>
      <c r="D130" s="150"/>
      <c r="E130" s="150"/>
      <c r="F130" s="171"/>
      <c r="G130" s="176"/>
    </row>
    <row r="131" spans="1:7" ht="16.5" thickBot="1" x14ac:dyDescent="0.3">
      <c r="A131" s="152"/>
      <c r="B131" s="133"/>
      <c r="C131" s="133"/>
      <c r="D131" s="133"/>
      <c r="E131" s="133"/>
      <c r="F131" s="174"/>
      <c r="G131" s="177"/>
    </row>
    <row r="132" spans="1:7" ht="15.75" x14ac:dyDescent="0.25">
      <c r="A132" s="130"/>
      <c r="B132" s="130"/>
      <c r="C132" s="130"/>
      <c r="D132" s="37"/>
      <c r="E132" s="37"/>
      <c r="F132" s="148"/>
      <c r="G132" s="178"/>
    </row>
    <row r="133" spans="1:7" ht="16.5" thickBot="1" x14ac:dyDescent="0.3">
      <c r="A133" s="145"/>
      <c r="B133" s="145"/>
      <c r="C133" s="145"/>
      <c r="D133" s="146"/>
      <c r="E133" s="146"/>
      <c r="F133" s="147"/>
      <c r="G133" s="108"/>
    </row>
    <row r="134" spans="1:7" ht="15.75" x14ac:dyDescent="0.25">
      <c r="A134" s="149"/>
      <c r="B134" s="150"/>
      <c r="C134" s="150"/>
      <c r="D134" s="150"/>
      <c r="E134" s="150"/>
      <c r="F134" s="171"/>
      <c r="G134" s="176"/>
    </row>
    <row r="135" spans="1:7" ht="16.5" thickBot="1" x14ac:dyDescent="0.3">
      <c r="A135" s="152"/>
      <c r="B135" s="133"/>
      <c r="C135" s="133"/>
      <c r="D135" s="133"/>
      <c r="E135" s="133"/>
      <c r="F135" s="174"/>
      <c r="G135" s="177"/>
    </row>
    <row r="136" spans="1:7" ht="15.75" x14ac:dyDescent="0.25">
      <c r="A136" s="130"/>
      <c r="B136" s="130"/>
      <c r="C136" s="130"/>
      <c r="D136" s="37"/>
      <c r="E136" s="37"/>
      <c r="F136" s="148"/>
      <c r="G136" s="178"/>
    </row>
    <row r="137" spans="1:7" ht="16.5" thickBot="1" x14ac:dyDescent="0.3">
      <c r="A137" s="145"/>
      <c r="B137" s="145"/>
      <c r="C137" s="145"/>
      <c r="D137" s="146"/>
      <c r="E137" s="146"/>
      <c r="F137" s="147"/>
      <c r="G137" s="108"/>
    </row>
    <row r="138" spans="1:7" ht="15.75" x14ac:dyDescent="0.25">
      <c r="A138" s="149"/>
      <c r="B138" s="150"/>
      <c r="C138" s="150"/>
      <c r="D138" s="150"/>
      <c r="E138" s="150"/>
      <c r="F138" s="171"/>
      <c r="G138" s="176"/>
    </row>
    <row r="139" spans="1:7" ht="16.5" thickBot="1" x14ac:dyDescent="0.3">
      <c r="A139" s="152"/>
      <c r="B139" s="133"/>
      <c r="C139" s="133"/>
      <c r="D139" s="133"/>
      <c r="E139" s="133"/>
      <c r="F139" s="174"/>
      <c r="G139" s="177"/>
    </row>
    <row r="140" spans="1:7" ht="15.75" x14ac:dyDescent="0.25">
      <c r="A140" s="130"/>
      <c r="B140" s="130"/>
      <c r="C140" s="130"/>
      <c r="D140" s="37"/>
      <c r="E140" s="37"/>
      <c r="F140" s="148"/>
      <c r="G140" s="178"/>
    </row>
    <row r="141" spans="1:7" ht="16.5" thickBot="1" x14ac:dyDescent="0.3">
      <c r="A141" s="145"/>
      <c r="B141" s="145"/>
      <c r="C141" s="145"/>
      <c r="D141" s="146"/>
      <c r="E141" s="146"/>
      <c r="F141" s="147"/>
      <c r="G141" s="108"/>
    </row>
    <row r="142" spans="1:7" ht="15.75" x14ac:dyDescent="0.25">
      <c r="A142" s="149"/>
      <c r="B142" s="150"/>
      <c r="C142" s="150"/>
      <c r="D142" s="150"/>
      <c r="E142" s="150"/>
      <c r="F142" s="171"/>
      <c r="G142" s="176"/>
    </row>
    <row r="143" spans="1:7" ht="16.5" thickBot="1" x14ac:dyDescent="0.3">
      <c r="A143" s="152"/>
      <c r="B143" s="133"/>
      <c r="C143" s="133"/>
      <c r="D143" s="133"/>
      <c r="E143" s="133"/>
      <c r="F143" s="174"/>
      <c r="G143" s="177"/>
    </row>
    <row r="144" spans="1:7" ht="15.75" x14ac:dyDescent="0.25">
      <c r="A144" s="130"/>
      <c r="B144" s="130"/>
      <c r="C144" s="130"/>
      <c r="D144" s="37"/>
      <c r="E144" s="37"/>
      <c r="F144" s="148"/>
      <c r="G144" s="178"/>
    </row>
    <row r="145" spans="1:7" ht="16.5" thickBot="1" x14ac:dyDescent="0.3">
      <c r="A145" s="145"/>
      <c r="B145" s="145"/>
      <c r="C145" s="145"/>
      <c r="D145" s="146"/>
      <c r="E145" s="146"/>
      <c r="F145" s="147"/>
      <c r="G145" s="108"/>
    </row>
    <row r="146" spans="1:7" ht="15.75" x14ac:dyDescent="0.25">
      <c r="A146" s="149"/>
      <c r="B146" s="150"/>
      <c r="C146" s="150"/>
      <c r="D146" s="150"/>
      <c r="E146" s="150"/>
      <c r="F146" s="171"/>
      <c r="G146" s="176"/>
    </row>
    <row r="147" spans="1:7" ht="16.5" thickBot="1" x14ac:dyDescent="0.3">
      <c r="A147" s="152"/>
      <c r="B147" s="133"/>
      <c r="C147" s="133"/>
      <c r="D147" s="133"/>
      <c r="E147" s="133"/>
      <c r="F147" s="174"/>
      <c r="G147" s="177"/>
    </row>
    <row r="148" spans="1:7" ht="15.75" x14ac:dyDescent="0.25">
      <c r="A148" s="130"/>
      <c r="B148" s="130"/>
      <c r="C148" s="130"/>
      <c r="D148" s="37"/>
      <c r="E148" s="37"/>
      <c r="F148" s="148"/>
      <c r="G148" s="178"/>
    </row>
    <row r="149" spans="1:7" ht="16.5" thickBot="1" x14ac:dyDescent="0.3">
      <c r="A149" s="145"/>
      <c r="B149" s="145"/>
      <c r="C149" s="145"/>
      <c r="D149" s="146"/>
      <c r="E149" s="146"/>
      <c r="F149" s="147"/>
      <c r="G149" s="108"/>
    </row>
    <row r="150" spans="1:7" ht="15.75" x14ac:dyDescent="0.25">
      <c r="A150" s="149"/>
      <c r="B150" s="150"/>
      <c r="C150" s="150"/>
      <c r="D150" s="150"/>
      <c r="E150" s="150"/>
      <c r="F150" s="171"/>
      <c r="G150" s="176"/>
    </row>
    <row r="151" spans="1:7" ht="16.5" thickBot="1" x14ac:dyDescent="0.3">
      <c r="A151" s="152"/>
      <c r="B151" s="133"/>
      <c r="C151" s="133"/>
      <c r="D151" s="133"/>
      <c r="E151" s="133"/>
      <c r="F151" s="174"/>
      <c r="G151" s="177"/>
    </row>
    <row r="152" spans="1:7" ht="15.75" x14ac:dyDescent="0.25">
      <c r="A152" s="130"/>
      <c r="B152" s="130"/>
      <c r="C152" s="130"/>
      <c r="D152" s="37"/>
      <c r="E152" s="37"/>
      <c r="F152" s="148"/>
      <c r="G152" s="178"/>
    </row>
    <row r="153" spans="1:7" ht="16.5" thickBot="1" x14ac:dyDescent="0.3">
      <c r="A153" s="134"/>
      <c r="B153" s="134"/>
      <c r="C153" s="134"/>
      <c r="D153" s="17"/>
      <c r="E153" s="17"/>
      <c r="F153" s="144"/>
      <c r="G153" s="108"/>
    </row>
    <row r="154" spans="1:7" ht="15.75" x14ac:dyDescent="0.25">
      <c r="A154" s="137"/>
      <c r="B154" s="137"/>
      <c r="C154" s="137"/>
      <c r="D154" s="132"/>
      <c r="E154" s="132"/>
      <c r="F154" s="143"/>
      <c r="G154" s="176"/>
    </row>
    <row r="155" spans="1:7" ht="16.5" thickBot="1" x14ac:dyDescent="0.3">
      <c r="A155" s="133"/>
      <c r="B155" s="133"/>
      <c r="C155" s="133"/>
      <c r="D155" s="132"/>
      <c r="E155" s="132"/>
      <c r="F155" s="143"/>
      <c r="G155" s="177"/>
    </row>
    <row r="156" spans="1:7" ht="15.75" x14ac:dyDescent="0.25">
      <c r="A156" s="130"/>
      <c r="B156" s="130"/>
      <c r="C156" s="130"/>
      <c r="D156" s="17"/>
      <c r="E156" s="17"/>
      <c r="F156" s="144"/>
      <c r="G156" s="178"/>
    </row>
    <row r="157" spans="1:7" ht="16.5" thickBot="1" x14ac:dyDescent="0.3">
      <c r="A157" s="145"/>
      <c r="B157" s="145"/>
      <c r="C157" s="145"/>
      <c r="D157" s="146"/>
      <c r="E157" s="146"/>
      <c r="F157" s="147"/>
      <c r="G157" s="108"/>
    </row>
    <row r="158" spans="1:7" ht="15.75" x14ac:dyDescent="0.25">
      <c r="A158" s="149"/>
      <c r="B158" s="150"/>
      <c r="C158" s="150"/>
      <c r="D158" s="150"/>
      <c r="E158" s="150"/>
      <c r="F158" s="171"/>
      <c r="G158" s="176"/>
    </row>
    <row r="159" spans="1:7" ht="16.5" thickBot="1" x14ac:dyDescent="0.3">
      <c r="A159" s="152"/>
      <c r="B159" s="133"/>
      <c r="C159" s="133"/>
      <c r="D159" s="133"/>
      <c r="E159" s="133"/>
      <c r="F159" s="174"/>
      <c r="G159" s="177"/>
    </row>
    <row r="160" spans="1:7" ht="15.75" x14ac:dyDescent="0.25">
      <c r="A160" s="130"/>
      <c r="B160" s="130"/>
      <c r="C160" s="130"/>
      <c r="D160" s="37"/>
      <c r="E160" s="37"/>
      <c r="F160" s="148"/>
      <c r="G160" s="178"/>
    </row>
    <row r="161" spans="1:7" ht="16.5" thickBot="1" x14ac:dyDescent="0.3">
      <c r="A161" s="145"/>
      <c r="B161" s="145"/>
      <c r="C161" s="145"/>
      <c r="D161" s="146"/>
      <c r="E161" s="146"/>
      <c r="F161" s="147"/>
      <c r="G161" s="108"/>
    </row>
    <row r="162" spans="1:7" ht="15.75" x14ac:dyDescent="0.25">
      <c r="A162" s="149"/>
      <c r="B162" s="150"/>
      <c r="C162" s="150"/>
      <c r="D162" s="150"/>
      <c r="E162" s="150"/>
      <c r="F162" s="171"/>
      <c r="G162" s="176"/>
    </row>
    <row r="163" spans="1:7" ht="16.5" thickBot="1" x14ac:dyDescent="0.3">
      <c r="A163" s="152"/>
      <c r="B163" s="133"/>
      <c r="C163" s="133"/>
      <c r="D163" s="133"/>
      <c r="E163" s="133"/>
      <c r="F163" s="174"/>
      <c r="G163" s="177"/>
    </row>
    <row r="164" spans="1:7" ht="15.75" x14ac:dyDescent="0.25">
      <c r="A164" s="130"/>
      <c r="B164" s="130"/>
      <c r="C164" s="130"/>
      <c r="D164" s="37"/>
      <c r="E164" s="37"/>
      <c r="F164" s="148"/>
      <c r="G164" s="178"/>
    </row>
    <row r="165" spans="1:7" ht="16.5" thickBot="1" x14ac:dyDescent="0.3">
      <c r="A165" s="145"/>
      <c r="B165" s="145"/>
      <c r="C165" s="145"/>
      <c r="D165" s="146"/>
      <c r="E165" s="146"/>
      <c r="F165" s="147"/>
      <c r="G165" s="108"/>
    </row>
    <row r="166" spans="1:7" ht="15.75" x14ac:dyDescent="0.25">
      <c r="A166" s="149"/>
      <c r="B166" s="150"/>
      <c r="C166" s="150"/>
      <c r="D166" s="150"/>
      <c r="E166" s="150"/>
      <c r="F166" s="171"/>
      <c r="G166" s="176"/>
    </row>
    <row r="167" spans="1:7" ht="16.5" thickBot="1" x14ac:dyDescent="0.3">
      <c r="A167" s="152"/>
      <c r="B167" s="133"/>
      <c r="C167" s="133"/>
      <c r="D167" s="133"/>
      <c r="E167" s="133"/>
      <c r="F167" s="174"/>
      <c r="G167" s="177"/>
    </row>
    <row r="168" spans="1:7" ht="15.75" x14ac:dyDescent="0.25">
      <c r="A168" s="130"/>
      <c r="B168" s="130"/>
      <c r="C168" s="130"/>
      <c r="D168" s="37"/>
      <c r="E168" s="37"/>
      <c r="F168" s="148"/>
      <c r="G168" s="178"/>
    </row>
    <row r="169" spans="1:7" ht="16.5" thickBot="1" x14ac:dyDescent="0.3">
      <c r="A169" s="145"/>
      <c r="B169" s="145"/>
      <c r="C169" s="145"/>
      <c r="D169" s="146"/>
      <c r="E169" s="146"/>
      <c r="F169" s="147"/>
      <c r="G169" s="108"/>
    </row>
    <row r="170" spans="1:7" ht="15.75" x14ac:dyDescent="0.25">
      <c r="A170" s="149"/>
      <c r="B170" s="150"/>
      <c r="C170" s="150"/>
      <c r="D170" s="150"/>
      <c r="E170" s="150"/>
      <c r="F170" s="171"/>
      <c r="G170" s="176"/>
    </row>
    <row r="171" spans="1:7" ht="16.5" thickBot="1" x14ac:dyDescent="0.3">
      <c r="A171" s="152"/>
      <c r="B171" s="133"/>
      <c r="C171" s="133"/>
      <c r="D171" s="133"/>
      <c r="E171" s="133"/>
      <c r="F171" s="174"/>
      <c r="G171" s="177"/>
    </row>
    <row r="172" spans="1:7" ht="15.75" x14ac:dyDescent="0.25">
      <c r="A172" s="130"/>
      <c r="B172" s="130"/>
      <c r="C172" s="130"/>
      <c r="D172" s="37"/>
      <c r="E172" s="37"/>
      <c r="F172" s="148"/>
      <c r="G172" s="178"/>
    </row>
    <row r="173" spans="1:7" ht="16.5" thickBot="1" x14ac:dyDescent="0.3">
      <c r="A173" s="145"/>
      <c r="B173" s="145"/>
      <c r="C173" s="145"/>
      <c r="D173" s="146"/>
      <c r="E173" s="146"/>
      <c r="F173" s="147"/>
      <c r="G173" s="108"/>
    </row>
    <row r="174" spans="1:7" ht="15.75" x14ac:dyDescent="0.25">
      <c r="A174" s="149"/>
      <c r="B174" s="150"/>
      <c r="C174" s="150"/>
      <c r="D174" s="150"/>
      <c r="E174" s="150"/>
      <c r="F174" s="171"/>
      <c r="G174" s="176"/>
    </row>
    <row r="175" spans="1:7" ht="16.5" thickBot="1" x14ac:dyDescent="0.3">
      <c r="A175" s="152"/>
      <c r="B175" s="133"/>
      <c r="C175" s="133"/>
      <c r="D175" s="133"/>
      <c r="E175" s="133"/>
      <c r="F175" s="174"/>
      <c r="G175" s="177"/>
    </row>
    <row r="176" spans="1:7" ht="15.75" x14ac:dyDescent="0.25">
      <c r="A176" s="130"/>
      <c r="B176" s="130"/>
      <c r="C176" s="130"/>
      <c r="D176" s="37"/>
      <c r="E176" s="37"/>
      <c r="F176" s="148"/>
      <c r="G176" s="178"/>
    </row>
    <row r="177" spans="1:7" ht="16.5" thickBot="1" x14ac:dyDescent="0.3">
      <c r="A177" s="145"/>
      <c r="B177" s="145"/>
      <c r="C177" s="145"/>
      <c r="D177" s="146"/>
      <c r="E177" s="146"/>
      <c r="F177" s="147"/>
      <c r="G177" s="108"/>
    </row>
    <row r="178" spans="1:7" ht="15.75" x14ac:dyDescent="0.25">
      <c r="A178" s="149"/>
      <c r="B178" s="150"/>
      <c r="C178" s="150"/>
      <c r="D178" s="150"/>
      <c r="E178" s="150"/>
      <c r="F178" s="171"/>
      <c r="G178" s="176"/>
    </row>
    <row r="179" spans="1:7" ht="16.5" thickBot="1" x14ac:dyDescent="0.3">
      <c r="A179" s="152"/>
      <c r="B179" s="133"/>
      <c r="C179" s="133"/>
      <c r="D179" s="133"/>
      <c r="E179" s="133"/>
      <c r="F179" s="174"/>
      <c r="G179" s="177"/>
    </row>
    <row r="180" spans="1:7" ht="15.75" x14ac:dyDescent="0.25">
      <c r="A180" s="130"/>
      <c r="B180" s="130"/>
      <c r="C180" s="130"/>
      <c r="D180" s="37"/>
      <c r="E180" s="37"/>
      <c r="F180" s="148"/>
      <c r="G180" s="178"/>
    </row>
    <row r="181" spans="1:7" ht="16.5" thickBot="1" x14ac:dyDescent="0.3">
      <c r="A181" s="145"/>
      <c r="B181" s="145"/>
      <c r="C181" s="145"/>
      <c r="D181" s="146"/>
      <c r="E181" s="146"/>
      <c r="F181" s="147"/>
      <c r="G181" s="108"/>
    </row>
    <row r="182" spans="1:7" ht="15.75" x14ac:dyDescent="0.25">
      <c r="A182" s="149"/>
      <c r="B182" s="150"/>
      <c r="C182" s="150"/>
      <c r="D182" s="150"/>
      <c r="E182" s="150"/>
      <c r="F182" s="171"/>
      <c r="G182" s="176"/>
    </row>
    <row r="183" spans="1:7" ht="16.5" thickBot="1" x14ac:dyDescent="0.3">
      <c r="A183" s="152"/>
      <c r="B183" s="133"/>
      <c r="C183" s="133"/>
      <c r="D183" s="133"/>
      <c r="E183" s="133"/>
      <c r="F183" s="174"/>
      <c r="G183" s="177"/>
    </row>
    <row r="184" spans="1:7" ht="15.75" x14ac:dyDescent="0.25">
      <c r="A184" s="130"/>
      <c r="B184" s="130"/>
      <c r="C184" s="130"/>
      <c r="D184" s="37"/>
      <c r="E184" s="37"/>
      <c r="F184" s="148"/>
      <c r="G184" s="178"/>
    </row>
    <row r="185" spans="1:7" ht="16.5" thickBot="1" x14ac:dyDescent="0.3">
      <c r="A185" s="145"/>
      <c r="B185" s="145"/>
      <c r="C185" s="145"/>
      <c r="D185" s="146"/>
      <c r="E185" s="146"/>
      <c r="F185" s="147"/>
      <c r="G185" s="108"/>
    </row>
    <row r="186" spans="1:7" ht="15.75" x14ac:dyDescent="0.25">
      <c r="A186" s="149"/>
      <c r="B186" s="150"/>
      <c r="C186" s="150"/>
      <c r="D186" s="150"/>
      <c r="E186" s="150"/>
      <c r="F186" s="171"/>
      <c r="G186" s="176"/>
    </row>
    <row r="187" spans="1:7" ht="16.5" thickBot="1" x14ac:dyDescent="0.3">
      <c r="A187" s="152"/>
      <c r="B187" s="133"/>
      <c r="C187" s="133"/>
      <c r="D187" s="133"/>
      <c r="E187" s="133"/>
      <c r="F187" s="174"/>
      <c r="G187" s="177"/>
    </row>
    <row r="188" spans="1:7" ht="15.75" x14ac:dyDescent="0.25">
      <c r="A188" s="130"/>
      <c r="B188" s="130"/>
      <c r="C188" s="130"/>
      <c r="D188" s="37"/>
      <c r="E188" s="37"/>
      <c r="F188" s="148"/>
      <c r="G188" s="178"/>
    </row>
    <row r="189" spans="1:7" ht="16.5" thickBot="1" x14ac:dyDescent="0.3">
      <c r="A189" s="145"/>
      <c r="B189" s="145"/>
      <c r="C189" s="145"/>
      <c r="D189" s="146"/>
      <c r="E189" s="146"/>
      <c r="F189" s="147"/>
      <c r="G189" s="108"/>
    </row>
    <row r="190" spans="1:7" ht="15.75" x14ac:dyDescent="0.25">
      <c r="A190" s="149"/>
      <c r="B190" s="150"/>
      <c r="C190" s="150"/>
      <c r="D190" s="150"/>
      <c r="E190" s="150"/>
      <c r="F190" s="171"/>
      <c r="G190" s="176"/>
    </row>
    <row r="191" spans="1:7" ht="16.5" thickBot="1" x14ac:dyDescent="0.3">
      <c r="A191" s="152"/>
      <c r="B191" s="133"/>
      <c r="C191" s="133"/>
      <c r="D191" s="133"/>
      <c r="E191" s="133"/>
      <c r="F191" s="174"/>
      <c r="G191" s="177"/>
    </row>
    <row r="192" spans="1:7" ht="15.75" x14ac:dyDescent="0.25">
      <c r="A192" s="130"/>
      <c r="B192" s="130"/>
      <c r="C192" s="130"/>
      <c r="D192" s="37"/>
      <c r="E192" s="37"/>
      <c r="F192" s="148"/>
      <c r="G192" s="178"/>
    </row>
    <row r="193" spans="1:7" ht="16.5" thickBot="1" x14ac:dyDescent="0.3">
      <c r="A193" s="145"/>
      <c r="B193" s="145"/>
      <c r="C193" s="145"/>
      <c r="D193" s="146"/>
      <c r="E193" s="146"/>
      <c r="F193" s="147"/>
      <c r="G193" s="108"/>
    </row>
    <row r="194" spans="1:7" ht="15.75" x14ac:dyDescent="0.25">
      <c r="A194" s="149"/>
      <c r="B194" s="150"/>
      <c r="C194" s="150"/>
      <c r="D194" s="150"/>
      <c r="E194" s="150"/>
      <c r="F194" s="171"/>
      <c r="G194" s="176"/>
    </row>
    <row r="195" spans="1:7" ht="16.5" thickBot="1" x14ac:dyDescent="0.3">
      <c r="A195" s="152"/>
      <c r="B195" s="133"/>
      <c r="C195" s="133"/>
      <c r="D195" s="133"/>
      <c r="E195" s="133"/>
      <c r="F195" s="174"/>
      <c r="G195" s="177"/>
    </row>
    <row r="196" spans="1:7" ht="15.75" x14ac:dyDescent="0.25">
      <c r="A196" s="130"/>
      <c r="B196" s="130"/>
      <c r="C196" s="130"/>
      <c r="D196" s="37"/>
      <c r="E196" s="37"/>
      <c r="F196" s="148"/>
      <c r="G196" s="178"/>
    </row>
    <row r="197" spans="1:7" ht="16.5" thickBot="1" x14ac:dyDescent="0.3">
      <c r="A197" s="145"/>
      <c r="B197" s="145"/>
      <c r="C197" s="145"/>
      <c r="D197" s="146"/>
      <c r="E197" s="146"/>
      <c r="F197" s="147"/>
      <c r="G197" s="108"/>
    </row>
    <row r="198" spans="1:7" ht="15.75" x14ac:dyDescent="0.25">
      <c r="A198" s="149"/>
      <c r="B198" s="150"/>
      <c r="C198" s="150"/>
      <c r="D198" s="150"/>
      <c r="E198" s="150"/>
      <c r="F198" s="171"/>
      <c r="G198" s="176"/>
    </row>
    <row r="199" spans="1:7" ht="16.5" thickBot="1" x14ac:dyDescent="0.3">
      <c r="A199" s="152"/>
      <c r="B199" s="133"/>
      <c r="C199" s="133"/>
      <c r="D199" s="133"/>
      <c r="E199" s="133"/>
      <c r="F199" s="174"/>
      <c r="G199" s="177"/>
    </row>
    <row r="200" spans="1:7" ht="15.75" x14ac:dyDescent="0.25">
      <c r="A200" s="130"/>
      <c r="B200" s="130"/>
      <c r="C200" s="130"/>
      <c r="D200" s="37"/>
      <c r="E200" s="37"/>
      <c r="F200" s="148"/>
      <c r="G200" s="178"/>
    </row>
    <row r="201" spans="1:7" ht="16.5" thickBot="1" x14ac:dyDescent="0.3">
      <c r="A201" s="145"/>
      <c r="B201" s="145"/>
      <c r="C201" s="145"/>
      <c r="D201" s="146"/>
      <c r="E201" s="146"/>
      <c r="F201" s="147"/>
      <c r="G201" s="108"/>
    </row>
    <row r="202" spans="1:7" ht="15.75" x14ac:dyDescent="0.25">
      <c r="A202" s="149"/>
      <c r="B202" s="150"/>
      <c r="C202" s="150"/>
      <c r="D202" s="150"/>
      <c r="E202" s="150"/>
      <c r="F202" s="171"/>
      <c r="G202" s="176"/>
    </row>
    <row r="203" spans="1:7" ht="16.5" thickBot="1" x14ac:dyDescent="0.3">
      <c r="A203" s="152"/>
      <c r="B203" s="133"/>
      <c r="C203" s="133"/>
      <c r="D203" s="133"/>
      <c r="E203" s="133"/>
      <c r="F203" s="174"/>
      <c r="G203" s="177"/>
    </row>
    <row r="204" spans="1:7" ht="15.75" x14ac:dyDescent="0.25">
      <c r="A204" s="130"/>
      <c r="B204" s="130"/>
      <c r="C204" s="130"/>
      <c r="D204" s="37"/>
      <c r="E204" s="37"/>
      <c r="F204" s="148"/>
      <c r="G204" s="178"/>
    </row>
    <row r="205" spans="1:7" ht="16.5" thickBot="1" x14ac:dyDescent="0.3">
      <c r="A205" s="134"/>
      <c r="B205" s="134"/>
      <c r="C205" s="134"/>
      <c r="D205" s="154"/>
      <c r="E205" s="154"/>
      <c r="F205" s="155"/>
      <c r="G205" s="41"/>
    </row>
    <row r="207" spans="1:7" x14ac:dyDescent="0.25">
      <c r="B207" s="187" t="s">
        <v>170</v>
      </c>
      <c r="C207" s="188"/>
      <c r="G207" s="186" t="s">
        <v>154</v>
      </c>
    </row>
    <row r="208" spans="1:7" x14ac:dyDescent="0.25">
      <c r="B208" s="187" t="s">
        <v>168</v>
      </c>
      <c r="C208" s="188"/>
      <c r="G208" s="186" t="s">
        <v>160</v>
      </c>
    </row>
    <row r="209" spans="2:3" ht="15.75" x14ac:dyDescent="0.25">
      <c r="B209" s="187" t="s">
        <v>167</v>
      </c>
      <c r="C209" s="189"/>
    </row>
    <row r="210" spans="2:3" x14ac:dyDescent="0.25">
      <c r="B210" s="187" t="s">
        <v>169</v>
      </c>
      <c r="C210" s="188"/>
    </row>
    <row r="211" spans="2:3" x14ac:dyDescent="0.25">
      <c r="B211" s="187" t="s">
        <v>165</v>
      </c>
      <c r="C211" s="188"/>
    </row>
    <row r="212" spans="2:3" x14ac:dyDescent="0.25">
      <c r="B212" s="187" t="s">
        <v>166</v>
      </c>
      <c r="C212" s="188"/>
    </row>
  </sheetData>
  <sheetProtection sheet="1" objects="1" scenarios="1" selectLockedCells="1"/>
  <dataValidations count="1">
    <dataValidation type="list" allowBlank="1" showInputMessage="1" showErrorMessage="1" sqref="B6:B205">
      <formula1>$G$207:$G$208</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36"/>
  <sheetViews>
    <sheetView workbookViewId="0">
      <pane xSplit="2" ySplit="2" topLeftCell="C3" activePane="bottomRight" state="frozen"/>
      <selection pane="topRight" activeCell="C1" sqref="C1"/>
      <selection pane="bottomLeft" activeCell="A3" sqref="A3"/>
      <selection pane="bottomRight" activeCell="G1" sqref="G1"/>
    </sheetView>
  </sheetViews>
  <sheetFormatPr defaultRowHeight="15.75" x14ac:dyDescent="0.25"/>
  <cols>
    <col min="1" max="1" width="21.5703125" style="11" customWidth="1"/>
    <col min="2" max="2" width="6.28515625" style="11" customWidth="1"/>
    <col min="3" max="3" width="7.42578125" style="11" customWidth="1"/>
    <col min="4" max="4" width="6.28515625" style="11" customWidth="1"/>
    <col min="5" max="5" width="8.7109375" style="141" customWidth="1"/>
    <col min="6" max="13" width="8.7109375" style="11" customWidth="1"/>
    <col min="14" max="16384" width="9.140625" style="11"/>
  </cols>
  <sheetData>
    <row r="1" spans="1:17" x14ac:dyDescent="0.25">
      <c r="A1" s="194"/>
      <c r="B1" s="194"/>
      <c r="C1" s="190" t="s">
        <v>1</v>
      </c>
      <c r="D1" s="190" t="s">
        <v>142</v>
      </c>
      <c r="E1" s="191" t="s">
        <v>143</v>
      </c>
      <c r="F1" s="190" t="s">
        <v>142</v>
      </c>
    </row>
    <row r="2" spans="1:17" x14ac:dyDescent="0.25">
      <c r="A2" s="195" t="s">
        <v>45</v>
      </c>
      <c r="B2" s="195"/>
      <c r="C2" s="190" t="s">
        <v>140</v>
      </c>
      <c r="D2" s="190">
        <v>2017</v>
      </c>
      <c r="E2" s="191" t="s">
        <v>140</v>
      </c>
      <c r="F2" s="195">
        <v>2018</v>
      </c>
    </row>
    <row r="3" spans="1:17" x14ac:dyDescent="0.25">
      <c r="A3" s="192"/>
      <c r="B3" s="192"/>
      <c r="C3" s="190"/>
      <c r="D3" s="193"/>
      <c r="E3" s="191"/>
      <c r="F3" s="192"/>
    </row>
    <row r="4" spans="1:17" s="10" customFormat="1" x14ac:dyDescent="0.25">
      <c r="A4" s="156" t="s">
        <v>139</v>
      </c>
      <c r="E4" s="140"/>
    </row>
    <row r="5" spans="1:17" s="10" customFormat="1" x14ac:dyDescent="0.25">
      <c r="A5" s="19" t="s">
        <v>149</v>
      </c>
      <c r="E5" s="140"/>
      <c r="G5" s="11"/>
    </row>
    <row r="6" spans="1:17" x14ac:dyDescent="0.25">
      <c r="A6" s="10" t="s">
        <v>8</v>
      </c>
      <c r="B6" s="10"/>
      <c r="C6" s="157" t="s">
        <v>9</v>
      </c>
      <c r="D6" s="157"/>
      <c r="E6" s="158"/>
    </row>
    <row r="7" spans="1:17" s="14" customFormat="1" x14ac:dyDescent="0.25">
      <c r="C7" s="28" t="s">
        <v>147</v>
      </c>
      <c r="D7" s="27"/>
      <c r="E7" s="27"/>
      <c r="F7" s="139"/>
      <c r="G7" s="139"/>
      <c r="H7" s="139"/>
      <c r="I7" s="139"/>
      <c r="J7" s="139"/>
      <c r="K7" s="139"/>
      <c r="L7" s="139"/>
      <c r="Q7" s="24"/>
    </row>
    <row r="8" spans="1:17" s="14" customFormat="1" x14ac:dyDescent="0.25">
      <c r="C8" s="159" t="s">
        <v>148</v>
      </c>
      <c r="D8" s="27"/>
      <c r="E8" s="27"/>
      <c r="F8" s="139"/>
      <c r="G8" s="139"/>
      <c r="H8" s="139"/>
      <c r="I8" s="139"/>
      <c r="J8" s="139"/>
      <c r="K8" s="139"/>
      <c r="L8" s="139"/>
      <c r="Q8" s="24"/>
    </row>
    <row r="9" spans="1:17" s="14" customFormat="1" x14ac:dyDescent="0.25">
      <c r="C9" s="26"/>
      <c r="D9" s="28">
        <v>2017</v>
      </c>
      <c r="E9" s="28">
        <v>2018</v>
      </c>
      <c r="F9" s="139"/>
      <c r="G9" s="139"/>
      <c r="H9" s="139"/>
      <c r="I9" s="139"/>
      <c r="J9" s="139"/>
      <c r="K9" s="139"/>
      <c r="L9" s="139"/>
      <c r="Q9" s="24"/>
    </row>
    <row r="10" spans="1:17" x14ac:dyDescent="0.25">
      <c r="A10" s="11" t="s">
        <v>46</v>
      </c>
      <c r="C10" s="29" t="s">
        <v>46</v>
      </c>
      <c r="D10" s="30">
        <f>SUMIF(D28:D227,"JAN",C28:C227)</f>
        <v>0</v>
      </c>
      <c r="E10" s="30">
        <f>SUMIF(F28:F227,"JAN",E28:E227)</f>
        <v>0</v>
      </c>
      <c r="F10" s="139"/>
      <c r="G10" s="139"/>
      <c r="H10" s="139"/>
      <c r="I10" s="139"/>
      <c r="J10" s="139"/>
      <c r="K10" s="139"/>
      <c r="L10" s="139"/>
      <c r="Q10" s="13"/>
    </row>
    <row r="11" spans="1:17" x14ac:dyDescent="0.25">
      <c r="A11" s="11" t="s">
        <v>47</v>
      </c>
      <c r="C11" s="22" t="s">
        <v>47</v>
      </c>
      <c r="D11" s="20">
        <f>SUMIF(D28:D227,"FEB",C28:C227)</f>
        <v>0</v>
      </c>
      <c r="E11" s="20">
        <f>SUMIF(F28:F227,"FFB",E28:E227)</f>
        <v>0</v>
      </c>
      <c r="F11" s="139"/>
      <c r="G11" s="139"/>
      <c r="H11" s="139"/>
      <c r="I11" s="139"/>
      <c r="J11" s="139"/>
      <c r="K11" s="139"/>
      <c r="L11" s="139"/>
      <c r="Q11" s="13"/>
    </row>
    <row r="12" spans="1:17" x14ac:dyDescent="0.25">
      <c r="A12" s="11" t="s">
        <v>48</v>
      </c>
      <c r="C12" s="22" t="s">
        <v>48</v>
      </c>
      <c r="D12" s="20">
        <f>SUMIF(D28:D227,"MAR",C28:C227)</f>
        <v>0</v>
      </c>
      <c r="E12" s="20">
        <f>SUMIF(F28:F227,"MAR",E28:E227)</f>
        <v>0</v>
      </c>
      <c r="F12" s="139"/>
      <c r="G12" s="139"/>
      <c r="H12" s="139"/>
      <c r="I12" s="139"/>
      <c r="J12" s="139"/>
      <c r="K12" s="139"/>
      <c r="L12" s="139"/>
      <c r="Q12" s="13"/>
    </row>
    <row r="13" spans="1:17" x14ac:dyDescent="0.25">
      <c r="A13" s="11" t="s">
        <v>49</v>
      </c>
      <c r="C13" s="22" t="s">
        <v>49</v>
      </c>
      <c r="D13" s="20">
        <f>SUMIF(D28:D227,"APR",C28:C227)</f>
        <v>0</v>
      </c>
      <c r="E13" s="20">
        <f>SUMIF(F28:F227,"APR",E28:E227)</f>
        <v>0</v>
      </c>
      <c r="F13" s="139"/>
      <c r="G13" s="139"/>
      <c r="H13" s="139"/>
      <c r="I13" s="139"/>
      <c r="J13" s="139"/>
      <c r="K13" s="139"/>
      <c r="L13" s="139"/>
      <c r="Q13" s="13"/>
    </row>
    <row r="14" spans="1:17" x14ac:dyDescent="0.25">
      <c r="A14" s="11" t="s">
        <v>50</v>
      </c>
      <c r="C14" s="22" t="s">
        <v>50</v>
      </c>
      <c r="D14" s="20">
        <f>SUMIF(D28:D227,"MAY",C28:C227)</f>
        <v>0</v>
      </c>
      <c r="E14" s="20">
        <f>SUMIF(F28:F227,"MAY",E28:E227)</f>
        <v>0</v>
      </c>
      <c r="F14" s="139"/>
      <c r="G14" s="139"/>
      <c r="H14" s="139"/>
      <c r="I14" s="139"/>
      <c r="J14" s="139"/>
      <c r="K14" s="139"/>
      <c r="L14" s="139"/>
      <c r="Q14" s="13"/>
    </row>
    <row r="15" spans="1:17" x14ac:dyDescent="0.25">
      <c r="A15" s="11" t="s">
        <v>51</v>
      </c>
      <c r="C15" s="22" t="s">
        <v>51</v>
      </c>
      <c r="D15" s="20">
        <f>SUMIF(D28:D227,"JUN",C28:C227)</f>
        <v>0</v>
      </c>
      <c r="E15" s="20">
        <f>SUMIF(F28:F227,"JUN",E28:E227)</f>
        <v>0</v>
      </c>
      <c r="F15" s="139"/>
      <c r="G15" s="139"/>
      <c r="H15" s="139"/>
      <c r="I15" s="139"/>
      <c r="J15" s="139"/>
      <c r="K15" s="139"/>
      <c r="L15" s="139"/>
      <c r="Q15" s="13"/>
    </row>
    <row r="16" spans="1:17" x14ac:dyDescent="0.25">
      <c r="A16" s="11" t="s">
        <v>52</v>
      </c>
      <c r="C16" s="22" t="s">
        <v>52</v>
      </c>
      <c r="D16" s="20">
        <f>SUMIF(D28:D227,"JUL",C28:C227)</f>
        <v>0</v>
      </c>
      <c r="E16" s="20">
        <f>SUMIF(F28:F227,"JUL",E28:E227)</f>
        <v>0</v>
      </c>
      <c r="F16" s="139"/>
      <c r="G16" s="139"/>
      <c r="H16" s="139"/>
      <c r="I16" s="139"/>
      <c r="J16" s="139"/>
      <c r="K16" s="139"/>
      <c r="L16" s="139"/>
      <c r="Q16" s="13"/>
    </row>
    <row r="17" spans="1:12" x14ac:dyDescent="0.25">
      <c r="A17" s="11" t="s">
        <v>53</v>
      </c>
      <c r="C17" s="22" t="s">
        <v>53</v>
      </c>
      <c r="D17" s="20">
        <f>SUMIF(D28:D227,"AUG",C28:C227)</f>
        <v>0</v>
      </c>
      <c r="E17" s="20">
        <f>SUMIF(F28:F227,"AUG",E28:E227)</f>
        <v>0</v>
      </c>
      <c r="F17" s="139"/>
      <c r="G17" s="139"/>
      <c r="H17" s="139"/>
      <c r="I17" s="139"/>
      <c r="J17" s="139"/>
      <c r="K17" s="139"/>
      <c r="L17" s="139"/>
    </row>
    <row r="18" spans="1:12" x14ac:dyDescent="0.25">
      <c r="A18" s="11" t="s">
        <v>54</v>
      </c>
      <c r="C18" s="22" t="s">
        <v>54</v>
      </c>
      <c r="D18" s="20">
        <f>SUMIF(D28:D227,"SEP",C28:C227)</f>
        <v>0</v>
      </c>
      <c r="E18" s="20">
        <f>SUMIF(F28:F227,"SFP",E28:E227)</f>
        <v>0</v>
      </c>
      <c r="F18" s="139"/>
      <c r="G18" s="139"/>
      <c r="H18" s="139"/>
      <c r="I18" s="139"/>
      <c r="J18" s="139"/>
      <c r="K18" s="139"/>
      <c r="L18" s="139"/>
    </row>
    <row r="19" spans="1:12" x14ac:dyDescent="0.25">
      <c r="A19" s="11" t="s">
        <v>55</v>
      </c>
      <c r="C19" s="22" t="s">
        <v>55</v>
      </c>
      <c r="D19" s="20">
        <f>SUMIF(D28:D227,"OCT",C28:C227)</f>
        <v>0</v>
      </c>
      <c r="E19" s="20">
        <f>SUMIF(F28:F227,"OCT",E28:E227)</f>
        <v>0</v>
      </c>
      <c r="F19" s="139"/>
      <c r="G19" s="139"/>
      <c r="H19" s="139"/>
      <c r="I19" s="139"/>
      <c r="J19" s="139"/>
      <c r="K19" s="139"/>
      <c r="L19" s="139"/>
    </row>
    <row r="20" spans="1:12" x14ac:dyDescent="0.25">
      <c r="A20" s="11" t="s">
        <v>56</v>
      </c>
      <c r="C20" s="22" t="s">
        <v>56</v>
      </c>
      <c r="D20" s="20">
        <f>SUMIF(D28:D227,"NOV",C28:C227)</f>
        <v>0</v>
      </c>
      <c r="E20" s="20">
        <f>SUMIF(F28:F227,"NOV",E28:E227)</f>
        <v>0</v>
      </c>
      <c r="F20" s="139"/>
      <c r="G20" s="139"/>
      <c r="H20" s="139"/>
      <c r="I20" s="139"/>
      <c r="J20" s="139"/>
      <c r="K20" s="139"/>
      <c r="L20" s="139"/>
    </row>
    <row r="21" spans="1:12" x14ac:dyDescent="0.25">
      <c r="A21" s="11" t="s">
        <v>57</v>
      </c>
      <c r="C21" s="21" t="s">
        <v>57</v>
      </c>
      <c r="D21" s="20">
        <f>SUMIF(D28:D227,"DEC",C28:C227)</f>
        <v>0</v>
      </c>
      <c r="E21" s="20">
        <f>SUMIF(F28:F227,"DFE",E28:E227)</f>
        <v>0</v>
      </c>
      <c r="F21" s="139"/>
      <c r="G21" s="139"/>
      <c r="H21" s="139"/>
      <c r="I21" s="139"/>
      <c r="J21" s="139"/>
      <c r="K21" s="139"/>
      <c r="L21" s="139"/>
    </row>
    <row r="22" spans="1:12" x14ac:dyDescent="0.25">
      <c r="C22" s="32" t="s">
        <v>141</v>
      </c>
      <c r="D22" s="20">
        <f t="shared" ref="D22" si="0">SUM(D10:D21)</f>
        <v>0</v>
      </c>
      <c r="E22" s="20">
        <f>SUM(E10:E21)</f>
        <v>0</v>
      </c>
      <c r="F22" s="139"/>
      <c r="G22" s="139"/>
      <c r="H22" s="139"/>
      <c r="I22" s="139"/>
      <c r="J22" s="139"/>
      <c r="K22" s="139"/>
      <c r="L22" s="139"/>
    </row>
    <row r="23" spans="1:12" x14ac:dyDescent="0.25">
      <c r="A23" s="160" t="s">
        <v>144</v>
      </c>
    </row>
    <row r="24" spans="1:12" x14ac:dyDescent="0.25">
      <c r="A24" s="160" t="s">
        <v>145</v>
      </c>
    </row>
    <row r="25" spans="1:12" s="14" customFormat="1" x14ac:dyDescent="0.25">
      <c r="C25" s="159" t="s">
        <v>146</v>
      </c>
      <c r="E25" s="141"/>
    </row>
    <row r="26" spans="1:12" s="14" customFormat="1" x14ac:dyDescent="0.25">
      <c r="C26" s="161" t="s">
        <v>1</v>
      </c>
      <c r="D26" s="161" t="s">
        <v>142</v>
      </c>
      <c r="E26" s="162" t="s">
        <v>143</v>
      </c>
      <c r="F26" s="161" t="s">
        <v>142</v>
      </c>
      <c r="H26" s="16"/>
    </row>
    <row r="27" spans="1:12" s="15" customFormat="1" ht="16.5" thickBot="1" x14ac:dyDescent="0.3">
      <c r="A27" s="15" t="s">
        <v>45</v>
      </c>
      <c r="C27" s="161" t="s">
        <v>140</v>
      </c>
      <c r="D27" s="138">
        <v>2017</v>
      </c>
      <c r="E27" s="162" t="s">
        <v>140</v>
      </c>
      <c r="F27" s="15">
        <v>2018</v>
      </c>
      <c r="G27" s="142"/>
      <c r="H27" s="142"/>
      <c r="I27" s="142"/>
      <c r="J27" s="142"/>
      <c r="K27" s="142"/>
      <c r="L27" s="142"/>
    </row>
    <row r="28" spans="1:12" x14ac:dyDescent="0.25">
      <c r="A28" s="149"/>
      <c r="B28" s="150">
        <v>1</v>
      </c>
      <c r="C28" s="150"/>
      <c r="D28" s="150"/>
      <c r="E28" s="150"/>
      <c r="F28" s="151"/>
      <c r="G28" s="139"/>
      <c r="H28" s="139"/>
      <c r="I28" s="139"/>
      <c r="J28" s="139"/>
      <c r="K28" s="139"/>
      <c r="L28" s="139"/>
    </row>
    <row r="29" spans="1:12" ht="16.5" thickBot="1" x14ac:dyDescent="0.3">
      <c r="A29" s="152"/>
      <c r="B29" s="133">
        <v>1</v>
      </c>
      <c r="C29" s="133"/>
      <c r="D29" s="133"/>
      <c r="E29" s="133"/>
      <c r="F29" s="153"/>
      <c r="G29" s="139"/>
      <c r="H29" s="139"/>
      <c r="I29" s="139"/>
      <c r="J29" s="139"/>
      <c r="K29" s="139"/>
      <c r="L29" s="139"/>
    </row>
    <row r="30" spans="1:12" x14ac:dyDescent="0.25">
      <c r="A30" s="37"/>
      <c r="B30" s="37">
        <v>2</v>
      </c>
      <c r="C30" s="37"/>
      <c r="D30" s="37"/>
      <c r="E30" s="37"/>
      <c r="F30" s="148"/>
      <c r="G30" s="139"/>
      <c r="H30" s="139"/>
      <c r="I30" s="139"/>
      <c r="J30" s="139"/>
      <c r="K30" s="139"/>
      <c r="L30" s="139"/>
    </row>
    <row r="31" spans="1:12" ht="16.5" thickBot="1" x14ac:dyDescent="0.3">
      <c r="A31" s="145"/>
      <c r="B31" s="145">
        <v>2</v>
      </c>
      <c r="C31" s="145"/>
      <c r="D31" s="146"/>
      <c r="E31" s="146"/>
      <c r="F31" s="147"/>
      <c r="G31" s="139"/>
      <c r="H31" s="139"/>
      <c r="I31" s="139"/>
      <c r="J31" s="139"/>
      <c r="K31" s="139"/>
      <c r="L31" s="139"/>
    </row>
    <row r="32" spans="1:12" x14ac:dyDescent="0.25">
      <c r="A32" s="149"/>
      <c r="B32" s="150">
        <v>3</v>
      </c>
      <c r="C32" s="150"/>
      <c r="D32" s="150"/>
      <c r="E32" s="150"/>
      <c r="F32" s="151"/>
      <c r="G32" s="139"/>
      <c r="H32" s="139"/>
      <c r="I32" s="139"/>
      <c r="J32" s="139"/>
      <c r="K32" s="139"/>
      <c r="L32" s="139"/>
    </row>
    <row r="33" spans="1:12" ht="16.5" thickBot="1" x14ac:dyDescent="0.3">
      <c r="A33" s="152"/>
      <c r="B33" s="133">
        <v>3</v>
      </c>
      <c r="C33" s="133"/>
      <c r="D33" s="133"/>
      <c r="E33" s="133"/>
      <c r="F33" s="153"/>
      <c r="G33" s="139"/>
      <c r="H33" s="139"/>
      <c r="I33" s="139"/>
      <c r="J33" s="139"/>
      <c r="K33" s="139"/>
      <c r="L33" s="139"/>
    </row>
    <row r="34" spans="1:12" x14ac:dyDescent="0.25">
      <c r="A34" s="130"/>
      <c r="B34" s="130">
        <v>4</v>
      </c>
      <c r="C34" s="130"/>
      <c r="D34" s="37"/>
      <c r="E34" s="37"/>
      <c r="F34" s="148"/>
      <c r="G34" s="139"/>
      <c r="H34" s="139"/>
      <c r="I34" s="139"/>
      <c r="J34" s="139"/>
      <c r="K34" s="139"/>
      <c r="L34" s="139"/>
    </row>
    <row r="35" spans="1:12" ht="16.5" thickBot="1" x14ac:dyDescent="0.3">
      <c r="A35" s="145"/>
      <c r="B35" s="145">
        <v>4</v>
      </c>
      <c r="C35" s="145"/>
      <c r="D35" s="146"/>
      <c r="E35" s="146"/>
      <c r="F35" s="147"/>
      <c r="G35" s="139"/>
      <c r="H35" s="139"/>
      <c r="I35" s="139"/>
      <c r="J35" s="139"/>
      <c r="K35" s="139"/>
      <c r="L35" s="139"/>
    </row>
    <row r="36" spans="1:12" x14ac:dyDescent="0.25">
      <c r="A36" s="149"/>
      <c r="B36" s="150">
        <v>5</v>
      </c>
      <c r="C36" s="150"/>
      <c r="D36" s="150"/>
      <c r="E36" s="150"/>
      <c r="F36" s="151"/>
      <c r="G36" s="139"/>
      <c r="H36" s="139"/>
      <c r="I36" s="139"/>
      <c r="J36" s="139"/>
      <c r="K36" s="139"/>
      <c r="L36" s="139"/>
    </row>
    <row r="37" spans="1:12" ht="16.5" thickBot="1" x14ac:dyDescent="0.3">
      <c r="A37" s="152"/>
      <c r="B37" s="133">
        <v>5</v>
      </c>
      <c r="C37" s="133"/>
      <c r="D37" s="133"/>
      <c r="E37" s="133"/>
      <c r="F37" s="153"/>
      <c r="G37" s="139"/>
      <c r="H37" s="139"/>
      <c r="I37" s="139"/>
      <c r="J37" s="139"/>
      <c r="K37" s="139"/>
      <c r="L37" s="139"/>
    </row>
    <row r="38" spans="1:12" x14ac:dyDescent="0.25">
      <c r="A38" s="130"/>
      <c r="B38" s="130">
        <v>6</v>
      </c>
      <c r="C38" s="130"/>
      <c r="D38" s="37"/>
      <c r="E38" s="37"/>
      <c r="F38" s="148"/>
      <c r="G38" s="139"/>
      <c r="H38" s="139"/>
      <c r="I38" s="139"/>
      <c r="J38" s="139"/>
      <c r="K38" s="139"/>
      <c r="L38" s="139"/>
    </row>
    <row r="39" spans="1:12" ht="16.5" thickBot="1" x14ac:dyDescent="0.3">
      <c r="A39" s="145"/>
      <c r="B39" s="145">
        <v>6</v>
      </c>
      <c r="C39" s="145"/>
      <c r="D39" s="146"/>
      <c r="E39" s="146"/>
      <c r="F39" s="147"/>
      <c r="G39" s="139"/>
      <c r="H39" s="139"/>
      <c r="I39" s="139"/>
      <c r="J39" s="139"/>
      <c r="K39" s="139"/>
      <c r="L39" s="139"/>
    </row>
    <row r="40" spans="1:12" x14ac:dyDescent="0.25">
      <c r="A40" s="149"/>
      <c r="B40" s="150">
        <v>7</v>
      </c>
      <c r="C40" s="150"/>
      <c r="D40" s="150"/>
      <c r="E40" s="150"/>
      <c r="F40" s="151"/>
      <c r="G40" s="139"/>
      <c r="H40" s="139"/>
      <c r="I40" s="139"/>
      <c r="J40" s="139"/>
      <c r="K40" s="139"/>
      <c r="L40" s="139"/>
    </row>
    <row r="41" spans="1:12" ht="16.5" thickBot="1" x14ac:dyDescent="0.3">
      <c r="A41" s="152"/>
      <c r="B41" s="133">
        <v>7</v>
      </c>
      <c r="C41" s="133"/>
      <c r="D41" s="133"/>
      <c r="E41" s="133"/>
      <c r="F41" s="153"/>
      <c r="G41" s="139"/>
      <c r="H41" s="139"/>
      <c r="I41" s="139"/>
      <c r="J41" s="139"/>
      <c r="K41" s="139"/>
      <c r="L41" s="139"/>
    </row>
    <row r="42" spans="1:12" x14ac:dyDescent="0.25">
      <c r="A42" s="130"/>
      <c r="B42" s="130">
        <v>8</v>
      </c>
      <c r="C42" s="130"/>
      <c r="D42" s="37"/>
      <c r="E42" s="37"/>
      <c r="F42" s="148"/>
      <c r="G42" s="139"/>
      <c r="H42" s="139"/>
      <c r="I42" s="139"/>
      <c r="J42" s="139"/>
      <c r="K42" s="139"/>
      <c r="L42" s="139"/>
    </row>
    <row r="43" spans="1:12" ht="16.5" thickBot="1" x14ac:dyDescent="0.3">
      <c r="A43" s="145"/>
      <c r="B43" s="145">
        <v>8</v>
      </c>
      <c r="C43" s="145"/>
      <c r="D43" s="146"/>
      <c r="E43" s="146"/>
      <c r="F43" s="147"/>
      <c r="G43" s="139"/>
      <c r="H43" s="139"/>
      <c r="I43" s="139"/>
      <c r="J43" s="139"/>
      <c r="K43" s="139"/>
      <c r="L43" s="139"/>
    </row>
    <row r="44" spans="1:12" x14ac:dyDescent="0.25">
      <c r="A44" s="149"/>
      <c r="B44" s="150">
        <v>9</v>
      </c>
      <c r="C44" s="150"/>
      <c r="D44" s="150"/>
      <c r="E44" s="150"/>
      <c r="F44" s="151"/>
      <c r="G44" s="139"/>
      <c r="H44" s="139"/>
      <c r="I44" s="139"/>
      <c r="J44" s="139"/>
      <c r="K44" s="139"/>
      <c r="L44" s="139"/>
    </row>
    <row r="45" spans="1:12" ht="16.5" thickBot="1" x14ac:dyDescent="0.3">
      <c r="A45" s="152"/>
      <c r="B45" s="133">
        <v>9</v>
      </c>
      <c r="C45" s="133"/>
      <c r="D45" s="133"/>
      <c r="E45" s="133"/>
      <c r="F45" s="153"/>
      <c r="G45" s="139"/>
      <c r="H45" s="139"/>
      <c r="I45" s="139"/>
      <c r="J45" s="139"/>
      <c r="K45" s="139"/>
      <c r="L45" s="139"/>
    </row>
    <row r="46" spans="1:12" x14ac:dyDescent="0.25">
      <c r="A46" s="130"/>
      <c r="B46" s="130">
        <v>10</v>
      </c>
      <c r="C46" s="130"/>
      <c r="D46" s="37"/>
      <c r="E46" s="37"/>
      <c r="F46" s="148"/>
      <c r="G46" s="139"/>
      <c r="H46" s="139"/>
      <c r="I46" s="139"/>
      <c r="J46" s="139"/>
      <c r="K46" s="139"/>
      <c r="L46" s="139"/>
    </row>
    <row r="47" spans="1:12" ht="16.5" thickBot="1" x14ac:dyDescent="0.3">
      <c r="A47" s="145"/>
      <c r="B47" s="145">
        <v>10</v>
      </c>
      <c r="C47" s="145"/>
      <c r="D47" s="146"/>
      <c r="E47" s="146"/>
      <c r="F47" s="147"/>
      <c r="G47" s="139"/>
      <c r="H47" s="139"/>
      <c r="I47" s="139"/>
      <c r="J47" s="139"/>
      <c r="K47" s="139"/>
      <c r="L47" s="139"/>
    </row>
    <row r="48" spans="1:12" x14ac:dyDescent="0.25">
      <c r="A48" s="149"/>
      <c r="B48" s="150">
        <v>11</v>
      </c>
      <c r="C48" s="150"/>
      <c r="D48" s="150"/>
      <c r="E48" s="150"/>
      <c r="F48" s="151"/>
      <c r="G48" s="139"/>
      <c r="H48" s="139"/>
      <c r="I48" s="139"/>
      <c r="J48" s="139"/>
      <c r="K48" s="139"/>
      <c r="L48" s="139"/>
    </row>
    <row r="49" spans="1:12" ht="16.5" thickBot="1" x14ac:dyDescent="0.3">
      <c r="A49" s="152"/>
      <c r="B49" s="133">
        <v>11</v>
      </c>
      <c r="C49" s="133"/>
      <c r="D49" s="133"/>
      <c r="E49" s="133"/>
      <c r="F49" s="153"/>
      <c r="G49" s="139"/>
      <c r="H49" s="139"/>
      <c r="I49" s="139"/>
      <c r="J49" s="139"/>
      <c r="K49" s="139"/>
      <c r="L49" s="139"/>
    </row>
    <row r="50" spans="1:12" x14ac:dyDescent="0.25">
      <c r="A50" s="130"/>
      <c r="B50" s="130">
        <v>12</v>
      </c>
      <c r="C50" s="130"/>
      <c r="D50" s="37"/>
      <c r="E50" s="37"/>
      <c r="F50" s="148"/>
      <c r="G50" s="139"/>
      <c r="H50" s="139"/>
      <c r="I50" s="139"/>
      <c r="J50" s="139"/>
      <c r="K50" s="139"/>
      <c r="L50" s="139"/>
    </row>
    <row r="51" spans="1:12" ht="16.5" thickBot="1" x14ac:dyDescent="0.3">
      <c r="A51" s="145"/>
      <c r="B51" s="145">
        <v>12</v>
      </c>
      <c r="C51" s="145"/>
      <c r="D51" s="146"/>
      <c r="E51" s="146"/>
      <c r="F51" s="147"/>
      <c r="G51" s="139"/>
      <c r="H51" s="139"/>
      <c r="I51" s="139"/>
      <c r="J51" s="139"/>
      <c r="K51" s="139"/>
      <c r="L51" s="139"/>
    </row>
    <row r="52" spans="1:12" x14ac:dyDescent="0.25">
      <c r="A52" s="149"/>
      <c r="B52" s="150">
        <v>13</v>
      </c>
      <c r="C52" s="150"/>
      <c r="D52" s="150"/>
      <c r="E52" s="150"/>
      <c r="F52" s="151"/>
      <c r="G52" s="139"/>
      <c r="H52" s="139"/>
      <c r="I52" s="139"/>
      <c r="J52" s="139"/>
      <c r="K52" s="139"/>
      <c r="L52" s="139"/>
    </row>
    <row r="53" spans="1:12" ht="16.5" thickBot="1" x14ac:dyDescent="0.3">
      <c r="A53" s="152"/>
      <c r="B53" s="133">
        <v>13</v>
      </c>
      <c r="C53" s="133"/>
      <c r="D53" s="133"/>
      <c r="E53" s="133"/>
      <c r="F53" s="153"/>
      <c r="G53" s="139"/>
      <c r="H53" s="139"/>
      <c r="I53" s="139"/>
      <c r="J53" s="139"/>
      <c r="K53" s="139"/>
      <c r="L53" s="139"/>
    </row>
    <row r="54" spans="1:12" x14ac:dyDescent="0.25">
      <c r="A54" s="130"/>
      <c r="B54" s="130">
        <v>14</v>
      </c>
      <c r="C54" s="130"/>
      <c r="D54" s="37"/>
      <c r="E54" s="37"/>
      <c r="F54" s="148"/>
      <c r="G54" s="139"/>
      <c r="H54" s="139"/>
      <c r="I54" s="139"/>
      <c r="J54" s="139"/>
      <c r="K54" s="139"/>
      <c r="L54" s="139"/>
    </row>
    <row r="55" spans="1:12" ht="16.5" thickBot="1" x14ac:dyDescent="0.3">
      <c r="A55" s="145"/>
      <c r="B55" s="145">
        <v>14</v>
      </c>
      <c r="C55" s="145"/>
      <c r="D55" s="146"/>
      <c r="E55" s="146"/>
      <c r="F55" s="147"/>
      <c r="G55" s="139"/>
      <c r="H55" s="139"/>
      <c r="I55" s="139"/>
      <c r="J55" s="139"/>
      <c r="K55" s="139"/>
      <c r="L55" s="139"/>
    </row>
    <row r="56" spans="1:12" x14ac:dyDescent="0.25">
      <c r="A56" s="149"/>
      <c r="B56" s="150">
        <v>15</v>
      </c>
      <c r="C56" s="150"/>
      <c r="D56" s="150"/>
      <c r="E56" s="150"/>
      <c r="F56" s="151"/>
      <c r="G56" s="139"/>
      <c r="H56" s="139"/>
      <c r="I56" s="139"/>
      <c r="J56" s="139"/>
      <c r="K56" s="139"/>
      <c r="L56" s="139"/>
    </row>
    <row r="57" spans="1:12" ht="16.5" thickBot="1" x14ac:dyDescent="0.3">
      <c r="A57" s="152"/>
      <c r="B57" s="133">
        <v>15</v>
      </c>
      <c r="C57" s="133"/>
      <c r="D57" s="133"/>
      <c r="E57" s="133"/>
      <c r="F57" s="153"/>
      <c r="G57" s="139"/>
      <c r="H57" s="139"/>
      <c r="I57" s="139"/>
      <c r="J57" s="139"/>
      <c r="K57" s="139"/>
      <c r="L57" s="139"/>
    </row>
    <row r="58" spans="1:12" x14ac:dyDescent="0.25">
      <c r="A58" s="130"/>
      <c r="B58" s="130">
        <v>16</v>
      </c>
      <c r="C58" s="130"/>
      <c r="D58" s="37"/>
      <c r="E58" s="37"/>
      <c r="F58" s="148"/>
      <c r="G58" s="139"/>
      <c r="H58" s="139"/>
      <c r="I58" s="139"/>
      <c r="J58" s="139"/>
      <c r="K58" s="139"/>
      <c r="L58" s="139"/>
    </row>
    <row r="59" spans="1:12" ht="16.5" thickBot="1" x14ac:dyDescent="0.3">
      <c r="A59" s="145"/>
      <c r="B59" s="145">
        <v>16</v>
      </c>
      <c r="C59" s="145"/>
      <c r="D59" s="146"/>
      <c r="E59" s="146"/>
      <c r="F59" s="147"/>
      <c r="G59" s="139"/>
      <c r="H59" s="139"/>
      <c r="I59" s="139"/>
      <c r="J59" s="139"/>
      <c r="K59" s="139"/>
      <c r="L59" s="139"/>
    </row>
    <row r="60" spans="1:12" x14ac:dyDescent="0.25">
      <c r="A60" s="149"/>
      <c r="B60" s="150">
        <v>17</v>
      </c>
      <c r="C60" s="150"/>
      <c r="D60" s="150"/>
      <c r="E60" s="150"/>
      <c r="F60" s="151"/>
      <c r="G60" s="139"/>
      <c r="H60" s="139"/>
      <c r="I60" s="139"/>
      <c r="J60" s="139"/>
      <c r="K60" s="139"/>
      <c r="L60" s="139"/>
    </row>
    <row r="61" spans="1:12" ht="16.5" thickBot="1" x14ac:dyDescent="0.3">
      <c r="A61" s="152"/>
      <c r="B61" s="133">
        <v>17</v>
      </c>
      <c r="C61" s="133"/>
      <c r="D61" s="133"/>
      <c r="E61" s="133"/>
      <c r="F61" s="153"/>
      <c r="G61" s="139"/>
      <c r="H61" s="139"/>
      <c r="I61" s="139"/>
      <c r="J61" s="139"/>
      <c r="K61" s="139"/>
      <c r="L61" s="139"/>
    </row>
    <row r="62" spans="1:12" x14ac:dyDescent="0.25">
      <c r="A62" s="130"/>
      <c r="B62" s="130">
        <v>18</v>
      </c>
      <c r="C62" s="130"/>
      <c r="D62" s="37"/>
      <c r="E62" s="37"/>
      <c r="F62" s="148"/>
      <c r="G62" s="139"/>
      <c r="H62" s="139"/>
      <c r="I62" s="139"/>
      <c r="J62" s="139"/>
      <c r="K62" s="139"/>
      <c r="L62" s="139"/>
    </row>
    <row r="63" spans="1:12" ht="16.5" thickBot="1" x14ac:dyDescent="0.3">
      <c r="A63" s="145"/>
      <c r="B63" s="145">
        <v>18</v>
      </c>
      <c r="C63" s="145"/>
      <c r="D63" s="146"/>
      <c r="E63" s="146"/>
      <c r="F63" s="147"/>
      <c r="G63" s="139"/>
      <c r="H63" s="139"/>
      <c r="I63" s="139"/>
      <c r="J63" s="139"/>
      <c r="K63" s="139"/>
      <c r="L63" s="139"/>
    </row>
    <row r="64" spans="1:12" x14ac:dyDescent="0.25">
      <c r="A64" s="149"/>
      <c r="B64" s="150">
        <v>19</v>
      </c>
      <c r="C64" s="150"/>
      <c r="D64" s="150"/>
      <c r="E64" s="150"/>
      <c r="F64" s="151"/>
      <c r="G64" s="139"/>
      <c r="H64" s="139"/>
      <c r="I64" s="139"/>
      <c r="J64" s="139"/>
      <c r="K64" s="139"/>
      <c r="L64" s="139"/>
    </row>
    <row r="65" spans="1:12" ht="16.5" thickBot="1" x14ac:dyDescent="0.3">
      <c r="A65" s="152"/>
      <c r="B65" s="133">
        <v>19</v>
      </c>
      <c r="C65" s="133"/>
      <c r="D65" s="133"/>
      <c r="E65" s="133"/>
      <c r="F65" s="153"/>
      <c r="G65" s="139"/>
      <c r="H65" s="139"/>
      <c r="I65" s="139"/>
      <c r="J65" s="139"/>
      <c r="K65" s="139"/>
      <c r="L65" s="139"/>
    </row>
    <row r="66" spans="1:12" x14ac:dyDescent="0.25">
      <c r="A66" s="130"/>
      <c r="B66" s="130">
        <v>20</v>
      </c>
      <c r="C66" s="130"/>
      <c r="D66" s="37"/>
      <c r="E66" s="37"/>
      <c r="F66" s="148"/>
      <c r="G66" s="139"/>
      <c r="H66" s="139"/>
      <c r="I66" s="139"/>
      <c r="J66" s="139"/>
      <c r="K66" s="139"/>
      <c r="L66" s="139"/>
    </row>
    <row r="67" spans="1:12" ht="16.5" thickBot="1" x14ac:dyDescent="0.3">
      <c r="A67" s="134"/>
      <c r="B67" s="134">
        <v>20</v>
      </c>
      <c r="C67" s="134"/>
      <c r="D67" s="17"/>
      <c r="E67" s="17"/>
      <c r="F67" s="144"/>
      <c r="G67" s="139"/>
      <c r="H67" s="139"/>
      <c r="I67" s="139"/>
      <c r="J67" s="139"/>
      <c r="K67" s="139"/>
      <c r="L67" s="139"/>
    </row>
    <row r="68" spans="1:12" x14ac:dyDescent="0.25">
      <c r="A68" s="137"/>
      <c r="B68" s="137">
        <v>21</v>
      </c>
      <c r="C68" s="137"/>
      <c r="D68" s="132"/>
      <c r="E68" s="132"/>
      <c r="F68" s="143"/>
      <c r="G68" s="139"/>
      <c r="H68" s="139"/>
      <c r="I68" s="139"/>
      <c r="J68" s="139"/>
      <c r="K68" s="139"/>
      <c r="L68" s="139"/>
    </row>
    <row r="69" spans="1:12" ht="16.5" thickBot="1" x14ac:dyDescent="0.3">
      <c r="A69" s="133"/>
      <c r="B69" s="133">
        <v>21</v>
      </c>
      <c r="C69" s="133"/>
      <c r="D69" s="132"/>
      <c r="E69" s="132"/>
      <c r="F69" s="143"/>
      <c r="G69" s="139"/>
      <c r="H69" s="139"/>
      <c r="I69" s="139"/>
      <c r="J69" s="139"/>
      <c r="K69" s="139"/>
      <c r="L69" s="139"/>
    </row>
    <row r="70" spans="1:12" x14ac:dyDescent="0.25">
      <c r="A70" s="130"/>
      <c r="B70" s="130">
        <v>22</v>
      </c>
      <c r="C70" s="130"/>
      <c r="D70" s="17"/>
      <c r="E70" s="17"/>
      <c r="F70" s="144"/>
      <c r="G70" s="139"/>
      <c r="H70" s="139"/>
      <c r="I70" s="139"/>
      <c r="J70" s="139"/>
      <c r="K70" s="139"/>
      <c r="L70" s="139"/>
    </row>
    <row r="71" spans="1:12" ht="16.5" thickBot="1" x14ac:dyDescent="0.3">
      <c r="A71" s="145"/>
      <c r="B71" s="145">
        <v>22</v>
      </c>
      <c r="C71" s="145"/>
      <c r="D71" s="146"/>
      <c r="E71" s="146"/>
      <c r="F71" s="147"/>
      <c r="G71" s="139"/>
      <c r="H71" s="139"/>
      <c r="I71" s="139"/>
      <c r="J71" s="139"/>
      <c r="K71" s="139"/>
      <c r="L71" s="139"/>
    </row>
    <row r="72" spans="1:12" x14ac:dyDescent="0.25">
      <c r="A72" s="149"/>
      <c r="B72" s="150">
        <v>23</v>
      </c>
      <c r="C72" s="150"/>
      <c r="D72" s="150"/>
      <c r="E72" s="150"/>
      <c r="F72" s="151"/>
      <c r="G72" s="139"/>
      <c r="H72" s="139"/>
      <c r="I72" s="139"/>
      <c r="J72" s="139"/>
      <c r="K72" s="139"/>
      <c r="L72" s="139"/>
    </row>
    <row r="73" spans="1:12" ht="16.5" thickBot="1" x14ac:dyDescent="0.3">
      <c r="A73" s="152"/>
      <c r="B73" s="133">
        <v>23</v>
      </c>
      <c r="C73" s="133"/>
      <c r="D73" s="133"/>
      <c r="E73" s="133"/>
      <c r="F73" s="153"/>
      <c r="G73" s="139"/>
      <c r="H73" s="139"/>
      <c r="I73" s="139"/>
      <c r="J73" s="139"/>
      <c r="K73" s="139"/>
      <c r="L73" s="139"/>
    </row>
    <row r="74" spans="1:12" x14ac:dyDescent="0.25">
      <c r="A74" s="130"/>
      <c r="B74" s="130">
        <v>24</v>
      </c>
      <c r="C74" s="130"/>
      <c r="D74" s="37"/>
      <c r="E74" s="37"/>
      <c r="F74" s="148"/>
      <c r="G74" s="139"/>
      <c r="H74" s="139"/>
      <c r="I74" s="139"/>
      <c r="J74" s="139"/>
      <c r="K74" s="139"/>
      <c r="L74" s="139"/>
    </row>
    <row r="75" spans="1:12" ht="16.5" thickBot="1" x14ac:dyDescent="0.3">
      <c r="A75" s="145"/>
      <c r="B75" s="145">
        <v>24</v>
      </c>
      <c r="C75" s="145"/>
      <c r="D75" s="146"/>
      <c r="E75" s="146"/>
      <c r="F75" s="147"/>
      <c r="G75" s="139"/>
      <c r="H75" s="139"/>
      <c r="I75" s="139"/>
      <c r="J75" s="139"/>
      <c r="K75" s="139"/>
      <c r="L75" s="139"/>
    </row>
    <row r="76" spans="1:12" x14ac:dyDescent="0.25">
      <c r="A76" s="149"/>
      <c r="B76" s="150">
        <v>25</v>
      </c>
      <c r="C76" s="150"/>
      <c r="D76" s="150"/>
      <c r="E76" s="150"/>
      <c r="F76" s="151"/>
      <c r="G76" s="139"/>
      <c r="H76" s="139"/>
      <c r="I76" s="139"/>
      <c r="J76" s="139"/>
      <c r="K76" s="139"/>
      <c r="L76" s="139"/>
    </row>
    <row r="77" spans="1:12" ht="16.5" thickBot="1" x14ac:dyDescent="0.3">
      <c r="A77" s="152"/>
      <c r="B77" s="133">
        <v>25</v>
      </c>
      <c r="C77" s="133"/>
      <c r="D77" s="133"/>
      <c r="E77" s="133"/>
      <c r="F77" s="153"/>
      <c r="G77" s="139"/>
      <c r="H77" s="139"/>
      <c r="I77" s="139"/>
      <c r="J77" s="139"/>
      <c r="K77" s="139"/>
      <c r="L77" s="139"/>
    </row>
    <row r="78" spans="1:12" x14ac:dyDescent="0.25">
      <c r="A78" s="130"/>
      <c r="B78" s="130">
        <v>26</v>
      </c>
      <c r="C78" s="130"/>
      <c r="D78" s="37"/>
      <c r="E78" s="37"/>
      <c r="F78" s="148"/>
      <c r="G78" s="139"/>
      <c r="H78" s="139"/>
      <c r="I78" s="139"/>
      <c r="J78" s="139"/>
      <c r="K78" s="139"/>
      <c r="L78" s="139"/>
    </row>
    <row r="79" spans="1:12" ht="16.5" thickBot="1" x14ac:dyDescent="0.3">
      <c r="A79" s="145"/>
      <c r="B79" s="145">
        <v>26</v>
      </c>
      <c r="C79" s="145"/>
      <c r="D79" s="146"/>
      <c r="E79" s="146"/>
      <c r="F79" s="147"/>
      <c r="G79" s="139"/>
      <c r="H79" s="139"/>
      <c r="I79" s="139"/>
      <c r="J79" s="139"/>
      <c r="K79" s="139"/>
      <c r="L79" s="139"/>
    </row>
    <row r="80" spans="1:12" x14ac:dyDescent="0.25">
      <c r="A80" s="149"/>
      <c r="B80" s="150">
        <v>27</v>
      </c>
      <c r="C80" s="150"/>
      <c r="D80" s="150"/>
      <c r="E80" s="150"/>
      <c r="F80" s="151"/>
      <c r="G80" s="139"/>
      <c r="H80" s="139"/>
      <c r="I80" s="139"/>
      <c r="J80" s="139"/>
      <c r="K80" s="139"/>
      <c r="L80" s="139"/>
    </row>
    <row r="81" spans="1:12" ht="16.5" thickBot="1" x14ac:dyDescent="0.3">
      <c r="A81" s="152"/>
      <c r="B81" s="133">
        <v>27</v>
      </c>
      <c r="C81" s="133"/>
      <c r="D81" s="133"/>
      <c r="E81" s="133"/>
      <c r="F81" s="153"/>
      <c r="G81" s="139"/>
      <c r="H81" s="139"/>
      <c r="I81" s="139"/>
      <c r="J81" s="139"/>
      <c r="K81" s="139"/>
      <c r="L81" s="139"/>
    </row>
    <row r="82" spans="1:12" x14ac:dyDescent="0.25">
      <c r="A82" s="130"/>
      <c r="B82" s="130">
        <v>28</v>
      </c>
      <c r="C82" s="130"/>
      <c r="D82" s="37"/>
      <c r="E82" s="37"/>
      <c r="F82" s="148"/>
      <c r="G82" s="139"/>
      <c r="H82" s="139"/>
      <c r="I82" s="139"/>
      <c r="J82" s="139"/>
      <c r="K82" s="139"/>
      <c r="L82" s="139"/>
    </row>
    <row r="83" spans="1:12" ht="16.5" thickBot="1" x14ac:dyDescent="0.3">
      <c r="A83" s="145"/>
      <c r="B83" s="145">
        <v>28</v>
      </c>
      <c r="C83" s="145"/>
      <c r="D83" s="146"/>
      <c r="E83" s="146"/>
      <c r="F83" s="147"/>
      <c r="G83" s="139"/>
      <c r="H83" s="139"/>
      <c r="I83" s="139"/>
      <c r="J83" s="139"/>
      <c r="K83" s="139"/>
      <c r="L83" s="139"/>
    </row>
    <row r="84" spans="1:12" x14ac:dyDescent="0.25">
      <c r="A84" s="149"/>
      <c r="B84" s="150">
        <v>29</v>
      </c>
      <c r="C84" s="150"/>
      <c r="D84" s="150"/>
      <c r="E84" s="150"/>
      <c r="F84" s="151"/>
      <c r="G84" s="139"/>
      <c r="H84" s="139"/>
      <c r="I84" s="139"/>
      <c r="J84" s="139"/>
      <c r="K84" s="139"/>
      <c r="L84" s="139"/>
    </row>
    <row r="85" spans="1:12" ht="16.5" thickBot="1" x14ac:dyDescent="0.3">
      <c r="A85" s="152"/>
      <c r="B85" s="133">
        <v>29</v>
      </c>
      <c r="C85" s="133"/>
      <c r="D85" s="133"/>
      <c r="E85" s="133"/>
      <c r="F85" s="153"/>
      <c r="G85" s="139"/>
      <c r="H85" s="139"/>
      <c r="I85" s="139"/>
      <c r="J85" s="139"/>
      <c r="K85" s="139"/>
      <c r="L85" s="139"/>
    </row>
    <row r="86" spans="1:12" x14ac:dyDescent="0.25">
      <c r="A86" s="130"/>
      <c r="B86" s="130">
        <v>30</v>
      </c>
      <c r="C86" s="130"/>
      <c r="D86" s="37"/>
      <c r="E86" s="37"/>
      <c r="F86" s="148"/>
      <c r="G86" s="139"/>
      <c r="H86" s="139"/>
      <c r="I86" s="139"/>
      <c r="J86" s="139"/>
      <c r="K86" s="139"/>
      <c r="L86" s="139"/>
    </row>
    <row r="87" spans="1:12" ht="16.5" thickBot="1" x14ac:dyDescent="0.3">
      <c r="A87" s="145"/>
      <c r="B87" s="145">
        <v>30</v>
      </c>
      <c r="C87" s="145"/>
      <c r="D87" s="146"/>
      <c r="E87" s="146"/>
      <c r="F87" s="147"/>
      <c r="G87" s="139"/>
      <c r="H87" s="139"/>
      <c r="I87" s="139"/>
      <c r="J87" s="139"/>
      <c r="K87" s="139"/>
      <c r="L87" s="139"/>
    </row>
    <row r="88" spans="1:12" x14ac:dyDescent="0.25">
      <c r="A88" s="149"/>
      <c r="B88" s="150">
        <v>31</v>
      </c>
      <c r="C88" s="150"/>
      <c r="D88" s="150"/>
      <c r="E88" s="150"/>
      <c r="F88" s="151"/>
      <c r="G88" s="139"/>
      <c r="H88" s="139"/>
      <c r="I88" s="139"/>
      <c r="J88" s="139"/>
      <c r="K88" s="139"/>
      <c r="L88" s="139"/>
    </row>
    <row r="89" spans="1:12" ht="16.5" thickBot="1" x14ac:dyDescent="0.3">
      <c r="A89" s="152"/>
      <c r="B89" s="133">
        <v>31</v>
      </c>
      <c r="C89" s="133"/>
      <c r="D89" s="133"/>
      <c r="E89" s="133"/>
      <c r="F89" s="153"/>
      <c r="G89" s="139"/>
      <c r="H89" s="139"/>
      <c r="I89" s="139"/>
      <c r="J89" s="139"/>
      <c r="K89" s="139"/>
      <c r="L89" s="139"/>
    </row>
    <row r="90" spans="1:12" x14ac:dyDescent="0.25">
      <c r="A90" s="130"/>
      <c r="B90" s="130">
        <v>32</v>
      </c>
      <c r="C90" s="130"/>
      <c r="D90" s="37"/>
      <c r="E90" s="37"/>
      <c r="F90" s="148"/>
      <c r="G90" s="139"/>
      <c r="H90" s="139"/>
      <c r="I90" s="139"/>
      <c r="J90" s="139"/>
      <c r="K90" s="139"/>
      <c r="L90" s="139"/>
    </row>
    <row r="91" spans="1:12" ht="16.5" thickBot="1" x14ac:dyDescent="0.3">
      <c r="A91" s="145"/>
      <c r="B91" s="145">
        <v>32</v>
      </c>
      <c r="C91" s="145"/>
      <c r="D91" s="146"/>
      <c r="E91" s="146"/>
      <c r="F91" s="147"/>
      <c r="G91" s="139"/>
      <c r="H91" s="139"/>
      <c r="I91" s="139"/>
      <c r="J91" s="139"/>
      <c r="K91" s="139"/>
      <c r="L91" s="139"/>
    </row>
    <row r="92" spans="1:12" x14ac:dyDescent="0.25">
      <c r="A92" s="149"/>
      <c r="B92" s="150">
        <v>33</v>
      </c>
      <c r="C92" s="150"/>
      <c r="D92" s="150"/>
      <c r="E92" s="150"/>
      <c r="F92" s="151"/>
      <c r="G92" s="139"/>
      <c r="H92" s="139"/>
      <c r="I92" s="139"/>
      <c r="J92" s="139"/>
      <c r="K92" s="139"/>
      <c r="L92" s="139"/>
    </row>
    <row r="93" spans="1:12" ht="16.5" thickBot="1" x14ac:dyDescent="0.3">
      <c r="A93" s="152"/>
      <c r="B93" s="133">
        <v>33</v>
      </c>
      <c r="C93" s="133"/>
      <c r="D93" s="133"/>
      <c r="E93" s="133"/>
      <c r="F93" s="153"/>
      <c r="G93" s="139"/>
      <c r="H93" s="139"/>
      <c r="I93" s="139"/>
      <c r="J93" s="139"/>
      <c r="K93" s="139"/>
      <c r="L93" s="139"/>
    </row>
    <row r="94" spans="1:12" x14ac:dyDescent="0.25">
      <c r="A94" s="130"/>
      <c r="B94" s="130">
        <v>34</v>
      </c>
      <c r="C94" s="130"/>
      <c r="D94" s="37"/>
      <c r="E94" s="37"/>
      <c r="F94" s="148"/>
      <c r="G94" s="139"/>
      <c r="H94" s="139"/>
      <c r="I94" s="139"/>
      <c r="J94" s="139"/>
      <c r="K94" s="139"/>
      <c r="L94" s="139"/>
    </row>
    <row r="95" spans="1:12" ht="16.5" thickBot="1" x14ac:dyDescent="0.3">
      <c r="A95" s="145"/>
      <c r="B95" s="145">
        <v>34</v>
      </c>
      <c r="C95" s="145"/>
      <c r="D95" s="146"/>
      <c r="E95" s="146"/>
      <c r="F95" s="147"/>
      <c r="G95" s="139"/>
      <c r="H95" s="139"/>
      <c r="I95" s="139"/>
      <c r="J95" s="139"/>
      <c r="K95" s="139"/>
      <c r="L95" s="139"/>
    </row>
    <row r="96" spans="1:12" x14ac:dyDescent="0.25">
      <c r="A96" s="149"/>
      <c r="B96" s="150">
        <v>35</v>
      </c>
      <c r="C96" s="150"/>
      <c r="D96" s="150"/>
      <c r="E96" s="150"/>
      <c r="F96" s="151"/>
      <c r="G96" s="139"/>
      <c r="H96" s="139"/>
      <c r="I96" s="139"/>
      <c r="J96" s="139"/>
      <c r="K96" s="139"/>
      <c r="L96" s="139"/>
    </row>
    <row r="97" spans="1:12" ht="16.5" thickBot="1" x14ac:dyDescent="0.3">
      <c r="A97" s="152"/>
      <c r="B97" s="133">
        <v>35</v>
      </c>
      <c r="C97" s="133"/>
      <c r="D97" s="133"/>
      <c r="E97" s="133"/>
      <c r="F97" s="153"/>
      <c r="G97" s="139"/>
      <c r="H97" s="139"/>
      <c r="I97" s="139"/>
      <c r="J97" s="139"/>
      <c r="K97" s="139"/>
      <c r="L97" s="139"/>
    </row>
    <row r="98" spans="1:12" x14ac:dyDescent="0.25">
      <c r="A98" s="130"/>
      <c r="B98" s="130">
        <v>36</v>
      </c>
      <c r="C98" s="130"/>
      <c r="D98" s="37"/>
      <c r="E98" s="37"/>
      <c r="F98" s="148"/>
      <c r="G98" s="139"/>
      <c r="H98" s="139"/>
      <c r="I98" s="139"/>
      <c r="J98" s="139"/>
      <c r="K98" s="139"/>
      <c r="L98" s="139"/>
    </row>
    <row r="99" spans="1:12" ht="16.5" thickBot="1" x14ac:dyDescent="0.3">
      <c r="A99" s="145"/>
      <c r="B99" s="145">
        <v>36</v>
      </c>
      <c r="C99" s="145"/>
      <c r="D99" s="146"/>
      <c r="E99" s="146"/>
      <c r="F99" s="147"/>
      <c r="G99" s="139"/>
      <c r="H99" s="139"/>
      <c r="I99" s="139"/>
      <c r="J99" s="139"/>
      <c r="K99" s="139"/>
      <c r="L99" s="139"/>
    </row>
    <row r="100" spans="1:12" x14ac:dyDescent="0.25">
      <c r="A100" s="149"/>
      <c r="B100" s="150">
        <v>37</v>
      </c>
      <c r="C100" s="150"/>
      <c r="D100" s="150"/>
      <c r="E100" s="150"/>
      <c r="F100" s="151"/>
      <c r="G100" s="139"/>
      <c r="H100" s="139"/>
      <c r="I100" s="139"/>
      <c r="J100" s="139"/>
      <c r="K100" s="139"/>
      <c r="L100" s="139"/>
    </row>
    <row r="101" spans="1:12" ht="16.5" thickBot="1" x14ac:dyDescent="0.3">
      <c r="A101" s="152"/>
      <c r="B101" s="133">
        <v>37</v>
      </c>
      <c r="C101" s="133"/>
      <c r="D101" s="133"/>
      <c r="E101" s="133"/>
      <c r="F101" s="153"/>
      <c r="G101" s="139"/>
      <c r="H101" s="139"/>
      <c r="I101" s="139"/>
      <c r="J101" s="139"/>
      <c r="K101" s="139"/>
      <c r="L101" s="139"/>
    </row>
    <row r="102" spans="1:12" x14ac:dyDescent="0.25">
      <c r="A102" s="130"/>
      <c r="B102" s="130">
        <v>38</v>
      </c>
      <c r="C102" s="130"/>
      <c r="D102" s="37"/>
      <c r="E102" s="37"/>
      <c r="F102" s="148"/>
      <c r="G102" s="139"/>
      <c r="H102" s="139"/>
      <c r="I102" s="139"/>
      <c r="J102" s="139"/>
      <c r="K102" s="139"/>
      <c r="L102" s="139"/>
    </row>
    <row r="103" spans="1:12" ht="16.5" thickBot="1" x14ac:dyDescent="0.3">
      <c r="A103" s="145"/>
      <c r="B103" s="145">
        <v>38</v>
      </c>
      <c r="C103" s="145"/>
      <c r="D103" s="146"/>
      <c r="E103" s="146"/>
      <c r="F103" s="147"/>
      <c r="G103" s="139"/>
      <c r="H103" s="139"/>
      <c r="I103" s="139"/>
      <c r="J103" s="139"/>
      <c r="K103" s="139"/>
      <c r="L103" s="139"/>
    </row>
    <row r="104" spans="1:12" x14ac:dyDescent="0.25">
      <c r="A104" s="149"/>
      <c r="B104" s="150">
        <v>39</v>
      </c>
      <c r="C104" s="150"/>
      <c r="D104" s="150"/>
      <c r="E104" s="150"/>
      <c r="F104" s="151"/>
      <c r="G104" s="139"/>
      <c r="H104" s="139"/>
      <c r="I104" s="139"/>
      <c r="J104" s="139"/>
      <c r="K104" s="139"/>
      <c r="L104" s="139"/>
    </row>
    <row r="105" spans="1:12" ht="16.5" thickBot="1" x14ac:dyDescent="0.3">
      <c r="A105" s="152"/>
      <c r="B105" s="133">
        <v>39</v>
      </c>
      <c r="C105" s="133"/>
      <c r="D105" s="133"/>
      <c r="E105" s="133"/>
      <c r="F105" s="153"/>
      <c r="G105" s="139"/>
      <c r="H105" s="139"/>
      <c r="I105" s="139"/>
      <c r="J105" s="139"/>
      <c r="K105" s="139"/>
      <c r="L105" s="139"/>
    </row>
    <row r="106" spans="1:12" x14ac:dyDescent="0.25">
      <c r="A106" s="130"/>
      <c r="B106" s="130">
        <v>40</v>
      </c>
      <c r="C106" s="130"/>
      <c r="D106" s="37"/>
      <c r="E106" s="37"/>
      <c r="F106" s="148"/>
      <c r="G106" s="139"/>
      <c r="H106" s="139"/>
      <c r="I106" s="139"/>
      <c r="J106" s="139"/>
      <c r="K106" s="139"/>
      <c r="L106" s="139"/>
    </row>
    <row r="107" spans="1:12" ht="16.5" thickBot="1" x14ac:dyDescent="0.3">
      <c r="A107" s="145"/>
      <c r="B107" s="145">
        <v>40</v>
      </c>
      <c r="C107" s="145"/>
      <c r="D107" s="146"/>
      <c r="E107" s="146"/>
      <c r="F107" s="147"/>
      <c r="G107" s="139"/>
      <c r="H107" s="139"/>
      <c r="I107" s="139"/>
      <c r="J107" s="139"/>
      <c r="K107" s="139"/>
      <c r="L107" s="139"/>
    </row>
    <row r="108" spans="1:12" x14ac:dyDescent="0.25">
      <c r="A108" s="149"/>
      <c r="B108" s="150">
        <v>41</v>
      </c>
      <c r="C108" s="150"/>
      <c r="D108" s="150"/>
      <c r="E108" s="150"/>
      <c r="F108" s="151"/>
      <c r="G108" s="139"/>
      <c r="H108" s="139"/>
      <c r="I108" s="139"/>
      <c r="J108" s="139"/>
      <c r="K108" s="139"/>
      <c r="L108" s="139"/>
    </row>
    <row r="109" spans="1:12" ht="16.5" thickBot="1" x14ac:dyDescent="0.3">
      <c r="A109" s="152"/>
      <c r="B109" s="133">
        <v>41</v>
      </c>
      <c r="C109" s="133"/>
      <c r="D109" s="133"/>
      <c r="E109" s="133"/>
      <c r="F109" s="153"/>
      <c r="G109" s="139"/>
      <c r="H109" s="139"/>
      <c r="I109" s="139"/>
      <c r="J109" s="139"/>
      <c r="K109" s="139"/>
      <c r="L109" s="139"/>
    </row>
    <row r="110" spans="1:12" x14ac:dyDescent="0.25">
      <c r="A110" s="130"/>
      <c r="B110" s="130">
        <v>42</v>
      </c>
      <c r="C110" s="130"/>
      <c r="D110" s="37"/>
      <c r="E110" s="37"/>
      <c r="F110" s="148"/>
      <c r="G110" s="139"/>
      <c r="H110" s="139"/>
      <c r="I110" s="139"/>
      <c r="J110" s="139"/>
      <c r="K110" s="139"/>
      <c r="L110" s="139"/>
    </row>
    <row r="111" spans="1:12" ht="16.5" thickBot="1" x14ac:dyDescent="0.3">
      <c r="A111" s="145"/>
      <c r="B111" s="145">
        <v>42</v>
      </c>
      <c r="C111" s="145"/>
      <c r="D111" s="146"/>
      <c r="E111" s="146"/>
      <c r="F111" s="147"/>
      <c r="G111" s="139"/>
      <c r="H111" s="139"/>
      <c r="I111" s="139"/>
      <c r="J111" s="139"/>
      <c r="K111" s="139"/>
      <c r="L111" s="139"/>
    </row>
    <row r="112" spans="1:12" x14ac:dyDescent="0.25">
      <c r="A112" s="149"/>
      <c r="B112" s="150">
        <v>43</v>
      </c>
      <c r="C112" s="150"/>
      <c r="D112" s="150"/>
      <c r="E112" s="150"/>
      <c r="F112" s="151"/>
      <c r="G112" s="139"/>
      <c r="H112" s="139"/>
      <c r="I112" s="139"/>
      <c r="J112" s="139"/>
      <c r="K112" s="139"/>
      <c r="L112" s="139"/>
    </row>
    <row r="113" spans="1:12" ht="16.5" thickBot="1" x14ac:dyDescent="0.3">
      <c r="A113" s="152"/>
      <c r="B113" s="133">
        <v>43</v>
      </c>
      <c r="C113" s="133"/>
      <c r="D113" s="133"/>
      <c r="E113" s="133"/>
      <c r="F113" s="153"/>
      <c r="G113" s="139"/>
      <c r="H113" s="139"/>
      <c r="I113" s="139"/>
      <c r="J113" s="139"/>
      <c r="K113" s="139"/>
      <c r="L113" s="139"/>
    </row>
    <row r="114" spans="1:12" x14ac:dyDescent="0.25">
      <c r="A114" s="130"/>
      <c r="B114" s="130">
        <v>44</v>
      </c>
      <c r="C114" s="130"/>
      <c r="D114" s="37"/>
      <c r="E114" s="37"/>
      <c r="F114" s="148"/>
      <c r="G114" s="139"/>
      <c r="H114" s="139"/>
      <c r="I114" s="139"/>
      <c r="J114" s="139"/>
      <c r="K114" s="139"/>
      <c r="L114" s="139"/>
    </row>
    <row r="115" spans="1:12" ht="16.5" thickBot="1" x14ac:dyDescent="0.3">
      <c r="A115" s="145"/>
      <c r="B115" s="145">
        <v>44</v>
      </c>
      <c r="C115" s="145"/>
      <c r="D115" s="146"/>
      <c r="E115" s="146"/>
      <c r="F115" s="147"/>
      <c r="G115" s="139"/>
      <c r="H115" s="139"/>
      <c r="I115" s="139"/>
      <c r="J115" s="139"/>
      <c r="K115" s="139"/>
      <c r="L115" s="139"/>
    </row>
    <row r="116" spans="1:12" x14ac:dyDescent="0.25">
      <c r="A116" s="149"/>
      <c r="B116" s="150">
        <v>45</v>
      </c>
      <c r="C116" s="150"/>
      <c r="D116" s="150"/>
      <c r="E116" s="150"/>
      <c r="F116" s="151"/>
      <c r="G116" s="139"/>
      <c r="H116" s="139"/>
      <c r="I116" s="139"/>
      <c r="J116" s="139"/>
      <c r="K116" s="139"/>
      <c r="L116" s="139"/>
    </row>
    <row r="117" spans="1:12" ht="16.5" thickBot="1" x14ac:dyDescent="0.3">
      <c r="A117" s="152"/>
      <c r="B117" s="133">
        <v>45</v>
      </c>
      <c r="C117" s="133"/>
      <c r="D117" s="133"/>
      <c r="E117" s="133"/>
      <c r="F117" s="153"/>
      <c r="G117" s="139"/>
      <c r="H117" s="139"/>
      <c r="I117" s="139"/>
      <c r="J117" s="139"/>
      <c r="K117" s="139"/>
      <c r="L117" s="139"/>
    </row>
    <row r="118" spans="1:12" x14ac:dyDescent="0.25">
      <c r="A118" s="130"/>
      <c r="B118" s="130">
        <v>46</v>
      </c>
      <c r="C118" s="130"/>
      <c r="D118" s="37"/>
      <c r="E118" s="37"/>
      <c r="F118" s="148"/>
      <c r="G118" s="139"/>
      <c r="H118" s="139"/>
      <c r="I118" s="139"/>
      <c r="J118" s="139"/>
      <c r="K118" s="139"/>
      <c r="L118" s="139"/>
    </row>
    <row r="119" spans="1:12" ht="16.5" thickBot="1" x14ac:dyDescent="0.3">
      <c r="A119" s="145"/>
      <c r="B119" s="145">
        <v>46</v>
      </c>
      <c r="C119" s="145"/>
      <c r="D119" s="146"/>
      <c r="E119" s="146"/>
      <c r="F119" s="147"/>
      <c r="G119" s="139"/>
      <c r="H119" s="139"/>
      <c r="I119" s="139"/>
      <c r="J119" s="139"/>
      <c r="K119" s="139"/>
      <c r="L119" s="139"/>
    </row>
    <row r="120" spans="1:12" x14ac:dyDescent="0.25">
      <c r="A120" s="149"/>
      <c r="B120" s="150">
        <v>47</v>
      </c>
      <c r="C120" s="150"/>
      <c r="D120" s="150"/>
      <c r="E120" s="150"/>
      <c r="F120" s="151"/>
      <c r="G120" s="139"/>
      <c r="H120" s="139"/>
      <c r="I120" s="139"/>
      <c r="J120" s="139"/>
      <c r="K120" s="139"/>
      <c r="L120" s="139"/>
    </row>
    <row r="121" spans="1:12" ht="16.5" thickBot="1" x14ac:dyDescent="0.3">
      <c r="A121" s="152"/>
      <c r="B121" s="133">
        <v>47</v>
      </c>
      <c r="C121" s="133"/>
      <c r="D121" s="133"/>
      <c r="E121" s="133"/>
      <c r="F121" s="153"/>
      <c r="G121" s="139"/>
      <c r="H121" s="139"/>
      <c r="I121" s="139"/>
      <c r="J121" s="139"/>
      <c r="K121" s="139"/>
      <c r="L121" s="139"/>
    </row>
    <row r="122" spans="1:12" x14ac:dyDescent="0.25">
      <c r="A122" s="130"/>
      <c r="B122" s="130">
        <v>48</v>
      </c>
      <c r="C122" s="130"/>
      <c r="D122" s="37"/>
      <c r="E122" s="37"/>
      <c r="F122" s="148"/>
      <c r="G122" s="139"/>
      <c r="H122" s="139"/>
      <c r="I122" s="139"/>
      <c r="J122" s="139"/>
      <c r="K122" s="139"/>
      <c r="L122" s="139"/>
    </row>
    <row r="123" spans="1:12" ht="16.5" thickBot="1" x14ac:dyDescent="0.3">
      <c r="A123" s="145"/>
      <c r="B123" s="145">
        <v>48</v>
      </c>
      <c r="C123" s="145"/>
      <c r="D123" s="146"/>
      <c r="E123" s="146"/>
      <c r="F123" s="147"/>
      <c r="G123" s="139"/>
      <c r="H123" s="139"/>
      <c r="I123" s="139"/>
      <c r="J123" s="139"/>
      <c r="K123" s="139"/>
      <c r="L123" s="139"/>
    </row>
    <row r="124" spans="1:12" x14ac:dyDescent="0.25">
      <c r="A124" s="149"/>
      <c r="B124" s="150">
        <v>49</v>
      </c>
      <c r="C124" s="150"/>
      <c r="D124" s="150"/>
      <c r="E124" s="150"/>
      <c r="F124" s="151"/>
      <c r="G124" s="139"/>
      <c r="H124" s="139"/>
      <c r="I124" s="139"/>
      <c r="J124" s="139"/>
      <c r="K124" s="139"/>
      <c r="L124" s="139"/>
    </row>
    <row r="125" spans="1:12" ht="16.5" thickBot="1" x14ac:dyDescent="0.3">
      <c r="A125" s="152"/>
      <c r="B125" s="133">
        <v>49</v>
      </c>
      <c r="C125" s="133"/>
      <c r="D125" s="133"/>
      <c r="E125" s="133"/>
      <c r="F125" s="153"/>
      <c r="G125" s="139"/>
      <c r="H125" s="139"/>
      <c r="I125" s="139"/>
      <c r="J125" s="139"/>
      <c r="K125" s="139"/>
      <c r="L125" s="139"/>
    </row>
    <row r="126" spans="1:12" x14ac:dyDescent="0.25">
      <c r="A126" s="130"/>
      <c r="B126" s="130">
        <v>50</v>
      </c>
      <c r="C126" s="130"/>
      <c r="D126" s="37"/>
      <c r="E126" s="37"/>
      <c r="F126" s="148"/>
      <c r="G126" s="139"/>
      <c r="H126" s="139"/>
      <c r="I126" s="139"/>
      <c r="J126" s="139"/>
      <c r="K126" s="139"/>
      <c r="L126" s="139"/>
    </row>
    <row r="127" spans="1:12" ht="16.5" thickBot="1" x14ac:dyDescent="0.3">
      <c r="A127" s="145"/>
      <c r="B127" s="145">
        <v>50</v>
      </c>
      <c r="C127" s="145"/>
      <c r="D127" s="146"/>
      <c r="E127" s="146"/>
      <c r="F127" s="147"/>
      <c r="G127" s="139"/>
      <c r="H127" s="139"/>
      <c r="I127" s="139"/>
      <c r="J127" s="139"/>
      <c r="K127" s="139"/>
      <c r="L127" s="139"/>
    </row>
    <row r="128" spans="1:12" x14ac:dyDescent="0.25">
      <c r="A128" s="149"/>
      <c r="B128" s="150">
        <v>51</v>
      </c>
      <c r="C128" s="150"/>
      <c r="D128" s="150"/>
      <c r="E128" s="150"/>
      <c r="F128" s="151"/>
      <c r="G128" s="139"/>
      <c r="H128" s="139"/>
      <c r="I128" s="139"/>
      <c r="J128" s="139"/>
      <c r="K128" s="139"/>
      <c r="L128" s="139"/>
    </row>
    <row r="129" spans="1:12" ht="16.5" thickBot="1" x14ac:dyDescent="0.3">
      <c r="A129" s="152"/>
      <c r="B129" s="133">
        <v>51</v>
      </c>
      <c r="C129" s="133"/>
      <c r="D129" s="133"/>
      <c r="E129" s="133"/>
      <c r="F129" s="153"/>
      <c r="G129" s="139"/>
      <c r="H129" s="139"/>
      <c r="I129" s="139"/>
      <c r="J129" s="139"/>
      <c r="K129" s="139"/>
      <c r="L129" s="139"/>
    </row>
    <row r="130" spans="1:12" x14ac:dyDescent="0.25">
      <c r="A130" s="130"/>
      <c r="B130" s="130">
        <v>52</v>
      </c>
      <c r="C130" s="130"/>
      <c r="D130" s="37"/>
      <c r="E130" s="37"/>
      <c r="F130" s="148"/>
      <c r="G130" s="139"/>
      <c r="H130" s="139"/>
      <c r="I130" s="139"/>
      <c r="J130" s="139"/>
      <c r="K130" s="139"/>
      <c r="L130" s="139"/>
    </row>
    <row r="131" spans="1:12" ht="16.5" thickBot="1" x14ac:dyDescent="0.3">
      <c r="A131" s="145"/>
      <c r="B131" s="145">
        <v>52</v>
      </c>
      <c r="C131" s="145"/>
      <c r="D131" s="146"/>
      <c r="E131" s="146"/>
      <c r="F131" s="147"/>
      <c r="G131" s="139"/>
      <c r="H131" s="139"/>
      <c r="I131" s="139"/>
      <c r="J131" s="139"/>
      <c r="K131" s="139"/>
      <c r="L131" s="139"/>
    </row>
    <row r="132" spans="1:12" x14ac:dyDescent="0.25">
      <c r="A132" s="149"/>
      <c r="B132" s="150">
        <v>53</v>
      </c>
      <c r="C132" s="150"/>
      <c r="D132" s="150"/>
      <c r="E132" s="150"/>
      <c r="F132" s="151"/>
      <c r="G132" s="139"/>
      <c r="H132" s="139"/>
      <c r="I132" s="139"/>
      <c r="J132" s="139"/>
      <c r="K132" s="139"/>
      <c r="L132" s="139"/>
    </row>
    <row r="133" spans="1:12" ht="16.5" thickBot="1" x14ac:dyDescent="0.3">
      <c r="A133" s="152"/>
      <c r="B133" s="133">
        <v>53</v>
      </c>
      <c r="C133" s="133"/>
      <c r="D133" s="133"/>
      <c r="E133" s="133"/>
      <c r="F133" s="153"/>
      <c r="G133" s="139"/>
      <c r="H133" s="139"/>
      <c r="I133" s="139"/>
      <c r="J133" s="139"/>
      <c r="K133" s="139"/>
      <c r="L133" s="139"/>
    </row>
    <row r="134" spans="1:12" x14ac:dyDescent="0.25">
      <c r="A134" s="130"/>
      <c r="B134" s="130">
        <v>54</v>
      </c>
      <c r="C134" s="130"/>
      <c r="D134" s="37"/>
      <c r="E134" s="37"/>
      <c r="F134" s="148"/>
      <c r="G134" s="139"/>
      <c r="H134" s="139"/>
      <c r="I134" s="139"/>
      <c r="J134" s="139"/>
      <c r="K134" s="139"/>
      <c r="L134" s="139"/>
    </row>
    <row r="135" spans="1:12" ht="16.5" thickBot="1" x14ac:dyDescent="0.3">
      <c r="A135" s="145"/>
      <c r="B135" s="145">
        <v>54</v>
      </c>
      <c r="C135" s="145"/>
      <c r="D135" s="146"/>
      <c r="E135" s="146"/>
      <c r="F135" s="147"/>
      <c r="G135" s="139"/>
      <c r="H135" s="139"/>
      <c r="I135" s="139"/>
      <c r="J135" s="139"/>
      <c r="K135" s="139"/>
      <c r="L135" s="139"/>
    </row>
    <row r="136" spans="1:12" x14ac:dyDescent="0.25">
      <c r="A136" s="149"/>
      <c r="B136" s="150">
        <v>55</v>
      </c>
      <c r="C136" s="150"/>
      <c r="D136" s="150"/>
      <c r="E136" s="150"/>
      <c r="F136" s="151"/>
      <c r="G136" s="139"/>
      <c r="H136" s="139"/>
      <c r="I136" s="139"/>
      <c r="J136" s="139"/>
      <c r="K136" s="139"/>
      <c r="L136" s="139"/>
    </row>
    <row r="137" spans="1:12" ht="16.5" thickBot="1" x14ac:dyDescent="0.3">
      <c r="A137" s="152"/>
      <c r="B137" s="133">
        <v>55</v>
      </c>
      <c r="C137" s="133"/>
      <c r="D137" s="133"/>
      <c r="E137" s="133"/>
      <c r="F137" s="153"/>
      <c r="G137" s="139"/>
      <c r="H137" s="139"/>
      <c r="I137" s="139"/>
      <c r="J137" s="139"/>
      <c r="K137" s="139"/>
      <c r="L137" s="139"/>
    </row>
    <row r="138" spans="1:12" x14ac:dyDescent="0.25">
      <c r="A138" s="130"/>
      <c r="B138" s="130">
        <v>56</v>
      </c>
      <c r="C138" s="130"/>
      <c r="D138" s="37"/>
      <c r="E138" s="37"/>
      <c r="F138" s="148"/>
      <c r="G138" s="139"/>
      <c r="H138" s="139"/>
      <c r="I138" s="139"/>
      <c r="J138" s="139"/>
      <c r="K138" s="139"/>
      <c r="L138" s="139"/>
    </row>
    <row r="139" spans="1:12" ht="16.5" thickBot="1" x14ac:dyDescent="0.3">
      <c r="A139" s="145"/>
      <c r="B139" s="145">
        <v>56</v>
      </c>
      <c r="C139" s="145"/>
      <c r="D139" s="146"/>
      <c r="E139" s="146"/>
      <c r="F139" s="147"/>
      <c r="G139" s="139"/>
      <c r="H139" s="139"/>
      <c r="I139" s="139"/>
      <c r="J139" s="139"/>
      <c r="K139" s="139"/>
      <c r="L139" s="139"/>
    </row>
    <row r="140" spans="1:12" x14ac:dyDescent="0.25">
      <c r="A140" s="149"/>
      <c r="B140" s="150">
        <v>57</v>
      </c>
      <c r="C140" s="150"/>
      <c r="D140" s="150"/>
      <c r="E140" s="150"/>
      <c r="F140" s="151"/>
      <c r="G140" s="139"/>
      <c r="H140" s="139"/>
      <c r="I140" s="139"/>
      <c r="J140" s="139"/>
      <c r="K140" s="139"/>
      <c r="L140" s="139"/>
    </row>
    <row r="141" spans="1:12" ht="16.5" thickBot="1" x14ac:dyDescent="0.3">
      <c r="A141" s="152"/>
      <c r="B141" s="133">
        <v>57</v>
      </c>
      <c r="C141" s="133"/>
      <c r="D141" s="133"/>
      <c r="E141" s="133"/>
      <c r="F141" s="153"/>
      <c r="G141" s="139"/>
      <c r="H141" s="139"/>
      <c r="I141" s="139"/>
      <c r="J141" s="139"/>
      <c r="K141" s="139"/>
      <c r="L141" s="139"/>
    </row>
    <row r="142" spans="1:12" x14ac:dyDescent="0.25">
      <c r="A142" s="130"/>
      <c r="B142" s="130">
        <v>58</v>
      </c>
      <c r="C142" s="130"/>
      <c r="D142" s="37"/>
      <c r="E142" s="37"/>
      <c r="F142" s="148"/>
      <c r="G142" s="139"/>
      <c r="H142" s="139"/>
      <c r="I142" s="139"/>
      <c r="J142" s="139"/>
      <c r="K142" s="139"/>
      <c r="L142" s="139"/>
    </row>
    <row r="143" spans="1:12" ht="16.5" thickBot="1" x14ac:dyDescent="0.3">
      <c r="A143" s="145"/>
      <c r="B143" s="145">
        <v>58</v>
      </c>
      <c r="C143" s="145"/>
      <c r="D143" s="146"/>
      <c r="E143" s="146"/>
      <c r="F143" s="147"/>
      <c r="G143" s="139"/>
      <c r="H143" s="139"/>
      <c r="I143" s="139"/>
      <c r="J143" s="139"/>
      <c r="K143" s="139"/>
      <c r="L143" s="139"/>
    </row>
    <row r="144" spans="1:12" x14ac:dyDescent="0.25">
      <c r="A144" s="149"/>
      <c r="B144" s="150">
        <v>59</v>
      </c>
      <c r="C144" s="150"/>
      <c r="D144" s="150"/>
      <c r="E144" s="150"/>
      <c r="F144" s="151"/>
      <c r="G144" s="139"/>
      <c r="H144" s="139"/>
      <c r="I144" s="139"/>
      <c r="J144" s="139"/>
      <c r="K144" s="139"/>
      <c r="L144" s="139"/>
    </row>
    <row r="145" spans="1:12" ht="16.5" thickBot="1" x14ac:dyDescent="0.3">
      <c r="A145" s="152"/>
      <c r="B145" s="133">
        <v>59</v>
      </c>
      <c r="C145" s="133"/>
      <c r="D145" s="133"/>
      <c r="E145" s="133"/>
      <c r="F145" s="153"/>
      <c r="G145" s="139"/>
      <c r="H145" s="139"/>
      <c r="I145" s="139"/>
      <c r="J145" s="139"/>
      <c r="K145" s="139"/>
      <c r="L145" s="139"/>
    </row>
    <row r="146" spans="1:12" x14ac:dyDescent="0.25">
      <c r="A146" s="130"/>
      <c r="B146" s="130">
        <v>60</v>
      </c>
      <c r="C146" s="130"/>
      <c r="D146" s="37"/>
      <c r="E146" s="37"/>
      <c r="F146" s="148"/>
      <c r="G146" s="139"/>
      <c r="H146" s="139"/>
      <c r="I146" s="139"/>
      <c r="J146" s="139"/>
      <c r="K146" s="139"/>
      <c r="L146" s="139"/>
    </row>
    <row r="147" spans="1:12" ht="16.5" thickBot="1" x14ac:dyDescent="0.3">
      <c r="A147" s="145"/>
      <c r="B147" s="145">
        <v>60</v>
      </c>
      <c r="C147" s="145"/>
      <c r="D147" s="146"/>
      <c r="E147" s="146"/>
      <c r="F147" s="147"/>
      <c r="G147" s="139"/>
      <c r="H147" s="139"/>
      <c r="I147" s="139"/>
      <c r="J147" s="139"/>
      <c r="K147" s="139"/>
      <c r="L147" s="139"/>
    </row>
    <row r="148" spans="1:12" x14ac:dyDescent="0.25">
      <c r="A148" s="149"/>
      <c r="B148" s="150">
        <v>61</v>
      </c>
      <c r="C148" s="150"/>
      <c r="D148" s="150"/>
      <c r="E148" s="150"/>
      <c r="F148" s="151"/>
      <c r="G148" s="139"/>
      <c r="H148" s="139"/>
      <c r="I148" s="139"/>
      <c r="J148" s="139"/>
      <c r="K148" s="139"/>
      <c r="L148" s="139"/>
    </row>
    <row r="149" spans="1:12" ht="16.5" thickBot="1" x14ac:dyDescent="0.3">
      <c r="A149" s="152"/>
      <c r="B149" s="133">
        <v>61</v>
      </c>
      <c r="C149" s="133"/>
      <c r="D149" s="133"/>
      <c r="E149" s="133"/>
      <c r="F149" s="153"/>
      <c r="G149" s="139"/>
      <c r="H149" s="139"/>
      <c r="I149" s="139"/>
      <c r="J149" s="139"/>
      <c r="K149" s="139"/>
      <c r="L149" s="139"/>
    </row>
    <row r="150" spans="1:12" x14ac:dyDescent="0.25">
      <c r="A150" s="130"/>
      <c r="B150" s="130">
        <v>62</v>
      </c>
      <c r="C150" s="130"/>
      <c r="D150" s="37"/>
      <c r="E150" s="37"/>
      <c r="F150" s="148"/>
      <c r="G150" s="139"/>
      <c r="H150" s="139"/>
      <c r="I150" s="139"/>
      <c r="J150" s="139"/>
      <c r="K150" s="139"/>
      <c r="L150" s="139"/>
    </row>
    <row r="151" spans="1:12" ht="16.5" thickBot="1" x14ac:dyDescent="0.3">
      <c r="A151" s="145"/>
      <c r="B151" s="145">
        <v>62</v>
      </c>
      <c r="C151" s="145"/>
      <c r="D151" s="146"/>
      <c r="E151" s="146"/>
      <c r="F151" s="147"/>
      <c r="G151" s="139"/>
      <c r="H151" s="139"/>
      <c r="I151" s="139"/>
      <c r="J151" s="139"/>
      <c r="K151" s="139"/>
      <c r="L151" s="139"/>
    </row>
    <row r="152" spans="1:12" x14ac:dyDescent="0.25">
      <c r="A152" s="149"/>
      <c r="B152" s="150">
        <v>63</v>
      </c>
      <c r="C152" s="150"/>
      <c r="D152" s="150"/>
      <c r="E152" s="150"/>
      <c r="F152" s="151"/>
      <c r="G152" s="139"/>
      <c r="H152" s="139"/>
      <c r="I152" s="139"/>
      <c r="J152" s="139"/>
      <c r="K152" s="139"/>
      <c r="L152" s="139"/>
    </row>
    <row r="153" spans="1:12" ht="16.5" thickBot="1" x14ac:dyDescent="0.3">
      <c r="A153" s="152"/>
      <c r="B153" s="133">
        <v>63</v>
      </c>
      <c r="C153" s="133"/>
      <c r="D153" s="133"/>
      <c r="E153" s="133"/>
      <c r="F153" s="153"/>
      <c r="G153" s="139"/>
      <c r="H153" s="139"/>
      <c r="I153" s="139"/>
      <c r="J153" s="139"/>
      <c r="K153" s="139"/>
      <c r="L153" s="139"/>
    </row>
    <row r="154" spans="1:12" x14ac:dyDescent="0.25">
      <c r="A154" s="130"/>
      <c r="B154" s="130">
        <v>64</v>
      </c>
      <c r="C154" s="130"/>
      <c r="D154" s="37"/>
      <c r="E154" s="37"/>
      <c r="F154" s="148"/>
      <c r="G154" s="139"/>
      <c r="H154" s="139"/>
      <c r="I154" s="139"/>
      <c r="J154" s="139"/>
      <c r="K154" s="139"/>
      <c r="L154" s="139"/>
    </row>
    <row r="155" spans="1:12" ht="16.5" thickBot="1" x14ac:dyDescent="0.3">
      <c r="A155" s="145"/>
      <c r="B155" s="145">
        <v>64</v>
      </c>
      <c r="C155" s="145"/>
      <c r="D155" s="146"/>
      <c r="E155" s="146"/>
      <c r="F155" s="147"/>
      <c r="G155" s="139"/>
      <c r="H155" s="139"/>
      <c r="I155" s="139"/>
      <c r="J155" s="139"/>
      <c r="K155" s="139"/>
      <c r="L155" s="139"/>
    </row>
    <row r="156" spans="1:12" x14ac:dyDescent="0.25">
      <c r="A156" s="149"/>
      <c r="B156" s="150">
        <v>65</v>
      </c>
      <c r="C156" s="150"/>
      <c r="D156" s="150"/>
      <c r="E156" s="150"/>
      <c r="F156" s="151"/>
      <c r="G156" s="139"/>
      <c r="H156" s="139"/>
      <c r="I156" s="139"/>
      <c r="J156" s="139"/>
      <c r="K156" s="139"/>
      <c r="L156" s="139"/>
    </row>
    <row r="157" spans="1:12" ht="16.5" thickBot="1" x14ac:dyDescent="0.3">
      <c r="A157" s="152"/>
      <c r="B157" s="133">
        <v>65</v>
      </c>
      <c r="C157" s="133"/>
      <c r="D157" s="133"/>
      <c r="E157" s="133"/>
      <c r="F157" s="153"/>
      <c r="G157" s="139"/>
      <c r="H157" s="139"/>
      <c r="I157" s="139"/>
      <c r="J157" s="139"/>
      <c r="K157" s="139"/>
      <c r="L157" s="139"/>
    </row>
    <row r="158" spans="1:12" x14ac:dyDescent="0.25">
      <c r="A158" s="130"/>
      <c r="B158" s="130">
        <v>66</v>
      </c>
      <c r="C158" s="130"/>
      <c r="D158" s="37"/>
      <c r="E158" s="37"/>
      <c r="F158" s="148"/>
      <c r="G158" s="139"/>
      <c r="H158" s="139"/>
      <c r="I158" s="139"/>
      <c r="J158" s="139"/>
      <c r="K158" s="139"/>
      <c r="L158" s="139"/>
    </row>
    <row r="159" spans="1:12" ht="16.5" thickBot="1" x14ac:dyDescent="0.3">
      <c r="A159" s="145"/>
      <c r="B159" s="145">
        <v>66</v>
      </c>
      <c r="C159" s="145"/>
      <c r="D159" s="146"/>
      <c r="E159" s="146"/>
      <c r="F159" s="147"/>
      <c r="G159" s="139"/>
      <c r="H159" s="139"/>
      <c r="I159" s="139"/>
      <c r="J159" s="139"/>
      <c r="K159" s="139"/>
      <c r="L159" s="139"/>
    </row>
    <row r="160" spans="1:12" x14ac:dyDescent="0.25">
      <c r="A160" s="149"/>
      <c r="B160" s="150">
        <v>67</v>
      </c>
      <c r="C160" s="150"/>
      <c r="D160" s="150"/>
      <c r="E160" s="150"/>
      <c r="F160" s="151"/>
      <c r="G160" s="139"/>
      <c r="H160" s="139"/>
      <c r="I160" s="139"/>
      <c r="J160" s="139"/>
      <c r="K160" s="139"/>
      <c r="L160" s="139"/>
    </row>
    <row r="161" spans="1:12" ht="16.5" thickBot="1" x14ac:dyDescent="0.3">
      <c r="A161" s="152"/>
      <c r="B161" s="133">
        <v>67</v>
      </c>
      <c r="C161" s="133"/>
      <c r="D161" s="133"/>
      <c r="E161" s="133"/>
      <c r="F161" s="153"/>
      <c r="G161" s="139"/>
      <c r="H161" s="139"/>
      <c r="I161" s="139"/>
      <c r="J161" s="139"/>
      <c r="K161" s="139"/>
      <c r="L161" s="139"/>
    </row>
    <row r="162" spans="1:12" x14ac:dyDescent="0.25">
      <c r="A162" s="130"/>
      <c r="B162" s="130"/>
      <c r="C162" s="130"/>
      <c r="D162" s="37"/>
      <c r="E162" s="37"/>
      <c r="F162" s="148"/>
      <c r="G162" s="139"/>
      <c r="H162" s="139"/>
      <c r="I162" s="139"/>
      <c r="J162" s="139"/>
      <c r="K162" s="139"/>
      <c r="L162" s="139"/>
    </row>
    <row r="163" spans="1:12" ht="16.5" thickBot="1" x14ac:dyDescent="0.3">
      <c r="A163" s="145"/>
      <c r="B163" s="145">
        <v>68</v>
      </c>
      <c r="C163" s="145"/>
      <c r="D163" s="146"/>
      <c r="E163" s="146"/>
      <c r="F163" s="147"/>
      <c r="G163" s="139"/>
      <c r="H163" s="139"/>
      <c r="I163" s="139"/>
      <c r="J163" s="139"/>
      <c r="K163" s="139"/>
      <c r="L163" s="139"/>
    </row>
    <row r="164" spans="1:12" x14ac:dyDescent="0.25">
      <c r="A164" s="149"/>
      <c r="B164" s="150">
        <v>69</v>
      </c>
      <c r="C164" s="150"/>
      <c r="D164" s="150"/>
      <c r="E164" s="150"/>
      <c r="F164" s="151"/>
      <c r="G164" s="139"/>
      <c r="H164" s="139"/>
      <c r="I164" s="139"/>
      <c r="J164" s="139"/>
      <c r="K164" s="139"/>
      <c r="L164" s="139"/>
    </row>
    <row r="165" spans="1:12" ht="16.5" thickBot="1" x14ac:dyDescent="0.3">
      <c r="A165" s="152"/>
      <c r="B165" s="133">
        <v>69</v>
      </c>
      <c r="C165" s="133"/>
      <c r="D165" s="133"/>
      <c r="E165" s="133"/>
      <c r="F165" s="153"/>
      <c r="G165" s="139"/>
      <c r="H165" s="139"/>
      <c r="I165" s="139"/>
      <c r="J165" s="139"/>
      <c r="K165" s="139"/>
      <c r="L165" s="139"/>
    </row>
    <row r="166" spans="1:12" x14ac:dyDescent="0.25">
      <c r="A166" s="130"/>
      <c r="B166" s="130">
        <v>70</v>
      </c>
      <c r="C166" s="130"/>
      <c r="D166" s="37"/>
      <c r="E166" s="37"/>
      <c r="F166" s="148"/>
      <c r="G166" s="139"/>
      <c r="H166" s="139"/>
      <c r="I166" s="139"/>
      <c r="J166" s="139"/>
      <c r="K166" s="139"/>
      <c r="L166" s="139"/>
    </row>
    <row r="167" spans="1:12" ht="16.5" thickBot="1" x14ac:dyDescent="0.3">
      <c r="A167" s="145"/>
      <c r="B167" s="145">
        <v>70</v>
      </c>
      <c r="C167" s="145"/>
      <c r="D167" s="146"/>
      <c r="E167" s="146"/>
      <c r="F167" s="147"/>
      <c r="G167" s="139"/>
      <c r="H167" s="139"/>
      <c r="I167" s="139"/>
      <c r="J167" s="139"/>
      <c r="K167" s="139"/>
      <c r="L167" s="139"/>
    </row>
    <row r="168" spans="1:12" x14ac:dyDescent="0.25">
      <c r="A168" s="149"/>
      <c r="B168" s="150">
        <v>71</v>
      </c>
      <c r="C168" s="150"/>
      <c r="D168" s="150"/>
      <c r="E168" s="150"/>
      <c r="F168" s="151"/>
      <c r="G168" s="139"/>
      <c r="H168" s="139"/>
      <c r="I168" s="139"/>
      <c r="J168" s="139"/>
      <c r="K168" s="139"/>
      <c r="L168" s="139"/>
    </row>
    <row r="169" spans="1:12" ht="16.5" thickBot="1" x14ac:dyDescent="0.3">
      <c r="A169" s="152"/>
      <c r="B169" s="133">
        <v>71</v>
      </c>
      <c r="C169" s="133"/>
      <c r="D169" s="133"/>
      <c r="E169" s="133"/>
      <c r="F169" s="153"/>
      <c r="G169" s="139"/>
      <c r="H169" s="139"/>
      <c r="I169" s="139"/>
      <c r="J169" s="139"/>
      <c r="K169" s="139"/>
      <c r="L169" s="139"/>
    </row>
    <row r="170" spans="1:12" x14ac:dyDescent="0.25">
      <c r="A170" s="130"/>
      <c r="B170" s="130">
        <v>72</v>
      </c>
      <c r="C170" s="130"/>
      <c r="D170" s="37"/>
      <c r="E170" s="37"/>
      <c r="F170" s="148"/>
      <c r="G170" s="139"/>
      <c r="H170" s="139"/>
      <c r="I170" s="139"/>
      <c r="J170" s="139"/>
      <c r="K170" s="139"/>
      <c r="L170" s="139"/>
    </row>
    <row r="171" spans="1:12" ht="16.5" thickBot="1" x14ac:dyDescent="0.3">
      <c r="A171" s="145"/>
      <c r="B171" s="145">
        <v>72</v>
      </c>
      <c r="C171" s="145"/>
      <c r="D171" s="146"/>
      <c r="E171" s="146"/>
      <c r="F171" s="147"/>
      <c r="G171" s="139"/>
      <c r="H171" s="139"/>
      <c r="I171" s="139"/>
      <c r="J171" s="139"/>
      <c r="K171" s="139"/>
      <c r="L171" s="139"/>
    </row>
    <row r="172" spans="1:12" x14ac:dyDescent="0.25">
      <c r="A172" s="149"/>
      <c r="B172" s="150">
        <v>73</v>
      </c>
      <c r="C172" s="150"/>
      <c r="D172" s="150"/>
      <c r="E172" s="150"/>
      <c r="F172" s="151"/>
      <c r="G172" s="139"/>
      <c r="H172" s="139"/>
      <c r="I172" s="139"/>
      <c r="J172" s="139"/>
      <c r="K172" s="139"/>
      <c r="L172" s="139"/>
    </row>
    <row r="173" spans="1:12" ht="16.5" thickBot="1" x14ac:dyDescent="0.3">
      <c r="A173" s="152"/>
      <c r="B173" s="133">
        <v>73</v>
      </c>
      <c r="C173" s="133"/>
      <c r="D173" s="133"/>
      <c r="E173" s="133"/>
      <c r="F173" s="153"/>
      <c r="G173" s="139"/>
      <c r="H173" s="139"/>
      <c r="I173" s="139"/>
      <c r="J173" s="139"/>
      <c r="K173" s="139"/>
      <c r="L173" s="139"/>
    </row>
    <row r="174" spans="1:12" x14ac:dyDescent="0.25">
      <c r="A174" s="130"/>
      <c r="B174" s="130">
        <v>74</v>
      </c>
      <c r="C174" s="130"/>
      <c r="D174" s="37"/>
      <c r="E174" s="37"/>
      <c r="F174" s="148"/>
      <c r="G174" s="139"/>
      <c r="H174" s="139"/>
      <c r="I174" s="139"/>
      <c r="J174" s="139"/>
      <c r="K174" s="139"/>
      <c r="L174" s="139"/>
    </row>
    <row r="175" spans="1:12" ht="16.5" thickBot="1" x14ac:dyDescent="0.3">
      <c r="A175" s="134"/>
      <c r="B175" s="134">
        <v>74</v>
      </c>
      <c r="C175" s="134"/>
      <c r="D175" s="17"/>
      <c r="E175" s="17"/>
      <c r="F175" s="144"/>
      <c r="G175" s="139"/>
      <c r="H175" s="139"/>
      <c r="I175" s="139"/>
      <c r="J175" s="139"/>
      <c r="K175" s="139"/>
      <c r="L175" s="139"/>
    </row>
    <row r="176" spans="1:12" x14ac:dyDescent="0.25">
      <c r="A176" s="137"/>
      <c r="B176" s="137">
        <v>75</v>
      </c>
      <c r="C176" s="137"/>
      <c r="D176" s="132"/>
      <c r="E176" s="132"/>
      <c r="F176" s="143"/>
      <c r="G176" s="139"/>
      <c r="H176" s="139"/>
      <c r="I176" s="139"/>
      <c r="J176" s="139"/>
      <c r="K176" s="139"/>
      <c r="L176" s="139"/>
    </row>
    <row r="177" spans="1:12" ht="16.5" thickBot="1" x14ac:dyDescent="0.3">
      <c r="A177" s="133"/>
      <c r="B177" s="133">
        <v>75</v>
      </c>
      <c r="C177" s="133"/>
      <c r="D177" s="132"/>
      <c r="E177" s="132"/>
      <c r="F177" s="143"/>
      <c r="G177" s="139"/>
      <c r="H177" s="139"/>
      <c r="I177" s="139"/>
      <c r="J177" s="139"/>
      <c r="K177" s="139"/>
      <c r="L177" s="139"/>
    </row>
    <row r="178" spans="1:12" x14ac:dyDescent="0.25">
      <c r="A178" s="130"/>
      <c r="B178" s="130">
        <v>76</v>
      </c>
      <c r="C178" s="130"/>
      <c r="D178" s="17"/>
      <c r="E178" s="17"/>
      <c r="F178" s="144"/>
      <c r="G178" s="139"/>
      <c r="H178" s="139"/>
      <c r="I178" s="139"/>
      <c r="J178" s="139"/>
      <c r="K178" s="139"/>
      <c r="L178" s="139"/>
    </row>
    <row r="179" spans="1:12" ht="16.5" thickBot="1" x14ac:dyDescent="0.3">
      <c r="A179" s="145"/>
      <c r="B179" s="145">
        <v>76</v>
      </c>
      <c r="C179" s="145"/>
      <c r="D179" s="146"/>
      <c r="E179" s="146"/>
      <c r="F179" s="147"/>
      <c r="G179" s="139"/>
      <c r="H179" s="139"/>
      <c r="I179" s="139"/>
      <c r="J179" s="139"/>
      <c r="K179" s="139"/>
      <c r="L179" s="139"/>
    </row>
    <row r="180" spans="1:12" x14ac:dyDescent="0.25">
      <c r="A180" s="149"/>
      <c r="B180" s="150">
        <v>77</v>
      </c>
      <c r="C180" s="150"/>
      <c r="D180" s="150"/>
      <c r="E180" s="150"/>
      <c r="F180" s="151"/>
      <c r="G180" s="139"/>
      <c r="H180" s="139"/>
      <c r="I180" s="139"/>
      <c r="J180" s="139"/>
      <c r="K180" s="139"/>
      <c r="L180" s="139"/>
    </row>
    <row r="181" spans="1:12" ht="16.5" thickBot="1" x14ac:dyDescent="0.3">
      <c r="A181" s="152"/>
      <c r="B181" s="133">
        <v>77</v>
      </c>
      <c r="C181" s="133"/>
      <c r="D181" s="133"/>
      <c r="E181" s="133"/>
      <c r="F181" s="153"/>
      <c r="G181" s="139"/>
      <c r="H181" s="139"/>
      <c r="I181" s="139"/>
      <c r="J181" s="139"/>
      <c r="K181" s="139"/>
      <c r="L181" s="139"/>
    </row>
    <row r="182" spans="1:12" x14ac:dyDescent="0.25">
      <c r="A182" s="130"/>
      <c r="B182" s="130">
        <v>78</v>
      </c>
      <c r="C182" s="130"/>
      <c r="D182" s="37"/>
      <c r="E182" s="37"/>
      <c r="F182" s="148"/>
      <c r="G182" s="139"/>
      <c r="H182" s="139"/>
      <c r="I182" s="139"/>
      <c r="J182" s="139"/>
      <c r="K182" s="139"/>
      <c r="L182" s="139"/>
    </row>
    <row r="183" spans="1:12" ht="16.5" thickBot="1" x14ac:dyDescent="0.3">
      <c r="A183" s="145"/>
      <c r="B183" s="145">
        <v>78</v>
      </c>
      <c r="C183" s="145"/>
      <c r="D183" s="146"/>
      <c r="E183" s="146"/>
      <c r="F183" s="147"/>
      <c r="G183" s="139"/>
      <c r="H183" s="139"/>
      <c r="I183" s="139"/>
      <c r="J183" s="139"/>
      <c r="K183" s="139"/>
      <c r="L183" s="139"/>
    </row>
    <row r="184" spans="1:12" x14ac:dyDescent="0.25">
      <c r="A184" s="149"/>
      <c r="B184" s="150">
        <v>79</v>
      </c>
      <c r="C184" s="150"/>
      <c r="D184" s="150"/>
      <c r="E184" s="150"/>
      <c r="F184" s="151"/>
      <c r="G184" s="139"/>
      <c r="H184" s="139"/>
      <c r="I184" s="139"/>
      <c r="J184" s="139"/>
      <c r="K184" s="139"/>
      <c r="L184" s="139"/>
    </row>
    <row r="185" spans="1:12" ht="16.5" thickBot="1" x14ac:dyDescent="0.3">
      <c r="A185" s="152"/>
      <c r="B185" s="133">
        <v>79</v>
      </c>
      <c r="C185" s="133"/>
      <c r="D185" s="133"/>
      <c r="E185" s="133"/>
      <c r="F185" s="153"/>
      <c r="G185" s="139"/>
      <c r="H185" s="139"/>
      <c r="I185" s="139"/>
      <c r="J185" s="139"/>
      <c r="K185" s="139"/>
      <c r="L185" s="139"/>
    </row>
    <row r="186" spans="1:12" x14ac:dyDescent="0.25">
      <c r="A186" s="130"/>
      <c r="B186" s="130">
        <v>80</v>
      </c>
      <c r="C186" s="130"/>
      <c r="D186" s="37"/>
      <c r="E186" s="37"/>
      <c r="F186" s="148"/>
      <c r="G186" s="139"/>
      <c r="H186" s="139"/>
      <c r="I186" s="139"/>
      <c r="J186" s="139"/>
      <c r="K186" s="139"/>
      <c r="L186" s="139"/>
    </row>
    <row r="187" spans="1:12" ht="16.5" thickBot="1" x14ac:dyDescent="0.3">
      <c r="A187" s="145"/>
      <c r="B187" s="145">
        <v>80</v>
      </c>
      <c r="C187" s="145"/>
      <c r="D187" s="146"/>
      <c r="E187" s="146"/>
      <c r="F187" s="147"/>
      <c r="G187" s="139"/>
      <c r="H187" s="139"/>
      <c r="I187" s="139"/>
      <c r="J187" s="139"/>
      <c r="K187" s="139"/>
      <c r="L187" s="139"/>
    </row>
    <row r="188" spans="1:12" x14ac:dyDescent="0.25">
      <c r="A188" s="149"/>
      <c r="B188" s="150">
        <v>81</v>
      </c>
      <c r="C188" s="150"/>
      <c r="D188" s="150"/>
      <c r="E188" s="150"/>
      <c r="F188" s="151"/>
      <c r="G188" s="139"/>
      <c r="H188" s="139"/>
      <c r="I188" s="139"/>
      <c r="J188" s="139"/>
      <c r="K188" s="139"/>
      <c r="L188" s="139"/>
    </row>
    <row r="189" spans="1:12" ht="16.5" thickBot="1" x14ac:dyDescent="0.3">
      <c r="A189" s="152"/>
      <c r="B189" s="133">
        <v>81</v>
      </c>
      <c r="C189" s="133"/>
      <c r="D189" s="133"/>
      <c r="E189" s="133"/>
      <c r="F189" s="153"/>
      <c r="G189" s="139"/>
      <c r="H189" s="139"/>
      <c r="I189" s="139"/>
      <c r="J189" s="139"/>
      <c r="K189" s="139"/>
      <c r="L189" s="139"/>
    </row>
    <row r="190" spans="1:12" x14ac:dyDescent="0.25">
      <c r="A190" s="130"/>
      <c r="B190" s="130">
        <v>82</v>
      </c>
      <c r="C190" s="130"/>
      <c r="D190" s="37"/>
      <c r="E190" s="37"/>
      <c r="F190" s="148"/>
      <c r="G190" s="139"/>
      <c r="H190" s="139"/>
      <c r="I190" s="139"/>
      <c r="J190" s="139"/>
      <c r="K190" s="139"/>
      <c r="L190" s="139"/>
    </row>
    <row r="191" spans="1:12" ht="16.5" thickBot="1" x14ac:dyDescent="0.3">
      <c r="A191" s="145"/>
      <c r="B191" s="145">
        <v>82</v>
      </c>
      <c r="C191" s="145"/>
      <c r="D191" s="146"/>
      <c r="E191" s="146"/>
      <c r="F191" s="147"/>
      <c r="G191" s="139"/>
      <c r="H191" s="139"/>
      <c r="I191" s="139"/>
      <c r="J191" s="139"/>
      <c r="K191" s="139"/>
      <c r="L191" s="139"/>
    </row>
    <row r="192" spans="1:12" x14ac:dyDescent="0.25">
      <c r="A192" s="149"/>
      <c r="B192" s="150">
        <v>83</v>
      </c>
      <c r="C192" s="150"/>
      <c r="D192" s="150"/>
      <c r="E192" s="150"/>
      <c r="F192" s="151"/>
      <c r="G192" s="139"/>
      <c r="H192" s="139"/>
      <c r="I192" s="139"/>
      <c r="J192" s="139"/>
      <c r="K192" s="139"/>
      <c r="L192" s="139"/>
    </row>
    <row r="193" spans="1:12" ht="16.5" thickBot="1" x14ac:dyDescent="0.3">
      <c r="A193" s="152"/>
      <c r="B193" s="133">
        <v>83</v>
      </c>
      <c r="C193" s="133"/>
      <c r="D193" s="133"/>
      <c r="E193" s="133"/>
      <c r="F193" s="153"/>
      <c r="G193" s="139"/>
      <c r="H193" s="139"/>
      <c r="I193" s="139"/>
      <c r="J193" s="139"/>
      <c r="K193" s="139"/>
      <c r="L193" s="139"/>
    </row>
    <row r="194" spans="1:12" x14ac:dyDescent="0.25">
      <c r="A194" s="130"/>
      <c r="B194" s="130">
        <v>84</v>
      </c>
      <c r="C194" s="130"/>
      <c r="D194" s="37"/>
      <c r="E194" s="37"/>
      <c r="F194" s="148"/>
      <c r="G194" s="139"/>
      <c r="H194" s="139"/>
      <c r="I194" s="139"/>
      <c r="J194" s="139"/>
      <c r="K194" s="139"/>
      <c r="L194" s="139"/>
    </row>
    <row r="195" spans="1:12" ht="16.5" thickBot="1" x14ac:dyDescent="0.3">
      <c r="A195" s="145"/>
      <c r="B195" s="145">
        <v>84</v>
      </c>
      <c r="C195" s="145"/>
      <c r="D195" s="146"/>
      <c r="E195" s="146"/>
      <c r="F195" s="147"/>
      <c r="G195" s="139"/>
      <c r="H195" s="139"/>
      <c r="I195" s="139"/>
      <c r="J195" s="139"/>
      <c r="K195" s="139"/>
      <c r="L195" s="139"/>
    </row>
    <row r="196" spans="1:12" x14ac:dyDescent="0.25">
      <c r="A196" s="149"/>
      <c r="B196" s="150">
        <v>85</v>
      </c>
      <c r="C196" s="150"/>
      <c r="D196" s="150"/>
      <c r="E196" s="150"/>
      <c r="F196" s="151"/>
      <c r="G196" s="139"/>
      <c r="H196" s="139"/>
      <c r="I196" s="139"/>
      <c r="J196" s="139"/>
      <c r="K196" s="139"/>
      <c r="L196" s="139"/>
    </row>
    <row r="197" spans="1:12" ht="16.5" thickBot="1" x14ac:dyDescent="0.3">
      <c r="A197" s="152"/>
      <c r="B197" s="133">
        <v>85</v>
      </c>
      <c r="C197" s="133"/>
      <c r="D197" s="133"/>
      <c r="E197" s="133"/>
      <c r="F197" s="153"/>
      <c r="G197" s="139"/>
      <c r="H197" s="139"/>
      <c r="I197" s="139"/>
      <c r="J197" s="139"/>
      <c r="K197" s="139"/>
      <c r="L197" s="139"/>
    </row>
    <row r="198" spans="1:12" x14ac:dyDescent="0.25">
      <c r="A198" s="130"/>
      <c r="B198" s="130">
        <v>86</v>
      </c>
      <c r="C198" s="130"/>
      <c r="D198" s="37"/>
      <c r="E198" s="37"/>
      <c r="F198" s="148"/>
      <c r="G198" s="139"/>
      <c r="H198" s="139"/>
      <c r="I198" s="139"/>
      <c r="J198" s="139"/>
      <c r="K198" s="139"/>
      <c r="L198" s="139"/>
    </row>
    <row r="199" spans="1:12" ht="16.5" thickBot="1" x14ac:dyDescent="0.3">
      <c r="A199" s="145"/>
      <c r="B199" s="145">
        <v>86</v>
      </c>
      <c r="C199" s="145"/>
      <c r="D199" s="146"/>
      <c r="E199" s="146"/>
      <c r="F199" s="147"/>
      <c r="G199" s="139"/>
      <c r="H199" s="139"/>
      <c r="I199" s="139"/>
      <c r="J199" s="139"/>
      <c r="K199" s="139"/>
      <c r="L199" s="139"/>
    </row>
    <row r="200" spans="1:12" x14ac:dyDescent="0.25">
      <c r="A200" s="149"/>
      <c r="B200" s="150">
        <v>87</v>
      </c>
      <c r="C200" s="150"/>
      <c r="D200" s="150"/>
      <c r="E200" s="150"/>
      <c r="F200" s="151"/>
      <c r="G200" s="139"/>
      <c r="H200" s="139"/>
      <c r="I200" s="139"/>
      <c r="J200" s="139"/>
      <c r="K200" s="139"/>
      <c r="L200" s="139"/>
    </row>
    <row r="201" spans="1:12" ht="16.5" thickBot="1" x14ac:dyDescent="0.3">
      <c r="A201" s="152"/>
      <c r="B201" s="133">
        <v>87</v>
      </c>
      <c r="C201" s="133"/>
      <c r="D201" s="133"/>
      <c r="E201" s="133"/>
      <c r="F201" s="153"/>
      <c r="G201" s="139"/>
      <c r="H201" s="139"/>
      <c r="I201" s="139"/>
      <c r="J201" s="139"/>
      <c r="K201" s="139"/>
      <c r="L201" s="139"/>
    </row>
    <row r="202" spans="1:12" x14ac:dyDescent="0.25">
      <c r="A202" s="130"/>
      <c r="B202" s="130">
        <v>88</v>
      </c>
      <c r="C202" s="130"/>
      <c r="D202" s="37"/>
      <c r="E202" s="37"/>
      <c r="F202" s="148"/>
      <c r="G202" s="139"/>
      <c r="H202" s="139"/>
      <c r="I202" s="139"/>
      <c r="J202" s="139"/>
      <c r="K202" s="139"/>
      <c r="L202" s="139"/>
    </row>
    <row r="203" spans="1:12" ht="16.5" thickBot="1" x14ac:dyDescent="0.3">
      <c r="A203" s="145"/>
      <c r="B203" s="145">
        <v>88</v>
      </c>
      <c r="C203" s="145"/>
      <c r="D203" s="146"/>
      <c r="E203" s="146"/>
      <c r="F203" s="147"/>
      <c r="G203" s="139"/>
      <c r="H203" s="139"/>
      <c r="I203" s="139"/>
      <c r="J203" s="139"/>
      <c r="K203" s="139"/>
      <c r="L203" s="139"/>
    </row>
    <row r="204" spans="1:12" x14ac:dyDescent="0.25">
      <c r="A204" s="149"/>
      <c r="B204" s="150">
        <v>89</v>
      </c>
      <c r="C204" s="150"/>
      <c r="D204" s="150"/>
      <c r="E204" s="150"/>
      <c r="F204" s="151"/>
      <c r="G204" s="139"/>
      <c r="H204" s="139"/>
      <c r="I204" s="139"/>
      <c r="J204" s="139"/>
      <c r="K204" s="139"/>
      <c r="L204" s="139"/>
    </row>
    <row r="205" spans="1:12" ht="16.5" thickBot="1" x14ac:dyDescent="0.3">
      <c r="A205" s="152"/>
      <c r="B205" s="133">
        <v>89</v>
      </c>
      <c r="C205" s="133"/>
      <c r="D205" s="133"/>
      <c r="E205" s="133"/>
      <c r="F205" s="153"/>
      <c r="G205" s="139"/>
      <c r="H205" s="139"/>
      <c r="I205" s="139"/>
      <c r="J205" s="139"/>
      <c r="K205" s="139"/>
      <c r="L205" s="139"/>
    </row>
    <row r="206" spans="1:12" x14ac:dyDescent="0.25">
      <c r="A206" s="130"/>
      <c r="B206" s="130">
        <v>90</v>
      </c>
      <c r="C206" s="130"/>
      <c r="D206" s="37"/>
      <c r="E206" s="37"/>
      <c r="F206" s="148"/>
      <c r="G206" s="139"/>
      <c r="H206" s="139"/>
      <c r="I206" s="139"/>
      <c r="J206" s="139"/>
      <c r="K206" s="139"/>
      <c r="L206" s="139"/>
    </row>
    <row r="207" spans="1:12" ht="16.5" thickBot="1" x14ac:dyDescent="0.3">
      <c r="A207" s="145"/>
      <c r="B207" s="145">
        <v>90</v>
      </c>
      <c r="C207" s="145"/>
      <c r="D207" s="146"/>
      <c r="E207" s="146"/>
      <c r="F207" s="147"/>
      <c r="G207" s="139"/>
      <c r="H207" s="139"/>
      <c r="I207" s="139"/>
      <c r="J207" s="139"/>
      <c r="K207" s="139"/>
      <c r="L207" s="139"/>
    </row>
    <row r="208" spans="1:12" x14ac:dyDescent="0.25">
      <c r="A208" s="149"/>
      <c r="B208" s="150">
        <v>91</v>
      </c>
      <c r="C208" s="150"/>
      <c r="D208" s="150"/>
      <c r="E208" s="150"/>
      <c r="F208" s="151"/>
      <c r="G208" s="139"/>
      <c r="H208" s="139"/>
      <c r="I208" s="139"/>
      <c r="J208" s="139"/>
      <c r="K208" s="139"/>
      <c r="L208" s="139"/>
    </row>
    <row r="209" spans="1:12" ht="16.5" thickBot="1" x14ac:dyDescent="0.3">
      <c r="A209" s="152"/>
      <c r="B209" s="133">
        <v>91</v>
      </c>
      <c r="C209" s="133"/>
      <c r="D209" s="133"/>
      <c r="E209" s="133"/>
      <c r="F209" s="153"/>
      <c r="G209" s="139"/>
      <c r="H209" s="139"/>
      <c r="I209" s="139"/>
      <c r="J209" s="139"/>
      <c r="K209" s="139"/>
      <c r="L209" s="139"/>
    </row>
    <row r="210" spans="1:12" x14ac:dyDescent="0.25">
      <c r="A210" s="130"/>
      <c r="B210" s="130">
        <v>92</v>
      </c>
      <c r="C210" s="130"/>
      <c r="D210" s="37"/>
      <c r="E210" s="37"/>
      <c r="F210" s="148"/>
      <c r="G210" s="139"/>
      <c r="H210" s="139"/>
      <c r="I210" s="139"/>
      <c r="J210" s="139"/>
      <c r="K210" s="139"/>
      <c r="L210" s="139"/>
    </row>
    <row r="211" spans="1:12" ht="16.5" thickBot="1" x14ac:dyDescent="0.3">
      <c r="A211" s="145"/>
      <c r="B211" s="145">
        <v>92</v>
      </c>
      <c r="C211" s="145"/>
      <c r="D211" s="146"/>
      <c r="E211" s="146"/>
      <c r="F211" s="147"/>
      <c r="G211" s="139"/>
      <c r="H211" s="139"/>
      <c r="I211" s="139"/>
      <c r="J211" s="139"/>
      <c r="K211" s="139"/>
      <c r="L211" s="139"/>
    </row>
    <row r="212" spans="1:12" x14ac:dyDescent="0.25">
      <c r="A212" s="149"/>
      <c r="B212" s="150">
        <v>93</v>
      </c>
      <c r="C212" s="150"/>
      <c r="D212" s="150"/>
      <c r="E212" s="150"/>
      <c r="F212" s="151"/>
      <c r="G212" s="139"/>
      <c r="H212" s="139"/>
      <c r="I212" s="139"/>
      <c r="J212" s="139"/>
      <c r="K212" s="139"/>
      <c r="L212" s="139"/>
    </row>
    <row r="213" spans="1:12" ht="16.5" thickBot="1" x14ac:dyDescent="0.3">
      <c r="A213" s="152"/>
      <c r="B213" s="133">
        <v>93</v>
      </c>
      <c r="C213" s="133"/>
      <c r="D213" s="133"/>
      <c r="E213" s="133"/>
      <c r="F213" s="153"/>
      <c r="G213" s="139"/>
      <c r="H213" s="139"/>
      <c r="I213" s="139"/>
      <c r="J213" s="139"/>
      <c r="K213" s="139"/>
      <c r="L213" s="139"/>
    </row>
    <row r="214" spans="1:12" x14ac:dyDescent="0.25">
      <c r="A214" s="130"/>
      <c r="B214" s="130">
        <v>94</v>
      </c>
      <c r="C214" s="130"/>
      <c r="D214" s="37"/>
      <c r="E214" s="37"/>
      <c r="F214" s="148"/>
      <c r="G214" s="139"/>
      <c r="H214" s="139"/>
      <c r="I214" s="139"/>
      <c r="J214" s="139"/>
      <c r="K214" s="139"/>
      <c r="L214" s="139"/>
    </row>
    <row r="215" spans="1:12" ht="16.5" thickBot="1" x14ac:dyDescent="0.3">
      <c r="A215" s="145"/>
      <c r="B215" s="145">
        <v>94</v>
      </c>
      <c r="C215" s="145"/>
      <c r="D215" s="146"/>
      <c r="E215" s="146"/>
      <c r="F215" s="147"/>
      <c r="G215" s="139"/>
      <c r="H215" s="139"/>
      <c r="I215" s="139"/>
      <c r="J215" s="139"/>
      <c r="K215" s="139"/>
      <c r="L215" s="139"/>
    </row>
    <row r="216" spans="1:12" x14ac:dyDescent="0.25">
      <c r="A216" s="149"/>
      <c r="B216" s="150">
        <v>95</v>
      </c>
      <c r="C216" s="150"/>
      <c r="D216" s="150"/>
      <c r="E216" s="150"/>
      <c r="F216" s="151"/>
      <c r="G216" s="139"/>
      <c r="H216" s="139"/>
      <c r="I216" s="139"/>
      <c r="J216" s="139"/>
      <c r="K216" s="139"/>
      <c r="L216" s="139"/>
    </row>
    <row r="217" spans="1:12" ht="16.5" thickBot="1" x14ac:dyDescent="0.3">
      <c r="A217" s="152"/>
      <c r="B217" s="133">
        <v>95</v>
      </c>
      <c r="C217" s="133"/>
      <c r="D217" s="133"/>
      <c r="E217" s="133"/>
      <c r="F217" s="153"/>
      <c r="G217" s="139"/>
      <c r="H217" s="139"/>
      <c r="I217" s="139"/>
      <c r="J217" s="139"/>
      <c r="K217" s="139"/>
      <c r="L217" s="139"/>
    </row>
    <row r="218" spans="1:12" x14ac:dyDescent="0.25">
      <c r="A218" s="130"/>
      <c r="B218" s="130">
        <v>96</v>
      </c>
      <c r="C218" s="130"/>
      <c r="D218" s="37"/>
      <c r="E218" s="37"/>
      <c r="F218" s="148"/>
      <c r="G218" s="139"/>
      <c r="H218" s="139"/>
      <c r="I218" s="139"/>
      <c r="J218" s="139"/>
      <c r="K218" s="139"/>
      <c r="L218" s="139"/>
    </row>
    <row r="219" spans="1:12" ht="16.5" thickBot="1" x14ac:dyDescent="0.3">
      <c r="A219" s="145"/>
      <c r="B219" s="145">
        <v>96</v>
      </c>
      <c r="C219" s="145"/>
      <c r="D219" s="146"/>
      <c r="E219" s="146"/>
      <c r="F219" s="147"/>
      <c r="G219" s="139"/>
      <c r="H219" s="139"/>
      <c r="I219" s="139"/>
      <c r="J219" s="139"/>
      <c r="K219" s="139"/>
      <c r="L219" s="139"/>
    </row>
    <row r="220" spans="1:12" x14ac:dyDescent="0.25">
      <c r="A220" s="149"/>
      <c r="B220" s="150">
        <v>97</v>
      </c>
      <c r="C220" s="150"/>
      <c r="D220" s="150"/>
      <c r="E220" s="150"/>
      <c r="F220" s="151"/>
      <c r="G220" s="139"/>
      <c r="H220" s="139"/>
      <c r="I220" s="139"/>
      <c r="J220" s="139"/>
      <c r="K220" s="139"/>
      <c r="L220" s="139"/>
    </row>
    <row r="221" spans="1:12" ht="16.5" thickBot="1" x14ac:dyDescent="0.3">
      <c r="A221" s="152"/>
      <c r="B221" s="133">
        <v>97</v>
      </c>
      <c r="C221" s="133"/>
      <c r="D221" s="133"/>
      <c r="E221" s="133"/>
      <c r="F221" s="153"/>
      <c r="G221" s="139"/>
      <c r="H221" s="139"/>
      <c r="I221" s="139"/>
      <c r="J221" s="139"/>
      <c r="K221" s="139"/>
      <c r="L221" s="139"/>
    </row>
    <row r="222" spans="1:12" x14ac:dyDescent="0.25">
      <c r="A222" s="130"/>
      <c r="B222" s="130">
        <v>98</v>
      </c>
      <c r="C222" s="130"/>
      <c r="D222" s="37"/>
      <c r="E222" s="37"/>
      <c r="F222" s="148"/>
      <c r="G222" s="139"/>
      <c r="H222" s="139"/>
      <c r="I222" s="139"/>
      <c r="J222" s="139"/>
      <c r="K222" s="139"/>
      <c r="L222" s="139"/>
    </row>
    <row r="223" spans="1:12" ht="16.5" thickBot="1" x14ac:dyDescent="0.3">
      <c r="A223" s="145"/>
      <c r="B223" s="145">
        <v>98</v>
      </c>
      <c r="C223" s="145"/>
      <c r="D223" s="146"/>
      <c r="E223" s="146"/>
      <c r="F223" s="147"/>
      <c r="G223" s="139"/>
      <c r="H223" s="139"/>
      <c r="I223" s="139"/>
      <c r="J223" s="139"/>
      <c r="K223" s="139"/>
      <c r="L223" s="139"/>
    </row>
    <row r="224" spans="1:12" x14ac:dyDescent="0.25">
      <c r="A224" s="149"/>
      <c r="B224" s="150">
        <v>99</v>
      </c>
      <c r="C224" s="150"/>
      <c r="D224" s="150"/>
      <c r="E224" s="150"/>
      <c r="F224" s="151"/>
      <c r="G224" s="139"/>
      <c r="H224" s="139"/>
      <c r="I224" s="139"/>
      <c r="J224" s="139"/>
      <c r="K224" s="139"/>
      <c r="L224" s="139"/>
    </row>
    <row r="225" spans="1:12" ht="16.5" thickBot="1" x14ac:dyDescent="0.3">
      <c r="A225" s="152"/>
      <c r="B225" s="133">
        <v>99</v>
      </c>
      <c r="C225" s="133"/>
      <c r="D225" s="133"/>
      <c r="E225" s="133"/>
      <c r="F225" s="153"/>
      <c r="G225" s="139"/>
      <c r="H225" s="139"/>
      <c r="I225" s="139"/>
      <c r="J225" s="139"/>
      <c r="K225" s="139"/>
      <c r="L225" s="139"/>
    </row>
    <row r="226" spans="1:12" x14ac:dyDescent="0.25">
      <c r="A226" s="130"/>
      <c r="B226" s="130">
        <v>100</v>
      </c>
      <c r="C226" s="130"/>
      <c r="D226" s="37"/>
      <c r="E226" s="37"/>
      <c r="F226" s="148"/>
      <c r="G226" s="139"/>
      <c r="H226" s="139"/>
      <c r="I226" s="139"/>
      <c r="J226" s="139"/>
      <c r="K226" s="139"/>
      <c r="L226" s="139"/>
    </row>
    <row r="227" spans="1:12" ht="16.5" thickBot="1" x14ac:dyDescent="0.3">
      <c r="A227" s="134"/>
      <c r="B227" s="134">
        <v>100</v>
      </c>
      <c r="C227" s="134"/>
      <c r="D227" s="154"/>
      <c r="E227" s="154"/>
      <c r="F227" s="155"/>
      <c r="G227" s="139"/>
      <c r="H227" s="139"/>
      <c r="I227" s="139"/>
      <c r="J227" s="139"/>
      <c r="K227" s="139"/>
      <c r="L227" s="139"/>
    </row>
    <row r="228" spans="1:12" x14ac:dyDescent="0.25">
      <c r="A228" s="135"/>
      <c r="B228" s="135"/>
      <c r="C228" s="135"/>
      <c r="G228" s="139"/>
      <c r="H228" s="139"/>
      <c r="I228" s="139"/>
      <c r="J228" s="139"/>
      <c r="K228" s="139"/>
      <c r="L228" s="139"/>
    </row>
    <row r="229" spans="1:12" x14ac:dyDescent="0.25">
      <c r="A229" s="135"/>
      <c r="B229" s="135"/>
      <c r="C229" s="136"/>
    </row>
    <row r="230" spans="1:12" x14ac:dyDescent="0.25">
      <c r="A230" s="135"/>
      <c r="B230" s="135"/>
      <c r="C230" s="135"/>
    </row>
    <row r="231" spans="1:12" x14ac:dyDescent="0.25">
      <c r="A231" s="135"/>
      <c r="B231" s="135"/>
      <c r="C231" s="135"/>
    </row>
    <row r="232" spans="1:12" x14ac:dyDescent="0.25">
      <c r="A232" s="135"/>
      <c r="B232" s="135"/>
      <c r="C232" s="135"/>
    </row>
    <row r="233" spans="1:12" x14ac:dyDescent="0.25">
      <c r="A233" s="135"/>
      <c r="B233" s="135"/>
      <c r="C233" s="135"/>
    </row>
    <row r="234" spans="1:12" x14ac:dyDescent="0.25">
      <c r="A234" s="135"/>
      <c r="B234" s="135"/>
      <c r="C234" s="135"/>
    </row>
    <row r="235" spans="1:12" x14ac:dyDescent="0.25">
      <c r="A235" s="135"/>
      <c r="B235" s="135"/>
      <c r="C235" s="135"/>
    </row>
    <row r="236" spans="1:12" x14ac:dyDescent="0.25">
      <c r="A236" s="135"/>
      <c r="B236" s="135"/>
      <c r="C236" s="135"/>
    </row>
  </sheetData>
  <sheetProtection sheet="1" objects="1" scenarios="1" selectLockedCells="1"/>
  <dataValidations count="11">
    <dataValidation type="custom" allowBlank="1" showInputMessage="1" showErrorMessage="1" sqref="Q7">
      <formula1>(Q7:Q16)</formula1>
    </dataValidation>
    <dataValidation type="custom" allowBlank="1" showInputMessage="1" showErrorMessage="1" sqref="Q6">
      <formula1>"Crops"</formula1>
    </dataValidation>
    <dataValidation type="custom" allowBlank="1" showInputMessage="1" showErrorMessage="1" sqref="Q11">
      <formula1>(Q11:Q22)</formula1>
    </dataValidation>
    <dataValidation type="custom" allowBlank="1" showInputMessage="1" showErrorMessage="1" sqref="Q10 Q13 Q19">
      <formula1>(Q10:Q22)</formula1>
    </dataValidation>
    <dataValidation type="custom" allowBlank="1" showInputMessage="1" showErrorMessage="1" sqref="Q17 Q8">
      <formula1>(Q8:Q22)</formula1>
    </dataValidation>
    <dataValidation type="custom" allowBlank="1" showInputMessage="1" showErrorMessage="1" sqref="Q18">
      <formula1>(Q17:Q30)</formula1>
    </dataValidation>
    <dataValidation type="custom" allowBlank="1" showInputMessage="1" showErrorMessage="1" sqref="Q17">
      <formula1>(Q17:Q36)</formula1>
    </dataValidation>
    <dataValidation type="custom" allowBlank="1" showInputMessage="1" showErrorMessage="1" sqref="Q12 Q9">
      <formula1>(Q9:Q19)</formula1>
    </dataValidation>
    <dataValidation type="custom" allowBlank="1" showInputMessage="1" showErrorMessage="1" sqref="Q19:Q22 Q14:Q16">
      <formula1>(Q14:Q27)</formula1>
    </dataValidation>
    <dataValidation allowBlank="1" showErrorMessage="1" errorTitle="Crop List error" error="You must you a crop from the list for it to be added up." promptTitle="Crop List" prompt="Use a crop from this list" sqref="E28:E227 G28:L227"/>
    <dataValidation type="list" allowBlank="1" showErrorMessage="1" errorTitle="Crop List error" error="You must you a crop from the list for it to be added up." promptTitle="Crop List" prompt="Use a crop from this list" sqref="D28:D227 F28:F227">
      <formula1>$C$10:$C$21</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26"/>
  <sheetViews>
    <sheetView workbookViewId="0">
      <pane xSplit="2" ySplit="1" topLeftCell="C83" activePane="bottomRight" state="frozen"/>
      <selection pane="topRight" activeCell="C1" sqref="C1"/>
      <selection pane="bottomLeft" activeCell="A2" sqref="A2"/>
      <selection pane="bottomRight" activeCell="O13" sqref="O13"/>
    </sheetView>
  </sheetViews>
  <sheetFormatPr defaultRowHeight="15.75" x14ac:dyDescent="0.25"/>
  <cols>
    <col min="1" max="1" width="21.5703125" style="11" customWidth="1"/>
    <col min="2" max="2" width="6.28515625" style="11" customWidth="1"/>
    <col min="3" max="3" width="7.42578125" style="11" customWidth="1"/>
    <col min="4" max="4" width="6.28515625" style="11" customWidth="1"/>
    <col min="5" max="13" width="8.7109375" style="11" customWidth="1"/>
    <col min="14" max="16384" width="9.140625" style="11"/>
  </cols>
  <sheetData>
    <row r="1" spans="1:17" x14ac:dyDescent="0.25">
      <c r="A1" s="15" t="s">
        <v>45</v>
      </c>
      <c r="B1" s="15"/>
      <c r="C1" s="15"/>
      <c r="D1" s="15" t="s">
        <v>0</v>
      </c>
      <c r="E1" s="15">
        <v>2015</v>
      </c>
      <c r="F1" s="15">
        <v>2016</v>
      </c>
      <c r="G1" s="15">
        <v>2017</v>
      </c>
      <c r="H1" s="15">
        <v>2016</v>
      </c>
      <c r="I1" s="15">
        <v>2017</v>
      </c>
      <c r="J1" s="15">
        <v>2018</v>
      </c>
      <c r="K1" s="15">
        <v>2019</v>
      </c>
      <c r="L1" s="15">
        <v>2020</v>
      </c>
      <c r="M1" s="15">
        <v>2021</v>
      </c>
    </row>
    <row r="3" spans="1:17" s="10" customFormat="1" x14ac:dyDescent="0.25">
      <c r="A3" s="10" t="s">
        <v>59</v>
      </c>
      <c r="G3" s="19" t="s">
        <v>77</v>
      </c>
    </row>
    <row r="4" spans="1:17" x14ac:dyDescent="0.25">
      <c r="A4" s="10" t="s">
        <v>8</v>
      </c>
      <c r="B4" s="10"/>
      <c r="C4" s="10"/>
      <c r="D4" s="10"/>
      <c r="H4" s="12" t="s">
        <v>9</v>
      </c>
      <c r="I4" s="12"/>
      <c r="J4" s="12"/>
    </row>
    <row r="5" spans="1:17" s="14" customFormat="1" x14ac:dyDescent="0.25">
      <c r="E5" s="23"/>
      <c r="F5" s="23"/>
      <c r="G5" s="23"/>
      <c r="H5" s="23"/>
      <c r="I5" s="23"/>
      <c r="J5" s="23"/>
      <c r="K5" s="23"/>
      <c r="L5" s="23"/>
      <c r="M5" s="23"/>
      <c r="Q5" s="24"/>
    </row>
    <row r="6" spans="1:17" s="14" customFormat="1" x14ac:dyDescent="0.25">
      <c r="A6" s="25"/>
      <c r="B6" s="25"/>
      <c r="C6" s="26"/>
      <c r="D6" s="26"/>
      <c r="E6" s="27"/>
      <c r="F6" s="27"/>
      <c r="G6" s="31" t="s">
        <v>60</v>
      </c>
      <c r="H6" s="27"/>
      <c r="I6" s="27"/>
      <c r="J6" s="27"/>
      <c r="K6" s="27"/>
      <c r="L6" s="27"/>
      <c r="M6" s="27"/>
      <c r="Q6" s="24"/>
    </row>
    <row r="7" spans="1:17" s="14" customFormat="1" x14ac:dyDescent="0.25">
      <c r="A7" s="25"/>
      <c r="B7" s="25"/>
      <c r="C7" s="26"/>
      <c r="D7" s="26"/>
      <c r="E7" s="28">
        <v>2015</v>
      </c>
      <c r="F7" s="28">
        <v>2016</v>
      </c>
      <c r="G7" s="28">
        <v>2017</v>
      </c>
      <c r="H7" s="28">
        <v>2018</v>
      </c>
      <c r="I7" s="28">
        <v>2019</v>
      </c>
      <c r="J7" s="28">
        <v>2020</v>
      </c>
      <c r="K7" s="28">
        <v>2021</v>
      </c>
      <c r="L7" s="28">
        <v>2022</v>
      </c>
      <c r="M7" s="28">
        <v>2023</v>
      </c>
      <c r="Q7" s="24"/>
    </row>
    <row r="8" spans="1:17" x14ac:dyDescent="0.25">
      <c r="A8" s="19" t="s">
        <v>46</v>
      </c>
      <c r="B8" s="19"/>
      <c r="C8" s="21"/>
      <c r="D8" s="29" t="s">
        <v>46</v>
      </c>
      <c r="E8" s="30">
        <f>SUMIF(E25:E224,"JAN",D25:D224)</f>
        <v>1</v>
      </c>
      <c r="F8" s="30">
        <f>SUMIF(F25:F224,"JAN",D25:D224)</f>
        <v>0</v>
      </c>
      <c r="G8" s="30">
        <f>SUMIF(G25:G224,"JAN",D25:D224)</f>
        <v>0</v>
      </c>
      <c r="H8" s="30">
        <f>SUMIF(H25:H224,"JAN",D25:D224)</f>
        <v>0</v>
      </c>
      <c r="I8" s="30">
        <f>SUMIF(I25:I224,"JAN",D25:D224)</f>
        <v>0</v>
      </c>
      <c r="J8" s="30">
        <f>SUMIF(J25:J224,"JAN",D25:D224)</f>
        <v>0</v>
      </c>
      <c r="K8" s="30">
        <f>SUMIF(K25:K224,"JAN",D25:D224)</f>
        <v>0</v>
      </c>
      <c r="L8" s="30">
        <f>SUMIF(L25:L224,"JAN",D25:D224)</f>
        <v>0</v>
      </c>
      <c r="M8" s="30">
        <f>SUMIF(M25:M224,"JAN",D25:D224)</f>
        <v>0</v>
      </c>
      <c r="Q8" s="13"/>
    </row>
    <row r="9" spans="1:17" x14ac:dyDescent="0.25">
      <c r="A9" s="19" t="s">
        <v>47</v>
      </c>
      <c r="B9" s="19"/>
      <c r="C9" s="19"/>
      <c r="D9" s="22" t="s">
        <v>47</v>
      </c>
      <c r="E9" s="20">
        <f>SUMIF(E25:E224,"FEB",D25:D224)</f>
        <v>0</v>
      </c>
      <c r="F9" s="20">
        <f>SUMIF(F25:F224,"FEB",D25:D224)</f>
        <v>1</v>
      </c>
      <c r="G9" s="20">
        <f>SUMIF(G25:G224,"FEB",D25:D224)</f>
        <v>0</v>
      </c>
      <c r="H9" s="20">
        <f>SUMIF(H25:H224,"FEB",D25:D224)</f>
        <v>0</v>
      </c>
      <c r="I9" s="20">
        <f>SUMIF(I25:I224,"FEB",D25:D224)</f>
        <v>0</v>
      </c>
      <c r="J9" s="20">
        <f>SUMIF(J25:J224,"FEB",D25:D224)</f>
        <v>0</v>
      </c>
      <c r="K9" s="20">
        <f>SUMIF(K25:K224,"FEB",D25:D224)</f>
        <v>0</v>
      </c>
      <c r="L9" s="20">
        <f>SUMIF(L25:L224,"FEB",D25:D224)</f>
        <v>0</v>
      </c>
      <c r="M9" s="20">
        <f>SUMIF(M25:M224,"FEB",D25:D224)</f>
        <v>0</v>
      </c>
      <c r="Q9" s="13"/>
    </row>
    <row r="10" spans="1:17" x14ac:dyDescent="0.25">
      <c r="A10" s="19" t="s">
        <v>48</v>
      </c>
      <c r="B10" s="19"/>
      <c r="C10" s="19"/>
      <c r="D10" s="22" t="s">
        <v>48</v>
      </c>
      <c r="E10" s="20">
        <f>SUMIF(E25:E224,"MAR",D25:D224)</f>
        <v>1</v>
      </c>
      <c r="F10" s="20">
        <f>SUMIF(F25:F224,"MAR",D25:D224)</f>
        <v>0</v>
      </c>
      <c r="G10" s="20">
        <f>SUMIF(G25:G224,"MAR",D25:D224)</f>
        <v>0</v>
      </c>
      <c r="H10" s="20">
        <f>SUMIF(H25:H224,"MAR",D25:D224)</f>
        <v>0</v>
      </c>
      <c r="I10" s="20">
        <f>SUMIF(I25:I224,"MAR",D25:D224)</f>
        <v>0</v>
      </c>
      <c r="J10" s="20">
        <f>SUMIF(J25:J224,"MAR",D25:D224)</f>
        <v>0</v>
      </c>
      <c r="K10" s="20">
        <f>SUMIF(K25:K224,"MAR",D25:D224)</f>
        <v>0</v>
      </c>
      <c r="L10" s="20">
        <f>SUMIF(L25:L224,"MAR",D25:D224)</f>
        <v>0</v>
      </c>
      <c r="M10" s="20">
        <f>SUMIF(M25:M224,"MAR",D25:D224)</f>
        <v>0</v>
      </c>
      <c r="Q10" s="13"/>
    </row>
    <row r="11" spans="1:17" x14ac:dyDescent="0.25">
      <c r="A11" s="19" t="s">
        <v>49</v>
      </c>
      <c r="B11" s="19"/>
      <c r="C11" s="19"/>
      <c r="D11" s="22" t="s">
        <v>49</v>
      </c>
      <c r="E11" s="20">
        <f>SUMIF(E25:E224,"APR",D25:D224)</f>
        <v>0</v>
      </c>
      <c r="F11" s="20">
        <f>SUMIF(F25:F224,"APR",D25:D224)</f>
        <v>0</v>
      </c>
      <c r="G11" s="20">
        <f>SUMIF(G25:G224,"APR",D25:D224)</f>
        <v>0</v>
      </c>
      <c r="H11" s="20">
        <f>SUMIF(H25:H224,"APR",D25:D224)</f>
        <v>0</v>
      </c>
      <c r="I11" s="20">
        <f>SUMIF(I25:I224,"APR",D25:D224)</f>
        <v>0</v>
      </c>
      <c r="J11" s="20">
        <f>SUMIF(J25:J224,"APR",D25:D224)</f>
        <v>0</v>
      </c>
      <c r="K11" s="20">
        <f>SUMIF(K25:K224,"APR",D25:D224)</f>
        <v>0</v>
      </c>
      <c r="L11" s="20">
        <f>SUMIF(L25:L224,"APR",D25:D224)</f>
        <v>0</v>
      </c>
      <c r="M11" s="20">
        <f>SUMIF(M25:M224,"APR",D25:D224)</f>
        <v>0</v>
      </c>
      <c r="Q11" s="13"/>
    </row>
    <row r="12" spans="1:17" x14ac:dyDescent="0.25">
      <c r="A12" s="19" t="s">
        <v>50</v>
      </c>
      <c r="B12" s="19"/>
      <c r="C12" s="21"/>
      <c r="D12" s="22" t="s">
        <v>50</v>
      </c>
      <c r="E12" s="20">
        <f>SUMIF(E25:E224,"MAY",D25:D224)</f>
        <v>0</v>
      </c>
      <c r="F12" s="20">
        <f>SUMIF(F25:F224,"MAY",D25:D224)</f>
        <v>0</v>
      </c>
      <c r="G12" s="20">
        <f>SUMIF(G25:G224,"MAY",D25:D224)</f>
        <v>0</v>
      </c>
      <c r="H12" s="20">
        <f>SUMIF(H25:H224,"MAY",D25:D224)</f>
        <v>0</v>
      </c>
      <c r="I12" s="20">
        <f>SUMIF(I25:I224,"MAY",D25:D224)</f>
        <v>0</v>
      </c>
      <c r="J12" s="20">
        <f>SUMIF(J25:J224,"MAY",D25:D224)</f>
        <v>0</v>
      </c>
      <c r="K12" s="20">
        <f>SUMIF(K25:K224,"MAY",D25:D224)</f>
        <v>0</v>
      </c>
      <c r="L12" s="20">
        <f>SUMIF(L25:L224,"MAY",D25:D224)</f>
        <v>0</v>
      </c>
      <c r="M12" s="20">
        <f>SUMIF(M25:M224,"MAY",D25:D224)</f>
        <v>0</v>
      </c>
      <c r="Q12" s="13"/>
    </row>
    <row r="13" spans="1:17" x14ac:dyDescent="0.25">
      <c r="A13" s="19" t="s">
        <v>51</v>
      </c>
      <c r="B13" s="19"/>
      <c r="C13" s="21"/>
      <c r="D13" s="22" t="s">
        <v>51</v>
      </c>
      <c r="E13" s="20">
        <f>SUMIF(E25:E224,"JUN",D25:D224)</f>
        <v>0</v>
      </c>
      <c r="F13" s="20">
        <f>SUMIF(F25:F224,"JUN",D25:D224)</f>
        <v>0</v>
      </c>
      <c r="G13" s="20">
        <f>SUMIF(G25:G224,"JUN",D25:D224)</f>
        <v>0</v>
      </c>
      <c r="H13" s="20">
        <f>SUMIF(H25:H224,"JUN",D25:D224)</f>
        <v>0</v>
      </c>
      <c r="I13" s="20">
        <f>SUMIF(I25:I224,"JUN",D25:D224)</f>
        <v>0</v>
      </c>
      <c r="J13" s="20">
        <f>SUMIF(J25:J224,"JUN",D25:D224)</f>
        <v>0</v>
      </c>
      <c r="K13" s="20">
        <f>SUMIF(K25:K224,"JUN",D25:D224)</f>
        <v>0</v>
      </c>
      <c r="L13" s="20">
        <f>SUMIF(L25:L224,"JUN",D25:D224)</f>
        <v>0</v>
      </c>
      <c r="M13" s="20">
        <f>SUMIF(M25:M224,"JUN",D25:D224)</f>
        <v>0</v>
      </c>
      <c r="Q13" s="13"/>
    </row>
    <row r="14" spans="1:17" x14ac:dyDescent="0.25">
      <c r="A14" s="19" t="s">
        <v>52</v>
      </c>
      <c r="B14" s="19"/>
      <c r="C14" s="21"/>
      <c r="D14" s="22" t="s">
        <v>52</v>
      </c>
      <c r="E14" s="20">
        <f>SUMIF(E25:E224,"JUL",D25:D224)</f>
        <v>0</v>
      </c>
      <c r="F14" s="20">
        <f>SUMIF(F25:F224,"JUL",D25:D224)</f>
        <v>0</v>
      </c>
      <c r="G14" s="20">
        <f>SUMIF(G25:G224,"JUL",D25:D224)</f>
        <v>0</v>
      </c>
      <c r="H14" s="20">
        <f>SUMIF(H25:H224,"JUL",D25:D224)</f>
        <v>0</v>
      </c>
      <c r="I14" s="20">
        <f>SUMIF(I25:I224,"JUL",D25:D224)</f>
        <v>0</v>
      </c>
      <c r="J14" s="20">
        <f>SUMIF(J25:J224,"JUL",D25:D224)</f>
        <v>0</v>
      </c>
      <c r="K14" s="20">
        <f>SUMIF(K25:K224,"JUL",D25:D224)</f>
        <v>0</v>
      </c>
      <c r="L14" s="20">
        <f>SUMIF(L25:L224,"JUL",D25:D224)</f>
        <v>0</v>
      </c>
      <c r="M14" s="20">
        <f>SUMIF(M25:M224,"JUL",D25:D224)</f>
        <v>0</v>
      </c>
      <c r="Q14" s="13"/>
    </row>
    <row r="15" spans="1:17" x14ac:dyDescent="0.25">
      <c r="A15" s="19" t="s">
        <v>53</v>
      </c>
      <c r="B15" s="19"/>
      <c r="C15" s="19"/>
      <c r="D15" s="22" t="s">
        <v>53</v>
      </c>
      <c r="E15" s="20">
        <f>SUMIF(E25:E224,"AUG",D25:D224)</f>
        <v>0</v>
      </c>
      <c r="F15" s="20">
        <f>SUMIF(F25:F224,"AUG",D25:D224)</f>
        <v>0</v>
      </c>
      <c r="G15" s="20">
        <f>SUMIF(G25:G224,"AUG",D25:D224)</f>
        <v>0</v>
      </c>
      <c r="H15" s="20">
        <f>SUMIF(H25:H224,"AUG",D25:D224)</f>
        <v>0</v>
      </c>
      <c r="I15" s="20">
        <f>SUMIF(I25:I224,"AUG",D25:D224)</f>
        <v>0</v>
      </c>
      <c r="J15" s="20">
        <f>SUMIF(J25:J224,"AUG",D25:D224)</f>
        <v>0</v>
      </c>
      <c r="K15" s="20">
        <f>SUMIF(K25:K224,"AUG",D25:D224)</f>
        <v>0</v>
      </c>
      <c r="L15" s="20">
        <f>SUMIF(L25:L224,"AUG",D25:D224)</f>
        <v>0</v>
      </c>
      <c r="M15" s="20">
        <f>SUMIF(M25:M224,"AUG",D25:D224)</f>
        <v>0</v>
      </c>
    </row>
    <row r="16" spans="1:17" x14ac:dyDescent="0.25">
      <c r="A16" s="19" t="s">
        <v>54</v>
      </c>
      <c r="B16" s="19"/>
      <c r="C16" s="21"/>
      <c r="D16" s="22" t="s">
        <v>54</v>
      </c>
      <c r="E16" s="20">
        <f>SUMIF(E25:E224,"SEP",D25:D224)</f>
        <v>0</v>
      </c>
      <c r="F16" s="20">
        <f>SUMIF(F25:F224,"SEP",D25:D224)</f>
        <v>0</v>
      </c>
      <c r="G16" s="20">
        <f>SUMIF(G25:G224,"SEP",D25:D224)</f>
        <v>0</v>
      </c>
      <c r="H16" s="20">
        <f>SUMIF(H25:H224,"SEP",D25:D224)</f>
        <v>0</v>
      </c>
      <c r="I16" s="20">
        <f>SUMIF(I25:I224,"SEP",D25:D224)</f>
        <v>0</v>
      </c>
      <c r="J16" s="20">
        <f>SUMIF(J25:J224,"SEP",D25:D224)</f>
        <v>0</v>
      </c>
      <c r="K16" s="20">
        <f>SUMIF(K25:K224,"SEP",D25:D224)</f>
        <v>0</v>
      </c>
      <c r="L16" s="20">
        <f>SUMIF(L25:L224,"SEP",D25:D224)</f>
        <v>0</v>
      </c>
      <c r="M16" s="20">
        <f>SUMIF(M25:M224,"SEP",D25:D224)</f>
        <v>0</v>
      </c>
    </row>
    <row r="17" spans="1:13" x14ac:dyDescent="0.25">
      <c r="A17" s="19" t="s">
        <v>55</v>
      </c>
      <c r="B17" s="19"/>
      <c r="C17" s="21"/>
      <c r="D17" s="22" t="s">
        <v>55</v>
      </c>
      <c r="E17" s="20">
        <f>SUMIF(E25:E224,"OCT",D25:D224)</f>
        <v>0</v>
      </c>
      <c r="F17" s="20">
        <f>SUMIF(F25:F224,"OCT",D25:D224)</f>
        <v>0</v>
      </c>
      <c r="G17" s="20">
        <f>SUMIF(G25:G224,"OCT",D25:D224)</f>
        <v>0</v>
      </c>
      <c r="H17" s="20">
        <f>SUMIF(H25:H224,"OCT",D25:D224)</f>
        <v>0</v>
      </c>
      <c r="I17" s="20">
        <f>SUMIF(I25:I224,"OCT",D25:D224)</f>
        <v>0</v>
      </c>
      <c r="J17" s="20">
        <f>SUMIF(J25:J224,"OCT",D25:D224)</f>
        <v>0</v>
      </c>
      <c r="K17" s="20">
        <f>SUMIF(K25:K224,"OCT",D25:D224)</f>
        <v>0</v>
      </c>
      <c r="L17" s="20">
        <f>SUMIF(L25:L224,"OCT",D25:D224)</f>
        <v>0</v>
      </c>
      <c r="M17" s="20">
        <f>SUMIF(M25:M224,"OCT",D25:D224)</f>
        <v>0</v>
      </c>
    </row>
    <row r="18" spans="1:13" x14ac:dyDescent="0.25">
      <c r="A18" s="19" t="s">
        <v>56</v>
      </c>
      <c r="B18" s="19"/>
      <c r="C18" s="19"/>
      <c r="D18" s="22" t="s">
        <v>56</v>
      </c>
      <c r="E18" s="20">
        <f>SUMIF(E25:E224,"NOV",D25:D224)</f>
        <v>0</v>
      </c>
      <c r="F18" s="20">
        <f>SUMIF(F25:F224,"NOV",D25:D224)</f>
        <v>0</v>
      </c>
      <c r="G18" s="20">
        <f>SUMIF(G25:G224,"NOV",D25:D224)</f>
        <v>0</v>
      </c>
      <c r="H18" s="20">
        <f>SUMIF(H25:H224,"NOV",D25:D224)</f>
        <v>0</v>
      </c>
      <c r="I18" s="20">
        <f>SUMIF(I25:I224,"NOV",D25:D224)</f>
        <v>0</v>
      </c>
      <c r="J18" s="20">
        <f>SUMIF(J25:J224,"NOV",D25:D224)</f>
        <v>0</v>
      </c>
      <c r="K18" s="20">
        <f>SUMIF(K25:K224,"NOV",D25:D224)</f>
        <v>0</v>
      </c>
      <c r="L18" s="20">
        <f>SUMIF(L25:L224,"NOV",D25:D224)</f>
        <v>0</v>
      </c>
      <c r="M18" s="20">
        <f>SUMIF(M25:M224,"NOV",D25:D224)</f>
        <v>0</v>
      </c>
    </row>
    <row r="19" spans="1:13" x14ac:dyDescent="0.25">
      <c r="A19" s="19" t="s">
        <v>57</v>
      </c>
      <c r="B19" s="19"/>
      <c r="C19" s="19"/>
      <c r="D19" s="19" t="s">
        <v>57</v>
      </c>
      <c r="E19" s="20">
        <f>SUMIF(E25:E224,"DEC",D25:D224)</f>
        <v>0</v>
      </c>
      <c r="F19" s="20">
        <f>SUMIF(F25:F224,"DEC",D25:D224)</f>
        <v>0</v>
      </c>
      <c r="G19" s="20">
        <f>SUMIF(G25:G224,"DEC",D25:D224)</f>
        <v>0</v>
      </c>
      <c r="H19" s="20">
        <f>SUMIF(H25:H224,"DEC",D25:D224)</f>
        <v>0</v>
      </c>
      <c r="I19" s="20">
        <f>SUMIF(I25:I224,"DEC",D25:D224)</f>
        <v>0</v>
      </c>
      <c r="J19" s="20">
        <f>SUMIF(J25:J224,"DEC",D25:D224)</f>
        <v>0</v>
      </c>
      <c r="K19" s="20">
        <f>SUMIF(K25:K224,"DEC",D25:D224)</f>
        <v>0</v>
      </c>
      <c r="L19" s="20">
        <f>SUMIF(L25:L224,"DEC",D25:D224)</f>
        <v>0</v>
      </c>
      <c r="M19" s="20">
        <f>SUMIF(M25:M224,"DEC",D25:D224)</f>
        <v>0</v>
      </c>
    </row>
    <row r="20" spans="1:13" x14ac:dyDescent="0.25">
      <c r="A20" s="19"/>
      <c r="B20" s="19"/>
      <c r="C20" s="19"/>
      <c r="D20" s="22" t="s">
        <v>171</v>
      </c>
      <c r="E20" s="20">
        <f t="shared" ref="E20:M20" si="0">SUM(E8:E19)</f>
        <v>2</v>
      </c>
      <c r="F20" s="20">
        <f t="shared" si="0"/>
        <v>1</v>
      </c>
      <c r="G20" s="20">
        <f t="shared" si="0"/>
        <v>0</v>
      </c>
      <c r="H20" s="20">
        <f t="shared" si="0"/>
        <v>0</v>
      </c>
      <c r="I20" s="20">
        <f t="shared" si="0"/>
        <v>0</v>
      </c>
      <c r="J20" s="20">
        <f t="shared" si="0"/>
        <v>0</v>
      </c>
      <c r="K20" s="20">
        <f t="shared" si="0"/>
        <v>0</v>
      </c>
      <c r="L20" s="20">
        <f t="shared" si="0"/>
        <v>0</v>
      </c>
      <c r="M20" s="20">
        <f t="shared" si="0"/>
        <v>0</v>
      </c>
    </row>
    <row r="22" spans="1:13" s="14" customFormat="1" x14ac:dyDescent="0.25">
      <c r="F22" s="15" t="s">
        <v>172</v>
      </c>
    </row>
    <row r="23" spans="1:13" s="14" customFormat="1" x14ac:dyDescent="0.25">
      <c r="E23" s="16" t="s">
        <v>58</v>
      </c>
      <c r="F23" s="15"/>
    </row>
    <row r="24" spans="1:13" s="15" customFormat="1" x14ac:dyDescent="0.25">
      <c r="A24" s="15" t="s">
        <v>45</v>
      </c>
      <c r="D24" s="15" t="s">
        <v>0</v>
      </c>
      <c r="E24" s="15">
        <v>2015</v>
      </c>
      <c r="F24" s="15">
        <v>2016</v>
      </c>
      <c r="G24" s="15">
        <v>2017</v>
      </c>
      <c r="H24" s="15">
        <v>2016</v>
      </c>
      <c r="I24" s="15">
        <v>2017</v>
      </c>
      <c r="J24" s="15">
        <v>2018</v>
      </c>
      <c r="K24" s="15">
        <v>2019</v>
      </c>
      <c r="L24" s="15">
        <v>2020</v>
      </c>
      <c r="M24" s="15">
        <v>2021</v>
      </c>
    </row>
    <row r="25" spans="1:13" x14ac:dyDescent="0.25">
      <c r="A25" s="17"/>
      <c r="B25" s="17">
        <v>1</v>
      </c>
      <c r="C25" s="23"/>
      <c r="D25" s="38">
        <v>1</v>
      </c>
      <c r="E25" s="17" t="s">
        <v>46</v>
      </c>
      <c r="F25" s="17"/>
      <c r="G25" s="17"/>
      <c r="H25" s="17"/>
      <c r="I25" s="17"/>
      <c r="J25" s="17"/>
      <c r="K25" s="17"/>
      <c r="L25" s="17"/>
      <c r="M25" s="17"/>
    </row>
    <row r="26" spans="1:13" x14ac:dyDescent="0.25">
      <c r="A26" s="17"/>
      <c r="B26" s="17">
        <v>2</v>
      </c>
      <c r="C26" s="23"/>
      <c r="D26" s="38">
        <v>1</v>
      </c>
      <c r="E26" s="17"/>
      <c r="F26" s="17" t="s">
        <v>47</v>
      </c>
      <c r="G26" s="17"/>
      <c r="H26" s="17"/>
      <c r="I26" s="17"/>
      <c r="J26" s="17"/>
      <c r="K26" s="17"/>
      <c r="L26" s="17"/>
      <c r="M26" s="17"/>
    </row>
    <row r="27" spans="1:13" x14ac:dyDescent="0.25">
      <c r="A27" s="17"/>
      <c r="B27" s="17">
        <v>3</v>
      </c>
      <c r="C27" s="23"/>
      <c r="D27" s="38">
        <v>1</v>
      </c>
      <c r="E27" s="17"/>
      <c r="F27" s="17"/>
      <c r="G27" s="17"/>
      <c r="H27" s="17"/>
      <c r="I27" s="17"/>
      <c r="J27" s="17"/>
      <c r="K27" s="17"/>
      <c r="L27" s="17"/>
      <c r="M27" s="17"/>
    </row>
    <row r="28" spans="1:13" x14ac:dyDescent="0.25">
      <c r="A28" s="17"/>
      <c r="B28" s="17">
        <v>4</v>
      </c>
      <c r="C28" s="23"/>
      <c r="D28" s="38">
        <v>1</v>
      </c>
      <c r="E28" s="17" t="s">
        <v>48</v>
      </c>
      <c r="F28" s="17"/>
      <c r="G28" s="17"/>
      <c r="H28" s="17"/>
      <c r="I28" s="17"/>
      <c r="J28" s="17"/>
      <c r="K28" s="17"/>
      <c r="L28" s="17"/>
      <c r="M28" s="17"/>
    </row>
    <row r="29" spans="1:13" x14ac:dyDescent="0.25">
      <c r="A29" s="17"/>
      <c r="B29" s="17">
        <v>5</v>
      </c>
      <c r="C29" s="23"/>
      <c r="D29" s="38">
        <v>1</v>
      </c>
      <c r="E29" s="17"/>
      <c r="F29" s="17"/>
      <c r="G29" s="17"/>
      <c r="H29" s="17"/>
      <c r="I29" s="17"/>
      <c r="J29" s="17"/>
      <c r="K29" s="17"/>
      <c r="L29" s="17"/>
      <c r="M29" s="17"/>
    </row>
    <row r="30" spans="1:13" x14ac:dyDescent="0.25">
      <c r="A30" s="17"/>
      <c r="B30" s="17">
        <v>6</v>
      </c>
      <c r="C30" s="23"/>
      <c r="D30" s="38">
        <v>1</v>
      </c>
      <c r="E30" s="17"/>
      <c r="F30" s="17"/>
      <c r="G30" s="17"/>
      <c r="H30" s="17"/>
      <c r="I30" s="17"/>
      <c r="J30" s="17"/>
      <c r="K30" s="17"/>
      <c r="L30" s="17"/>
      <c r="M30" s="17"/>
    </row>
    <row r="31" spans="1:13" x14ac:dyDescent="0.25">
      <c r="A31" s="17"/>
      <c r="B31" s="17">
        <v>7</v>
      </c>
      <c r="C31" s="23"/>
      <c r="D31" s="38">
        <v>1</v>
      </c>
      <c r="E31" s="17"/>
      <c r="F31" s="17"/>
      <c r="G31" s="17"/>
      <c r="H31" s="17"/>
      <c r="I31" s="17"/>
      <c r="J31" s="17"/>
      <c r="K31" s="17"/>
      <c r="L31" s="17"/>
      <c r="M31" s="17"/>
    </row>
    <row r="32" spans="1:13" x14ac:dyDescent="0.25">
      <c r="A32" s="17"/>
      <c r="B32" s="17">
        <v>8</v>
      </c>
      <c r="C32" s="23"/>
      <c r="D32" s="38">
        <v>1</v>
      </c>
      <c r="E32" s="17"/>
      <c r="F32" s="17"/>
      <c r="G32" s="17"/>
      <c r="H32" s="17"/>
      <c r="I32" s="17"/>
      <c r="J32" s="17"/>
      <c r="K32" s="17"/>
      <c r="L32" s="17"/>
      <c r="M32" s="17"/>
    </row>
    <row r="33" spans="1:13" x14ac:dyDescent="0.25">
      <c r="A33" s="17"/>
      <c r="B33" s="17">
        <v>9</v>
      </c>
      <c r="C33" s="23"/>
      <c r="D33" s="38">
        <v>1</v>
      </c>
      <c r="E33" s="17"/>
      <c r="F33" s="17"/>
      <c r="G33" s="17"/>
      <c r="H33" s="17"/>
      <c r="I33" s="17"/>
      <c r="J33" s="17"/>
      <c r="K33" s="17"/>
      <c r="L33" s="17"/>
      <c r="M33" s="17"/>
    </row>
    <row r="34" spans="1:13" x14ac:dyDescent="0.25">
      <c r="A34" s="17"/>
      <c r="B34" s="17">
        <v>10</v>
      </c>
      <c r="C34" s="23"/>
      <c r="D34" s="38">
        <v>1</v>
      </c>
      <c r="E34" s="17"/>
      <c r="F34" s="17"/>
      <c r="G34" s="17"/>
      <c r="H34" s="17"/>
      <c r="I34" s="17"/>
      <c r="J34" s="17"/>
      <c r="K34" s="17"/>
      <c r="L34" s="17"/>
      <c r="M34" s="17"/>
    </row>
    <row r="35" spans="1:13" x14ac:dyDescent="0.25">
      <c r="A35" s="17"/>
      <c r="B35" s="17">
        <v>11</v>
      </c>
      <c r="C35" s="23"/>
      <c r="D35" s="38">
        <v>1</v>
      </c>
      <c r="E35" s="17"/>
      <c r="F35" s="17"/>
      <c r="G35" s="17"/>
      <c r="H35" s="17"/>
      <c r="I35" s="17"/>
      <c r="J35" s="17"/>
      <c r="K35" s="17"/>
      <c r="L35" s="17"/>
      <c r="M35" s="17"/>
    </row>
    <row r="36" spans="1:13" x14ac:dyDescent="0.25">
      <c r="A36" s="17"/>
      <c r="B36" s="17">
        <v>12</v>
      </c>
      <c r="C36" s="23"/>
      <c r="D36" s="38">
        <v>1</v>
      </c>
      <c r="E36" s="17"/>
      <c r="F36" s="17"/>
      <c r="G36" s="17"/>
      <c r="H36" s="17"/>
      <c r="I36" s="17"/>
      <c r="J36" s="17"/>
      <c r="K36" s="17"/>
      <c r="L36" s="17"/>
      <c r="M36" s="17"/>
    </row>
    <row r="37" spans="1:13" x14ac:dyDescent="0.25">
      <c r="A37" s="17"/>
      <c r="B37" s="17">
        <v>13</v>
      </c>
      <c r="C37" s="23"/>
      <c r="D37" s="38">
        <v>1</v>
      </c>
      <c r="E37" s="17"/>
      <c r="F37" s="17"/>
      <c r="G37" s="17"/>
      <c r="H37" s="17"/>
      <c r="I37" s="17"/>
      <c r="J37" s="17"/>
      <c r="K37" s="17"/>
      <c r="L37" s="17"/>
      <c r="M37" s="17"/>
    </row>
    <row r="38" spans="1:13" x14ac:dyDescent="0.25">
      <c r="A38" s="17"/>
      <c r="B38" s="17">
        <v>14</v>
      </c>
      <c r="C38" s="23"/>
      <c r="D38" s="38">
        <v>1</v>
      </c>
      <c r="E38" s="17"/>
      <c r="F38" s="17"/>
      <c r="G38" s="17"/>
      <c r="H38" s="17"/>
      <c r="I38" s="17"/>
      <c r="J38" s="17"/>
      <c r="K38" s="17"/>
      <c r="L38" s="17"/>
      <c r="M38" s="17"/>
    </row>
    <row r="39" spans="1:13" x14ac:dyDescent="0.25">
      <c r="A39" s="17"/>
      <c r="B39" s="17">
        <v>15</v>
      </c>
      <c r="C39" s="23"/>
      <c r="D39" s="38">
        <v>1</v>
      </c>
      <c r="E39" s="17"/>
      <c r="F39" s="17"/>
      <c r="G39" s="17"/>
      <c r="H39" s="17"/>
      <c r="I39" s="17"/>
      <c r="J39" s="17"/>
      <c r="K39" s="17"/>
      <c r="L39" s="17"/>
      <c r="M39" s="17"/>
    </row>
    <row r="40" spans="1:13" x14ac:dyDescent="0.25">
      <c r="A40" s="17"/>
      <c r="B40" s="17">
        <v>16</v>
      </c>
      <c r="C40" s="23"/>
      <c r="D40" s="38">
        <v>1</v>
      </c>
      <c r="E40" s="17"/>
      <c r="F40" s="17"/>
      <c r="G40" s="17"/>
      <c r="H40" s="17"/>
      <c r="I40" s="17"/>
      <c r="J40" s="17"/>
      <c r="K40" s="17"/>
      <c r="L40" s="17"/>
      <c r="M40" s="17"/>
    </row>
    <row r="41" spans="1:13" x14ac:dyDescent="0.25">
      <c r="A41" s="17"/>
      <c r="B41" s="17">
        <v>17</v>
      </c>
      <c r="C41" s="23"/>
      <c r="D41" s="38">
        <v>1</v>
      </c>
      <c r="E41" s="17"/>
      <c r="F41" s="17"/>
      <c r="G41" s="17"/>
      <c r="H41" s="17"/>
      <c r="I41" s="17"/>
      <c r="J41" s="17"/>
      <c r="K41" s="17"/>
      <c r="L41" s="17"/>
      <c r="M41" s="17"/>
    </row>
    <row r="42" spans="1:13" x14ac:dyDescent="0.25">
      <c r="A42" s="17"/>
      <c r="B42" s="17">
        <v>18</v>
      </c>
      <c r="C42" s="23"/>
      <c r="D42" s="38">
        <v>1</v>
      </c>
      <c r="E42" s="17"/>
      <c r="F42" s="17"/>
      <c r="G42" s="17"/>
      <c r="H42" s="17"/>
      <c r="I42" s="17"/>
      <c r="J42" s="17"/>
      <c r="K42" s="17"/>
      <c r="L42" s="17"/>
      <c r="M42" s="17"/>
    </row>
    <row r="43" spans="1:13" x14ac:dyDescent="0.25">
      <c r="A43" s="17"/>
      <c r="B43" s="17">
        <v>19</v>
      </c>
      <c r="C43" s="23"/>
      <c r="D43" s="38">
        <v>1</v>
      </c>
      <c r="E43" s="17"/>
      <c r="F43" s="17"/>
      <c r="G43" s="17"/>
      <c r="H43" s="17"/>
      <c r="I43" s="17"/>
      <c r="J43" s="17"/>
      <c r="K43" s="17"/>
      <c r="L43" s="17"/>
      <c r="M43" s="17"/>
    </row>
    <row r="44" spans="1:13" x14ac:dyDescent="0.25">
      <c r="A44" s="17"/>
      <c r="B44" s="17">
        <v>20</v>
      </c>
      <c r="C44" s="23"/>
      <c r="D44" s="38">
        <v>1</v>
      </c>
      <c r="E44" s="17"/>
      <c r="F44" s="17"/>
      <c r="G44" s="17"/>
      <c r="H44" s="17"/>
      <c r="I44" s="17"/>
      <c r="J44" s="17"/>
      <c r="K44" s="17"/>
      <c r="L44" s="17"/>
      <c r="M44" s="17"/>
    </row>
    <row r="45" spans="1:13" x14ac:dyDescent="0.25">
      <c r="A45" s="17"/>
      <c r="B45" s="17">
        <v>21</v>
      </c>
      <c r="C45" s="23"/>
      <c r="D45" s="38">
        <v>1</v>
      </c>
      <c r="E45" s="17"/>
      <c r="F45" s="17"/>
      <c r="G45" s="17"/>
      <c r="H45" s="17"/>
      <c r="I45" s="17"/>
      <c r="J45" s="17"/>
      <c r="K45" s="17"/>
      <c r="L45" s="17"/>
      <c r="M45" s="17"/>
    </row>
    <row r="46" spans="1:13" x14ac:dyDescent="0.25">
      <c r="A46" s="17"/>
      <c r="B46" s="17">
        <v>22</v>
      </c>
      <c r="C46" s="23"/>
      <c r="D46" s="38">
        <v>1</v>
      </c>
      <c r="E46" s="17"/>
      <c r="F46" s="17"/>
      <c r="G46" s="17"/>
      <c r="H46" s="17"/>
      <c r="I46" s="17"/>
      <c r="J46" s="17"/>
      <c r="K46" s="17"/>
      <c r="L46" s="17"/>
      <c r="M46" s="17"/>
    </row>
    <row r="47" spans="1:13" x14ac:dyDescent="0.25">
      <c r="A47" s="17"/>
      <c r="B47" s="17">
        <v>23</v>
      </c>
      <c r="C47" s="23"/>
      <c r="D47" s="38">
        <v>1</v>
      </c>
      <c r="E47" s="17"/>
      <c r="F47" s="17"/>
      <c r="G47" s="17"/>
      <c r="H47" s="17"/>
      <c r="I47" s="17"/>
      <c r="J47" s="17"/>
      <c r="K47" s="17"/>
      <c r="L47" s="17"/>
      <c r="M47" s="17"/>
    </row>
    <row r="48" spans="1:13" x14ac:dyDescent="0.25">
      <c r="A48" s="17"/>
      <c r="B48" s="17">
        <v>24</v>
      </c>
      <c r="C48" s="23"/>
      <c r="D48" s="38">
        <v>1</v>
      </c>
      <c r="E48" s="17"/>
      <c r="F48" s="17"/>
      <c r="G48" s="17"/>
      <c r="H48" s="17"/>
      <c r="I48" s="17"/>
      <c r="J48" s="17"/>
      <c r="K48" s="17"/>
      <c r="L48" s="17"/>
      <c r="M48" s="17"/>
    </row>
    <row r="49" spans="1:13" x14ac:dyDescent="0.25">
      <c r="A49" s="17"/>
      <c r="B49" s="17">
        <v>25</v>
      </c>
      <c r="C49" s="23"/>
      <c r="D49" s="38">
        <v>1</v>
      </c>
      <c r="E49" s="17"/>
      <c r="F49" s="17"/>
      <c r="G49" s="17"/>
      <c r="H49" s="17"/>
      <c r="I49" s="17"/>
      <c r="J49" s="17"/>
      <c r="K49" s="17"/>
      <c r="L49" s="17"/>
      <c r="M49" s="17"/>
    </row>
    <row r="50" spans="1:13" x14ac:dyDescent="0.25">
      <c r="A50" s="17"/>
      <c r="B50" s="17">
        <v>26</v>
      </c>
      <c r="C50" s="23"/>
      <c r="D50" s="38">
        <v>1</v>
      </c>
      <c r="E50" s="17"/>
      <c r="F50" s="17"/>
      <c r="G50" s="17"/>
      <c r="H50" s="17"/>
      <c r="I50" s="17"/>
      <c r="J50" s="17"/>
      <c r="K50" s="17"/>
      <c r="L50" s="17"/>
      <c r="M50" s="17"/>
    </row>
    <row r="51" spans="1:13" x14ac:dyDescent="0.25">
      <c r="A51" s="17"/>
      <c r="B51" s="17">
        <v>27</v>
      </c>
      <c r="C51" s="23"/>
      <c r="D51" s="38">
        <v>1</v>
      </c>
      <c r="E51" s="17"/>
      <c r="F51" s="17"/>
      <c r="G51" s="17"/>
      <c r="H51" s="17"/>
      <c r="I51" s="17"/>
      <c r="J51" s="17"/>
      <c r="K51" s="17"/>
      <c r="L51" s="17"/>
      <c r="M51" s="17"/>
    </row>
    <row r="52" spans="1:13" x14ac:dyDescent="0.25">
      <c r="A52" s="17"/>
      <c r="B52" s="17">
        <v>28</v>
      </c>
      <c r="C52" s="23"/>
      <c r="D52" s="38">
        <v>1</v>
      </c>
      <c r="E52" s="17"/>
      <c r="F52" s="17"/>
      <c r="G52" s="17"/>
      <c r="H52" s="17"/>
      <c r="I52" s="17"/>
      <c r="J52" s="17"/>
      <c r="K52" s="17"/>
      <c r="L52" s="17"/>
      <c r="M52" s="17"/>
    </row>
    <row r="53" spans="1:13" x14ac:dyDescent="0.25">
      <c r="A53" s="17"/>
      <c r="B53" s="17">
        <v>29</v>
      </c>
      <c r="C53" s="23"/>
      <c r="D53" s="38">
        <v>1</v>
      </c>
      <c r="E53" s="17"/>
      <c r="F53" s="17"/>
      <c r="G53" s="17"/>
      <c r="H53" s="17"/>
      <c r="I53" s="17"/>
      <c r="J53" s="17"/>
      <c r="K53" s="17"/>
      <c r="L53" s="17"/>
      <c r="M53" s="17"/>
    </row>
    <row r="54" spans="1:13" x14ac:dyDescent="0.25">
      <c r="A54" s="17"/>
      <c r="B54" s="17">
        <v>30</v>
      </c>
      <c r="C54" s="23"/>
      <c r="D54" s="38">
        <v>1</v>
      </c>
      <c r="E54" s="17"/>
      <c r="F54" s="17"/>
      <c r="G54" s="17"/>
      <c r="H54" s="17"/>
      <c r="I54" s="17"/>
      <c r="J54" s="17"/>
      <c r="K54" s="17"/>
      <c r="L54" s="17"/>
      <c r="M54" s="17"/>
    </row>
    <row r="55" spans="1:13" x14ac:dyDescent="0.25">
      <c r="A55" s="17"/>
      <c r="B55" s="17">
        <v>31</v>
      </c>
      <c r="C55" s="23"/>
      <c r="D55" s="38">
        <v>1</v>
      </c>
      <c r="E55" s="17"/>
      <c r="F55" s="17"/>
      <c r="G55" s="17"/>
      <c r="H55" s="17"/>
      <c r="I55" s="17"/>
      <c r="J55" s="17"/>
      <c r="K55" s="17"/>
      <c r="L55" s="17"/>
      <c r="M55" s="17"/>
    </row>
    <row r="56" spans="1:13" x14ac:dyDescent="0.25">
      <c r="A56" s="17"/>
      <c r="B56" s="17">
        <v>32</v>
      </c>
      <c r="C56" s="23"/>
      <c r="D56" s="38">
        <v>1</v>
      </c>
      <c r="E56" s="17"/>
      <c r="F56" s="17"/>
      <c r="G56" s="17"/>
      <c r="H56" s="17"/>
      <c r="I56" s="17"/>
      <c r="J56" s="17"/>
      <c r="K56" s="17"/>
      <c r="L56" s="17"/>
      <c r="M56" s="17"/>
    </row>
    <row r="57" spans="1:13" x14ac:dyDescent="0.25">
      <c r="A57" s="17"/>
      <c r="B57" s="17">
        <v>33</v>
      </c>
      <c r="C57" s="23"/>
      <c r="D57" s="38">
        <v>1</v>
      </c>
      <c r="E57" s="17"/>
      <c r="F57" s="17"/>
      <c r="G57" s="17"/>
      <c r="H57" s="17"/>
      <c r="I57" s="17"/>
      <c r="J57" s="17"/>
      <c r="K57" s="17"/>
      <c r="L57" s="17"/>
      <c r="M57" s="17"/>
    </row>
    <row r="58" spans="1:13" x14ac:dyDescent="0.25">
      <c r="A58" s="17"/>
      <c r="B58" s="17">
        <v>34</v>
      </c>
      <c r="C58" s="23"/>
      <c r="D58" s="38">
        <v>1</v>
      </c>
      <c r="E58" s="17"/>
      <c r="F58" s="17"/>
      <c r="G58" s="17"/>
      <c r="H58" s="17"/>
      <c r="I58" s="17"/>
      <c r="J58" s="17"/>
      <c r="K58" s="17"/>
      <c r="L58" s="17"/>
      <c r="M58" s="17"/>
    </row>
    <row r="59" spans="1:13" x14ac:dyDescent="0.25">
      <c r="A59" s="17"/>
      <c r="B59" s="17">
        <v>35</v>
      </c>
      <c r="C59" s="23"/>
      <c r="D59" s="38">
        <v>1</v>
      </c>
      <c r="E59" s="17"/>
      <c r="F59" s="17"/>
      <c r="G59" s="17"/>
      <c r="H59" s="17"/>
      <c r="I59" s="17"/>
      <c r="J59" s="17"/>
      <c r="K59" s="17"/>
      <c r="L59" s="17"/>
      <c r="M59" s="17"/>
    </row>
    <row r="60" spans="1:13" x14ac:dyDescent="0.25">
      <c r="A60" s="17"/>
      <c r="B60" s="17">
        <v>36</v>
      </c>
      <c r="C60" s="23"/>
      <c r="D60" s="38">
        <v>1</v>
      </c>
      <c r="E60" s="17"/>
      <c r="F60" s="17"/>
      <c r="G60" s="17"/>
      <c r="H60" s="17"/>
      <c r="I60" s="17"/>
      <c r="J60" s="17"/>
      <c r="K60" s="17"/>
      <c r="L60" s="17"/>
      <c r="M60" s="17"/>
    </row>
    <row r="61" spans="1:13" x14ac:dyDescent="0.25">
      <c r="A61" s="17"/>
      <c r="B61" s="17">
        <v>37</v>
      </c>
      <c r="C61" s="23"/>
      <c r="D61" s="38">
        <v>1</v>
      </c>
      <c r="E61" s="17"/>
      <c r="F61" s="17"/>
      <c r="G61" s="17"/>
      <c r="H61" s="17"/>
      <c r="I61" s="17"/>
      <c r="J61" s="17"/>
      <c r="K61" s="17"/>
      <c r="L61" s="17"/>
      <c r="M61" s="17"/>
    </row>
    <row r="62" spans="1:13" x14ac:dyDescent="0.25">
      <c r="A62" s="17"/>
      <c r="B62" s="17">
        <v>38</v>
      </c>
      <c r="C62" s="23"/>
      <c r="D62" s="38">
        <v>1</v>
      </c>
      <c r="E62" s="17"/>
      <c r="F62" s="17"/>
      <c r="G62" s="17"/>
      <c r="H62" s="17"/>
      <c r="I62" s="17"/>
      <c r="J62" s="17"/>
      <c r="K62" s="17"/>
      <c r="L62" s="17"/>
      <c r="M62" s="17"/>
    </row>
    <row r="63" spans="1:13" x14ac:dyDescent="0.25">
      <c r="A63" s="17"/>
      <c r="B63" s="17">
        <v>39</v>
      </c>
      <c r="C63" s="23"/>
      <c r="D63" s="38">
        <v>1</v>
      </c>
      <c r="E63" s="17"/>
      <c r="F63" s="17"/>
      <c r="G63" s="17"/>
      <c r="H63" s="17"/>
      <c r="I63" s="17"/>
      <c r="J63" s="17"/>
      <c r="K63" s="17"/>
      <c r="L63" s="17"/>
      <c r="M63" s="17"/>
    </row>
    <row r="64" spans="1:13" x14ac:dyDescent="0.25">
      <c r="A64" s="17"/>
      <c r="B64" s="17">
        <v>40</v>
      </c>
      <c r="C64" s="23"/>
      <c r="D64" s="38">
        <v>1</v>
      </c>
      <c r="E64" s="17"/>
      <c r="F64" s="17"/>
      <c r="G64" s="17"/>
      <c r="H64" s="17"/>
      <c r="I64" s="17"/>
      <c r="J64" s="17"/>
      <c r="K64" s="17"/>
      <c r="L64" s="17"/>
      <c r="M64" s="17"/>
    </row>
    <row r="65" spans="1:13" x14ac:dyDescent="0.25">
      <c r="A65" s="17"/>
      <c r="B65" s="17">
        <v>41</v>
      </c>
      <c r="C65" s="23"/>
      <c r="D65" s="38">
        <v>1</v>
      </c>
      <c r="E65" s="17"/>
      <c r="F65" s="17"/>
      <c r="G65" s="17"/>
      <c r="H65" s="17"/>
      <c r="I65" s="17"/>
      <c r="J65" s="17"/>
      <c r="K65" s="17"/>
      <c r="L65" s="17"/>
      <c r="M65" s="17"/>
    </row>
    <row r="66" spans="1:13" x14ac:dyDescent="0.25">
      <c r="A66" s="17"/>
      <c r="B66" s="17">
        <v>42</v>
      </c>
      <c r="C66" s="23"/>
      <c r="D66" s="38">
        <v>1</v>
      </c>
      <c r="E66" s="17"/>
      <c r="F66" s="17"/>
      <c r="G66" s="17"/>
      <c r="H66" s="17"/>
      <c r="I66" s="17"/>
      <c r="J66" s="17"/>
      <c r="K66" s="17"/>
      <c r="L66" s="17"/>
      <c r="M66" s="17"/>
    </row>
    <row r="67" spans="1:13" x14ac:dyDescent="0.25">
      <c r="A67" s="17"/>
      <c r="B67" s="17">
        <v>43</v>
      </c>
      <c r="C67" s="23"/>
      <c r="D67" s="38">
        <v>1</v>
      </c>
      <c r="E67" s="17"/>
      <c r="F67" s="17"/>
      <c r="G67" s="17"/>
      <c r="H67" s="17"/>
      <c r="I67" s="17"/>
      <c r="J67" s="17"/>
      <c r="K67" s="17"/>
      <c r="L67" s="17"/>
      <c r="M67" s="17"/>
    </row>
    <row r="68" spans="1:13" x14ac:dyDescent="0.25">
      <c r="A68" s="17"/>
      <c r="B68" s="17">
        <v>44</v>
      </c>
      <c r="C68" s="23"/>
      <c r="D68" s="38">
        <v>1</v>
      </c>
      <c r="E68" s="17"/>
      <c r="F68" s="17"/>
      <c r="G68" s="17"/>
      <c r="H68" s="17"/>
      <c r="I68" s="17"/>
      <c r="J68" s="17"/>
      <c r="K68" s="17"/>
      <c r="L68" s="17"/>
      <c r="M68" s="17"/>
    </row>
    <row r="69" spans="1:13" x14ac:dyDescent="0.25">
      <c r="A69" s="17"/>
      <c r="B69" s="17">
        <v>45</v>
      </c>
      <c r="C69" s="23"/>
      <c r="D69" s="38">
        <v>1</v>
      </c>
      <c r="E69" s="17"/>
      <c r="F69" s="17"/>
      <c r="G69" s="17"/>
      <c r="H69" s="17"/>
      <c r="I69" s="17"/>
      <c r="J69" s="17"/>
      <c r="K69" s="17"/>
      <c r="L69" s="17"/>
      <c r="M69" s="17"/>
    </row>
    <row r="70" spans="1:13" x14ac:dyDescent="0.25">
      <c r="A70" s="17"/>
      <c r="B70" s="17">
        <v>46</v>
      </c>
      <c r="C70" s="23"/>
      <c r="D70" s="38">
        <v>1</v>
      </c>
      <c r="E70" s="17"/>
      <c r="F70" s="17"/>
      <c r="G70" s="17"/>
      <c r="H70" s="17"/>
      <c r="I70" s="17"/>
      <c r="J70" s="17"/>
      <c r="K70" s="17"/>
      <c r="L70" s="17"/>
      <c r="M70" s="17"/>
    </row>
    <row r="71" spans="1:13" x14ac:dyDescent="0.25">
      <c r="A71" s="17"/>
      <c r="B71" s="17">
        <v>47</v>
      </c>
      <c r="C71" s="23"/>
      <c r="D71" s="38">
        <v>1</v>
      </c>
      <c r="E71" s="17"/>
      <c r="F71" s="17"/>
      <c r="G71" s="17"/>
      <c r="H71" s="17"/>
      <c r="I71" s="17"/>
      <c r="J71" s="17"/>
      <c r="K71" s="17"/>
      <c r="L71" s="17"/>
      <c r="M71" s="17"/>
    </row>
    <row r="72" spans="1:13" x14ac:dyDescent="0.25">
      <c r="A72" s="17"/>
      <c r="B72" s="17">
        <v>48</v>
      </c>
      <c r="C72" s="23"/>
      <c r="D72" s="38">
        <v>1</v>
      </c>
      <c r="E72" s="17"/>
      <c r="F72" s="17"/>
      <c r="G72" s="17"/>
      <c r="H72" s="17"/>
      <c r="I72" s="17"/>
      <c r="J72" s="17"/>
      <c r="K72" s="17"/>
      <c r="L72" s="17"/>
      <c r="M72" s="17"/>
    </row>
    <row r="73" spans="1:13" x14ac:dyDescent="0.25">
      <c r="A73" s="17"/>
      <c r="B73" s="17">
        <v>49</v>
      </c>
      <c r="C73" s="23"/>
      <c r="D73" s="38">
        <v>1</v>
      </c>
      <c r="E73" s="17"/>
      <c r="F73" s="17"/>
      <c r="G73" s="17"/>
      <c r="H73" s="17"/>
      <c r="I73" s="17"/>
      <c r="J73" s="17"/>
      <c r="K73" s="17"/>
      <c r="L73" s="17"/>
      <c r="M73" s="17"/>
    </row>
    <row r="74" spans="1:13" x14ac:dyDescent="0.25">
      <c r="A74" s="17"/>
      <c r="B74" s="17">
        <v>50</v>
      </c>
      <c r="C74" s="23"/>
      <c r="D74" s="38">
        <v>1</v>
      </c>
      <c r="E74" s="17"/>
      <c r="F74" s="17"/>
      <c r="G74" s="17"/>
      <c r="H74" s="17"/>
      <c r="I74" s="17"/>
      <c r="J74" s="17"/>
      <c r="K74" s="17"/>
      <c r="L74" s="17"/>
      <c r="M74" s="17"/>
    </row>
    <row r="75" spans="1:13" x14ac:dyDescent="0.25">
      <c r="A75" s="17"/>
      <c r="B75" s="17">
        <v>51</v>
      </c>
      <c r="C75" s="23"/>
      <c r="D75" s="38">
        <v>1</v>
      </c>
      <c r="E75" s="17"/>
      <c r="F75" s="17"/>
      <c r="G75" s="17"/>
      <c r="H75" s="17"/>
      <c r="I75" s="17"/>
      <c r="J75" s="17"/>
      <c r="K75" s="17"/>
      <c r="L75" s="17"/>
      <c r="M75" s="17"/>
    </row>
    <row r="76" spans="1:13" x14ac:dyDescent="0.25">
      <c r="A76" s="17"/>
      <c r="B76" s="17">
        <v>52</v>
      </c>
      <c r="C76" s="23"/>
      <c r="D76" s="38">
        <v>1</v>
      </c>
      <c r="E76" s="17"/>
      <c r="F76" s="17"/>
      <c r="G76" s="17"/>
      <c r="H76" s="17"/>
      <c r="I76" s="17"/>
      <c r="J76" s="17"/>
      <c r="K76" s="17"/>
      <c r="L76" s="17"/>
      <c r="M76" s="17"/>
    </row>
    <row r="77" spans="1:13" x14ac:dyDescent="0.25">
      <c r="A77" s="17"/>
      <c r="B77" s="17">
        <v>53</v>
      </c>
      <c r="C77" s="23"/>
      <c r="D77" s="38">
        <v>1</v>
      </c>
      <c r="E77" s="17"/>
      <c r="F77" s="17"/>
      <c r="G77" s="17"/>
      <c r="H77" s="17"/>
      <c r="I77" s="17"/>
      <c r="J77" s="17"/>
      <c r="K77" s="17"/>
      <c r="L77" s="17"/>
      <c r="M77" s="17"/>
    </row>
    <row r="78" spans="1:13" x14ac:dyDescent="0.25">
      <c r="A78" s="17"/>
      <c r="B78" s="17">
        <v>54</v>
      </c>
      <c r="C78" s="23"/>
      <c r="D78" s="38">
        <v>1</v>
      </c>
      <c r="E78" s="17"/>
      <c r="F78" s="17"/>
      <c r="G78" s="17"/>
      <c r="H78" s="17"/>
      <c r="I78" s="17"/>
      <c r="J78" s="17"/>
      <c r="K78" s="17"/>
      <c r="L78" s="17"/>
      <c r="M78" s="17"/>
    </row>
    <row r="79" spans="1:13" x14ac:dyDescent="0.25">
      <c r="A79" s="17"/>
      <c r="B79" s="17">
        <v>55</v>
      </c>
      <c r="C79" s="23"/>
      <c r="D79" s="38">
        <v>1</v>
      </c>
      <c r="E79" s="17"/>
      <c r="F79" s="17"/>
      <c r="G79" s="17"/>
      <c r="H79" s="17"/>
      <c r="I79" s="17"/>
      <c r="J79" s="17"/>
      <c r="K79" s="17"/>
      <c r="L79" s="17"/>
      <c r="M79" s="17"/>
    </row>
    <row r="80" spans="1:13" x14ac:dyDescent="0.25">
      <c r="A80" s="17"/>
      <c r="B80" s="17">
        <v>56</v>
      </c>
      <c r="C80" s="23"/>
      <c r="D80" s="38">
        <v>1</v>
      </c>
      <c r="E80" s="17"/>
      <c r="F80" s="17"/>
      <c r="G80" s="17"/>
      <c r="H80" s="17"/>
      <c r="I80" s="17"/>
      <c r="J80" s="17"/>
      <c r="K80" s="17"/>
      <c r="L80" s="17"/>
      <c r="M80" s="17"/>
    </row>
    <row r="81" spans="1:13" x14ac:dyDescent="0.25">
      <c r="A81" s="17"/>
      <c r="B81" s="17">
        <v>57</v>
      </c>
      <c r="C81" s="23"/>
      <c r="D81" s="38">
        <v>1</v>
      </c>
      <c r="E81" s="17"/>
      <c r="F81" s="17"/>
      <c r="G81" s="17"/>
      <c r="H81" s="17"/>
      <c r="I81" s="17"/>
      <c r="J81" s="17"/>
      <c r="K81" s="17"/>
      <c r="L81" s="17"/>
      <c r="M81" s="17"/>
    </row>
    <row r="82" spans="1:13" x14ac:dyDescent="0.25">
      <c r="A82" s="17"/>
      <c r="B82" s="17">
        <v>58</v>
      </c>
      <c r="C82" s="23"/>
      <c r="D82" s="38">
        <v>1</v>
      </c>
      <c r="E82" s="17"/>
      <c r="F82" s="17"/>
      <c r="G82" s="17"/>
      <c r="H82" s="17"/>
      <c r="I82" s="17"/>
      <c r="J82" s="17"/>
      <c r="K82" s="17"/>
      <c r="L82" s="17"/>
      <c r="M82" s="17"/>
    </row>
    <row r="83" spans="1:13" x14ac:dyDescent="0.25">
      <c r="A83" s="17"/>
      <c r="B83" s="17">
        <v>59</v>
      </c>
      <c r="C83" s="23"/>
      <c r="D83" s="38">
        <v>1</v>
      </c>
      <c r="E83" s="17"/>
      <c r="F83" s="17"/>
      <c r="G83" s="17"/>
      <c r="H83" s="17"/>
      <c r="I83" s="17"/>
      <c r="J83" s="17"/>
      <c r="K83" s="17"/>
      <c r="L83" s="17"/>
      <c r="M83" s="17"/>
    </row>
    <row r="84" spans="1:13" x14ac:dyDescent="0.25">
      <c r="A84" s="17"/>
      <c r="B84" s="17">
        <v>60</v>
      </c>
      <c r="C84" s="23"/>
      <c r="D84" s="38">
        <v>1</v>
      </c>
      <c r="E84" s="17"/>
      <c r="F84" s="17"/>
      <c r="G84" s="17"/>
      <c r="H84" s="17"/>
      <c r="I84" s="17"/>
      <c r="J84" s="17"/>
      <c r="K84" s="17"/>
      <c r="L84" s="17"/>
      <c r="M84" s="17"/>
    </row>
    <row r="85" spans="1:13" x14ac:dyDescent="0.25">
      <c r="A85" s="17"/>
      <c r="B85" s="17">
        <v>61</v>
      </c>
      <c r="C85" s="23"/>
      <c r="D85" s="38">
        <v>1</v>
      </c>
      <c r="E85" s="17"/>
      <c r="F85" s="17"/>
      <c r="G85" s="17"/>
      <c r="H85" s="17"/>
      <c r="I85" s="17"/>
      <c r="J85" s="17"/>
      <c r="K85" s="17"/>
      <c r="L85" s="17"/>
      <c r="M85" s="17"/>
    </row>
    <row r="86" spans="1:13" x14ac:dyDescent="0.25">
      <c r="A86" s="17"/>
      <c r="B86" s="17">
        <v>62</v>
      </c>
      <c r="C86" s="23"/>
      <c r="D86" s="38">
        <v>1</v>
      </c>
      <c r="E86" s="17"/>
      <c r="F86" s="17"/>
      <c r="G86" s="17"/>
      <c r="H86" s="17"/>
      <c r="I86" s="17"/>
      <c r="J86" s="17"/>
      <c r="K86" s="17"/>
      <c r="L86" s="17"/>
      <c r="M86" s="17"/>
    </row>
    <row r="87" spans="1:13" x14ac:dyDescent="0.25">
      <c r="A87" s="17"/>
      <c r="B87" s="17">
        <v>63</v>
      </c>
      <c r="C87" s="23"/>
      <c r="D87" s="38">
        <v>1</v>
      </c>
      <c r="E87" s="17"/>
      <c r="F87" s="17"/>
      <c r="G87" s="17"/>
      <c r="H87" s="17"/>
      <c r="I87" s="17"/>
      <c r="J87" s="17"/>
      <c r="K87" s="17"/>
      <c r="L87" s="17"/>
      <c r="M87" s="17"/>
    </row>
    <row r="88" spans="1:13" x14ac:dyDescent="0.25">
      <c r="A88" s="17"/>
      <c r="B88" s="17">
        <v>64</v>
      </c>
      <c r="C88" s="23"/>
      <c r="D88" s="38">
        <v>1</v>
      </c>
      <c r="E88" s="17"/>
      <c r="F88" s="17"/>
      <c r="G88" s="17"/>
      <c r="H88" s="17"/>
      <c r="I88" s="17"/>
      <c r="J88" s="17"/>
      <c r="K88" s="17"/>
      <c r="L88" s="17"/>
      <c r="M88" s="17"/>
    </row>
    <row r="89" spans="1:13" x14ac:dyDescent="0.25">
      <c r="A89" s="17"/>
      <c r="B89" s="17">
        <v>65</v>
      </c>
      <c r="C89" s="23"/>
      <c r="D89" s="38">
        <v>1</v>
      </c>
      <c r="E89" s="17"/>
      <c r="F89" s="17"/>
      <c r="G89" s="17"/>
      <c r="H89" s="17"/>
      <c r="I89" s="17"/>
      <c r="J89" s="17"/>
      <c r="K89" s="17"/>
      <c r="L89" s="17"/>
      <c r="M89" s="17"/>
    </row>
    <row r="90" spans="1:13" x14ac:dyDescent="0.25">
      <c r="A90" s="17"/>
      <c r="B90" s="17">
        <v>66</v>
      </c>
      <c r="C90" s="23"/>
      <c r="D90" s="38">
        <v>1</v>
      </c>
      <c r="E90" s="17"/>
      <c r="F90" s="17"/>
      <c r="G90" s="17"/>
      <c r="H90" s="17"/>
      <c r="I90" s="17"/>
      <c r="J90" s="17"/>
      <c r="K90" s="17"/>
      <c r="L90" s="17"/>
      <c r="M90" s="17"/>
    </row>
    <row r="91" spans="1:13" x14ac:dyDescent="0.25">
      <c r="A91" s="17"/>
      <c r="B91" s="17">
        <v>67</v>
      </c>
      <c r="C91" s="23"/>
      <c r="D91" s="38">
        <v>1</v>
      </c>
      <c r="E91" s="17"/>
      <c r="F91" s="17"/>
      <c r="G91" s="17"/>
      <c r="H91" s="17"/>
      <c r="I91" s="17"/>
      <c r="J91" s="17"/>
      <c r="K91" s="17"/>
      <c r="L91" s="17"/>
      <c r="M91" s="17"/>
    </row>
    <row r="92" spans="1:13" x14ac:dyDescent="0.25">
      <c r="A92" s="17"/>
      <c r="B92" s="17">
        <v>68</v>
      </c>
      <c r="C92" s="23"/>
      <c r="D92" s="38">
        <v>1</v>
      </c>
      <c r="E92" s="17"/>
      <c r="F92" s="17"/>
      <c r="G92" s="17"/>
      <c r="H92" s="17"/>
      <c r="I92" s="17"/>
      <c r="J92" s="17"/>
      <c r="K92" s="17"/>
      <c r="L92" s="17"/>
      <c r="M92" s="17"/>
    </row>
    <row r="93" spans="1:13" x14ac:dyDescent="0.25">
      <c r="A93" s="17"/>
      <c r="B93" s="17">
        <v>69</v>
      </c>
      <c r="C93" s="23"/>
      <c r="D93" s="38">
        <v>1</v>
      </c>
      <c r="E93" s="17"/>
      <c r="F93" s="17"/>
      <c r="G93" s="17"/>
      <c r="H93" s="17"/>
      <c r="I93" s="17"/>
      <c r="J93" s="17"/>
      <c r="K93" s="17"/>
      <c r="L93" s="17"/>
      <c r="M93" s="17"/>
    </row>
    <row r="94" spans="1:13" x14ac:dyDescent="0.25">
      <c r="A94" s="17"/>
      <c r="B94" s="17">
        <v>70</v>
      </c>
      <c r="C94" s="23"/>
      <c r="D94" s="38">
        <v>1</v>
      </c>
      <c r="E94" s="17"/>
      <c r="F94" s="17"/>
      <c r="G94" s="17"/>
      <c r="H94" s="17"/>
      <c r="I94" s="17"/>
      <c r="J94" s="17"/>
      <c r="K94" s="17"/>
      <c r="L94" s="17"/>
      <c r="M94" s="17"/>
    </row>
    <row r="95" spans="1:13" x14ac:dyDescent="0.25">
      <c r="A95" s="17"/>
      <c r="B95" s="17">
        <v>71</v>
      </c>
      <c r="C95" s="23"/>
      <c r="D95" s="38">
        <v>1</v>
      </c>
      <c r="E95" s="17"/>
      <c r="F95" s="17"/>
      <c r="G95" s="17"/>
      <c r="H95" s="17"/>
      <c r="I95" s="17"/>
      <c r="J95" s="17"/>
      <c r="K95" s="17"/>
      <c r="L95" s="17"/>
      <c r="M95" s="17"/>
    </row>
    <row r="96" spans="1:13" x14ac:dyDescent="0.25">
      <c r="A96" s="17"/>
      <c r="B96" s="17">
        <v>72</v>
      </c>
      <c r="C96" s="23"/>
      <c r="D96" s="38">
        <v>1</v>
      </c>
      <c r="E96" s="17"/>
      <c r="F96" s="17"/>
      <c r="G96" s="17"/>
      <c r="H96" s="17"/>
      <c r="I96" s="17"/>
      <c r="J96" s="17"/>
      <c r="K96" s="17"/>
      <c r="L96" s="17"/>
      <c r="M96" s="17"/>
    </row>
    <row r="97" spans="1:13" x14ac:dyDescent="0.25">
      <c r="A97" s="17"/>
      <c r="B97" s="17">
        <v>73</v>
      </c>
      <c r="C97" s="23"/>
      <c r="D97" s="38">
        <v>1</v>
      </c>
      <c r="E97" s="17"/>
      <c r="F97" s="17"/>
      <c r="G97" s="17"/>
      <c r="H97" s="17"/>
      <c r="I97" s="17"/>
      <c r="J97" s="17"/>
      <c r="K97" s="17"/>
      <c r="L97" s="17"/>
      <c r="M97" s="17"/>
    </row>
    <row r="98" spans="1:13" x14ac:dyDescent="0.25">
      <c r="A98" s="17"/>
      <c r="B98" s="17">
        <v>74</v>
      </c>
      <c r="C98" s="23"/>
      <c r="D98" s="38">
        <v>1</v>
      </c>
      <c r="E98" s="17"/>
      <c r="F98" s="17"/>
      <c r="G98" s="17"/>
      <c r="H98" s="17"/>
      <c r="I98" s="17"/>
      <c r="J98" s="17"/>
      <c r="K98" s="17"/>
      <c r="L98" s="17"/>
      <c r="M98" s="17"/>
    </row>
    <row r="99" spans="1:13" x14ac:dyDescent="0.25">
      <c r="A99" s="17"/>
      <c r="B99" s="17">
        <v>75</v>
      </c>
      <c r="C99" s="23"/>
      <c r="D99" s="38">
        <v>1</v>
      </c>
      <c r="E99" s="17"/>
      <c r="F99" s="17"/>
      <c r="G99" s="17"/>
      <c r="H99" s="17"/>
      <c r="I99" s="17"/>
      <c r="J99" s="17"/>
      <c r="K99" s="17"/>
      <c r="L99" s="17"/>
      <c r="M99" s="17"/>
    </row>
    <row r="100" spans="1:13" x14ac:dyDescent="0.25">
      <c r="A100" s="17"/>
      <c r="B100" s="17">
        <v>76</v>
      </c>
      <c r="C100" s="23"/>
      <c r="D100" s="38">
        <v>1</v>
      </c>
      <c r="E100" s="17"/>
      <c r="F100" s="17"/>
      <c r="G100" s="17"/>
      <c r="H100" s="17"/>
      <c r="I100" s="17"/>
      <c r="J100" s="17"/>
      <c r="K100" s="17"/>
      <c r="L100" s="17"/>
      <c r="M100" s="17"/>
    </row>
    <row r="101" spans="1:13" x14ac:dyDescent="0.25">
      <c r="A101" s="17"/>
      <c r="B101" s="17">
        <v>77</v>
      </c>
      <c r="C101" s="23"/>
      <c r="D101" s="38">
        <v>1</v>
      </c>
      <c r="E101" s="17"/>
      <c r="F101" s="17"/>
      <c r="G101" s="17"/>
      <c r="H101" s="17"/>
      <c r="I101" s="17"/>
      <c r="J101" s="17"/>
      <c r="K101" s="17"/>
      <c r="L101" s="17"/>
      <c r="M101" s="17"/>
    </row>
    <row r="102" spans="1:13" x14ac:dyDescent="0.25">
      <c r="A102" s="17"/>
      <c r="B102" s="17">
        <v>78</v>
      </c>
      <c r="C102" s="23"/>
      <c r="D102" s="38">
        <v>1</v>
      </c>
      <c r="E102" s="17"/>
      <c r="F102" s="17"/>
      <c r="G102" s="17"/>
      <c r="H102" s="17"/>
      <c r="I102" s="17"/>
      <c r="J102" s="17"/>
      <c r="K102" s="17"/>
      <c r="L102" s="17"/>
      <c r="M102" s="17"/>
    </row>
    <row r="103" spans="1:13" x14ac:dyDescent="0.25">
      <c r="A103" s="17"/>
      <c r="B103" s="17">
        <v>79</v>
      </c>
      <c r="C103" s="23"/>
      <c r="D103" s="38">
        <v>1</v>
      </c>
      <c r="E103" s="17"/>
      <c r="F103" s="17"/>
      <c r="G103" s="17"/>
      <c r="H103" s="17"/>
      <c r="I103" s="17"/>
      <c r="J103" s="17"/>
      <c r="K103" s="17"/>
      <c r="L103" s="17"/>
      <c r="M103" s="17"/>
    </row>
    <row r="104" spans="1:13" x14ac:dyDescent="0.25">
      <c r="A104" s="17"/>
      <c r="B104" s="17">
        <v>80</v>
      </c>
      <c r="C104" s="23"/>
      <c r="D104" s="38">
        <v>1</v>
      </c>
      <c r="E104" s="17"/>
      <c r="F104" s="17"/>
      <c r="G104" s="17"/>
      <c r="H104" s="17"/>
      <c r="I104" s="17"/>
      <c r="J104" s="17"/>
      <c r="K104" s="17"/>
      <c r="L104" s="17"/>
      <c r="M104" s="17"/>
    </row>
    <row r="105" spans="1:13" x14ac:dyDescent="0.25">
      <c r="A105" s="17"/>
      <c r="B105" s="17">
        <v>81</v>
      </c>
      <c r="C105" s="23"/>
      <c r="D105" s="38">
        <v>1</v>
      </c>
      <c r="E105" s="17"/>
      <c r="F105" s="17"/>
      <c r="G105" s="17"/>
      <c r="H105" s="17"/>
      <c r="I105" s="17"/>
      <c r="J105" s="17"/>
      <c r="K105" s="17"/>
      <c r="L105" s="17"/>
      <c r="M105" s="17"/>
    </row>
    <row r="106" spans="1:13" x14ac:dyDescent="0.25">
      <c r="A106" s="17"/>
      <c r="B106" s="17">
        <v>82</v>
      </c>
      <c r="C106" s="23"/>
      <c r="D106" s="38">
        <v>1</v>
      </c>
      <c r="E106" s="17"/>
      <c r="F106" s="17"/>
      <c r="G106" s="17"/>
      <c r="H106" s="17"/>
      <c r="I106" s="17"/>
      <c r="J106" s="17"/>
      <c r="K106" s="17"/>
      <c r="L106" s="17"/>
      <c r="M106" s="17"/>
    </row>
    <row r="107" spans="1:13" x14ac:dyDescent="0.25">
      <c r="A107" s="17"/>
      <c r="B107" s="17">
        <v>83</v>
      </c>
      <c r="C107" s="23"/>
      <c r="D107" s="38">
        <v>1</v>
      </c>
      <c r="E107" s="17"/>
      <c r="F107" s="17"/>
      <c r="G107" s="17"/>
      <c r="H107" s="17"/>
      <c r="I107" s="17"/>
      <c r="J107" s="17"/>
      <c r="K107" s="17"/>
      <c r="L107" s="17"/>
      <c r="M107" s="17"/>
    </row>
    <row r="108" spans="1:13" x14ac:dyDescent="0.25">
      <c r="A108" s="17"/>
      <c r="B108" s="17">
        <v>84</v>
      </c>
      <c r="C108" s="23"/>
      <c r="D108" s="38">
        <v>1</v>
      </c>
      <c r="E108" s="17"/>
      <c r="F108" s="17"/>
      <c r="G108" s="17"/>
      <c r="H108" s="17"/>
      <c r="I108" s="17"/>
      <c r="J108" s="17"/>
      <c r="K108" s="17"/>
      <c r="L108" s="17"/>
      <c r="M108" s="17"/>
    </row>
    <row r="109" spans="1:13" x14ac:dyDescent="0.25">
      <c r="A109" s="17"/>
      <c r="B109" s="17">
        <v>85</v>
      </c>
      <c r="C109" s="23"/>
      <c r="D109" s="38">
        <v>1</v>
      </c>
      <c r="E109" s="17"/>
      <c r="F109" s="17"/>
      <c r="G109" s="17"/>
      <c r="H109" s="17"/>
      <c r="I109" s="17"/>
      <c r="J109" s="17"/>
      <c r="K109" s="17"/>
      <c r="L109" s="17"/>
      <c r="M109" s="17"/>
    </row>
    <row r="110" spans="1:13" x14ac:dyDescent="0.25">
      <c r="A110" s="17"/>
      <c r="B110" s="17">
        <v>86</v>
      </c>
      <c r="C110" s="23"/>
      <c r="D110" s="38">
        <v>1</v>
      </c>
      <c r="E110" s="17"/>
      <c r="F110" s="17"/>
      <c r="G110" s="17"/>
      <c r="H110" s="17"/>
      <c r="I110" s="17"/>
      <c r="J110" s="17"/>
      <c r="K110" s="17"/>
      <c r="L110" s="17"/>
      <c r="M110" s="17"/>
    </row>
    <row r="111" spans="1:13" x14ac:dyDescent="0.25">
      <c r="A111" s="17"/>
      <c r="B111" s="17">
        <v>87</v>
      </c>
      <c r="C111" s="23"/>
      <c r="D111" s="38">
        <v>1</v>
      </c>
      <c r="E111" s="17"/>
      <c r="F111" s="17"/>
      <c r="G111" s="17"/>
      <c r="H111" s="17"/>
      <c r="I111" s="17"/>
      <c r="J111" s="17"/>
      <c r="K111" s="17"/>
      <c r="L111" s="17"/>
      <c r="M111" s="17"/>
    </row>
    <row r="112" spans="1:13" x14ac:dyDescent="0.25">
      <c r="A112" s="17"/>
      <c r="B112" s="17">
        <v>88</v>
      </c>
      <c r="C112" s="23"/>
      <c r="D112" s="38">
        <v>1</v>
      </c>
      <c r="E112" s="17"/>
      <c r="F112" s="17"/>
      <c r="G112" s="17"/>
      <c r="H112" s="17"/>
      <c r="I112" s="17"/>
      <c r="J112" s="17"/>
      <c r="K112" s="17"/>
      <c r="L112" s="17"/>
      <c r="M112" s="17"/>
    </row>
    <row r="113" spans="1:13" x14ac:dyDescent="0.25">
      <c r="A113" s="17"/>
      <c r="B113" s="17">
        <v>89</v>
      </c>
      <c r="C113" s="23"/>
      <c r="D113" s="38">
        <v>1</v>
      </c>
      <c r="E113" s="17"/>
      <c r="F113" s="17"/>
      <c r="G113" s="17"/>
      <c r="H113" s="17"/>
      <c r="I113" s="17"/>
      <c r="J113" s="17"/>
      <c r="K113" s="17"/>
      <c r="L113" s="17"/>
      <c r="M113" s="17"/>
    </row>
    <row r="114" spans="1:13" x14ac:dyDescent="0.25">
      <c r="A114" s="17"/>
      <c r="B114" s="17">
        <v>90</v>
      </c>
      <c r="C114" s="23"/>
      <c r="D114" s="38">
        <v>1</v>
      </c>
      <c r="E114" s="17"/>
      <c r="F114" s="17"/>
      <c r="G114" s="17"/>
      <c r="H114" s="17"/>
      <c r="I114" s="17"/>
      <c r="J114" s="17"/>
      <c r="K114" s="17"/>
      <c r="L114" s="17"/>
      <c r="M114" s="17"/>
    </row>
    <row r="115" spans="1:13" x14ac:dyDescent="0.25">
      <c r="A115" s="17"/>
      <c r="B115" s="17">
        <v>91</v>
      </c>
      <c r="C115" s="23"/>
      <c r="D115" s="38">
        <v>1</v>
      </c>
      <c r="E115" s="17"/>
      <c r="F115" s="17"/>
      <c r="G115" s="17"/>
      <c r="H115" s="17"/>
      <c r="I115" s="17"/>
      <c r="J115" s="17"/>
      <c r="K115" s="17"/>
      <c r="L115" s="17"/>
      <c r="M115" s="17"/>
    </row>
    <row r="116" spans="1:13" x14ac:dyDescent="0.25">
      <c r="A116" s="17"/>
      <c r="B116" s="17">
        <v>92</v>
      </c>
      <c r="C116" s="23"/>
      <c r="D116" s="38">
        <v>1</v>
      </c>
      <c r="E116" s="17"/>
      <c r="F116" s="17"/>
      <c r="G116" s="17"/>
      <c r="H116" s="17"/>
      <c r="I116" s="17"/>
      <c r="J116" s="17"/>
      <c r="K116" s="17"/>
      <c r="L116" s="17"/>
      <c r="M116" s="17"/>
    </row>
    <row r="117" spans="1:13" x14ac:dyDescent="0.25">
      <c r="A117" s="17"/>
      <c r="B117" s="17">
        <v>93</v>
      </c>
      <c r="C117" s="23"/>
      <c r="D117" s="38">
        <v>1</v>
      </c>
      <c r="E117" s="17"/>
      <c r="F117" s="17"/>
      <c r="G117" s="17"/>
      <c r="H117" s="17"/>
      <c r="I117" s="17"/>
      <c r="J117" s="17"/>
      <c r="K117" s="17"/>
      <c r="L117" s="17"/>
      <c r="M117" s="17"/>
    </row>
    <row r="118" spans="1:13" x14ac:dyDescent="0.25">
      <c r="A118" s="17"/>
      <c r="B118" s="17">
        <v>94</v>
      </c>
      <c r="C118" s="23"/>
      <c r="D118" s="38">
        <v>1</v>
      </c>
      <c r="E118" s="17"/>
      <c r="F118" s="17"/>
      <c r="G118" s="17"/>
      <c r="H118" s="17"/>
      <c r="I118" s="17"/>
      <c r="J118" s="17"/>
      <c r="K118" s="17"/>
      <c r="L118" s="17"/>
      <c r="M118" s="17"/>
    </row>
    <row r="119" spans="1:13" x14ac:dyDescent="0.25">
      <c r="A119" s="17"/>
      <c r="B119" s="17">
        <v>95</v>
      </c>
      <c r="C119" s="23"/>
      <c r="D119" s="38">
        <v>1</v>
      </c>
      <c r="E119" s="17"/>
      <c r="F119" s="17"/>
      <c r="G119" s="17"/>
      <c r="H119" s="17"/>
      <c r="I119" s="17"/>
      <c r="J119" s="17"/>
      <c r="K119" s="17"/>
      <c r="L119" s="17"/>
      <c r="M119" s="17"/>
    </row>
    <row r="120" spans="1:13" x14ac:dyDescent="0.25">
      <c r="A120" s="17"/>
      <c r="B120" s="17">
        <v>96</v>
      </c>
      <c r="C120" s="23"/>
      <c r="D120" s="38">
        <v>1</v>
      </c>
      <c r="E120" s="17"/>
      <c r="F120" s="17"/>
      <c r="G120" s="17"/>
      <c r="H120" s="17"/>
      <c r="I120" s="17"/>
      <c r="J120" s="17"/>
      <c r="K120" s="17"/>
      <c r="L120" s="17"/>
      <c r="M120" s="17"/>
    </row>
    <row r="121" spans="1:13" x14ac:dyDescent="0.25">
      <c r="A121" s="17"/>
      <c r="B121" s="17">
        <v>97</v>
      </c>
      <c r="C121" s="23"/>
      <c r="D121" s="38">
        <v>1</v>
      </c>
      <c r="E121" s="17"/>
      <c r="F121" s="17"/>
      <c r="G121" s="17"/>
      <c r="H121" s="17"/>
      <c r="I121" s="17"/>
      <c r="J121" s="17"/>
      <c r="K121" s="17"/>
      <c r="L121" s="17"/>
      <c r="M121" s="17"/>
    </row>
    <row r="122" spans="1:13" x14ac:dyDescent="0.25">
      <c r="A122" s="17"/>
      <c r="B122" s="17">
        <v>98</v>
      </c>
      <c r="C122" s="23"/>
      <c r="D122" s="38">
        <v>1</v>
      </c>
      <c r="E122" s="17"/>
      <c r="F122" s="17"/>
      <c r="G122" s="17"/>
      <c r="H122" s="17"/>
      <c r="I122" s="17"/>
      <c r="J122" s="17"/>
      <c r="K122" s="17"/>
      <c r="L122" s="17"/>
      <c r="M122" s="17"/>
    </row>
    <row r="123" spans="1:13" x14ac:dyDescent="0.25">
      <c r="A123" s="17"/>
      <c r="B123" s="17">
        <v>99</v>
      </c>
      <c r="C123" s="23"/>
      <c r="D123" s="38">
        <v>1</v>
      </c>
      <c r="E123" s="17"/>
      <c r="F123" s="17"/>
      <c r="G123" s="17"/>
      <c r="H123" s="17"/>
      <c r="I123" s="17"/>
      <c r="J123" s="17"/>
      <c r="K123" s="17"/>
      <c r="L123" s="17"/>
      <c r="M123" s="17"/>
    </row>
    <row r="124" spans="1:13" x14ac:dyDescent="0.25">
      <c r="A124" s="17"/>
      <c r="B124" s="17">
        <v>100</v>
      </c>
      <c r="C124" s="23"/>
      <c r="D124" s="38">
        <v>1</v>
      </c>
      <c r="E124" s="17"/>
      <c r="F124" s="17"/>
      <c r="G124" s="17"/>
      <c r="H124" s="17"/>
      <c r="I124" s="17"/>
      <c r="J124" s="17"/>
      <c r="K124" s="17"/>
      <c r="L124" s="17"/>
      <c r="M124" s="17"/>
    </row>
    <row r="125" spans="1:13" x14ac:dyDescent="0.25">
      <c r="A125" s="17"/>
      <c r="B125" s="17">
        <v>101</v>
      </c>
      <c r="C125" s="23"/>
      <c r="D125" s="38">
        <v>1</v>
      </c>
      <c r="E125" s="17"/>
      <c r="F125" s="17"/>
      <c r="G125" s="17"/>
      <c r="H125" s="17"/>
      <c r="I125" s="17"/>
      <c r="J125" s="17"/>
      <c r="K125" s="17"/>
      <c r="L125" s="17"/>
      <c r="M125" s="17"/>
    </row>
    <row r="126" spans="1:13" x14ac:dyDescent="0.25">
      <c r="A126" s="17"/>
      <c r="B126" s="17">
        <v>102</v>
      </c>
      <c r="C126" s="23"/>
      <c r="D126" s="38">
        <v>1</v>
      </c>
      <c r="E126" s="17"/>
      <c r="F126" s="17"/>
      <c r="G126" s="17"/>
      <c r="H126" s="17"/>
      <c r="I126" s="17"/>
      <c r="J126" s="17"/>
      <c r="K126" s="17"/>
      <c r="L126" s="17"/>
      <c r="M126" s="17"/>
    </row>
    <row r="127" spans="1:13" x14ac:dyDescent="0.25">
      <c r="A127" s="17"/>
      <c r="B127" s="17">
        <v>103</v>
      </c>
      <c r="C127" s="23"/>
      <c r="D127" s="38">
        <v>1</v>
      </c>
      <c r="E127" s="17"/>
      <c r="F127" s="17"/>
      <c r="G127" s="17"/>
      <c r="H127" s="17"/>
      <c r="I127" s="17"/>
      <c r="J127" s="17"/>
      <c r="K127" s="17"/>
      <c r="L127" s="17"/>
      <c r="M127" s="17"/>
    </row>
    <row r="128" spans="1:13" x14ac:dyDescent="0.25">
      <c r="A128" s="17"/>
      <c r="B128" s="17">
        <v>104</v>
      </c>
      <c r="C128" s="23"/>
      <c r="D128" s="38">
        <v>1</v>
      </c>
      <c r="E128" s="17"/>
      <c r="F128" s="17"/>
      <c r="G128" s="17"/>
      <c r="H128" s="17"/>
      <c r="I128" s="17"/>
      <c r="J128" s="17"/>
      <c r="K128" s="17"/>
      <c r="L128" s="17"/>
      <c r="M128" s="17"/>
    </row>
    <row r="129" spans="1:13" x14ac:dyDescent="0.25">
      <c r="A129" s="17"/>
      <c r="B129" s="17">
        <v>105</v>
      </c>
      <c r="C129" s="23"/>
      <c r="D129" s="38">
        <v>1</v>
      </c>
      <c r="E129" s="17"/>
      <c r="F129" s="17"/>
      <c r="G129" s="17"/>
      <c r="H129" s="17"/>
      <c r="I129" s="17"/>
      <c r="J129" s="17"/>
      <c r="K129" s="17"/>
      <c r="L129" s="17"/>
      <c r="M129" s="17"/>
    </row>
    <row r="130" spans="1:13" x14ac:dyDescent="0.25">
      <c r="A130" s="17"/>
      <c r="B130" s="17">
        <v>106</v>
      </c>
      <c r="C130" s="23"/>
      <c r="D130" s="38">
        <v>1</v>
      </c>
      <c r="E130" s="17"/>
      <c r="F130" s="17"/>
      <c r="G130" s="17"/>
      <c r="H130" s="17"/>
      <c r="I130" s="17"/>
      <c r="J130" s="17"/>
      <c r="K130" s="17"/>
      <c r="L130" s="17"/>
      <c r="M130" s="17"/>
    </row>
    <row r="131" spans="1:13" x14ac:dyDescent="0.25">
      <c r="A131" s="17"/>
      <c r="B131" s="17">
        <v>107</v>
      </c>
      <c r="C131" s="23"/>
      <c r="D131" s="38">
        <v>1</v>
      </c>
      <c r="E131" s="17"/>
      <c r="F131" s="17"/>
      <c r="G131" s="17"/>
      <c r="H131" s="17"/>
      <c r="I131" s="17"/>
      <c r="J131" s="17"/>
      <c r="K131" s="17"/>
      <c r="L131" s="17"/>
      <c r="M131" s="17"/>
    </row>
    <row r="132" spans="1:13" x14ac:dyDescent="0.25">
      <c r="A132" s="17"/>
      <c r="B132" s="17">
        <v>108</v>
      </c>
      <c r="C132" s="23"/>
      <c r="D132" s="38">
        <v>1</v>
      </c>
      <c r="E132" s="17"/>
      <c r="F132" s="17"/>
      <c r="G132" s="17"/>
      <c r="H132" s="17"/>
      <c r="I132" s="17"/>
      <c r="J132" s="17"/>
      <c r="K132" s="17"/>
      <c r="L132" s="17"/>
      <c r="M132" s="17"/>
    </row>
    <row r="133" spans="1:13" x14ac:dyDescent="0.25">
      <c r="A133" s="17"/>
      <c r="B133" s="17">
        <v>109</v>
      </c>
      <c r="C133" s="23"/>
      <c r="D133" s="38">
        <v>1</v>
      </c>
      <c r="E133" s="17"/>
      <c r="F133" s="17"/>
      <c r="G133" s="17"/>
      <c r="H133" s="17"/>
      <c r="I133" s="17"/>
      <c r="J133" s="17"/>
      <c r="K133" s="17"/>
      <c r="L133" s="17"/>
      <c r="M133" s="17"/>
    </row>
    <row r="134" spans="1:13" x14ac:dyDescent="0.25">
      <c r="A134" s="17"/>
      <c r="B134" s="17">
        <v>110</v>
      </c>
      <c r="C134" s="23"/>
      <c r="D134" s="38">
        <v>1</v>
      </c>
      <c r="E134" s="17"/>
      <c r="F134" s="17"/>
      <c r="G134" s="17"/>
      <c r="H134" s="17"/>
      <c r="I134" s="17"/>
      <c r="J134" s="17"/>
      <c r="K134" s="17"/>
      <c r="L134" s="17"/>
      <c r="M134" s="17"/>
    </row>
    <row r="135" spans="1:13" x14ac:dyDescent="0.25">
      <c r="A135" s="17"/>
      <c r="B135" s="17">
        <v>111</v>
      </c>
      <c r="C135" s="23"/>
      <c r="D135" s="38">
        <v>1</v>
      </c>
      <c r="E135" s="17"/>
      <c r="F135" s="17"/>
      <c r="G135" s="17"/>
      <c r="H135" s="17"/>
      <c r="I135" s="17"/>
      <c r="J135" s="17"/>
      <c r="K135" s="17"/>
      <c r="L135" s="17"/>
      <c r="M135" s="17"/>
    </row>
    <row r="136" spans="1:13" x14ac:dyDescent="0.25">
      <c r="A136" s="17"/>
      <c r="B136" s="17">
        <v>112</v>
      </c>
      <c r="C136" s="23"/>
      <c r="D136" s="38">
        <v>1</v>
      </c>
      <c r="E136" s="17"/>
      <c r="F136" s="17"/>
      <c r="G136" s="17"/>
      <c r="H136" s="17"/>
      <c r="I136" s="17"/>
      <c r="J136" s="17"/>
      <c r="K136" s="17"/>
      <c r="L136" s="17"/>
      <c r="M136" s="17"/>
    </row>
    <row r="137" spans="1:13" x14ac:dyDescent="0.25">
      <c r="A137" s="17"/>
      <c r="B137" s="17">
        <v>113</v>
      </c>
      <c r="C137" s="23"/>
      <c r="D137" s="38">
        <v>1</v>
      </c>
      <c r="E137" s="17"/>
      <c r="F137" s="17"/>
      <c r="G137" s="17"/>
      <c r="H137" s="17"/>
      <c r="I137" s="17"/>
      <c r="J137" s="17"/>
      <c r="K137" s="17"/>
      <c r="L137" s="17"/>
      <c r="M137" s="17"/>
    </row>
    <row r="138" spans="1:13" x14ac:dyDescent="0.25">
      <c r="A138" s="17"/>
      <c r="B138" s="17">
        <v>114</v>
      </c>
      <c r="C138" s="23"/>
      <c r="D138" s="38">
        <v>1</v>
      </c>
      <c r="E138" s="17"/>
      <c r="F138" s="17"/>
      <c r="G138" s="17"/>
      <c r="H138" s="17"/>
      <c r="I138" s="17"/>
      <c r="J138" s="17"/>
      <c r="K138" s="17"/>
      <c r="L138" s="17"/>
      <c r="M138" s="17"/>
    </row>
    <row r="139" spans="1:13" x14ac:dyDescent="0.25">
      <c r="A139" s="17"/>
      <c r="B139" s="17">
        <v>115</v>
      </c>
      <c r="C139" s="23"/>
      <c r="D139" s="38">
        <v>1</v>
      </c>
      <c r="E139" s="17"/>
      <c r="F139" s="17"/>
      <c r="G139" s="17"/>
      <c r="H139" s="17"/>
      <c r="I139" s="17"/>
      <c r="J139" s="17"/>
      <c r="K139" s="17"/>
      <c r="L139" s="17"/>
      <c r="M139" s="17"/>
    </row>
    <row r="140" spans="1:13" x14ac:dyDescent="0.25">
      <c r="A140" s="17"/>
      <c r="B140" s="17">
        <v>116</v>
      </c>
      <c r="C140" s="23"/>
      <c r="D140" s="38">
        <v>1</v>
      </c>
      <c r="E140" s="17"/>
      <c r="F140" s="17"/>
      <c r="G140" s="17"/>
      <c r="H140" s="17"/>
      <c r="I140" s="17"/>
      <c r="J140" s="17"/>
      <c r="K140" s="17"/>
      <c r="L140" s="17"/>
      <c r="M140" s="17"/>
    </row>
    <row r="141" spans="1:13" x14ac:dyDescent="0.25">
      <c r="A141" s="17"/>
      <c r="B141" s="17">
        <v>117</v>
      </c>
      <c r="C141" s="23"/>
      <c r="D141" s="38">
        <v>1</v>
      </c>
      <c r="E141" s="17"/>
      <c r="F141" s="17"/>
      <c r="G141" s="17"/>
      <c r="H141" s="17"/>
      <c r="I141" s="17"/>
      <c r="J141" s="17"/>
      <c r="K141" s="17"/>
      <c r="L141" s="17"/>
      <c r="M141" s="17"/>
    </row>
    <row r="142" spans="1:13" x14ac:dyDescent="0.25">
      <c r="A142" s="17"/>
      <c r="B142" s="17">
        <v>118</v>
      </c>
      <c r="C142" s="23"/>
      <c r="D142" s="38">
        <v>1</v>
      </c>
      <c r="E142" s="17"/>
      <c r="F142" s="17"/>
      <c r="G142" s="17"/>
      <c r="H142" s="17"/>
      <c r="I142" s="17"/>
      <c r="J142" s="17"/>
      <c r="K142" s="17"/>
      <c r="L142" s="17"/>
      <c r="M142" s="17"/>
    </row>
    <row r="143" spans="1:13" x14ac:dyDescent="0.25">
      <c r="A143" s="17"/>
      <c r="B143" s="17">
        <v>119</v>
      </c>
      <c r="C143" s="23"/>
      <c r="D143" s="38">
        <v>1</v>
      </c>
      <c r="E143" s="17"/>
      <c r="F143" s="17"/>
      <c r="G143" s="17"/>
      <c r="H143" s="17"/>
      <c r="I143" s="17"/>
      <c r="J143" s="17"/>
      <c r="K143" s="17"/>
      <c r="L143" s="17"/>
      <c r="M143" s="17"/>
    </row>
    <row r="144" spans="1:13" x14ac:dyDescent="0.25">
      <c r="A144" s="17"/>
      <c r="B144" s="17">
        <v>120</v>
      </c>
      <c r="C144" s="23"/>
      <c r="D144" s="38">
        <v>1</v>
      </c>
      <c r="E144" s="17"/>
      <c r="F144" s="17"/>
      <c r="G144" s="17"/>
      <c r="H144" s="17"/>
      <c r="I144" s="17"/>
      <c r="J144" s="17"/>
      <c r="K144" s="17"/>
      <c r="L144" s="17"/>
      <c r="M144" s="17"/>
    </row>
    <row r="145" spans="1:13" x14ac:dyDescent="0.25">
      <c r="A145" s="17"/>
      <c r="B145" s="17">
        <v>121</v>
      </c>
      <c r="C145" s="23"/>
      <c r="D145" s="38">
        <v>1</v>
      </c>
      <c r="E145" s="17"/>
      <c r="F145" s="17"/>
      <c r="G145" s="17"/>
      <c r="H145" s="17"/>
      <c r="I145" s="17"/>
      <c r="J145" s="17"/>
      <c r="K145" s="17"/>
      <c r="L145" s="17"/>
      <c r="M145" s="17"/>
    </row>
    <row r="146" spans="1:13" x14ac:dyDescent="0.25">
      <c r="A146" s="17"/>
      <c r="B146" s="17">
        <v>122</v>
      </c>
      <c r="C146" s="23"/>
      <c r="D146" s="38">
        <v>1</v>
      </c>
      <c r="E146" s="17"/>
      <c r="F146" s="17"/>
      <c r="G146" s="17"/>
      <c r="H146" s="17"/>
      <c r="I146" s="17"/>
      <c r="J146" s="17"/>
      <c r="K146" s="17"/>
      <c r="L146" s="17"/>
      <c r="M146" s="17"/>
    </row>
    <row r="147" spans="1:13" x14ac:dyDescent="0.25">
      <c r="A147" s="17"/>
      <c r="B147" s="17">
        <v>123</v>
      </c>
      <c r="C147" s="23"/>
      <c r="D147" s="38">
        <v>1</v>
      </c>
      <c r="E147" s="17"/>
      <c r="F147" s="17"/>
      <c r="G147" s="17"/>
      <c r="H147" s="17"/>
      <c r="I147" s="17"/>
      <c r="J147" s="17"/>
      <c r="K147" s="17"/>
      <c r="L147" s="17"/>
      <c r="M147" s="17"/>
    </row>
    <row r="148" spans="1:13" x14ac:dyDescent="0.25">
      <c r="A148" s="17"/>
      <c r="B148" s="17">
        <v>124</v>
      </c>
      <c r="C148" s="23"/>
      <c r="D148" s="38">
        <v>1</v>
      </c>
      <c r="E148" s="17"/>
      <c r="F148" s="17"/>
      <c r="G148" s="17"/>
      <c r="H148" s="17"/>
      <c r="I148" s="17"/>
      <c r="J148" s="17"/>
      <c r="K148" s="17"/>
      <c r="L148" s="17"/>
      <c r="M148" s="17"/>
    </row>
    <row r="149" spans="1:13" x14ac:dyDescent="0.25">
      <c r="A149" s="17"/>
      <c r="B149" s="17">
        <v>125</v>
      </c>
      <c r="C149" s="23"/>
      <c r="D149" s="38">
        <v>1</v>
      </c>
      <c r="E149" s="17"/>
      <c r="F149" s="17"/>
      <c r="G149" s="17"/>
      <c r="H149" s="17"/>
      <c r="I149" s="17"/>
      <c r="J149" s="17"/>
      <c r="K149" s="17"/>
      <c r="L149" s="17"/>
      <c r="M149" s="17"/>
    </row>
    <row r="150" spans="1:13" x14ac:dyDescent="0.25">
      <c r="A150" s="17"/>
      <c r="B150" s="17">
        <v>126</v>
      </c>
      <c r="C150" s="23"/>
      <c r="D150" s="38">
        <v>1</v>
      </c>
      <c r="E150" s="17"/>
      <c r="F150" s="17"/>
      <c r="G150" s="17"/>
      <c r="H150" s="17"/>
      <c r="I150" s="17"/>
      <c r="J150" s="17"/>
      <c r="K150" s="17"/>
      <c r="L150" s="17"/>
      <c r="M150" s="17"/>
    </row>
    <row r="151" spans="1:13" x14ac:dyDescent="0.25">
      <c r="A151" s="17"/>
      <c r="B151" s="17">
        <v>127</v>
      </c>
      <c r="C151" s="23"/>
      <c r="D151" s="38">
        <v>1</v>
      </c>
      <c r="E151" s="17"/>
      <c r="F151" s="17"/>
      <c r="G151" s="17"/>
      <c r="H151" s="17"/>
      <c r="I151" s="17"/>
      <c r="J151" s="17"/>
      <c r="K151" s="17"/>
      <c r="L151" s="17"/>
      <c r="M151" s="17"/>
    </row>
    <row r="152" spans="1:13" x14ac:dyDescent="0.25">
      <c r="A152" s="17"/>
      <c r="B152" s="17">
        <v>128</v>
      </c>
      <c r="C152" s="23"/>
      <c r="D152" s="38">
        <v>1</v>
      </c>
      <c r="E152" s="17"/>
      <c r="F152" s="17"/>
      <c r="G152" s="17"/>
      <c r="H152" s="17"/>
      <c r="I152" s="17"/>
      <c r="J152" s="17"/>
      <c r="K152" s="17"/>
      <c r="L152" s="17"/>
      <c r="M152" s="17"/>
    </row>
    <row r="153" spans="1:13" x14ac:dyDescent="0.25">
      <c r="A153" s="17"/>
      <c r="B153" s="17">
        <v>129</v>
      </c>
      <c r="C153" s="23"/>
      <c r="D153" s="38">
        <v>1</v>
      </c>
      <c r="E153" s="17"/>
      <c r="F153" s="17"/>
      <c r="G153" s="17"/>
      <c r="H153" s="17"/>
      <c r="I153" s="17"/>
      <c r="J153" s="17"/>
      <c r="K153" s="17"/>
      <c r="L153" s="17"/>
      <c r="M153" s="17"/>
    </row>
    <row r="154" spans="1:13" x14ac:dyDescent="0.25">
      <c r="A154" s="17"/>
      <c r="B154" s="17">
        <v>130</v>
      </c>
      <c r="C154" s="23"/>
      <c r="D154" s="38">
        <v>1</v>
      </c>
      <c r="E154" s="17"/>
      <c r="F154" s="17"/>
      <c r="G154" s="17"/>
      <c r="H154" s="17"/>
      <c r="I154" s="17"/>
      <c r="J154" s="17"/>
      <c r="K154" s="17"/>
      <c r="L154" s="17"/>
      <c r="M154" s="17"/>
    </row>
    <row r="155" spans="1:13" x14ac:dyDescent="0.25">
      <c r="A155" s="17"/>
      <c r="B155" s="17">
        <v>131</v>
      </c>
      <c r="C155" s="23"/>
      <c r="D155" s="38">
        <v>1</v>
      </c>
      <c r="E155" s="17"/>
      <c r="F155" s="17"/>
      <c r="G155" s="17"/>
      <c r="H155" s="17"/>
      <c r="I155" s="17"/>
      <c r="J155" s="17"/>
      <c r="K155" s="17"/>
      <c r="L155" s="17"/>
      <c r="M155" s="17"/>
    </row>
    <row r="156" spans="1:13" x14ac:dyDescent="0.25">
      <c r="A156" s="17"/>
      <c r="B156" s="17">
        <v>132</v>
      </c>
      <c r="C156" s="23"/>
      <c r="D156" s="38">
        <v>1</v>
      </c>
      <c r="E156" s="17"/>
      <c r="F156" s="17"/>
      <c r="G156" s="17"/>
      <c r="H156" s="17"/>
      <c r="I156" s="17"/>
      <c r="J156" s="17"/>
      <c r="K156" s="17"/>
      <c r="L156" s="17"/>
      <c r="M156" s="17"/>
    </row>
    <row r="157" spans="1:13" x14ac:dyDescent="0.25">
      <c r="A157" s="17"/>
      <c r="B157" s="17">
        <v>133</v>
      </c>
      <c r="C157" s="23"/>
      <c r="D157" s="38">
        <v>1</v>
      </c>
      <c r="E157" s="17"/>
      <c r="F157" s="17"/>
      <c r="G157" s="17"/>
      <c r="H157" s="17"/>
      <c r="I157" s="17"/>
      <c r="J157" s="17"/>
      <c r="K157" s="17"/>
      <c r="L157" s="17"/>
      <c r="M157" s="17"/>
    </row>
    <row r="158" spans="1:13" x14ac:dyDescent="0.25">
      <c r="A158" s="17"/>
      <c r="B158" s="17">
        <v>134</v>
      </c>
      <c r="C158" s="23"/>
      <c r="D158" s="38">
        <v>1</v>
      </c>
      <c r="E158" s="17"/>
      <c r="F158" s="17"/>
      <c r="G158" s="17"/>
      <c r="H158" s="17"/>
      <c r="I158" s="17"/>
      <c r="J158" s="17"/>
      <c r="K158" s="17"/>
      <c r="L158" s="17"/>
      <c r="M158" s="17"/>
    </row>
    <row r="159" spans="1:13" x14ac:dyDescent="0.25">
      <c r="A159" s="17"/>
      <c r="B159" s="17">
        <v>135</v>
      </c>
      <c r="C159" s="23"/>
      <c r="D159" s="38">
        <v>1</v>
      </c>
      <c r="E159" s="17"/>
      <c r="F159" s="17"/>
      <c r="G159" s="17"/>
      <c r="H159" s="17"/>
      <c r="I159" s="17"/>
      <c r="J159" s="17"/>
      <c r="K159" s="17"/>
      <c r="L159" s="17"/>
      <c r="M159" s="17"/>
    </row>
    <row r="160" spans="1:13" x14ac:dyDescent="0.25">
      <c r="A160" s="17"/>
      <c r="B160" s="17">
        <v>136</v>
      </c>
      <c r="C160" s="23"/>
      <c r="D160" s="38">
        <v>1</v>
      </c>
      <c r="E160" s="17"/>
      <c r="F160" s="17"/>
      <c r="G160" s="17"/>
      <c r="H160" s="17"/>
      <c r="I160" s="17"/>
      <c r="J160" s="17"/>
      <c r="K160" s="17"/>
      <c r="L160" s="17"/>
      <c r="M160" s="17"/>
    </row>
    <row r="161" spans="1:13" x14ac:dyDescent="0.25">
      <c r="A161" s="17"/>
      <c r="B161" s="17">
        <v>137</v>
      </c>
      <c r="C161" s="23"/>
      <c r="D161" s="38">
        <v>1</v>
      </c>
      <c r="E161" s="17"/>
      <c r="F161" s="17"/>
      <c r="G161" s="17"/>
      <c r="H161" s="17"/>
      <c r="I161" s="17"/>
      <c r="J161" s="17"/>
      <c r="K161" s="17"/>
      <c r="L161" s="17"/>
      <c r="M161" s="17"/>
    </row>
    <row r="162" spans="1:13" x14ac:dyDescent="0.25">
      <c r="A162" s="17"/>
      <c r="B162" s="17">
        <v>138</v>
      </c>
      <c r="C162" s="23"/>
      <c r="D162" s="38">
        <v>1</v>
      </c>
      <c r="E162" s="17"/>
      <c r="F162" s="17"/>
      <c r="G162" s="17"/>
      <c r="H162" s="17"/>
      <c r="I162" s="17"/>
      <c r="J162" s="17"/>
      <c r="K162" s="17"/>
      <c r="L162" s="17"/>
      <c r="M162" s="17"/>
    </row>
    <row r="163" spans="1:13" x14ac:dyDescent="0.25">
      <c r="A163" s="17"/>
      <c r="B163" s="17">
        <v>139</v>
      </c>
      <c r="C163" s="23"/>
      <c r="D163" s="38">
        <v>1</v>
      </c>
      <c r="E163" s="17"/>
      <c r="F163" s="17"/>
      <c r="G163" s="17"/>
      <c r="H163" s="17"/>
      <c r="I163" s="17"/>
      <c r="J163" s="17"/>
      <c r="K163" s="17"/>
      <c r="L163" s="17"/>
      <c r="M163" s="17"/>
    </row>
    <row r="164" spans="1:13" x14ac:dyDescent="0.25">
      <c r="A164" s="17"/>
      <c r="B164" s="17">
        <v>140</v>
      </c>
      <c r="C164" s="23"/>
      <c r="D164" s="38">
        <v>1</v>
      </c>
      <c r="E164" s="17"/>
      <c r="F164" s="17"/>
      <c r="G164" s="17"/>
      <c r="H164" s="17"/>
      <c r="I164" s="17"/>
      <c r="J164" s="17"/>
      <c r="K164" s="17"/>
      <c r="L164" s="17"/>
      <c r="M164" s="17"/>
    </row>
    <row r="165" spans="1:13" x14ac:dyDescent="0.25">
      <c r="A165" s="17"/>
      <c r="B165" s="17">
        <v>141</v>
      </c>
      <c r="C165" s="23"/>
      <c r="D165" s="38">
        <v>1</v>
      </c>
      <c r="E165" s="17"/>
      <c r="F165" s="17"/>
      <c r="G165" s="17"/>
      <c r="H165" s="17"/>
      <c r="I165" s="17"/>
      <c r="J165" s="17"/>
      <c r="K165" s="17"/>
      <c r="L165" s="17"/>
      <c r="M165" s="17"/>
    </row>
    <row r="166" spans="1:13" x14ac:dyDescent="0.25">
      <c r="A166" s="17"/>
      <c r="B166" s="17">
        <v>142</v>
      </c>
      <c r="C166" s="23"/>
      <c r="D166" s="38">
        <v>1</v>
      </c>
      <c r="E166" s="17"/>
      <c r="F166" s="17"/>
      <c r="G166" s="17"/>
      <c r="H166" s="17"/>
      <c r="I166" s="17"/>
      <c r="J166" s="17"/>
      <c r="K166" s="17"/>
      <c r="L166" s="17"/>
      <c r="M166" s="17"/>
    </row>
    <row r="167" spans="1:13" x14ac:dyDescent="0.25">
      <c r="A167" s="17"/>
      <c r="B167" s="17">
        <v>143</v>
      </c>
      <c r="C167" s="23"/>
      <c r="D167" s="38">
        <v>1</v>
      </c>
      <c r="E167" s="17"/>
      <c r="F167" s="17"/>
      <c r="G167" s="17"/>
      <c r="H167" s="17"/>
      <c r="I167" s="17"/>
      <c r="J167" s="17"/>
      <c r="K167" s="17"/>
      <c r="L167" s="17"/>
      <c r="M167" s="17"/>
    </row>
    <row r="168" spans="1:13" x14ac:dyDescent="0.25">
      <c r="A168" s="17"/>
      <c r="B168" s="17">
        <v>144</v>
      </c>
      <c r="C168" s="23"/>
      <c r="D168" s="38">
        <v>1</v>
      </c>
      <c r="E168" s="17"/>
      <c r="F168" s="17"/>
      <c r="G168" s="17"/>
      <c r="H168" s="17"/>
      <c r="I168" s="17"/>
      <c r="J168" s="17"/>
      <c r="K168" s="17"/>
      <c r="L168" s="17"/>
      <c r="M168" s="17"/>
    </row>
    <row r="169" spans="1:13" x14ac:dyDescent="0.25">
      <c r="A169" s="17"/>
      <c r="B169" s="17">
        <v>145</v>
      </c>
      <c r="C169" s="23"/>
      <c r="D169" s="38">
        <v>1</v>
      </c>
      <c r="E169" s="17"/>
      <c r="F169" s="17"/>
      <c r="G169" s="17"/>
      <c r="H169" s="17"/>
      <c r="I169" s="17"/>
      <c r="J169" s="17"/>
      <c r="K169" s="17"/>
      <c r="L169" s="17"/>
      <c r="M169" s="17"/>
    </row>
    <row r="170" spans="1:13" x14ac:dyDescent="0.25">
      <c r="A170" s="17"/>
      <c r="B170" s="17">
        <v>146</v>
      </c>
      <c r="C170" s="23"/>
      <c r="D170" s="38">
        <v>1</v>
      </c>
      <c r="E170" s="17"/>
      <c r="F170" s="17"/>
      <c r="G170" s="17"/>
      <c r="H170" s="17"/>
      <c r="I170" s="17"/>
      <c r="J170" s="17"/>
      <c r="K170" s="17"/>
      <c r="L170" s="17"/>
      <c r="M170" s="17"/>
    </row>
    <row r="171" spans="1:13" x14ac:dyDescent="0.25">
      <c r="A171" s="17"/>
      <c r="B171" s="17">
        <v>147</v>
      </c>
      <c r="C171" s="23"/>
      <c r="D171" s="38">
        <v>1</v>
      </c>
      <c r="E171" s="17"/>
      <c r="F171" s="17"/>
      <c r="G171" s="17"/>
      <c r="H171" s="17"/>
      <c r="I171" s="17"/>
      <c r="J171" s="17"/>
      <c r="K171" s="17"/>
      <c r="L171" s="17"/>
      <c r="M171" s="17"/>
    </row>
    <row r="172" spans="1:13" x14ac:dyDescent="0.25">
      <c r="A172" s="17"/>
      <c r="B172" s="17">
        <v>148</v>
      </c>
      <c r="C172" s="23"/>
      <c r="D172" s="38">
        <v>1</v>
      </c>
      <c r="E172" s="17"/>
      <c r="F172" s="17"/>
      <c r="G172" s="17"/>
      <c r="H172" s="17"/>
      <c r="I172" s="17"/>
      <c r="J172" s="17"/>
      <c r="K172" s="17"/>
      <c r="L172" s="17"/>
      <c r="M172" s="17"/>
    </row>
    <row r="173" spans="1:13" x14ac:dyDescent="0.25">
      <c r="A173" s="17"/>
      <c r="B173" s="17">
        <v>149</v>
      </c>
      <c r="C173" s="23"/>
      <c r="D173" s="38">
        <v>1</v>
      </c>
      <c r="E173" s="17"/>
      <c r="F173" s="17"/>
      <c r="G173" s="17"/>
      <c r="H173" s="17"/>
      <c r="I173" s="17"/>
      <c r="J173" s="17"/>
      <c r="K173" s="17"/>
      <c r="L173" s="17"/>
      <c r="M173" s="17"/>
    </row>
    <row r="174" spans="1:13" x14ac:dyDescent="0.25">
      <c r="A174" s="17"/>
      <c r="B174" s="17">
        <v>150</v>
      </c>
      <c r="C174" s="23"/>
      <c r="D174" s="38">
        <v>1</v>
      </c>
      <c r="E174" s="17"/>
      <c r="F174" s="17"/>
      <c r="G174" s="17"/>
      <c r="H174" s="17"/>
      <c r="I174" s="17"/>
      <c r="J174" s="17"/>
      <c r="K174" s="17"/>
      <c r="L174" s="17"/>
      <c r="M174" s="17"/>
    </row>
    <row r="175" spans="1:13" x14ac:dyDescent="0.25">
      <c r="A175" s="17"/>
      <c r="B175" s="17">
        <v>151</v>
      </c>
      <c r="C175" s="23"/>
      <c r="D175" s="38">
        <v>1</v>
      </c>
      <c r="E175" s="17"/>
      <c r="F175" s="17"/>
      <c r="G175" s="17"/>
      <c r="H175" s="17"/>
      <c r="I175" s="17"/>
      <c r="J175" s="17"/>
      <c r="K175" s="17"/>
      <c r="L175" s="17"/>
      <c r="M175" s="17"/>
    </row>
    <row r="176" spans="1:13" x14ac:dyDescent="0.25">
      <c r="A176" s="17"/>
      <c r="B176" s="17">
        <v>152</v>
      </c>
      <c r="C176" s="23"/>
      <c r="D176" s="38">
        <v>1</v>
      </c>
      <c r="E176" s="17"/>
      <c r="F176" s="17"/>
      <c r="G176" s="17"/>
      <c r="H176" s="17"/>
      <c r="I176" s="17"/>
      <c r="J176" s="17"/>
      <c r="K176" s="17"/>
      <c r="L176" s="17"/>
      <c r="M176" s="17"/>
    </row>
    <row r="177" spans="1:13" x14ac:dyDescent="0.25">
      <c r="A177" s="17"/>
      <c r="B177" s="17">
        <v>153</v>
      </c>
      <c r="C177" s="23"/>
      <c r="D177" s="38">
        <v>1</v>
      </c>
      <c r="E177" s="17"/>
      <c r="F177" s="17"/>
      <c r="G177" s="17"/>
      <c r="H177" s="17"/>
      <c r="I177" s="17"/>
      <c r="J177" s="17"/>
      <c r="K177" s="17"/>
      <c r="L177" s="17"/>
      <c r="M177" s="17"/>
    </row>
    <row r="178" spans="1:13" x14ac:dyDescent="0.25">
      <c r="A178" s="17"/>
      <c r="B178" s="17">
        <v>154</v>
      </c>
      <c r="C178" s="23"/>
      <c r="D178" s="38">
        <v>1</v>
      </c>
      <c r="E178" s="17"/>
      <c r="F178" s="17"/>
      <c r="G178" s="17"/>
      <c r="H178" s="17"/>
      <c r="I178" s="17"/>
      <c r="J178" s="17"/>
      <c r="K178" s="17"/>
      <c r="L178" s="17"/>
      <c r="M178" s="17"/>
    </row>
    <row r="179" spans="1:13" x14ac:dyDescent="0.25">
      <c r="A179" s="17"/>
      <c r="B179" s="17">
        <v>155</v>
      </c>
      <c r="C179" s="23"/>
      <c r="D179" s="38">
        <v>1</v>
      </c>
      <c r="E179" s="17"/>
      <c r="F179" s="17"/>
      <c r="G179" s="17"/>
      <c r="H179" s="17"/>
      <c r="I179" s="17"/>
      <c r="J179" s="17"/>
      <c r="K179" s="17"/>
      <c r="L179" s="17"/>
      <c r="M179" s="17"/>
    </row>
    <row r="180" spans="1:13" x14ac:dyDescent="0.25">
      <c r="A180" s="17"/>
      <c r="B180" s="17">
        <v>156</v>
      </c>
      <c r="C180" s="23"/>
      <c r="D180" s="38">
        <v>1</v>
      </c>
      <c r="E180" s="17"/>
      <c r="F180" s="17"/>
      <c r="G180" s="17"/>
      <c r="H180" s="17"/>
      <c r="I180" s="17"/>
      <c r="J180" s="17"/>
      <c r="K180" s="17"/>
      <c r="L180" s="17"/>
      <c r="M180" s="17"/>
    </row>
    <row r="181" spans="1:13" x14ac:dyDescent="0.25">
      <c r="A181" s="17"/>
      <c r="B181" s="17">
        <v>157</v>
      </c>
      <c r="C181" s="23"/>
      <c r="D181" s="38">
        <v>1</v>
      </c>
      <c r="E181" s="17"/>
      <c r="F181" s="17"/>
      <c r="G181" s="17"/>
      <c r="H181" s="17"/>
      <c r="I181" s="17"/>
      <c r="J181" s="17"/>
      <c r="K181" s="17"/>
      <c r="L181" s="17"/>
      <c r="M181" s="17"/>
    </row>
    <row r="182" spans="1:13" x14ac:dyDescent="0.25">
      <c r="A182" s="17"/>
      <c r="B182" s="17">
        <v>158</v>
      </c>
      <c r="C182" s="23"/>
      <c r="D182" s="38">
        <v>1</v>
      </c>
      <c r="E182" s="17"/>
      <c r="F182" s="17"/>
      <c r="G182" s="17"/>
      <c r="H182" s="17"/>
      <c r="I182" s="17"/>
      <c r="J182" s="17"/>
      <c r="K182" s="17"/>
      <c r="L182" s="17"/>
      <c r="M182" s="17"/>
    </row>
    <row r="183" spans="1:13" x14ac:dyDescent="0.25">
      <c r="A183" s="17"/>
      <c r="B183" s="17">
        <v>159</v>
      </c>
      <c r="C183" s="23"/>
      <c r="D183" s="38">
        <v>1</v>
      </c>
      <c r="E183" s="17"/>
      <c r="F183" s="17"/>
      <c r="G183" s="17"/>
      <c r="H183" s="17"/>
      <c r="I183" s="17"/>
      <c r="J183" s="17"/>
      <c r="K183" s="17"/>
      <c r="L183" s="17"/>
      <c r="M183" s="17"/>
    </row>
    <row r="184" spans="1:13" x14ac:dyDescent="0.25">
      <c r="A184" s="17"/>
      <c r="B184" s="17">
        <v>160</v>
      </c>
      <c r="C184" s="23"/>
      <c r="D184" s="38">
        <v>1</v>
      </c>
      <c r="E184" s="17"/>
      <c r="F184" s="17"/>
      <c r="G184" s="17"/>
      <c r="H184" s="17"/>
      <c r="I184" s="17"/>
      <c r="J184" s="17"/>
      <c r="K184" s="17"/>
      <c r="L184" s="17"/>
      <c r="M184" s="17"/>
    </row>
    <row r="185" spans="1:13" x14ac:dyDescent="0.25">
      <c r="A185" s="17"/>
      <c r="B185" s="17">
        <v>161</v>
      </c>
      <c r="C185" s="23"/>
      <c r="D185" s="38">
        <v>1</v>
      </c>
      <c r="E185" s="17"/>
      <c r="F185" s="17"/>
      <c r="G185" s="17"/>
      <c r="H185" s="17"/>
      <c r="I185" s="17"/>
      <c r="J185" s="17"/>
      <c r="K185" s="17"/>
      <c r="L185" s="17"/>
      <c r="M185" s="17"/>
    </row>
    <row r="186" spans="1:13" x14ac:dyDescent="0.25">
      <c r="A186" s="17"/>
      <c r="B186" s="17">
        <v>162</v>
      </c>
      <c r="C186" s="23"/>
      <c r="D186" s="38">
        <v>1</v>
      </c>
      <c r="E186" s="17"/>
      <c r="F186" s="17"/>
      <c r="G186" s="17"/>
      <c r="H186" s="17"/>
      <c r="I186" s="17"/>
      <c r="J186" s="17"/>
      <c r="K186" s="17"/>
      <c r="L186" s="17"/>
      <c r="M186" s="17"/>
    </row>
    <row r="187" spans="1:13" x14ac:dyDescent="0.25">
      <c r="A187" s="17"/>
      <c r="B187" s="17">
        <v>163</v>
      </c>
      <c r="C187" s="23"/>
      <c r="D187" s="38">
        <v>1</v>
      </c>
      <c r="E187" s="17"/>
      <c r="F187" s="17"/>
      <c r="G187" s="17"/>
      <c r="H187" s="17"/>
      <c r="I187" s="17"/>
      <c r="J187" s="17"/>
      <c r="K187" s="17"/>
      <c r="L187" s="17"/>
      <c r="M187" s="17"/>
    </row>
    <row r="188" spans="1:13" x14ac:dyDescent="0.25">
      <c r="A188" s="17"/>
      <c r="B188" s="17">
        <v>164</v>
      </c>
      <c r="C188" s="23"/>
      <c r="D188" s="38">
        <v>1</v>
      </c>
      <c r="E188" s="17"/>
      <c r="F188" s="17"/>
      <c r="G188" s="17"/>
      <c r="H188" s="17"/>
      <c r="I188" s="17"/>
      <c r="J188" s="17"/>
      <c r="K188" s="17"/>
      <c r="L188" s="17"/>
      <c r="M188" s="17"/>
    </row>
    <row r="189" spans="1:13" x14ac:dyDescent="0.25">
      <c r="A189" s="17"/>
      <c r="B189" s="17">
        <v>165</v>
      </c>
      <c r="C189" s="23"/>
      <c r="D189" s="38">
        <v>1</v>
      </c>
      <c r="E189" s="17"/>
      <c r="F189" s="17"/>
      <c r="G189" s="17"/>
      <c r="H189" s="17"/>
      <c r="I189" s="17"/>
      <c r="J189" s="17"/>
      <c r="K189" s="17"/>
      <c r="L189" s="17"/>
      <c r="M189" s="17"/>
    </row>
    <row r="190" spans="1:13" x14ac:dyDescent="0.25">
      <c r="A190" s="17"/>
      <c r="B190" s="17">
        <v>166</v>
      </c>
      <c r="C190" s="23"/>
      <c r="D190" s="38">
        <v>1</v>
      </c>
      <c r="E190" s="17"/>
      <c r="F190" s="17"/>
      <c r="G190" s="17"/>
      <c r="H190" s="17"/>
      <c r="I190" s="17"/>
      <c r="J190" s="17"/>
      <c r="K190" s="17"/>
      <c r="L190" s="17"/>
      <c r="M190" s="17"/>
    </row>
    <row r="191" spans="1:13" x14ac:dyDescent="0.25">
      <c r="A191" s="17"/>
      <c r="B191" s="17">
        <v>167</v>
      </c>
      <c r="C191" s="23"/>
      <c r="D191" s="38">
        <v>1</v>
      </c>
      <c r="E191" s="17"/>
      <c r="F191" s="17"/>
      <c r="G191" s="17"/>
      <c r="H191" s="17"/>
      <c r="I191" s="17"/>
      <c r="J191" s="17"/>
      <c r="K191" s="17"/>
      <c r="L191" s="17"/>
      <c r="M191" s="17"/>
    </row>
    <row r="192" spans="1:13" x14ac:dyDescent="0.25">
      <c r="A192" s="17"/>
      <c r="B192" s="17">
        <v>168</v>
      </c>
      <c r="C192" s="23"/>
      <c r="D192" s="38">
        <v>1</v>
      </c>
      <c r="E192" s="17"/>
      <c r="F192" s="17"/>
      <c r="G192" s="17"/>
      <c r="H192" s="17"/>
      <c r="I192" s="17"/>
      <c r="J192" s="17"/>
      <c r="K192" s="17"/>
      <c r="L192" s="17"/>
      <c r="M192" s="17"/>
    </row>
    <row r="193" spans="1:13" x14ac:dyDescent="0.25">
      <c r="A193" s="17"/>
      <c r="B193" s="17">
        <v>169</v>
      </c>
      <c r="C193" s="23"/>
      <c r="D193" s="38">
        <v>1</v>
      </c>
      <c r="E193" s="17"/>
      <c r="F193" s="17"/>
      <c r="G193" s="17"/>
      <c r="H193" s="17"/>
      <c r="I193" s="17"/>
      <c r="J193" s="17"/>
      <c r="K193" s="17"/>
      <c r="L193" s="17"/>
      <c r="M193" s="17"/>
    </row>
    <row r="194" spans="1:13" x14ac:dyDescent="0.25">
      <c r="A194" s="17"/>
      <c r="B194" s="17">
        <v>170</v>
      </c>
      <c r="C194" s="23"/>
      <c r="D194" s="38">
        <v>1</v>
      </c>
      <c r="E194" s="17"/>
      <c r="F194" s="17"/>
      <c r="G194" s="17"/>
      <c r="H194" s="17"/>
      <c r="I194" s="17"/>
      <c r="J194" s="17"/>
      <c r="K194" s="17"/>
      <c r="L194" s="17"/>
      <c r="M194" s="17"/>
    </row>
    <row r="195" spans="1:13" x14ac:dyDescent="0.25">
      <c r="A195" s="17"/>
      <c r="B195" s="17">
        <v>171</v>
      </c>
      <c r="C195" s="23"/>
      <c r="D195" s="38">
        <v>1</v>
      </c>
      <c r="E195" s="17"/>
      <c r="F195" s="17"/>
      <c r="G195" s="17"/>
      <c r="H195" s="17"/>
      <c r="I195" s="17"/>
      <c r="J195" s="17"/>
      <c r="K195" s="17"/>
      <c r="L195" s="17"/>
      <c r="M195" s="17"/>
    </row>
    <row r="196" spans="1:13" x14ac:dyDescent="0.25">
      <c r="A196" s="17"/>
      <c r="B196" s="17">
        <v>172</v>
      </c>
      <c r="C196" s="23"/>
      <c r="D196" s="38">
        <v>1</v>
      </c>
      <c r="E196" s="17"/>
      <c r="F196" s="17"/>
      <c r="G196" s="17"/>
      <c r="H196" s="17"/>
      <c r="I196" s="17"/>
      <c r="J196" s="17"/>
      <c r="K196" s="17"/>
      <c r="L196" s="17"/>
      <c r="M196" s="17"/>
    </row>
    <row r="197" spans="1:13" x14ac:dyDescent="0.25">
      <c r="A197" s="17"/>
      <c r="B197" s="17">
        <v>173</v>
      </c>
      <c r="C197" s="23"/>
      <c r="D197" s="38">
        <v>1</v>
      </c>
      <c r="E197" s="17"/>
      <c r="F197" s="17"/>
      <c r="G197" s="17"/>
      <c r="H197" s="17"/>
      <c r="I197" s="17"/>
      <c r="J197" s="17"/>
      <c r="K197" s="17"/>
      <c r="L197" s="17"/>
      <c r="M197" s="17"/>
    </row>
    <row r="198" spans="1:13" x14ac:dyDescent="0.25">
      <c r="A198" s="17"/>
      <c r="B198" s="17">
        <v>174</v>
      </c>
      <c r="C198" s="23"/>
      <c r="D198" s="38">
        <v>1</v>
      </c>
      <c r="E198" s="17"/>
      <c r="F198" s="17"/>
      <c r="G198" s="17"/>
      <c r="H198" s="17"/>
      <c r="I198" s="17"/>
      <c r="J198" s="17"/>
      <c r="K198" s="17"/>
      <c r="L198" s="17"/>
      <c r="M198" s="17"/>
    </row>
    <row r="199" spans="1:13" x14ac:dyDescent="0.25">
      <c r="A199" s="17"/>
      <c r="B199" s="17">
        <v>175</v>
      </c>
      <c r="C199" s="23"/>
      <c r="D199" s="38">
        <v>1</v>
      </c>
      <c r="E199" s="17"/>
      <c r="F199" s="17"/>
      <c r="G199" s="17"/>
      <c r="H199" s="17"/>
      <c r="I199" s="17"/>
      <c r="J199" s="17"/>
      <c r="K199" s="17"/>
      <c r="L199" s="17"/>
      <c r="M199" s="17"/>
    </row>
    <row r="200" spans="1:13" x14ac:dyDescent="0.25">
      <c r="A200" s="17"/>
      <c r="B200" s="17">
        <v>176</v>
      </c>
      <c r="C200" s="23"/>
      <c r="D200" s="38">
        <v>1</v>
      </c>
      <c r="E200" s="17"/>
      <c r="F200" s="17"/>
      <c r="G200" s="17"/>
      <c r="H200" s="17"/>
      <c r="I200" s="17"/>
      <c r="J200" s="17"/>
      <c r="K200" s="17"/>
      <c r="L200" s="17"/>
      <c r="M200" s="17"/>
    </row>
    <row r="201" spans="1:13" x14ac:dyDescent="0.25">
      <c r="A201" s="17"/>
      <c r="B201" s="17">
        <v>177</v>
      </c>
      <c r="C201" s="23"/>
      <c r="D201" s="38">
        <v>1</v>
      </c>
      <c r="E201" s="17"/>
      <c r="F201" s="17"/>
      <c r="G201" s="17"/>
      <c r="H201" s="17"/>
      <c r="I201" s="17"/>
      <c r="J201" s="17"/>
      <c r="K201" s="17"/>
      <c r="L201" s="17"/>
      <c r="M201" s="17"/>
    </row>
    <row r="202" spans="1:13" x14ac:dyDescent="0.25">
      <c r="A202" s="17"/>
      <c r="B202" s="17">
        <v>178</v>
      </c>
      <c r="C202" s="23"/>
      <c r="D202" s="38">
        <v>1</v>
      </c>
      <c r="E202" s="17"/>
      <c r="F202" s="17"/>
      <c r="G202" s="17"/>
      <c r="H202" s="17"/>
      <c r="I202" s="17"/>
      <c r="J202" s="17"/>
      <c r="K202" s="17"/>
      <c r="L202" s="17"/>
      <c r="M202" s="17"/>
    </row>
    <row r="203" spans="1:13" x14ac:dyDescent="0.25">
      <c r="A203" s="17"/>
      <c r="B203" s="17">
        <v>179</v>
      </c>
      <c r="C203" s="23"/>
      <c r="D203" s="38">
        <v>1</v>
      </c>
      <c r="E203" s="17"/>
      <c r="F203" s="17"/>
      <c r="G203" s="17"/>
      <c r="H203" s="17"/>
      <c r="I203" s="17"/>
      <c r="J203" s="17"/>
      <c r="K203" s="17"/>
      <c r="L203" s="17"/>
      <c r="M203" s="17"/>
    </row>
    <row r="204" spans="1:13" x14ac:dyDescent="0.25">
      <c r="A204" s="17"/>
      <c r="B204" s="17">
        <v>180</v>
      </c>
      <c r="C204" s="23"/>
      <c r="D204" s="38">
        <v>1</v>
      </c>
      <c r="E204" s="17"/>
      <c r="F204" s="17"/>
      <c r="G204" s="17"/>
      <c r="H204" s="17"/>
      <c r="I204" s="17"/>
      <c r="J204" s="17"/>
      <c r="K204" s="17"/>
      <c r="L204" s="17"/>
      <c r="M204" s="17"/>
    </row>
    <row r="205" spans="1:13" x14ac:dyDescent="0.25">
      <c r="A205" s="17"/>
      <c r="B205" s="17">
        <v>181</v>
      </c>
      <c r="C205" s="23"/>
      <c r="D205" s="38">
        <v>1</v>
      </c>
      <c r="E205" s="17"/>
      <c r="F205" s="17"/>
      <c r="G205" s="17"/>
      <c r="H205" s="17"/>
      <c r="I205" s="17"/>
      <c r="J205" s="17"/>
      <c r="K205" s="17"/>
      <c r="L205" s="17"/>
      <c r="M205" s="17"/>
    </row>
    <row r="206" spans="1:13" x14ac:dyDescent="0.25">
      <c r="A206" s="17"/>
      <c r="B206" s="17">
        <v>182</v>
      </c>
      <c r="C206" s="23"/>
      <c r="D206" s="38">
        <v>1</v>
      </c>
      <c r="E206" s="17"/>
      <c r="F206" s="17"/>
      <c r="G206" s="17"/>
      <c r="H206" s="17"/>
      <c r="I206" s="17"/>
      <c r="J206" s="17"/>
      <c r="K206" s="17"/>
      <c r="L206" s="17"/>
      <c r="M206" s="17"/>
    </row>
    <row r="207" spans="1:13" x14ac:dyDescent="0.25">
      <c r="A207" s="17"/>
      <c r="B207" s="17">
        <v>183</v>
      </c>
      <c r="C207" s="23"/>
      <c r="D207" s="38">
        <v>1</v>
      </c>
      <c r="E207" s="17"/>
      <c r="F207" s="17"/>
      <c r="G207" s="17"/>
      <c r="H207" s="17"/>
      <c r="I207" s="17"/>
      <c r="J207" s="17"/>
      <c r="K207" s="17"/>
      <c r="L207" s="17"/>
      <c r="M207" s="17"/>
    </row>
    <row r="208" spans="1:13" x14ac:dyDescent="0.25">
      <c r="A208" s="17"/>
      <c r="B208" s="17">
        <v>184</v>
      </c>
      <c r="C208" s="23"/>
      <c r="D208" s="38">
        <v>1</v>
      </c>
      <c r="E208" s="17"/>
      <c r="F208" s="17"/>
      <c r="G208" s="17"/>
      <c r="H208" s="17"/>
      <c r="I208" s="17"/>
      <c r="J208" s="17"/>
      <c r="K208" s="17"/>
      <c r="L208" s="17"/>
      <c r="M208" s="17"/>
    </row>
    <row r="209" spans="1:13" x14ac:dyDescent="0.25">
      <c r="A209" s="17"/>
      <c r="B209" s="17">
        <v>185</v>
      </c>
      <c r="C209" s="23"/>
      <c r="D209" s="38">
        <v>1</v>
      </c>
      <c r="E209" s="17"/>
      <c r="F209" s="17"/>
      <c r="G209" s="17"/>
      <c r="H209" s="17"/>
      <c r="I209" s="17"/>
      <c r="J209" s="17"/>
      <c r="K209" s="17"/>
      <c r="L209" s="17"/>
      <c r="M209" s="17"/>
    </row>
    <row r="210" spans="1:13" x14ac:dyDescent="0.25">
      <c r="A210" s="17"/>
      <c r="B210" s="17">
        <v>186</v>
      </c>
      <c r="C210" s="23"/>
      <c r="D210" s="38">
        <v>1</v>
      </c>
      <c r="E210" s="17"/>
      <c r="F210" s="17"/>
      <c r="G210" s="17"/>
      <c r="H210" s="17"/>
      <c r="I210" s="17"/>
      <c r="J210" s="17"/>
      <c r="K210" s="17"/>
      <c r="L210" s="17"/>
      <c r="M210" s="17"/>
    </row>
    <row r="211" spans="1:13" x14ac:dyDescent="0.25">
      <c r="A211" s="17"/>
      <c r="B211" s="17">
        <v>187</v>
      </c>
      <c r="C211" s="23"/>
      <c r="D211" s="38">
        <v>1</v>
      </c>
      <c r="E211" s="17"/>
      <c r="F211" s="17"/>
      <c r="G211" s="17"/>
      <c r="H211" s="17"/>
      <c r="I211" s="17"/>
      <c r="J211" s="17"/>
      <c r="K211" s="17"/>
      <c r="L211" s="17"/>
      <c r="M211" s="17"/>
    </row>
    <row r="212" spans="1:13" x14ac:dyDescent="0.25">
      <c r="A212" s="17"/>
      <c r="B212" s="17">
        <v>188</v>
      </c>
      <c r="C212" s="23"/>
      <c r="D212" s="38">
        <v>1</v>
      </c>
      <c r="E212" s="17"/>
      <c r="F212" s="17"/>
      <c r="G212" s="17"/>
      <c r="H212" s="17"/>
      <c r="I212" s="17"/>
      <c r="J212" s="17"/>
      <c r="K212" s="17"/>
      <c r="L212" s="17"/>
      <c r="M212" s="17"/>
    </row>
    <row r="213" spans="1:13" x14ac:dyDescent="0.25">
      <c r="A213" s="17"/>
      <c r="B213" s="17">
        <v>189</v>
      </c>
      <c r="C213" s="23"/>
      <c r="D213" s="38">
        <v>1</v>
      </c>
      <c r="E213" s="17"/>
      <c r="F213" s="17"/>
      <c r="G213" s="17"/>
      <c r="H213" s="17"/>
      <c r="I213" s="17"/>
      <c r="J213" s="17"/>
      <c r="K213" s="17"/>
      <c r="L213" s="17"/>
      <c r="M213" s="17"/>
    </row>
    <row r="214" spans="1:13" x14ac:dyDescent="0.25">
      <c r="A214" s="17"/>
      <c r="B214" s="17">
        <v>190</v>
      </c>
      <c r="C214" s="23"/>
      <c r="D214" s="38">
        <v>1</v>
      </c>
      <c r="E214" s="17"/>
      <c r="F214" s="17"/>
      <c r="G214" s="17"/>
      <c r="H214" s="17"/>
      <c r="I214" s="17"/>
      <c r="J214" s="17"/>
      <c r="K214" s="17"/>
      <c r="L214" s="17"/>
      <c r="M214" s="17"/>
    </row>
    <row r="215" spans="1:13" x14ac:dyDescent="0.25">
      <c r="A215" s="17"/>
      <c r="B215" s="17">
        <v>191</v>
      </c>
      <c r="C215" s="23"/>
      <c r="D215" s="38">
        <v>1</v>
      </c>
      <c r="E215" s="17"/>
      <c r="F215" s="17"/>
      <c r="G215" s="17"/>
      <c r="H215" s="17"/>
      <c r="I215" s="17"/>
      <c r="J215" s="17"/>
      <c r="K215" s="17"/>
      <c r="L215" s="17"/>
      <c r="M215" s="17"/>
    </row>
    <row r="216" spans="1:13" x14ac:dyDescent="0.25">
      <c r="A216" s="17"/>
      <c r="B216" s="17">
        <v>192</v>
      </c>
      <c r="C216" s="23"/>
      <c r="D216" s="38">
        <v>1</v>
      </c>
      <c r="E216" s="17"/>
      <c r="F216" s="17"/>
      <c r="G216" s="17"/>
      <c r="H216" s="17"/>
      <c r="I216" s="17"/>
      <c r="J216" s="17"/>
      <c r="K216" s="17"/>
      <c r="L216" s="17"/>
      <c r="M216" s="17"/>
    </row>
    <row r="217" spans="1:13" x14ac:dyDescent="0.25">
      <c r="A217" s="17"/>
      <c r="B217" s="17">
        <v>193</v>
      </c>
      <c r="C217" s="23"/>
      <c r="D217" s="38">
        <v>1</v>
      </c>
      <c r="E217" s="17"/>
      <c r="F217" s="17"/>
      <c r="G217" s="17"/>
      <c r="H217" s="17"/>
      <c r="I217" s="17"/>
      <c r="J217" s="17"/>
      <c r="K217" s="17"/>
      <c r="L217" s="17"/>
      <c r="M217" s="17"/>
    </row>
    <row r="218" spans="1:13" x14ac:dyDescent="0.25">
      <c r="A218" s="17"/>
      <c r="B218" s="17">
        <v>194</v>
      </c>
      <c r="C218" s="23"/>
      <c r="D218" s="38">
        <v>1</v>
      </c>
      <c r="E218" s="17"/>
      <c r="F218" s="17"/>
      <c r="G218" s="17"/>
      <c r="H218" s="17"/>
      <c r="I218" s="17"/>
      <c r="J218" s="17"/>
      <c r="K218" s="17"/>
      <c r="L218" s="17"/>
      <c r="M218" s="17"/>
    </row>
    <row r="219" spans="1:13" x14ac:dyDescent="0.25">
      <c r="A219" s="17"/>
      <c r="B219" s="17">
        <v>195</v>
      </c>
      <c r="C219" s="23"/>
      <c r="D219" s="38">
        <v>1</v>
      </c>
      <c r="E219" s="17"/>
      <c r="F219" s="17"/>
      <c r="G219" s="17"/>
      <c r="H219" s="17"/>
      <c r="I219" s="17"/>
      <c r="J219" s="17"/>
      <c r="K219" s="17"/>
      <c r="L219" s="17"/>
      <c r="M219" s="17"/>
    </row>
    <row r="220" spans="1:13" x14ac:dyDescent="0.25">
      <c r="A220" s="17"/>
      <c r="B220" s="17">
        <v>196</v>
      </c>
      <c r="C220" s="23"/>
      <c r="D220" s="38">
        <v>1</v>
      </c>
      <c r="E220" s="17"/>
      <c r="F220" s="17"/>
      <c r="G220" s="17"/>
      <c r="H220" s="17"/>
      <c r="I220" s="17"/>
      <c r="J220" s="17"/>
      <c r="K220" s="17"/>
      <c r="L220" s="17"/>
      <c r="M220" s="17"/>
    </row>
    <row r="221" spans="1:13" x14ac:dyDescent="0.25">
      <c r="A221" s="17"/>
      <c r="B221" s="17">
        <v>197</v>
      </c>
      <c r="C221" s="23"/>
      <c r="D221" s="38">
        <v>1</v>
      </c>
      <c r="E221" s="17"/>
      <c r="F221" s="17"/>
      <c r="G221" s="17"/>
      <c r="H221" s="17"/>
      <c r="I221" s="17"/>
      <c r="J221" s="17"/>
      <c r="K221" s="17"/>
      <c r="L221" s="17"/>
      <c r="M221" s="17"/>
    </row>
    <row r="222" spans="1:13" x14ac:dyDescent="0.25">
      <c r="A222" s="17"/>
      <c r="B222" s="17">
        <v>198</v>
      </c>
      <c r="C222" s="23"/>
      <c r="D222" s="38">
        <v>1</v>
      </c>
      <c r="E222" s="17"/>
      <c r="F222" s="17"/>
      <c r="G222" s="17"/>
      <c r="H222" s="17"/>
      <c r="I222" s="17"/>
      <c r="J222" s="17"/>
      <c r="K222" s="17"/>
      <c r="L222" s="17"/>
      <c r="M222" s="17"/>
    </row>
    <row r="223" spans="1:13" x14ac:dyDescent="0.25">
      <c r="A223" s="17"/>
      <c r="B223" s="17">
        <v>199</v>
      </c>
      <c r="C223" s="23"/>
      <c r="D223" s="38">
        <v>1</v>
      </c>
      <c r="E223" s="17"/>
      <c r="F223" s="17"/>
      <c r="G223" s="17"/>
      <c r="H223" s="17"/>
      <c r="I223" s="17"/>
      <c r="J223" s="17"/>
      <c r="K223" s="17"/>
      <c r="L223" s="17"/>
      <c r="M223" s="17"/>
    </row>
    <row r="224" spans="1:13" x14ac:dyDescent="0.25">
      <c r="A224" s="17"/>
      <c r="B224" s="17">
        <v>200</v>
      </c>
      <c r="C224" s="23"/>
      <c r="D224" s="38">
        <v>1</v>
      </c>
      <c r="E224" s="17"/>
      <c r="F224" s="17"/>
      <c r="G224" s="17"/>
      <c r="H224" s="17"/>
      <c r="I224" s="17"/>
      <c r="J224" s="17"/>
      <c r="K224" s="17"/>
      <c r="L224" s="17"/>
      <c r="M224" s="17"/>
    </row>
    <row r="226" spans="3:3" x14ac:dyDescent="0.25">
      <c r="C226" s="18"/>
    </row>
  </sheetData>
  <sheetProtection sheet="1" objects="1" scenarios="1" selectLockedCells="1"/>
  <dataValidations count="10">
    <dataValidation type="custom" allowBlank="1" showInputMessage="1" showErrorMessage="1" sqref="Q5">
      <formula1>(Q5:Q14)</formula1>
    </dataValidation>
    <dataValidation type="custom" allowBlank="1" showInputMessage="1" showErrorMessage="1" sqref="Q4">
      <formula1>"Crops"</formula1>
    </dataValidation>
    <dataValidation type="custom" allowBlank="1" showInputMessage="1" showErrorMessage="1" sqref="Q9 Q11 Q17">
      <formula1>(Q9:Q20)</formula1>
    </dataValidation>
    <dataValidation type="custom" allowBlank="1" showInputMessage="1" showErrorMessage="1" sqref="Q8 Q17:Q20 Q12:Q14">
      <formula1>(Q8:Q20)</formula1>
    </dataValidation>
    <dataValidation type="custom" allowBlank="1" showInputMessage="1" showErrorMessage="1" sqref="Q15">
      <formula1>(Q15:Q28)</formula1>
    </dataValidation>
    <dataValidation type="list" allowBlank="1" showErrorMessage="1" errorTitle="Crop List error" error="You must you a crop from the list for it to be added up." promptTitle="Crop List" prompt="Use a crop from this list" sqref="E25:M224">
      <formula1>$D$6:$D$19</formula1>
    </dataValidation>
    <dataValidation type="custom" allowBlank="1" showInputMessage="1" showErrorMessage="1" sqref="Q16">
      <formula1>(Q15:Q27)</formula1>
    </dataValidation>
    <dataValidation type="custom" allowBlank="1" showInputMessage="1" showErrorMessage="1" sqref="Q15">
      <formula1>(Q15:Q33)</formula1>
    </dataValidation>
    <dataValidation type="custom" allowBlank="1" showInputMessage="1" showErrorMessage="1" sqref="Q6">
      <formula1>(Q6:Q20)</formula1>
    </dataValidation>
    <dataValidation type="custom" allowBlank="1" showInputMessage="1" showErrorMessage="1" sqref="Q10 Q7">
      <formula1>(Q7:Q17)</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1698"/>
  <sheetViews>
    <sheetView zoomScaleNormal="100" workbookViewId="0">
      <pane ySplit="3" topLeftCell="A4" activePane="bottomLeft" state="frozen"/>
      <selection activeCell="K1" sqref="K1"/>
      <selection pane="bottomLeft" activeCell="B15" sqref="B15"/>
    </sheetView>
  </sheetViews>
  <sheetFormatPr defaultRowHeight="15" x14ac:dyDescent="0.25"/>
  <cols>
    <col min="1" max="5" width="9.140625" style="4"/>
    <col min="6" max="6" width="13.5703125" style="4" bestFit="1" customWidth="1"/>
    <col min="7" max="16384" width="9.140625" style="4"/>
  </cols>
  <sheetData>
    <row r="1" spans="1:331" x14ac:dyDescent="0.25">
      <c r="A1" s="66">
        <v>2017</v>
      </c>
      <c r="B1" s="7" t="s">
        <v>6</v>
      </c>
      <c r="F1" s="41"/>
      <c r="G1" s="51"/>
      <c r="H1" s="41" t="s">
        <v>95</v>
      </c>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KN1" s="45"/>
      <c r="KO1" s="41"/>
      <c r="KP1" s="41"/>
      <c r="KQ1" s="41"/>
      <c r="KR1" s="41"/>
      <c r="KS1" s="41"/>
      <c r="KT1" s="41"/>
      <c r="KU1" s="41"/>
      <c r="KV1" s="41"/>
      <c r="KW1" s="41"/>
      <c r="KX1" s="41"/>
      <c r="KY1" s="41"/>
      <c r="KZ1" s="41"/>
      <c r="LA1" s="41"/>
      <c r="LB1" s="41"/>
      <c r="LC1" s="41"/>
      <c r="LD1" s="41"/>
      <c r="LE1" s="41"/>
      <c r="LF1" s="41"/>
      <c r="LG1" s="41"/>
      <c r="LH1" s="41"/>
      <c r="LI1" s="41"/>
      <c r="LJ1" s="41"/>
      <c r="LK1" s="41"/>
      <c r="LL1" s="41"/>
      <c r="LM1" s="41"/>
      <c r="LN1" s="41"/>
    </row>
    <row r="2" spans="1:331" x14ac:dyDescent="0.25">
      <c r="A2" s="7">
        <v>1</v>
      </c>
      <c r="B2" s="84" t="s">
        <v>88</v>
      </c>
      <c r="D2" s="84" t="s">
        <v>90</v>
      </c>
      <c r="E2" s="73"/>
      <c r="F2" s="7">
        <v>2</v>
      </c>
      <c r="G2" s="7" t="s">
        <v>88</v>
      </c>
      <c r="I2" s="7" t="s">
        <v>90</v>
      </c>
      <c r="J2" s="73"/>
      <c r="K2" s="7">
        <v>3</v>
      </c>
      <c r="L2" s="7" t="s">
        <v>88</v>
      </c>
      <c r="N2" s="7" t="s">
        <v>90</v>
      </c>
      <c r="O2" s="73"/>
      <c r="P2" s="7">
        <v>4</v>
      </c>
      <c r="Q2" s="7" t="s">
        <v>88</v>
      </c>
      <c r="S2" s="7" t="s">
        <v>90</v>
      </c>
      <c r="T2" s="73"/>
      <c r="U2" s="7">
        <v>5</v>
      </c>
      <c r="V2" s="7" t="s">
        <v>88</v>
      </c>
      <c r="X2" s="7" t="s">
        <v>90</v>
      </c>
      <c r="Y2" s="73"/>
      <c r="Z2" s="7">
        <v>6</v>
      </c>
      <c r="AA2" s="7" t="s">
        <v>88</v>
      </c>
      <c r="AC2" s="7" t="s">
        <v>90</v>
      </c>
      <c r="AD2" s="73"/>
      <c r="AE2" s="7">
        <v>7</v>
      </c>
      <c r="AF2" s="7" t="s">
        <v>88</v>
      </c>
      <c r="AH2" s="7" t="s">
        <v>90</v>
      </c>
      <c r="AI2" s="73"/>
      <c r="AJ2" s="7">
        <v>8</v>
      </c>
      <c r="AK2" s="7" t="s">
        <v>88</v>
      </c>
      <c r="AM2" s="7" t="s">
        <v>90</v>
      </c>
      <c r="AN2" s="73"/>
      <c r="AO2" s="7">
        <v>9</v>
      </c>
      <c r="AP2" s="7" t="s">
        <v>88</v>
      </c>
      <c r="AR2" s="7" t="s">
        <v>90</v>
      </c>
      <c r="AS2" s="73"/>
      <c r="AT2" s="7">
        <v>10</v>
      </c>
      <c r="AU2" s="7" t="s">
        <v>88</v>
      </c>
      <c r="AW2" s="7" t="s">
        <v>90</v>
      </c>
      <c r="AX2" s="73"/>
      <c r="AY2" s="7">
        <v>11</v>
      </c>
      <c r="AZ2" s="7" t="s">
        <v>88</v>
      </c>
      <c r="BB2" s="7" t="s">
        <v>90</v>
      </c>
      <c r="BC2" s="73"/>
      <c r="BD2" s="7">
        <v>12</v>
      </c>
      <c r="BE2" s="7" t="s">
        <v>88</v>
      </c>
      <c r="BG2" s="7" t="s">
        <v>90</v>
      </c>
      <c r="BH2" s="73"/>
      <c r="BI2" s="7">
        <v>13</v>
      </c>
      <c r="BJ2" s="7" t="s">
        <v>88</v>
      </c>
      <c r="BL2" s="7" t="s">
        <v>90</v>
      </c>
      <c r="BM2" s="73"/>
      <c r="BN2" s="7">
        <v>14</v>
      </c>
      <c r="BO2" s="7" t="s">
        <v>88</v>
      </c>
      <c r="BQ2" s="7" t="s">
        <v>90</v>
      </c>
      <c r="BR2" s="73"/>
      <c r="BS2" s="7">
        <v>15</v>
      </c>
      <c r="BT2" s="7" t="s">
        <v>88</v>
      </c>
      <c r="BV2" s="7" t="s">
        <v>90</v>
      </c>
      <c r="BW2" s="73"/>
      <c r="BX2" s="7">
        <v>16</v>
      </c>
      <c r="BY2" s="7" t="s">
        <v>88</v>
      </c>
      <c r="CA2" s="7" t="s">
        <v>90</v>
      </c>
      <c r="CB2" s="73"/>
      <c r="CC2" s="7">
        <v>17</v>
      </c>
      <c r="CD2" s="7" t="s">
        <v>88</v>
      </c>
      <c r="CF2" s="7" t="s">
        <v>90</v>
      </c>
      <c r="CG2" s="73"/>
      <c r="CH2" s="7">
        <v>18</v>
      </c>
      <c r="CI2" s="7" t="s">
        <v>88</v>
      </c>
      <c r="CK2" s="7" t="s">
        <v>90</v>
      </c>
      <c r="CL2" s="73"/>
      <c r="CM2" s="7">
        <v>19</v>
      </c>
      <c r="CN2" s="7" t="s">
        <v>88</v>
      </c>
      <c r="CP2" s="7" t="s">
        <v>90</v>
      </c>
      <c r="CQ2" s="73"/>
      <c r="CR2" s="7">
        <v>20</v>
      </c>
      <c r="CS2" s="7" t="s">
        <v>88</v>
      </c>
      <c r="CU2" s="7" t="s">
        <v>90</v>
      </c>
      <c r="CV2" s="73"/>
      <c r="CW2" s="7">
        <v>21</v>
      </c>
      <c r="CX2" s="7" t="s">
        <v>88</v>
      </c>
      <c r="CZ2" s="7" t="s">
        <v>90</v>
      </c>
      <c r="DA2" s="73"/>
      <c r="DB2" s="7">
        <v>22</v>
      </c>
      <c r="DC2" s="7" t="s">
        <v>88</v>
      </c>
      <c r="DE2" s="7" t="s">
        <v>90</v>
      </c>
      <c r="DF2" s="73"/>
      <c r="DG2" s="7">
        <v>23</v>
      </c>
      <c r="DH2" s="7" t="s">
        <v>88</v>
      </c>
      <c r="DJ2" s="7" t="s">
        <v>90</v>
      </c>
      <c r="DK2" s="73"/>
      <c r="DL2" s="7">
        <v>24</v>
      </c>
      <c r="DM2" s="7" t="s">
        <v>88</v>
      </c>
      <c r="DO2" s="7" t="s">
        <v>90</v>
      </c>
      <c r="DP2" s="73"/>
      <c r="DQ2" s="7">
        <v>25</v>
      </c>
      <c r="DR2" s="7" t="s">
        <v>88</v>
      </c>
      <c r="DT2" s="7" t="s">
        <v>90</v>
      </c>
      <c r="DU2" s="73"/>
      <c r="DV2" s="7">
        <v>26</v>
      </c>
      <c r="DW2" s="7" t="s">
        <v>88</v>
      </c>
      <c r="DY2" s="7" t="s">
        <v>90</v>
      </c>
      <c r="DZ2" s="73"/>
      <c r="EA2" s="7">
        <v>27</v>
      </c>
      <c r="EB2" s="7" t="s">
        <v>88</v>
      </c>
      <c r="ED2" s="7" t="s">
        <v>90</v>
      </c>
      <c r="EE2" s="73"/>
      <c r="EF2" s="7">
        <v>28</v>
      </c>
      <c r="EG2" s="7" t="s">
        <v>88</v>
      </c>
      <c r="EI2" s="7" t="s">
        <v>90</v>
      </c>
      <c r="EJ2" s="73"/>
      <c r="EK2" s="7">
        <v>29</v>
      </c>
      <c r="EL2" s="7" t="s">
        <v>88</v>
      </c>
      <c r="EN2" s="7" t="s">
        <v>90</v>
      </c>
      <c r="EO2" s="73"/>
      <c r="EP2" s="7">
        <v>30</v>
      </c>
      <c r="EQ2" s="7" t="s">
        <v>88</v>
      </c>
      <c r="ES2" s="7" t="s">
        <v>90</v>
      </c>
      <c r="ET2" s="73"/>
      <c r="EU2" s="7">
        <v>31</v>
      </c>
      <c r="EV2" s="7" t="s">
        <v>88</v>
      </c>
      <c r="EX2" s="7" t="s">
        <v>90</v>
      </c>
      <c r="EY2" s="73"/>
      <c r="EZ2" s="7">
        <v>32</v>
      </c>
      <c r="FA2" s="7" t="s">
        <v>88</v>
      </c>
      <c r="FC2" s="7" t="s">
        <v>90</v>
      </c>
      <c r="FD2" s="73"/>
      <c r="FE2" s="7">
        <v>33</v>
      </c>
      <c r="FF2" s="7" t="s">
        <v>88</v>
      </c>
      <c r="FH2" s="7" t="s">
        <v>90</v>
      </c>
      <c r="FI2" s="73"/>
      <c r="FJ2" s="7">
        <v>34</v>
      </c>
      <c r="FK2" s="7" t="s">
        <v>88</v>
      </c>
      <c r="FM2" s="7" t="s">
        <v>90</v>
      </c>
      <c r="FN2" s="73"/>
      <c r="FO2" s="7">
        <v>35</v>
      </c>
      <c r="FP2" s="7" t="s">
        <v>88</v>
      </c>
      <c r="FR2" s="7" t="s">
        <v>90</v>
      </c>
      <c r="FS2" s="73"/>
      <c r="FT2" s="7">
        <v>36</v>
      </c>
      <c r="FU2" s="7" t="s">
        <v>88</v>
      </c>
      <c r="FW2" s="7" t="s">
        <v>90</v>
      </c>
      <c r="FX2" s="73"/>
      <c r="FY2" s="7">
        <v>37</v>
      </c>
      <c r="FZ2" s="7" t="s">
        <v>88</v>
      </c>
      <c r="GB2" s="7" t="s">
        <v>90</v>
      </c>
      <c r="GC2" s="73"/>
      <c r="GD2" s="7">
        <v>38</v>
      </c>
      <c r="GE2" s="7" t="s">
        <v>88</v>
      </c>
      <c r="GG2" s="7" t="s">
        <v>90</v>
      </c>
      <c r="GH2" s="73"/>
      <c r="GI2" s="7">
        <v>39</v>
      </c>
      <c r="GJ2" s="7" t="s">
        <v>88</v>
      </c>
      <c r="GL2" s="7" t="s">
        <v>90</v>
      </c>
      <c r="GM2" s="73"/>
      <c r="GN2" s="7">
        <v>40</v>
      </c>
      <c r="GO2" s="7" t="s">
        <v>88</v>
      </c>
      <c r="GQ2" s="7" t="s">
        <v>90</v>
      </c>
      <c r="GR2" s="73"/>
      <c r="GS2" s="7">
        <v>41</v>
      </c>
      <c r="GT2" s="7" t="s">
        <v>88</v>
      </c>
      <c r="GV2" s="7" t="s">
        <v>90</v>
      </c>
      <c r="GW2" s="73"/>
      <c r="GX2" s="7">
        <v>42</v>
      </c>
      <c r="GY2" s="7" t="s">
        <v>88</v>
      </c>
      <c r="HA2" s="7" t="s">
        <v>90</v>
      </c>
      <c r="HB2" s="73"/>
      <c r="HC2" s="7">
        <v>43</v>
      </c>
      <c r="HD2" s="7" t="s">
        <v>88</v>
      </c>
      <c r="HF2" s="7" t="s">
        <v>90</v>
      </c>
      <c r="HG2" s="73"/>
      <c r="HH2" s="7">
        <v>44</v>
      </c>
      <c r="HI2" s="7" t="s">
        <v>88</v>
      </c>
      <c r="HK2" s="7" t="s">
        <v>90</v>
      </c>
      <c r="HL2" s="73"/>
      <c r="HM2" s="7">
        <v>45</v>
      </c>
      <c r="HN2" s="7" t="s">
        <v>88</v>
      </c>
      <c r="HP2" s="7" t="s">
        <v>90</v>
      </c>
      <c r="HQ2" s="73"/>
      <c r="HR2" s="7">
        <v>46</v>
      </c>
      <c r="HS2" s="7" t="s">
        <v>88</v>
      </c>
      <c r="HU2" s="7" t="s">
        <v>90</v>
      </c>
      <c r="HV2" s="73"/>
      <c r="HW2" s="7">
        <v>47</v>
      </c>
      <c r="HX2" s="7" t="s">
        <v>88</v>
      </c>
      <c r="HZ2" s="7" t="s">
        <v>90</v>
      </c>
      <c r="IA2" s="73"/>
      <c r="IB2" s="7">
        <v>48</v>
      </c>
      <c r="IC2" s="7" t="s">
        <v>88</v>
      </c>
      <c r="IE2" s="7" t="s">
        <v>90</v>
      </c>
      <c r="IF2" s="73"/>
      <c r="IG2" s="7">
        <v>49</v>
      </c>
      <c r="IH2" s="7" t="s">
        <v>88</v>
      </c>
      <c r="IJ2" s="7" t="s">
        <v>90</v>
      </c>
      <c r="IK2" s="73"/>
      <c r="IL2" s="7">
        <v>50</v>
      </c>
      <c r="IM2" s="7" t="s">
        <v>88</v>
      </c>
      <c r="IO2" s="7" t="s">
        <v>90</v>
      </c>
      <c r="IP2" s="73"/>
      <c r="IQ2" s="7">
        <v>51</v>
      </c>
      <c r="IR2" s="7" t="s">
        <v>88</v>
      </c>
      <c r="IT2" s="7" t="s">
        <v>90</v>
      </c>
      <c r="IU2" s="73"/>
      <c r="IV2" s="7">
        <v>52</v>
      </c>
      <c r="IW2" s="7" t="s">
        <v>88</v>
      </c>
      <c r="IY2" s="7" t="s">
        <v>90</v>
      </c>
      <c r="IZ2" s="73"/>
      <c r="JA2" s="7">
        <v>53</v>
      </c>
      <c r="JB2" s="7" t="s">
        <v>88</v>
      </c>
      <c r="JD2" s="7" t="s">
        <v>90</v>
      </c>
      <c r="JE2" s="73"/>
      <c r="JF2" s="7">
        <v>54</v>
      </c>
      <c r="JG2" s="7" t="s">
        <v>88</v>
      </c>
      <c r="JI2" s="7" t="s">
        <v>90</v>
      </c>
      <c r="JJ2" s="73"/>
      <c r="JK2" s="7">
        <v>55</v>
      </c>
      <c r="JL2" s="7" t="s">
        <v>88</v>
      </c>
      <c r="JN2" s="7" t="s">
        <v>90</v>
      </c>
      <c r="JO2" s="73"/>
      <c r="JP2" s="7">
        <v>56</v>
      </c>
      <c r="JQ2" s="7" t="s">
        <v>88</v>
      </c>
      <c r="JS2" s="7" t="s">
        <v>90</v>
      </c>
      <c r="JT2" s="73"/>
      <c r="JU2" s="7">
        <v>57</v>
      </c>
      <c r="JV2" s="7" t="s">
        <v>88</v>
      </c>
      <c r="JX2" s="7" t="s">
        <v>90</v>
      </c>
      <c r="JY2" s="73"/>
      <c r="JZ2" s="7">
        <v>58</v>
      </c>
      <c r="KA2" s="7" t="s">
        <v>88</v>
      </c>
      <c r="KC2" s="7" t="s">
        <v>90</v>
      </c>
      <c r="KD2" s="73"/>
      <c r="KE2" s="7">
        <v>59</v>
      </c>
      <c r="KF2" s="7" t="s">
        <v>88</v>
      </c>
      <c r="KH2" s="7" t="s">
        <v>90</v>
      </c>
      <c r="KI2" s="73"/>
      <c r="KJ2" s="7">
        <v>60</v>
      </c>
      <c r="KK2" s="7" t="s">
        <v>88</v>
      </c>
      <c r="KM2" s="7" t="s">
        <v>90</v>
      </c>
      <c r="KN2" s="45"/>
      <c r="KO2" s="52"/>
      <c r="KP2" s="52"/>
      <c r="KQ2" s="41"/>
      <c r="KR2" s="52"/>
      <c r="KS2" s="41"/>
      <c r="KT2" s="52"/>
      <c r="KU2" s="52"/>
      <c r="KV2" s="41"/>
      <c r="KW2" s="52"/>
      <c r="KX2" s="41"/>
      <c r="KY2" s="52"/>
      <c r="KZ2" s="52"/>
      <c r="LA2" s="41"/>
      <c r="LB2" s="52"/>
      <c r="LC2" s="41"/>
      <c r="LD2" s="52"/>
      <c r="LE2" s="52"/>
      <c r="LF2" s="41"/>
      <c r="LG2" s="52"/>
      <c r="LH2" s="41"/>
      <c r="LI2" s="52"/>
      <c r="LJ2" s="52"/>
      <c r="LK2" s="41"/>
      <c r="LL2" s="52"/>
      <c r="LM2" s="41"/>
      <c r="LN2" s="52"/>
      <c r="LO2" s="52"/>
      <c r="LP2" s="41"/>
      <c r="LQ2" s="52"/>
      <c r="LR2" s="41"/>
      <c r="LS2" s="41"/>
    </row>
    <row r="3" spans="1:331" x14ac:dyDescent="0.25">
      <c r="A3" s="83" t="s">
        <v>78</v>
      </c>
      <c r="B3" s="92" t="s">
        <v>2</v>
      </c>
      <c r="C3" s="93" t="s">
        <v>91</v>
      </c>
      <c r="D3" s="92" t="s">
        <v>79</v>
      </c>
      <c r="E3" s="94" t="s">
        <v>5</v>
      </c>
      <c r="F3" s="83" t="s">
        <v>78</v>
      </c>
      <c r="G3" s="92" t="s">
        <v>2</v>
      </c>
      <c r="H3" s="93" t="s">
        <v>91</v>
      </c>
      <c r="I3" s="92" t="s">
        <v>79</v>
      </c>
      <c r="J3" s="94" t="s">
        <v>5</v>
      </c>
      <c r="K3" s="83" t="s">
        <v>78</v>
      </c>
      <c r="L3" s="92" t="s">
        <v>2</v>
      </c>
      <c r="M3" s="93" t="s">
        <v>91</v>
      </c>
      <c r="N3" s="92" t="s">
        <v>79</v>
      </c>
      <c r="O3" s="94" t="s">
        <v>5</v>
      </c>
      <c r="P3" s="83" t="s">
        <v>78</v>
      </c>
      <c r="Q3" s="92" t="s">
        <v>2</v>
      </c>
      <c r="R3" s="93" t="s">
        <v>91</v>
      </c>
      <c r="S3" s="92" t="s">
        <v>79</v>
      </c>
      <c r="T3" s="94" t="s">
        <v>5</v>
      </c>
      <c r="U3" s="83" t="s">
        <v>78</v>
      </c>
      <c r="V3" s="92" t="s">
        <v>2</v>
      </c>
      <c r="W3" s="93" t="s">
        <v>91</v>
      </c>
      <c r="X3" s="92" t="s">
        <v>79</v>
      </c>
      <c r="Y3" s="94" t="s">
        <v>5</v>
      </c>
      <c r="Z3" s="83" t="s">
        <v>78</v>
      </c>
      <c r="AA3" s="92" t="s">
        <v>2</v>
      </c>
      <c r="AB3" s="93" t="s">
        <v>91</v>
      </c>
      <c r="AC3" s="92" t="s">
        <v>79</v>
      </c>
      <c r="AD3" s="94" t="s">
        <v>5</v>
      </c>
      <c r="AE3" s="83" t="s">
        <v>78</v>
      </c>
      <c r="AF3" s="92" t="s">
        <v>2</v>
      </c>
      <c r="AG3" s="93" t="s">
        <v>91</v>
      </c>
      <c r="AH3" s="92" t="s">
        <v>79</v>
      </c>
      <c r="AI3" s="94" t="s">
        <v>5</v>
      </c>
      <c r="AJ3" s="83" t="s">
        <v>78</v>
      </c>
      <c r="AK3" s="92" t="s">
        <v>2</v>
      </c>
      <c r="AL3" s="93" t="s">
        <v>91</v>
      </c>
      <c r="AM3" s="92" t="s">
        <v>79</v>
      </c>
      <c r="AN3" s="94" t="s">
        <v>5</v>
      </c>
      <c r="AO3" s="83" t="s">
        <v>78</v>
      </c>
      <c r="AP3" s="92" t="s">
        <v>2</v>
      </c>
      <c r="AQ3" s="93" t="s">
        <v>91</v>
      </c>
      <c r="AR3" s="92" t="s">
        <v>79</v>
      </c>
      <c r="AS3" s="94" t="s">
        <v>5</v>
      </c>
      <c r="AT3" s="83" t="s">
        <v>78</v>
      </c>
      <c r="AU3" s="92" t="s">
        <v>2</v>
      </c>
      <c r="AV3" s="93" t="s">
        <v>91</v>
      </c>
      <c r="AW3" s="92" t="s">
        <v>79</v>
      </c>
      <c r="AX3" s="94" t="s">
        <v>5</v>
      </c>
      <c r="AY3" s="83" t="s">
        <v>78</v>
      </c>
      <c r="AZ3" s="92" t="s">
        <v>2</v>
      </c>
      <c r="BA3" s="93" t="s">
        <v>91</v>
      </c>
      <c r="BB3" s="92" t="s">
        <v>79</v>
      </c>
      <c r="BC3" s="94" t="s">
        <v>5</v>
      </c>
      <c r="BD3" s="83" t="s">
        <v>78</v>
      </c>
      <c r="BE3" s="92" t="s">
        <v>2</v>
      </c>
      <c r="BF3" s="93" t="s">
        <v>91</v>
      </c>
      <c r="BG3" s="92" t="s">
        <v>79</v>
      </c>
      <c r="BH3" s="94" t="s">
        <v>5</v>
      </c>
      <c r="BI3" s="83" t="s">
        <v>78</v>
      </c>
      <c r="BJ3" s="92" t="s">
        <v>2</v>
      </c>
      <c r="BK3" s="93" t="s">
        <v>91</v>
      </c>
      <c r="BL3" s="92" t="s">
        <v>79</v>
      </c>
      <c r="BM3" s="94" t="s">
        <v>5</v>
      </c>
      <c r="BN3" s="83" t="s">
        <v>78</v>
      </c>
      <c r="BO3" s="92" t="s">
        <v>2</v>
      </c>
      <c r="BP3" s="93" t="s">
        <v>91</v>
      </c>
      <c r="BQ3" s="92" t="s">
        <v>79</v>
      </c>
      <c r="BR3" s="94" t="s">
        <v>5</v>
      </c>
      <c r="BS3" s="83" t="s">
        <v>78</v>
      </c>
      <c r="BT3" s="92" t="s">
        <v>2</v>
      </c>
      <c r="BU3" s="93" t="s">
        <v>91</v>
      </c>
      <c r="BV3" s="92" t="s">
        <v>79</v>
      </c>
      <c r="BW3" s="94" t="s">
        <v>5</v>
      </c>
      <c r="BX3" s="83" t="s">
        <v>78</v>
      </c>
      <c r="BY3" s="92" t="s">
        <v>2</v>
      </c>
      <c r="BZ3" s="93" t="s">
        <v>91</v>
      </c>
      <c r="CA3" s="92" t="s">
        <v>79</v>
      </c>
      <c r="CB3" s="94" t="s">
        <v>5</v>
      </c>
      <c r="CC3" s="83" t="s">
        <v>78</v>
      </c>
      <c r="CD3" s="92" t="s">
        <v>2</v>
      </c>
      <c r="CE3" s="93" t="s">
        <v>91</v>
      </c>
      <c r="CF3" s="92" t="s">
        <v>79</v>
      </c>
      <c r="CG3" s="94" t="s">
        <v>5</v>
      </c>
      <c r="CH3" s="83" t="s">
        <v>78</v>
      </c>
      <c r="CI3" s="92" t="s">
        <v>2</v>
      </c>
      <c r="CJ3" s="93" t="s">
        <v>91</v>
      </c>
      <c r="CK3" s="92" t="s">
        <v>79</v>
      </c>
      <c r="CL3" s="94" t="s">
        <v>5</v>
      </c>
      <c r="CM3" s="83" t="s">
        <v>78</v>
      </c>
      <c r="CN3" s="92" t="s">
        <v>2</v>
      </c>
      <c r="CO3" s="93" t="s">
        <v>91</v>
      </c>
      <c r="CP3" s="92" t="s">
        <v>79</v>
      </c>
      <c r="CQ3" s="94" t="s">
        <v>5</v>
      </c>
      <c r="CR3" s="83" t="s">
        <v>78</v>
      </c>
      <c r="CS3" s="92" t="s">
        <v>2</v>
      </c>
      <c r="CT3" s="93" t="s">
        <v>91</v>
      </c>
      <c r="CU3" s="92" t="s">
        <v>79</v>
      </c>
      <c r="CV3" s="94" t="s">
        <v>5</v>
      </c>
      <c r="CW3" s="83" t="s">
        <v>78</v>
      </c>
      <c r="CX3" s="92" t="s">
        <v>2</v>
      </c>
      <c r="CY3" s="93" t="s">
        <v>91</v>
      </c>
      <c r="CZ3" s="92" t="s">
        <v>79</v>
      </c>
      <c r="DA3" s="94" t="s">
        <v>5</v>
      </c>
      <c r="DB3" s="83" t="s">
        <v>78</v>
      </c>
      <c r="DC3" s="92" t="s">
        <v>2</v>
      </c>
      <c r="DD3" s="93" t="s">
        <v>91</v>
      </c>
      <c r="DE3" s="92" t="s">
        <v>79</v>
      </c>
      <c r="DF3" s="94" t="s">
        <v>5</v>
      </c>
      <c r="DG3" s="83" t="s">
        <v>78</v>
      </c>
      <c r="DH3" s="92" t="s">
        <v>2</v>
      </c>
      <c r="DI3" s="93" t="s">
        <v>91</v>
      </c>
      <c r="DJ3" s="92" t="s">
        <v>79</v>
      </c>
      <c r="DK3" s="94" t="s">
        <v>5</v>
      </c>
      <c r="DL3" s="83" t="s">
        <v>78</v>
      </c>
      <c r="DM3" s="92" t="s">
        <v>2</v>
      </c>
      <c r="DN3" s="93" t="s">
        <v>91</v>
      </c>
      <c r="DO3" s="92" t="s">
        <v>79</v>
      </c>
      <c r="DP3" s="94" t="s">
        <v>5</v>
      </c>
      <c r="DQ3" s="83" t="s">
        <v>78</v>
      </c>
      <c r="DR3" s="92" t="s">
        <v>2</v>
      </c>
      <c r="DS3" s="93" t="s">
        <v>91</v>
      </c>
      <c r="DT3" s="92" t="s">
        <v>79</v>
      </c>
      <c r="DU3" s="94" t="s">
        <v>5</v>
      </c>
      <c r="DV3" s="83" t="s">
        <v>78</v>
      </c>
      <c r="DW3" s="92" t="s">
        <v>2</v>
      </c>
      <c r="DX3" s="93" t="s">
        <v>91</v>
      </c>
      <c r="DY3" s="92" t="s">
        <v>79</v>
      </c>
      <c r="DZ3" s="94" t="s">
        <v>5</v>
      </c>
      <c r="EA3" s="83" t="s">
        <v>78</v>
      </c>
      <c r="EB3" s="92" t="s">
        <v>2</v>
      </c>
      <c r="EC3" s="93" t="s">
        <v>91</v>
      </c>
      <c r="ED3" s="92" t="s">
        <v>79</v>
      </c>
      <c r="EE3" s="94" t="s">
        <v>5</v>
      </c>
      <c r="EF3" s="83" t="s">
        <v>78</v>
      </c>
      <c r="EG3" s="92" t="s">
        <v>2</v>
      </c>
      <c r="EH3" s="93" t="s">
        <v>91</v>
      </c>
      <c r="EI3" s="92" t="s">
        <v>79</v>
      </c>
      <c r="EJ3" s="94" t="s">
        <v>5</v>
      </c>
      <c r="EK3" s="83" t="s">
        <v>78</v>
      </c>
      <c r="EL3" s="92" t="s">
        <v>2</v>
      </c>
      <c r="EM3" s="93" t="s">
        <v>91</v>
      </c>
      <c r="EN3" s="92" t="s">
        <v>79</v>
      </c>
      <c r="EO3" s="94" t="s">
        <v>5</v>
      </c>
      <c r="EP3" s="83" t="s">
        <v>78</v>
      </c>
      <c r="EQ3" s="92" t="s">
        <v>2</v>
      </c>
      <c r="ER3" s="93" t="s">
        <v>91</v>
      </c>
      <c r="ES3" s="92" t="s">
        <v>79</v>
      </c>
      <c r="ET3" s="94" t="s">
        <v>5</v>
      </c>
      <c r="EU3" s="83" t="s">
        <v>78</v>
      </c>
      <c r="EV3" s="92" t="s">
        <v>2</v>
      </c>
      <c r="EW3" s="93" t="s">
        <v>91</v>
      </c>
      <c r="EX3" s="92" t="s">
        <v>79</v>
      </c>
      <c r="EY3" s="94" t="s">
        <v>5</v>
      </c>
      <c r="EZ3" s="83" t="s">
        <v>78</v>
      </c>
      <c r="FA3" s="92" t="s">
        <v>2</v>
      </c>
      <c r="FB3" s="93" t="s">
        <v>91</v>
      </c>
      <c r="FC3" s="92" t="s">
        <v>79</v>
      </c>
      <c r="FD3" s="94" t="s">
        <v>5</v>
      </c>
      <c r="FE3" s="83" t="s">
        <v>78</v>
      </c>
      <c r="FF3" s="92" t="s">
        <v>2</v>
      </c>
      <c r="FG3" s="93" t="s">
        <v>91</v>
      </c>
      <c r="FH3" s="92" t="s">
        <v>79</v>
      </c>
      <c r="FI3" s="94" t="s">
        <v>5</v>
      </c>
      <c r="FJ3" s="83" t="s">
        <v>78</v>
      </c>
      <c r="FK3" s="92" t="s">
        <v>2</v>
      </c>
      <c r="FL3" s="93" t="s">
        <v>91</v>
      </c>
      <c r="FM3" s="92" t="s">
        <v>79</v>
      </c>
      <c r="FN3" s="94" t="s">
        <v>5</v>
      </c>
      <c r="FO3" s="83" t="s">
        <v>78</v>
      </c>
      <c r="FP3" s="92" t="s">
        <v>2</v>
      </c>
      <c r="FQ3" s="93" t="s">
        <v>91</v>
      </c>
      <c r="FR3" s="92" t="s">
        <v>79</v>
      </c>
      <c r="FS3" s="94" t="s">
        <v>5</v>
      </c>
      <c r="FT3" s="83" t="s">
        <v>78</v>
      </c>
      <c r="FU3" s="92" t="s">
        <v>2</v>
      </c>
      <c r="FV3" s="93" t="s">
        <v>91</v>
      </c>
      <c r="FW3" s="92" t="s">
        <v>79</v>
      </c>
      <c r="FX3" s="94" t="s">
        <v>5</v>
      </c>
      <c r="FY3" s="83" t="s">
        <v>78</v>
      </c>
      <c r="FZ3" s="92" t="s">
        <v>2</v>
      </c>
      <c r="GA3" s="93" t="s">
        <v>91</v>
      </c>
      <c r="GB3" s="92" t="s">
        <v>79</v>
      </c>
      <c r="GC3" s="94" t="s">
        <v>5</v>
      </c>
      <c r="GD3" s="83" t="s">
        <v>78</v>
      </c>
      <c r="GE3" s="92" t="s">
        <v>2</v>
      </c>
      <c r="GF3" s="93" t="s">
        <v>91</v>
      </c>
      <c r="GG3" s="92" t="s">
        <v>79</v>
      </c>
      <c r="GH3" s="94" t="s">
        <v>5</v>
      </c>
      <c r="GI3" s="83" t="s">
        <v>78</v>
      </c>
      <c r="GJ3" s="92" t="s">
        <v>2</v>
      </c>
      <c r="GK3" s="93" t="s">
        <v>91</v>
      </c>
      <c r="GL3" s="92" t="s">
        <v>79</v>
      </c>
      <c r="GM3" s="94" t="s">
        <v>5</v>
      </c>
      <c r="GN3" s="83" t="s">
        <v>78</v>
      </c>
      <c r="GO3" s="92" t="s">
        <v>2</v>
      </c>
      <c r="GP3" s="93" t="s">
        <v>91</v>
      </c>
      <c r="GQ3" s="92" t="s">
        <v>79</v>
      </c>
      <c r="GR3" s="94" t="s">
        <v>5</v>
      </c>
      <c r="GS3" s="83" t="s">
        <v>78</v>
      </c>
      <c r="GT3" s="92" t="s">
        <v>2</v>
      </c>
      <c r="GU3" s="93" t="s">
        <v>91</v>
      </c>
      <c r="GV3" s="92" t="s">
        <v>79</v>
      </c>
      <c r="GW3" s="94" t="s">
        <v>5</v>
      </c>
      <c r="GX3" s="83" t="s">
        <v>78</v>
      </c>
      <c r="GY3" s="92" t="s">
        <v>2</v>
      </c>
      <c r="GZ3" s="93" t="s">
        <v>91</v>
      </c>
      <c r="HA3" s="92" t="s">
        <v>79</v>
      </c>
      <c r="HB3" s="94" t="s">
        <v>5</v>
      </c>
      <c r="HC3" s="83" t="s">
        <v>78</v>
      </c>
      <c r="HD3" s="92" t="s">
        <v>2</v>
      </c>
      <c r="HE3" s="93" t="s">
        <v>91</v>
      </c>
      <c r="HF3" s="92" t="s">
        <v>79</v>
      </c>
      <c r="HG3" s="94" t="s">
        <v>5</v>
      </c>
      <c r="HH3" s="83" t="s">
        <v>78</v>
      </c>
      <c r="HI3" s="92" t="s">
        <v>2</v>
      </c>
      <c r="HJ3" s="93" t="s">
        <v>91</v>
      </c>
      <c r="HK3" s="92" t="s">
        <v>79</v>
      </c>
      <c r="HL3" s="94" t="s">
        <v>5</v>
      </c>
      <c r="HM3" s="83" t="s">
        <v>78</v>
      </c>
      <c r="HN3" s="92" t="s">
        <v>2</v>
      </c>
      <c r="HO3" s="93" t="s">
        <v>91</v>
      </c>
      <c r="HP3" s="92" t="s">
        <v>79</v>
      </c>
      <c r="HQ3" s="94" t="s">
        <v>5</v>
      </c>
      <c r="HR3" s="83" t="s">
        <v>78</v>
      </c>
      <c r="HS3" s="92" t="s">
        <v>2</v>
      </c>
      <c r="HT3" s="93" t="s">
        <v>91</v>
      </c>
      <c r="HU3" s="92" t="s">
        <v>79</v>
      </c>
      <c r="HV3" s="94" t="s">
        <v>5</v>
      </c>
      <c r="HW3" s="83" t="s">
        <v>78</v>
      </c>
      <c r="HX3" s="92" t="s">
        <v>2</v>
      </c>
      <c r="HY3" s="93" t="s">
        <v>91</v>
      </c>
      <c r="HZ3" s="92" t="s">
        <v>79</v>
      </c>
      <c r="IA3" s="94" t="s">
        <v>5</v>
      </c>
      <c r="IB3" s="83" t="s">
        <v>78</v>
      </c>
      <c r="IC3" s="92" t="s">
        <v>2</v>
      </c>
      <c r="ID3" s="93" t="s">
        <v>91</v>
      </c>
      <c r="IE3" s="92" t="s">
        <v>79</v>
      </c>
      <c r="IF3" s="94" t="s">
        <v>5</v>
      </c>
      <c r="IG3" s="83" t="s">
        <v>78</v>
      </c>
      <c r="IH3" s="92" t="s">
        <v>2</v>
      </c>
      <c r="II3" s="93" t="s">
        <v>91</v>
      </c>
      <c r="IJ3" s="92" t="s">
        <v>79</v>
      </c>
      <c r="IK3" s="94" t="s">
        <v>5</v>
      </c>
      <c r="IL3" s="83" t="s">
        <v>78</v>
      </c>
      <c r="IM3" s="92" t="s">
        <v>2</v>
      </c>
      <c r="IN3" s="93" t="s">
        <v>91</v>
      </c>
      <c r="IO3" s="92" t="s">
        <v>79</v>
      </c>
      <c r="IP3" s="94" t="s">
        <v>5</v>
      </c>
      <c r="IQ3" s="83" t="s">
        <v>78</v>
      </c>
      <c r="IR3" s="92" t="s">
        <v>2</v>
      </c>
      <c r="IS3" s="93" t="s">
        <v>91</v>
      </c>
      <c r="IT3" s="92" t="s">
        <v>79</v>
      </c>
      <c r="IU3" s="94" t="s">
        <v>5</v>
      </c>
      <c r="IV3" s="83" t="s">
        <v>78</v>
      </c>
      <c r="IW3" s="92" t="s">
        <v>2</v>
      </c>
      <c r="IX3" s="93" t="s">
        <v>91</v>
      </c>
      <c r="IY3" s="92" t="s">
        <v>79</v>
      </c>
      <c r="IZ3" s="94" t="s">
        <v>5</v>
      </c>
      <c r="JA3" s="83" t="s">
        <v>78</v>
      </c>
      <c r="JB3" s="92" t="s">
        <v>2</v>
      </c>
      <c r="JC3" s="93" t="s">
        <v>91</v>
      </c>
      <c r="JD3" s="92" t="s">
        <v>79</v>
      </c>
      <c r="JE3" s="94" t="s">
        <v>5</v>
      </c>
      <c r="JF3" s="83" t="s">
        <v>78</v>
      </c>
      <c r="JG3" s="92" t="s">
        <v>2</v>
      </c>
      <c r="JH3" s="93" t="s">
        <v>91</v>
      </c>
      <c r="JI3" s="92" t="s">
        <v>79</v>
      </c>
      <c r="JJ3" s="94" t="s">
        <v>5</v>
      </c>
      <c r="JK3" s="83" t="s">
        <v>78</v>
      </c>
      <c r="JL3" s="92" t="s">
        <v>2</v>
      </c>
      <c r="JM3" s="93" t="s">
        <v>91</v>
      </c>
      <c r="JN3" s="92" t="s">
        <v>79</v>
      </c>
      <c r="JO3" s="94" t="s">
        <v>5</v>
      </c>
      <c r="JP3" s="83" t="s">
        <v>78</v>
      </c>
      <c r="JQ3" s="92" t="s">
        <v>2</v>
      </c>
      <c r="JR3" s="93" t="s">
        <v>91</v>
      </c>
      <c r="JS3" s="92" t="s">
        <v>79</v>
      </c>
      <c r="JT3" s="94" t="s">
        <v>5</v>
      </c>
      <c r="JU3" s="83" t="s">
        <v>78</v>
      </c>
      <c r="JV3" s="92" t="s">
        <v>2</v>
      </c>
      <c r="JW3" s="93" t="s">
        <v>91</v>
      </c>
      <c r="JX3" s="92" t="s">
        <v>79</v>
      </c>
      <c r="JY3" s="94" t="s">
        <v>5</v>
      </c>
      <c r="JZ3" s="83" t="s">
        <v>78</v>
      </c>
      <c r="KA3" s="92" t="s">
        <v>2</v>
      </c>
      <c r="KB3" s="93" t="s">
        <v>91</v>
      </c>
      <c r="KC3" s="92" t="s">
        <v>79</v>
      </c>
      <c r="KD3" s="94" t="s">
        <v>5</v>
      </c>
      <c r="KE3" s="83" t="s">
        <v>78</v>
      </c>
      <c r="KF3" s="92" t="s">
        <v>2</v>
      </c>
      <c r="KG3" s="93" t="s">
        <v>91</v>
      </c>
      <c r="KH3" s="92" t="s">
        <v>79</v>
      </c>
      <c r="KI3" s="94" t="s">
        <v>5</v>
      </c>
      <c r="KJ3" s="83" t="s">
        <v>78</v>
      </c>
      <c r="KK3" s="92" t="s">
        <v>2</v>
      </c>
      <c r="KL3" s="93" t="s">
        <v>91</v>
      </c>
      <c r="KM3" s="92" t="s">
        <v>79</v>
      </c>
      <c r="KN3" s="94" t="s">
        <v>5</v>
      </c>
      <c r="KO3" s="110"/>
      <c r="KP3" s="100"/>
      <c r="KQ3" s="101"/>
      <c r="KR3" s="100"/>
      <c r="KS3" s="100"/>
      <c r="KT3" s="102"/>
      <c r="KU3" s="100"/>
      <c r="KV3" s="101"/>
      <c r="KW3" s="100"/>
      <c r="KX3" s="100"/>
      <c r="KY3" s="53"/>
      <c r="KZ3" s="54"/>
      <c r="LA3" s="55"/>
      <c r="LB3" s="54"/>
      <c r="LC3" s="54"/>
      <c r="LD3" s="102"/>
      <c r="LE3" s="100"/>
      <c r="LF3" s="101"/>
      <c r="LG3" s="100"/>
      <c r="LH3" s="100"/>
      <c r="LI3" s="53"/>
      <c r="LJ3" s="54"/>
      <c r="LK3" s="55"/>
      <c r="LL3" s="54"/>
      <c r="LM3" s="54"/>
      <c r="LN3" s="53"/>
      <c r="LO3" s="54"/>
      <c r="LP3" s="55"/>
      <c r="LQ3" s="54"/>
      <c r="LR3" s="54"/>
      <c r="LS3" s="41"/>
    </row>
    <row r="4" spans="1:331" ht="15.75" thickBot="1" x14ac:dyDescent="0.3">
      <c r="A4" s="84" t="s">
        <v>83</v>
      </c>
      <c r="B4" s="95" t="s">
        <v>4</v>
      </c>
      <c r="C4" s="95" t="s">
        <v>80</v>
      </c>
      <c r="D4" s="95" t="s">
        <v>81</v>
      </c>
      <c r="E4" s="96" t="s">
        <v>82</v>
      </c>
      <c r="F4" s="84" t="s">
        <v>83</v>
      </c>
      <c r="G4" s="95" t="s">
        <v>4</v>
      </c>
      <c r="H4" s="95" t="s">
        <v>80</v>
      </c>
      <c r="I4" s="95" t="s">
        <v>81</v>
      </c>
      <c r="J4" s="96" t="s">
        <v>82</v>
      </c>
      <c r="K4" s="84" t="s">
        <v>83</v>
      </c>
      <c r="L4" s="95" t="s">
        <v>4</v>
      </c>
      <c r="M4" s="95" t="s">
        <v>80</v>
      </c>
      <c r="N4" s="95" t="s">
        <v>81</v>
      </c>
      <c r="O4" s="96" t="s">
        <v>82</v>
      </c>
      <c r="P4" s="84" t="s">
        <v>83</v>
      </c>
      <c r="Q4" s="95" t="s">
        <v>4</v>
      </c>
      <c r="R4" s="95" t="s">
        <v>80</v>
      </c>
      <c r="S4" s="95" t="s">
        <v>81</v>
      </c>
      <c r="T4" s="96" t="s">
        <v>82</v>
      </c>
      <c r="U4" s="84" t="s">
        <v>83</v>
      </c>
      <c r="V4" s="95" t="s">
        <v>4</v>
      </c>
      <c r="W4" s="95" t="s">
        <v>80</v>
      </c>
      <c r="X4" s="95" t="s">
        <v>81</v>
      </c>
      <c r="Y4" s="96" t="s">
        <v>82</v>
      </c>
      <c r="Z4" s="84" t="s">
        <v>83</v>
      </c>
      <c r="AA4" s="95" t="s">
        <v>4</v>
      </c>
      <c r="AB4" s="95" t="s">
        <v>80</v>
      </c>
      <c r="AC4" s="95" t="s">
        <v>81</v>
      </c>
      <c r="AD4" s="96" t="s">
        <v>82</v>
      </c>
      <c r="AE4" s="84" t="s">
        <v>83</v>
      </c>
      <c r="AF4" s="95" t="s">
        <v>4</v>
      </c>
      <c r="AG4" s="95" t="s">
        <v>80</v>
      </c>
      <c r="AH4" s="95" t="s">
        <v>81</v>
      </c>
      <c r="AI4" s="96" t="s">
        <v>82</v>
      </c>
      <c r="AJ4" s="84" t="s">
        <v>83</v>
      </c>
      <c r="AK4" s="95" t="s">
        <v>4</v>
      </c>
      <c r="AL4" s="95" t="s">
        <v>80</v>
      </c>
      <c r="AM4" s="95" t="s">
        <v>81</v>
      </c>
      <c r="AN4" s="96" t="s">
        <v>82</v>
      </c>
      <c r="AO4" s="84" t="s">
        <v>83</v>
      </c>
      <c r="AP4" s="95" t="s">
        <v>4</v>
      </c>
      <c r="AQ4" s="95" t="s">
        <v>80</v>
      </c>
      <c r="AR4" s="95" t="s">
        <v>81</v>
      </c>
      <c r="AS4" s="96" t="s">
        <v>82</v>
      </c>
      <c r="AT4" s="84" t="s">
        <v>83</v>
      </c>
      <c r="AU4" s="95" t="s">
        <v>4</v>
      </c>
      <c r="AV4" s="95" t="s">
        <v>80</v>
      </c>
      <c r="AW4" s="95" t="s">
        <v>81</v>
      </c>
      <c r="AX4" s="96" t="s">
        <v>82</v>
      </c>
      <c r="AY4" s="84" t="s">
        <v>83</v>
      </c>
      <c r="AZ4" s="95" t="s">
        <v>4</v>
      </c>
      <c r="BA4" s="95" t="s">
        <v>80</v>
      </c>
      <c r="BB4" s="95" t="s">
        <v>81</v>
      </c>
      <c r="BC4" s="96" t="s">
        <v>82</v>
      </c>
      <c r="BD4" s="84" t="s">
        <v>83</v>
      </c>
      <c r="BE4" s="95" t="s">
        <v>4</v>
      </c>
      <c r="BF4" s="95" t="s">
        <v>80</v>
      </c>
      <c r="BG4" s="95" t="s">
        <v>81</v>
      </c>
      <c r="BH4" s="96" t="s">
        <v>82</v>
      </c>
      <c r="BI4" s="84" t="s">
        <v>83</v>
      </c>
      <c r="BJ4" s="95" t="s">
        <v>4</v>
      </c>
      <c r="BK4" s="95" t="s">
        <v>80</v>
      </c>
      <c r="BL4" s="95" t="s">
        <v>81</v>
      </c>
      <c r="BM4" s="96" t="s">
        <v>82</v>
      </c>
      <c r="BN4" s="84" t="s">
        <v>83</v>
      </c>
      <c r="BO4" s="95" t="s">
        <v>4</v>
      </c>
      <c r="BP4" s="95" t="s">
        <v>80</v>
      </c>
      <c r="BQ4" s="95" t="s">
        <v>81</v>
      </c>
      <c r="BR4" s="96" t="s">
        <v>82</v>
      </c>
      <c r="BS4" s="84" t="s">
        <v>83</v>
      </c>
      <c r="BT4" s="95" t="s">
        <v>4</v>
      </c>
      <c r="BU4" s="95" t="s">
        <v>80</v>
      </c>
      <c r="BV4" s="95" t="s">
        <v>81</v>
      </c>
      <c r="BW4" s="96" t="s">
        <v>82</v>
      </c>
      <c r="BX4" s="84" t="s">
        <v>83</v>
      </c>
      <c r="BY4" s="95" t="s">
        <v>4</v>
      </c>
      <c r="BZ4" s="95" t="s">
        <v>80</v>
      </c>
      <c r="CA4" s="95" t="s">
        <v>81</v>
      </c>
      <c r="CB4" s="96" t="s">
        <v>82</v>
      </c>
      <c r="CC4" s="84" t="s">
        <v>83</v>
      </c>
      <c r="CD4" s="95" t="s">
        <v>4</v>
      </c>
      <c r="CE4" s="95" t="s">
        <v>80</v>
      </c>
      <c r="CF4" s="95" t="s">
        <v>81</v>
      </c>
      <c r="CG4" s="96" t="s">
        <v>82</v>
      </c>
      <c r="CH4" s="84" t="s">
        <v>83</v>
      </c>
      <c r="CI4" s="95" t="s">
        <v>4</v>
      </c>
      <c r="CJ4" s="95" t="s">
        <v>80</v>
      </c>
      <c r="CK4" s="95" t="s">
        <v>81</v>
      </c>
      <c r="CL4" s="96" t="s">
        <v>82</v>
      </c>
      <c r="CM4" s="84" t="s">
        <v>83</v>
      </c>
      <c r="CN4" s="95" t="s">
        <v>4</v>
      </c>
      <c r="CO4" s="95" t="s">
        <v>80</v>
      </c>
      <c r="CP4" s="95" t="s">
        <v>81</v>
      </c>
      <c r="CQ4" s="96" t="s">
        <v>82</v>
      </c>
      <c r="CR4" s="84" t="s">
        <v>83</v>
      </c>
      <c r="CS4" s="95" t="s">
        <v>4</v>
      </c>
      <c r="CT4" s="95" t="s">
        <v>80</v>
      </c>
      <c r="CU4" s="95" t="s">
        <v>81</v>
      </c>
      <c r="CV4" s="96" t="s">
        <v>82</v>
      </c>
      <c r="CW4" s="84" t="s">
        <v>83</v>
      </c>
      <c r="CX4" s="95" t="s">
        <v>4</v>
      </c>
      <c r="CY4" s="95" t="s">
        <v>80</v>
      </c>
      <c r="CZ4" s="95" t="s">
        <v>81</v>
      </c>
      <c r="DA4" s="96" t="s">
        <v>82</v>
      </c>
      <c r="DB4" s="84" t="s">
        <v>83</v>
      </c>
      <c r="DC4" s="95" t="s">
        <v>4</v>
      </c>
      <c r="DD4" s="95" t="s">
        <v>80</v>
      </c>
      <c r="DE4" s="95" t="s">
        <v>81</v>
      </c>
      <c r="DF4" s="96" t="s">
        <v>82</v>
      </c>
      <c r="DG4" s="84" t="s">
        <v>83</v>
      </c>
      <c r="DH4" s="95" t="s">
        <v>4</v>
      </c>
      <c r="DI4" s="95" t="s">
        <v>80</v>
      </c>
      <c r="DJ4" s="95" t="s">
        <v>81</v>
      </c>
      <c r="DK4" s="96" t="s">
        <v>82</v>
      </c>
      <c r="DL4" s="84" t="s">
        <v>83</v>
      </c>
      <c r="DM4" s="95" t="s">
        <v>4</v>
      </c>
      <c r="DN4" s="95" t="s">
        <v>80</v>
      </c>
      <c r="DO4" s="95" t="s">
        <v>81</v>
      </c>
      <c r="DP4" s="96" t="s">
        <v>82</v>
      </c>
      <c r="DQ4" s="84" t="s">
        <v>83</v>
      </c>
      <c r="DR4" s="95" t="s">
        <v>4</v>
      </c>
      <c r="DS4" s="95" t="s">
        <v>80</v>
      </c>
      <c r="DT4" s="95" t="s">
        <v>81</v>
      </c>
      <c r="DU4" s="96" t="s">
        <v>82</v>
      </c>
      <c r="DV4" s="84" t="s">
        <v>83</v>
      </c>
      <c r="DW4" s="95" t="s">
        <v>4</v>
      </c>
      <c r="DX4" s="95" t="s">
        <v>80</v>
      </c>
      <c r="DY4" s="95" t="s">
        <v>81</v>
      </c>
      <c r="DZ4" s="96" t="s">
        <v>82</v>
      </c>
      <c r="EA4" s="84" t="s">
        <v>83</v>
      </c>
      <c r="EB4" s="95" t="s">
        <v>4</v>
      </c>
      <c r="EC4" s="95" t="s">
        <v>80</v>
      </c>
      <c r="ED4" s="95" t="s">
        <v>81</v>
      </c>
      <c r="EE4" s="96" t="s">
        <v>82</v>
      </c>
      <c r="EF4" s="84" t="s">
        <v>83</v>
      </c>
      <c r="EG4" s="95" t="s">
        <v>4</v>
      </c>
      <c r="EH4" s="95" t="s">
        <v>80</v>
      </c>
      <c r="EI4" s="95" t="s">
        <v>81</v>
      </c>
      <c r="EJ4" s="96" t="s">
        <v>82</v>
      </c>
      <c r="EK4" s="84" t="s">
        <v>83</v>
      </c>
      <c r="EL4" s="95" t="s">
        <v>4</v>
      </c>
      <c r="EM4" s="95" t="s">
        <v>80</v>
      </c>
      <c r="EN4" s="95" t="s">
        <v>81</v>
      </c>
      <c r="EO4" s="96" t="s">
        <v>82</v>
      </c>
      <c r="EP4" s="84" t="s">
        <v>83</v>
      </c>
      <c r="EQ4" s="95" t="s">
        <v>4</v>
      </c>
      <c r="ER4" s="95" t="s">
        <v>80</v>
      </c>
      <c r="ES4" s="95" t="s">
        <v>81</v>
      </c>
      <c r="ET4" s="96" t="s">
        <v>82</v>
      </c>
      <c r="EU4" s="84" t="s">
        <v>83</v>
      </c>
      <c r="EV4" s="95" t="s">
        <v>4</v>
      </c>
      <c r="EW4" s="95" t="s">
        <v>80</v>
      </c>
      <c r="EX4" s="95" t="s">
        <v>81</v>
      </c>
      <c r="EY4" s="96" t="s">
        <v>82</v>
      </c>
      <c r="EZ4" s="84" t="s">
        <v>83</v>
      </c>
      <c r="FA4" s="95" t="s">
        <v>4</v>
      </c>
      <c r="FB4" s="95" t="s">
        <v>80</v>
      </c>
      <c r="FC4" s="95" t="s">
        <v>81</v>
      </c>
      <c r="FD4" s="96" t="s">
        <v>82</v>
      </c>
      <c r="FE4" s="84" t="s">
        <v>83</v>
      </c>
      <c r="FF4" s="95" t="s">
        <v>4</v>
      </c>
      <c r="FG4" s="95" t="s">
        <v>80</v>
      </c>
      <c r="FH4" s="95" t="s">
        <v>81</v>
      </c>
      <c r="FI4" s="96" t="s">
        <v>82</v>
      </c>
      <c r="FJ4" s="84" t="s">
        <v>83</v>
      </c>
      <c r="FK4" s="95" t="s">
        <v>4</v>
      </c>
      <c r="FL4" s="95" t="s">
        <v>80</v>
      </c>
      <c r="FM4" s="95" t="s">
        <v>81</v>
      </c>
      <c r="FN4" s="96" t="s">
        <v>82</v>
      </c>
      <c r="FO4" s="84" t="s">
        <v>83</v>
      </c>
      <c r="FP4" s="95" t="s">
        <v>4</v>
      </c>
      <c r="FQ4" s="95" t="s">
        <v>80</v>
      </c>
      <c r="FR4" s="95" t="s">
        <v>81</v>
      </c>
      <c r="FS4" s="96" t="s">
        <v>82</v>
      </c>
      <c r="FT4" s="84" t="s">
        <v>83</v>
      </c>
      <c r="FU4" s="95" t="s">
        <v>4</v>
      </c>
      <c r="FV4" s="95" t="s">
        <v>80</v>
      </c>
      <c r="FW4" s="95" t="s">
        <v>81</v>
      </c>
      <c r="FX4" s="96" t="s">
        <v>82</v>
      </c>
      <c r="FY4" s="84" t="s">
        <v>83</v>
      </c>
      <c r="FZ4" s="95" t="s">
        <v>4</v>
      </c>
      <c r="GA4" s="95" t="s">
        <v>80</v>
      </c>
      <c r="GB4" s="95" t="s">
        <v>81</v>
      </c>
      <c r="GC4" s="96" t="s">
        <v>82</v>
      </c>
      <c r="GD4" s="84" t="s">
        <v>83</v>
      </c>
      <c r="GE4" s="95" t="s">
        <v>4</v>
      </c>
      <c r="GF4" s="95" t="s">
        <v>80</v>
      </c>
      <c r="GG4" s="95" t="s">
        <v>81</v>
      </c>
      <c r="GH4" s="96" t="s">
        <v>82</v>
      </c>
      <c r="GI4" s="84" t="s">
        <v>83</v>
      </c>
      <c r="GJ4" s="95" t="s">
        <v>4</v>
      </c>
      <c r="GK4" s="95" t="s">
        <v>80</v>
      </c>
      <c r="GL4" s="95" t="s">
        <v>81</v>
      </c>
      <c r="GM4" s="96" t="s">
        <v>82</v>
      </c>
      <c r="GN4" s="84" t="s">
        <v>83</v>
      </c>
      <c r="GO4" s="95" t="s">
        <v>4</v>
      </c>
      <c r="GP4" s="95" t="s">
        <v>80</v>
      </c>
      <c r="GQ4" s="95" t="s">
        <v>81</v>
      </c>
      <c r="GR4" s="96" t="s">
        <v>82</v>
      </c>
      <c r="GS4" s="84" t="s">
        <v>83</v>
      </c>
      <c r="GT4" s="95" t="s">
        <v>4</v>
      </c>
      <c r="GU4" s="95" t="s">
        <v>80</v>
      </c>
      <c r="GV4" s="95" t="s">
        <v>81</v>
      </c>
      <c r="GW4" s="96" t="s">
        <v>82</v>
      </c>
      <c r="GX4" s="84" t="s">
        <v>83</v>
      </c>
      <c r="GY4" s="95" t="s">
        <v>4</v>
      </c>
      <c r="GZ4" s="95" t="s">
        <v>80</v>
      </c>
      <c r="HA4" s="95" t="s">
        <v>81</v>
      </c>
      <c r="HB4" s="96" t="s">
        <v>82</v>
      </c>
      <c r="HC4" s="84" t="s">
        <v>83</v>
      </c>
      <c r="HD4" s="95" t="s">
        <v>4</v>
      </c>
      <c r="HE4" s="95" t="s">
        <v>80</v>
      </c>
      <c r="HF4" s="95" t="s">
        <v>81</v>
      </c>
      <c r="HG4" s="96" t="s">
        <v>82</v>
      </c>
      <c r="HH4" s="84" t="s">
        <v>83</v>
      </c>
      <c r="HI4" s="95" t="s">
        <v>4</v>
      </c>
      <c r="HJ4" s="95" t="s">
        <v>80</v>
      </c>
      <c r="HK4" s="95" t="s">
        <v>81</v>
      </c>
      <c r="HL4" s="96" t="s">
        <v>82</v>
      </c>
      <c r="HM4" s="84" t="s">
        <v>83</v>
      </c>
      <c r="HN4" s="95" t="s">
        <v>4</v>
      </c>
      <c r="HO4" s="95" t="s">
        <v>80</v>
      </c>
      <c r="HP4" s="95" t="s">
        <v>81</v>
      </c>
      <c r="HQ4" s="96" t="s">
        <v>82</v>
      </c>
      <c r="HR4" s="84" t="s">
        <v>83</v>
      </c>
      <c r="HS4" s="95" t="s">
        <v>4</v>
      </c>
      <c r="HT4" s="95" t="s">
        <v>80</v>
      </c>
      <c r="HU4" s="95" t="s">
        <v>81</v>
      </c>
      <c r="HV4" s="96" t="s">
        <v>82</v>
      </c>
      <c r="HW4" s="84" t="s">
        <v>83</v>
      </c>
      <c r="HX4" s="95" t="s">
        <v>4</v>
      </c>
      <c r="HY4" s="95" t="s">
        <v>80</v>
      </c>
      <c r="HZ4" s="95" t="s">
        <v>81</v>
      </c>
      <c r="IA4" s="96" t="s">
        <v>82</v>
      </c>
      <c r="IB4" s="84" t="s">
        <v>83</v>
      </c>
      <c r="IC4" s="95" t="s">
        <v>4</v>
      </c>
      <c r="ID4" s="95" t="s">
        <v>80</v>
      </c>
      <c r="IE4" s="95" t="s">
        <v>81</v>
      </c>
      <c r="IF4" s="96" t="s">
        <v>82</v>
      </c>
      <c r="IG4" s="84" t="s">
        <v>83</v>
      </c>
      <c r="IH4" s="95" t="s">
        <v>4</v>
      </c>
      <c r="II4" s="95" t="s">
        <v>80</v>
      </c>
      <c r="IJ4" s="95" t="s">
        <v>81</v>
      </c>
      <c r="IK4" s="96" t="s">
        <v>82</v>
      </c>
      <c r="IL4" s="84" t="s">
        <v>83</v>
      </c>
      <c r="IM4" s="95" t="s">
        <v>4</v>
      </c>
      <c r="IN4" s="95" t="s">
        <v>80</v>
      </c>
      <c r="IO4" s="95" t="s">
        <v>81</v>
      </c>
      <c r="IP4" s="96" t="s">
        <v>82</v>
      </c>
      <c r="IQ4" s="84" t="s">
        <v>83</v>
      </c>
      <c r="IR4" s="95" t="s">
        <v>4</v>
      </c>
      <c r="IS4" s="95" t="s">
        <v>80</v>
      </c>
      <c r="IT4" s="95" t="s">
        <v>81</v>
      </c>
      <c r="IU4" s="96" t="s">
        <v>82</v>
      </c>
      <c r="IV4" s="84" t="s">
        <v>83</v>
      </c>
      <c r="IW4" s="95" t="s">
        <v>4</v>
      </c>
      <c r="IX4" s="95" t="s">
        <v>80</v>
      </c>
      <c r="IY4" s="95" t="s">
        <v>81</v>
      </c>
      <c r="IZ4" s="96" t="s">
        <v>82</v>
      </c>
      <c r="JA4" s="84" t="s">
        <v>83</v>
      </c>
      <c r="JB4" s="95" t="s">
        <v>4</v>
      </c>
      <c r="JC4" s="95" t="s">
        <v>80</v>
      </c>
      <c r="JD4" s="95" t="s">
        <v>81</v>
      </c>
      <c r="JE4" s="96" t="s">
        <v>82</v>
      </c>
      <c r="JF4" s="84" t="s">
        <v>83</v>
      </c>
      <c r="JG4" s="95" t="s">
        <v>4</v>
      </c>
      <c r="JH4" s="95" t="s">
        <v>80</v>
      </c>
      <c r="JI4" s="95" t="s">
        <v>81</v>
      </c>
      <c r="JJ4" s="96" t="s">
        <v>82</v>
      </c>
      <c r="JK4" s="84" t="s">
        <v>83</v>
      </c>
      <c r="JL4" s="95" t="s">
        <v>4</v>
      </c>
      <c r="JM4" s="95" t="s">
        <v>80</v>
      </c>
      <c r="JN4" s="95" t="s">
        <v>81</v>
      </c>
      <c r="JO4" s="96" t="s">
        <v>82</v>
      </c>
      <c r="JP4" s="84" t="s">
        <v>83</v>
      </c>
      <c r="JQ4" s="95" t="s">
        <v>4</v>
      </c>
      <c r="JR4" s="95" t="s">
        <v>80</v>
      </c>
      <c r="JS4" s="95" t="s">
        <v>81</v>
      </c>
      <c r="JT4" s="96" t="s">
        <v>82</v>
      </c>
      <c r="JU4" s="84" t="s">
        <v>83</v>
      </c>
      <c r="JV4" s="95" t="s">
        <v>4</v>
      </c>
      <c r="JW4" s="95" t="s">
        <v>80</v>
      </c>
      <c r="JX4" s="95" t="s">
        <v>81</v>
      </c>
      <c r="JY4" s="96" t="s">
        <v>82</v>
      </c>
      <c r="JZ4" s="84" t="s">
        <v>83</v>
      </c>
      <c r="KA4" s="95" t="s">
        <v>4</v>
      </c>
      <c r="KB4" s="95" t="s">
        <v>80</v>
      </c>
      <c r="KC4" s="95" t="s">
        <v>81</v>
      </c>
      <c r="KD4" s="96" t="s">
        <v>82</v>
      </c>
      <c r="KE4" s="84" t="s">
        <v>83</v>
      </c>
      <c r="KF4" s="95" t="s">
        <v>4</v>
      </c>
      <c r="KG4" s="95" t="s">
        <v>80</v>
      </c>
      <c r="KH4" s="95" t="s">
        <v>81</v>
      </c>
      <c r="KI4" s="96" t="s">
        <v>82</v>
      </c>
      <c r="KJ4" s="84" t="s">
        <v>83</v>
      </c>
      <c r="KK4" s="95" t="s">
        <v>4</v>
      </c>
      <c r="KL4" s="95" t="s">
        <v>80</v>
      </c>
      <c r="KM4" s="95" t="s">
        <v>81</v>
      </c>
      <c r="KN4" s="96" t="s">
        <v>82</v>
      </c>
      <c r="KO4" s="111"/>
      <c r="KP4" s="103"/>
      <c r="KQ4" s="103"/>
      <c r="KR4" s="103"/>
      <c r="KS4" s="103"/>
      <c r="KT4" s="104"/>
      <c r="KU4" s="103"/>
      <c r="KV4" s="103"/>
      <c r="KW4" s="103"/>
      <c r="KX4" s="103"/>
      <c r="KY4" s="52"/>
      <c r="KZ4" s="56"/>
      <c r="LA4" s="56"/>
      <c r="LB4" s="56"/>
      <c r="LC4" s="56"/>
      <c r="LD4" s="104"/>
      <c r="LE4" s="103"/>
      <c r="LF4" s="103"/>
      <c r="LG4" s="103"/>
      <c r="LH4" s="103"/>
      <c r="LI4" s="52"/>
      <c r="LJ4" s="56"/>
      <c r="LK4" s="56"/>
      <c r="LL4" s="56"/>
      <c r="LM4" s="56"/>
      <c r="LN4" s="52"/>
      <c r="LO4" s="56"/>
      <c r="LP4" s="56"/>
      <c r="LQ4" s="56"/>
      <c r="LR4" s="56"/>
      <c r="LS4" s="41"/>
    </row>
    <row r="5" spans="1:331" x14ac:dyDescent="0.25">
      <c r="A5" s="85" t="s">
        <v>84</v>
      </c>
      <c r="D5" s="45"/>
      <c r="E5" s="75">
        <f>C5*D5</f>
        <v>0</v>
      </c>
      <c r="F5" s="85" t="s">
        <v>84</v>
      </c>
      <c r="I5" s="45"/>
      <c r="J5" s="75">
        <f>H5*I5</f>
        <v>0</v>
      </c>
      <c r="K5" s="85" t="s">
        <v>84</v>
      </c>
      <c r="N5" s="45"/>
      <c r="O5" s="75">
        <f>M5*N5</f>
        <v>0</v>
      </c>
      <c r="P5" s="85" t="s">
        <v>84</v>
      </c>
      <c r="S5" s="45"/>
      <c r="T5" s="75">
        <f>R5*S5</f>
        <v>0</v>
      </c>
      <c r="U5" s="85" t="s">
        <v>84</v>
      </c>
      <c r="X5" s="45"/>
      <c r="Y5" s="75">
        <f>W5*X5</f>
        <v>0</v>
      </c>
      <c r="Z5" s="85" t="s">
        <v>84</v>
      </c>
      <c r="AC5" s="45"/>
      <c r="AD5" s="75">
        <f>AB5*AC5</f>
        <v>0</v>
      </c>
      <c r="AE5" s="85" t="s">
        <v>84</v>
      </c>
      <c r="AH5" s="45"/>
      <c r="AI5" s="75">
        <f>AG5*AH5</f>
        <v>0</v>
      </c>
      <c r="AJ5" s="85" t="s">
        <v>84</v>
      </c>
      <c r="AM5" s="45"/>
      <c r="AN5" s="75">
        <f>AL5*AM5</f>
        <v>0</v>
      </c>
      <c r="AO5" s="85" t="s">
        <v>84</v>
      </c>
      <c r="AR5" s="45"/>
      <c r="AS5" s="75">
        <f>AQ5*AR5</f>
        <v>0</v>
      </c>
      <c r="AT5" s="85" t="s">
        <v>84</v>
      </c>
      <c r="AW5" s="45"/>
      <c r="AX5" s="75">
        <f>AV5*AW5</f>
        <v>0</v>
      </c>
      <c r="AY5" s="85" t="s">
        <v>84</v>
      </c>
      <c r="BB5" s="45"/>
      <c r="BC5" s="75">
        <f>BA5*BB5</f>
        <v>0</v>
      </c>
      <c r="BD5" s="85" t="s">
        <v>84</v>
      </c>
      <c r="BG5" s="45"/>
      <c r="BH5" s="75">
        <f>BF5*BG5</f>
        <v>0</v>
      </c>
      <c r="BI5" s="85" t="s">
        <v>84</v>
      </c>
      <c r="BL5" s="45"/>
      <c r="BM5" s="75">
        <f>BK5*BL5</f>
        <v>0</v>
      </c>
      <c r="BN5" s="85" t="s">
        <v>84</v>
      </c>
      <c r="BQ5" s="45"/>
      <c r="BR5" s="75">
        <f>BP5*BQ5</f>
        <v>0</v>
      </c>
      <c r="BS5" s="85" t="s">
        <v>84</v>
      </c>
      <c r="BV5" s="45"/>
      <c r="BW5" s="75">
        <f>BU5*BV5</f>
        <v>0</v>
      </c>
      <c r="BX5" s="85" t="s">
        <v>84</v>
      </c>
      <c r="CA5" s="45"/>
      <c r="CB5" s="75">
        <f>BZ5*CA5</f>
        <v>0</v>
      </c>
      <c r="CC5" s="85" t="s">
        <v>84</v>
      </c>
      <c r="CF5" s="45"/>
      <c r="CG5" s="75">
        <f>CE5*CF5</f>
        <v>0</v>
      </c>
      <c r="CH5" s="85" t="s">
        <v>84</v>
      </c>
      <c r="CK5" s="45"/>
      <c r="CL5" s="75">
        <f>CJ5*CK5</f>
        <v>0</v>
      </c>
      <c r="CM5" s="85" t="s">
        <v>84</v>
      </c>
      <c r="CP5" s="45"/>
      <c r="CQ5" s="75">
        <f>CO5*CP5</f>
        <v>0</v>
      </c>
      <c r="CR5" s="85" t="s">
        <v>84</v>
      </c>
      <c r="CU5" s="45"/>
      <c r="CV5" s="75">
        <f>CT5*CU5</f>
        <v>0</v>
      </c>
      <c r="CW5" s="85" t="s">
        <v>84</v>
      </c>
      <c r="CZ5" s="45"/>
      <c r="DA5" s="75">
        <f>CY5*CZ5</f>
        <v>0</v>
      </c>
      <c r="DB5" s="85" t="s">
        <v>84</v>
      </c>
      <c r="DE5" s="45"/>
      <c r="DF5" s="75">
        <f>DD5*DE5</f>
        <v>0</v>
      </c>
      <c r="DG5" s="85" t="s">
        <v>84</v>
      </c>
      <c r="DJ5" s="45"/>
      <c r="DK5" s="75">
        <f>DI5*DJ5</f>
        <v>0</v>
      </c>
      <c r="DL5" s="85" t="s">
        <v>84</v>
      </c>
      <c r="DO5" s="45"/>
      <c r="DP5" s="75">
        <f>DN5*DO5</f>
        <v>0</v>
      </c>
      <c r="DQ5" s="85" t="s">
        <v>84</v>
      </c>
      <c r="DT5" s="45"/>
      <c r="DU5" s="75">
        <f>DS5*DT5</f>
        <v>0</v>
      </c>
      <c r="DV5" s="85" t="s">
        <v>84</v>
      </c>
      <c r="DY5" s="45"/>
      <c r="DZ5" s="75">
        <f>DX5*DY5</f>
        <v>0</v>
      </c>
      <c r="EA5" s="85" t="s">
        <v>84</v>
      </c>
      <c r="ED5" s="45"/>
      <c r="EE5" s="75">
        <f>EC5*ED5</f>
        <v>0</v>
      </c>
      <c r="EF5" s="85" t="s">
        <v>84</v>
      </c>
      <c r="EI5" s="45"/>
      <c r="EJ5" s="75">
        <f>EH5*EI5</f>
        <v>0</v>
      </c>
      <c r="EK5" s="85" t="s">
        <v>84</v>
      </c>
      <c r="EN5" s="45"/>
      <c r="EO5" s="75">
        <f>EM5*EN5</f>
        <v>0</v>
      </c>
      <c r="EP5" s="85" t="s">
        <v>84</v>
      </c>
      <c r="ES5" s="45"/>
      <c r="ET5" s="75">
        <f>ER5*ES5</f>
        <v>0</v>
      </c>
      <c r="EU5" s="85" t="s">
        <v>84</v>
      </c>
      <c r="EX5" s="45"/>
      <c r="EY5" s="75">
        <f>EW5*EX5</f>
        <v>0</v>
      </c>
      <c r="EZ5" s="85" t="s">
        <v>84</v>
      </c>
      <c r="FC5" s="45"/>
      <c r="FD5" s="75">
        <f>FB5*FC5</f>
        <v>0</v>
      </c>
      <c r="FE5" s="85" t="s">
        <v>84</v>
      </c>
      <c r="FH5" s="45"/>
      <c r="FI5" s="75">
        <f>FG5*FH5</f>
        <v>0</v>
      </c>
      <c r="FJ5" s="85" t="s">
        <v>84</v>
      </c>
      <c r="FM5" s="45"/>
      <c r="FN5" s="75">
        <f>FL5*FM5</f>
        <v>0</v>
      </c>
      <c r="FO5" s="85" t="s">
        <v>84</v>
      </c>
      <c r="FR5" s="45"/>
      <c r="FS5" s="75">
        <f>FQ5*FR5</f>
        <v>0</v>
      </c>
      <c r="FT5" s="85" t="s">
        <v>84</v>
      </c>
      <c r="FW5" s="45"/>
      <c r="FX5" s="75">
        <f>FV5*FW5</f>
        <v>0</v>
      </c>
      <c r="FY5" s="85" t="s">
        <v>84</v>
      </c>
      <c r="GB5" s="45"/>
      <c r="GC5" s="75">
        <f>GA5*GB5</f>
        <v>0</v>
      </c>
      <c r="GD5" s="85" t="s">
        <v>84</v>
      </c>
      <c r="GG5" s="45"/>
      <c r="GH5" s="75">
        <f>GF5*GG5</f>
        <v>0</v>
      </c>
      <c r="GI5" s="85" t="s">
        <v>84</v>
      </c>
      <c r="GL5" s="45"/>
      <c r="GM5" s="75">
        <f>GK5*GL5</f>
        <v>0</v>
      </c>
      <c r="GN5" s="85" t="s">
        <v>84</v>
      </c>
      <c r="GQ5" s="45"/>
      <c r="GR5" s="75">
        <f>GP5*GQ5</f>
        <v>0</v>
      </c>
      <c r="GS5" s="85" t="s">
        <v>84</v>
      </c>
      <c r="GV5" s="45"/>
      <c r="GW5" s="75">
        <f>GU5*GV5</f>
        <v>0</v>
      </c>
      <c r="GX5" s="85" t="s">
        <v>84</v>
      </c>
      <c r="HA5" s="45"/>
      <c r="HB5" s="75">
        <f>GZ5*HA5</f>
        <v>0</v>
      </c>
      <c r="HC5" s="85" t="s">
        <v>84</v>
      </c>
      <c r="HF5" s="45"/>
      <c r="HG5" s="75">
        <f>HE5*HF5</f>
        <v>0</v>
      </c>
      <c r="HH5" s="85" t="s">
        <v>84</v>
      </c>
      <c r="HK5" s="45"/>
      <c r="HL5" s="75">
        <f>HJ5*HK5</f>
        <v>0</v>
      </c>
      <c r="HM5" s="85" t="s">
        <v>84</v>
      </c>
      <c r="HP5" s="45"/>
      <c r="HQ5" s="75">
        <f>HO5*HP5</f>
        <v>0</v>
      </c>
      <c r="HR5" s="85" t="s">
        <v>84</v>
      </c>
      <c r="HU5" s="45"/>
      <c r="HV5" s="75">
        <f>HT5*HU5</f>
        <v>0</v>
      </c>
      <c r="HW5" s="85" t="s">
        <v>84</v>
      </c>
      <c r="HZ5" s="45"/>
      <c r="IA5" s="75">
        <f>HY5*HZ5</f>
        <v>0</v>
      </c>
      <c r="IB5" s="85" t="s">
        <v>84</v>
      </c>
      <c r="IE5" s="45"/>
      <c r="IF5" s="75">
        <f>ID5*IE5</f>
        <v>0</v>
      </c>
      <c r="IG5" s="85" t="s">
        <v>84</v>
      </c>
      <c r="IJ5" s="45"/>
      <c r="IK5" s="75">
        <f>II5*IJ5</f>
        <v>0</v>
      </c>
      <c r="IL5" s="85" t="s">
        <v>84</v>
      </c>
      <c r="IO5" s="45"/>
      <c r="IP5" s="75">
        <f>IN5*IO5</f>
        <v>0</v>
      </c>
      <c r="IQ5" s="85" t="s">
        <v>84</v>
      </c>
      <c r="IT5" s="45"/>
      <c r="IU5" s="75">
        <f>IS5*IT5</f>
        <v>0</v>
      </c>
      <c r="IV5" s="85" t="s">
        <v>84</v>
      </c>
      <c r="IY5" s="45"/>
      <c r="IZ5" s="75">
        <f>IX5*IY5</f>
        <v>0</v>
      </c>
      <c r="JA5" s="85" t="s">
        <v>84</v>
      </c>
      <c r="JD5" s="45"/>
      <c r="JE5" s="75">
        <f>JC5*JD5</f>
        <v>0</v>
      </c>
      <c r="JF5" s="85" t="s">
        <v>84</v>
      </c>
      <c r="JI5" s="45"/>
      <c r="JJ5" s="75">
        <f>JH5*JI5</f>
        <v>0</v>
      </c>
      <c r="JK5" s="85" t="s">
        <v>84</v>
      </c>
      <c r="JN5" s="45"/>
      <c r="JO5" s="75">
        <f>JM5*JN5</f>
        <v>0</v>
      </c>
      <c r="JP5" s="85" t="s">
        <v>84</v>
      </c>
      <c r="JS5" s="45"/>
      <c r="JT5" s="75">
        <f>JR5*JS5</f>
        <v>0</v>
      </c>
      <c r="JU5" s="85" t="s">
        <v>84</v>
      </c>
      <c r="JX5" s="45"/>
      <c r="JY5" s="75">
        <f>JW5*JX5</f>
        <v>0</v>
      </c>
      <c r="JZ5" s="85" t="s">
        <v>84</v>
      </c>
      <c r="KC5" s="45"/>
      <c r="KD5" s="75">
        <f>KB5*KC5</f>
        <v>0</v>
      </c>
      <c r="KE5" s="85" t="s">
        <v>84</v>
      </c>
      <c r="KH5" s="45"/>
      <c r="KI5" s="75">
        <f>KG5*KH5</f>
        <v>0</v>
      </c>
      <c r="KJ5" s="85" t="s">
        <v>84</v>
      </c>
      <c r="KM5" s="45"/>
      <c r="KN5" s="75">
        <f>KL5*KM5</f>
        <v>0</v>
      </c>
      <c r="KO5" s="112"/>
      <c r="KP5" s="41"/>
      <c r="KQ5" s="41"/>
      <c r="KR5" s="41"/>
      <c r="KS5" s="81"/>
      <c r="KT5" s="105"/>
      <c r="KU5" s="41"/>
      <c r="KV5" s="41"/>
      <c r="KW5" s="41"/>
      <c r="KX5" s="81"/>
      <c r="KY5" s="41"/>
      <c r="KZ5" s="41"/>
      <c r="LA5" s="41"/>
      <c r="LB5" s="41"/>
      <c r="LC5" s="81"/>
      <c r="LD5" s="105"/>
      <c r="LE5" s="41"/>
      <c r="LF5" s="41"/>
      <c r="LG5" s="41"/>
      <c r="LH5" s="81"/>
      <c r="LI5" s="41"/>
      <c r="LJ5" s="41"/>
      <c r="LK5" s="41"/>
      <c r="LL5" s="41"/>
      <c r="LM5" s="50"/>
      <c r="LN5" s="41"/>
      <c r="LO5" s="41"/>
      <c r="LP5" s="41"/>
      <c r="LQ5" s="41"/>
      <c r="LR5" s="50"/>
      <c r="LS5" s="41"/>
    </row>
    <row r="6" spans="1:331" x14ac:dyDescent="0.25">
      <c r="A6" s="85" t="s">
        <v>85</v>
      </c>
      <c r="D6" s="64"/>
      <c r="E6" s="76">
        <f t="shared" ref="E6:E8" si="0">C6*D6</f>
        <v>0</v>
      </c>
      <c r="F6" s="85" t="s">
        <v>85</v>
      </c>
      <c r="I6" s="64"/>
      <c r="J6" s="76">
        <f t="shared" ref="J6:J8" si="1">H6*I6</f>
        <v>0</v>
      </c>
      <c r="K6" s="85" t="s">
        <v>85</v>
      </c>
      <c r="N6" s="64"/>
      <c r="O6" s="76">
        <f t="shared" ref="O6:O8" si="2">M6*N6</f>
        <v>0</v>
      </c>
      <c r="P6" s="85" t="s">
        <v>85</v>
      </c>
      <c r="S6" s="64"/>
      <c r="T6" s="76">
        <f t="shared" ref="T6:T8" si="3">R6*S6</f>
        <v>0</v>
      </c>
      <c r="U6" s="85" t="s">
        <v>85</v>
      </c>
      <c r="X6" s="64"/>
      <c r="Y6" s="76">
        <f t="shared" ref="Y6:Y8" si="4">W6*X6</f>
        <v>0</v>
      </c>
      <c r="Z6" s="85" t="s">
        <v>85</v>
      </c>
      <c r="AC6" s="64"/>
      <c r="AD6" s="76">
        <f t="shared" ref="AD6:AD8" si="5">AB6*AC6</f>
        <v>0</v>
      </c>
      <c r="AE6" s="85" t="s">
        <v>85</v>
      </c>
      <c r="AH6" s="64"/>
      <c r="AI6" s="76">
        <f t="shared" ref="AI6:AI8" si="6">AG6*AH6</f>
        <v>0</v>
      </c>
      <c r="AJ6" s="85" t="s">
        <v>85</v>
      </c>
      <c r="AM6" s="64"/>
      <c r="AN6" s="76">
        <f t="shared" ref="AN6:AN8" si="7">AL6*AM6</f>
        <v>0</v>
      </c>
      <c r="AO6" s="85" t="s">
        <v>85</v>
      </c>
      <c r="AR6" s="64"/>
      <c r="AS6" s="76">
        <f t="shared" ref="AS6:AS8" si="8">AQ6*AR6</f>
        <v>0</v>
      </c>
      <c r="AT6" s="85" t="s">
        <v>85</v>
      </c>
      <c r="AW6" s="64"/>
      <c r="AX6" s="76">
        <f t="shared" ref="AX6:AX8" si="9">AV6*AW6</f>
        <v>0</v>
      </c>
      <c r="AY6" s="85" t="s">
        <v>85</v>
      </c>
      <c r="BB6" s="64"/>
      <c r="BC6" s="76">
        <f t="shared" ref="BC6:BC8" si="10">BA6*BB6</f>
        <v>0</v>
      </c>
      <c r="BD6" s="85" t="s">
        <v>85</v>
      </c>
      <c r="BG6" s="64"/>
      <c r="BH6" s="76">
        <f t="shared" ref="BH6:BH8" si="11">BF6*BG6</f>
        <v>0</v>
      </c>
      <c r="BI6" s="85" t="s">
        <v>85</v>
      </c>
      <c r="BL6" s="64"/>
      <c r="BM6" s="76">
        <f t="shared" ref="BM6:BM8" si="12">BK6*BL6</f>
        <v>0</v>
      </c>
      <c r="BN6" s="85" t="s">
        <v>85</v>
      </c>
      <c r="BQ6" s="64"/>
      <c r="BR6" s="76">
        <f t="shared" ref="BR6:BR8" si="13">BP6*BQ6</f>
        <v>0</v>
      </c>
      <c r="BS6" s="85" t="s">
        <v>85</v>
      </c>
      <c r="BV6" s="64"/>
      <c r="BW6" s="76">
        <f t="shared" ref="BW6:BW8" si="14">BU6*BV6</f>
        <v>0</v>
      </c>
      <c r="BX6" s="85" t="s">
        <v>85</v>
      </c>
      <c r="CA6" s="64"/>
      <c r="CB6" s="76">
        <f t="shared" ref="CB6:CB8" si="15">BZ6*CA6</f>
        <v>0</v>
      </c>
      <c r="CC6" s="85" t="s">
        <v>85</v>
      </c>
      <c r="CF6" s="64"/>
      <c r="CG6" s="76">
        <f t="shared" ref="CG6:CG8" si="16">CE6*CF6</f>
        <v>0</v>
      </c>
      <c r="CH6" s="85" t="s">
        <v>85</v>
      </c>
      <c r="CK6" s="64"/>
      <c r="CL6" s="76">
        <f t="shared" ref="CL6:CL8" si="17">CJ6*CK6</f>
        <v>0</v>
      </c>
      <c r="CM6" s="85" t="s">
        <v>85</v>
      </c>
      <c r="CP6" s="64"/>
      <c r="CQ6" s="76">
        <f t="shared" ref="CQ6:CQ8" si="18">CO6*CP6</f>
        <v>0</v>
      </c>
      <c r="CR6" s="85" t="s">
        <v>85</v>
      </c>
      <c r="CU6" s="64"/>
      <c r="CV6" s="76">
        <f t="shared" ref="CV6:CV8" si="19">CT6*CU6</f>
        <v>0</v>
      </c>
      <c r="CW6" s="85" t="s">
        <v>85</v>
      </c>
      <c r="CZ6" s="64"/>
      <c r="DA6" s="76">
        <f t="shared" ref="DA6:DA8" si="20">CY6*CZ6</f>
        <v>0</v>
      </c>
      <c r="DB6" s="85" t="s">
        <v>85</v>
      </c>
      <c r="DE6" s="64"/>
      <c r="DF6" s="76">
        <f t="shared" ref="DF6:DF8" si="21">DD6*DE6</f>
        <v>0</v>
      </c>
      <c r="DG6" s="85" t="s">
        <v>85</v>
      </c>
      <c r="DJ6" s="64"/>
      <c r="DK6" s="76">
        <f t="shared" ref="DK6:DK8" si="22">DI6*DJ6</f>
        <v>0</v>
      </c>
      <c r="DL6" s="85" t="s">
        <v>85</v>
      </c>
      <c r="DO6" s="64"/>
      <c r="DP6" s="76">
        <f t="shared" ref="DP6:DP8" si="23">DN6*DO6</f>
        <v>0</v>
      </c>
      <c r="DQ6" s="85" t="s">
        <v>85</v>
      </c>
      <c r="DT6" s="64"/>
      <c r="DU6" s="76">
        <f t="shared" ref="DU6:DU8" si="24">DS6*DT6</f>
        <v>0</v>
      </c>
      <c r="DV6" s="85" t="s">
        <v>85</v>
      </c>
      <c r="DY6" s="64"/>
      <c r="DZ6" s="76">
        <f t="shared" ref="DZ6:DZ8" si="25">DX6*DY6</f>
        <v>0</v>
      </c>
      <c r="EA6" s="85" t="s">
        <v>85</v>
      </c>
      <c r="ED6" s="64"/>
      <c r="EE6" s="76">
        <f t="shared" ref="EE6:EE8" si="26">EC6*ED6</f>
        <v>0</v>
      </c>
      <c r="EF6" s="85" t="s">
        <v>85</v>
      </c>
      <c r="EI6" s="64"/>
      <c r="EJ6" s="76">
        <f t="shared" ref="EJ6:EJ8" si="27">EH6*EI6</f>
        <v>0</v>
      </c>
      <c r="EK6" s="85" t="s">
        <v>85</v>
      </c>
      <c r="EN6" s="64"/>
      <c r="EO6" s="76">
        <f t="shared" ref="EO6:EO8" si="28">EM6*EN6</f>
        <v>0</v>
      </c>
      <c r="EP6" s="85" t="s">
        <v>85</v>
      </c>
      <c r="ES6" s="64"/>
      <c r="ET6" s="76">
        <f t="shared" ref="ET6:ET8" si="29">ER6*ES6</f>
        <v>0</v>
      </c>
      <c r="EU6" s="85" t="s">
        <v>85</v>
      </c>
      <c r="EX6" s="64"/>
      <c r="EY6" s="76">
        <f t="shared" ref="EY6:EY8" si="30">EW6*EX6</f>
        <v>0</v>
      </c>
      <c r="EZ6" s="85" t="s">
        <v>85</v>
      </c>
      <c r="FC6" s="64"/>
      <c r="FD6" s="76">
        <f t="shared" ref="FD6:FD8" si="31">FB6*FC6</f>
        <v>0</v>
      </c>
      <c r="FE6" s="85" t="s">
        <v>85</v>
      </c>
      <c r="FH6" s="64"/>
      <c r="FI6" s="76">
        <f t="shared" ref="FI6:FI8" si="32">FG6*FH6</f>
        <v>0</v>
      </c>
      <c r="FJ6" s="85" t="s">
        <v>85</v>
      </c>
      <c r="FM6" s="64"/>
      <c r="FN6" s="76">
        <f t="shared" ref="FN6:FN8" si="33">FL6*FM6</f>
        <v>0</v>
      </c>
      <c r="FO6" s="85" t="s">
        <v>85</v>
      </c>
      <c r="FR6" s="64"/>
      <c r="FS6" s="76">
        <f t="shared" ref="FS6:FS8" si="34">FQ6*FR6</f>
        <v>0</v>
      </c>
      <c r="FT6" s="85" t="s">
        <v>85</v>
      </c>
      <c r="FW6" s="64"/>
      <c r="FX6" s="76">
        <f t="shared" ref="FX6:FX8" si="35">FV6*FW6</f>
        <v>0</v>
      </c>
      <c r="FY6" s="85" t="s">
        <v>85</v>
      </c>
      <c r="GB6" s="64"/>
      <c r="GC6" s="76">
        <f t="shared" ref="GC6:GC8" si="36">GA6*GB6</f>
        <v>0</v>
      </c>
      <c r="GD6" s="85" t="s">
        <v>85</v>
      </c>
      <c r="GG6" s="64"/>
      <c r="GH6" s="76">
        <f t="shared" ref="GH6:GH8" si="37">GF6*GG6</f>
        <v>0</v>
      </c>
      <c r="GI6" s="85" t="s">
        <v>85</v>
      </c>
      <c r="GL6" s="64"/>
      <c r="GM6" s="76">
        <f t="shared" ref="GM6:GM8" si="38">GK6*GL6</f>
        <v>0</v>
      </c>
      <c r="GN6" s="85" t="s">
        <v>85</v>
      </c>
      <c r="GQ6" s="64"/>
      <c r="GR6" s="76">
        <f t="shared" ref="GR6:GR8" si="39">GP6*GQ6</f>
        <v>0</v>
      </c>
      <c r="GS6" s="85" t="s">
        <v>85</v>
      </c>
      <c r="GV6" s="64"/>
      <c r="GW6" s="76">
        <f t="shared" ref="GW6:GW8" si="40">GU6*GV6</f>
        <v>0</v>
      </c>
      <c r="GX6" s="85" t="s">
        <v>85</v>
      </c>
      <c r="HA6" s="64"/>
      <c r="HB6" s="76">
        <f t="shared" ref="HB6:HB8" si="41">GZ6*HA6</f>
        <v>0</v>
      </c>
      <c r="HC6" s="85" t="s">
        <v>85</v>
      </c>
      <c r="HF6" s="64"/>
      <c r="HG6" s="76">
        <f t="shared" ref="HG6:HG8" si="42">HE6*HF6</f>
        <v>0</v>
      </c>
      <c r="HH6" s="85" t="s">
        <v>85</v>
      </c>
      <c r="HK6" s="64"/>
      <c r="HL6" s="76">
        <f t="shared" ref="HL6:HL8" si="43">HJ6*HK6</f>
        <v>0</v>
      </c>
      <c r="HM6" s="85" t="s">
        <v>85</v>
      </c>
      <c r="HP6" s="64"/>
      <c r="HQ6" s="76">
        <f t="shared" ref="HQ6:HQ8" si="44">HO6*HP6</f>
        <v>0</v>
      </c>
      <c r="HR6" s="85" t="s">
        <v>85</v>
      </c>
      <c r="HU6" s="64"/>
      <c r="HV6" s="76">
        <f t="shared" ref="HV6:HV8" si="45">HT6*HU6</f>
        <v>0</v>
      </c>
      <c r="HW6" s="85" t="s">
        <v>85</v>
      </c>
      <c r="HZ6" s="64"/>
      <c r="IA6" s="76">
        <f t="shared" ref="IA6:IA8" si="46">HY6*HZ6</f>
        <v>0</v>
      </c>
      <c r="IB6" s="85" t="s">
        <v>85</v>
      </c>
      <c r="IE6" s="64"/>
      <c r="IF6" s="76">
        <f t="shared" ref="IF6:IF8" si="47">ID6*IE6</f>
        <v>0</v>
      </c>
      <c r="IG6" s="85" t="s">
        <v>85</v>
      </c>
      <c r="IJ6" s="64"/>
      <c r="IK6" s="76">
        <f t="shared" ref="IK6:IK8" si="48">II6*IJ6</f>
        <v>0</v>
      </c>
      <c r="IL6" s="85" t="s">
        <v>85</v>
      </c>
      <c r="IO6" s="64"/>
      <c r="IP6" s="76">
        <f t="shared" ref="IP6:IP8" si="49">IN6*IO6</f>
        <v>0</v>
      </c>
      <c r="IQ6" s="85" t="s">
        <v>85</v>
      </c>
      <c r="IT6" s="64"/>
      <c r="IU6" s="76">
        <f t="shared" ref="IU6:IU8" si="50">IS6*IT6</f>
        <v>0</v>
      </c>
      <c r="IV6" s="85" t="s">
        <v>85</v>
      </c>
      <c r="IY6" s="64"/>
      <c r="IZ6" s="76">
        <f t="shared" ref="IZ6:IZ8" si="51">IX6*IY6</f>
        <v>0</v>
      </c>
      <c r="JA6" s="85" t="s">
        <v>85</v>
      </c>
      <c r="JD6" s="64"/>
      <c r="JE6" s="76">
        <f t="shared" ref="JE6:JE8" si="52">JC6*JD6</f>
        <v>0</v>
      </c>
      <c r="JF6" s="85" t="s">
        <v>85</v>
      </c>
      <c r="JI6" s="64"/>
      <c r="JJ6" s="76">
        <f t="shared" ref="JJ6:JJ8" si="53">JH6*JI6</f>
        <v>0</v>
      </c>
      <c r="JK6" s="85" t="s">
        <v>85</v>
      </c>
      <c r="JN6" s="64"/>
      <c r="JO6" s="76">
        <f t="shared" ref="JO6:JO8" si="54">JM6*JN6</f>
        <v>0</v>
      </c>
      <c r="JP6" s="85" t="s">
        <v>85</v>
      </c>
      <c r="JS6" s="64"/>
      <c r="JT6" s="76">
        <f t="shared" ref="JT6:JT8" si="55">JR6*JS6</f>
        <v>0</v>
      </c>
      <c r="JU6" s="85" t="s">
        <v>85</v>
      </c>
      <c r="JX6" s="64"/>
      <c r="JY6" s="76">
        <f t="shared" ref="JY6:JY8" si="56">JW6*JX6</f>
        <v>0</v>
      </c>
      <c r="JZ6" s="85" t="s">
        <v>85</v>
      </c>
      <c r="KC6" s="64"/>
      <c r="KD6" s="76">
        <f t="shared" ref="KD6:KD8" si="57">KB6*KC6</f>
        <v>0</v>
      </c>
      <c r="KE6" s="85" t="s">
        <v>85</v>
      </c>
      <c r="KH6" s="64"/>
      <c r="KI6" s="76">
        <f t="shared" ref="KI6:KI8" si="58">KG6*KH6</f>
        <v>0</v>
      </c>
      <c r="KJ6" s="85" t="s">
        <v>85</v>
      </c>
      <c r="KM6" s="64"/>
      <c r="KN6" s="76">
        <f t="shared" ref="KN6:KN8" si="59">KL6*KM6</f>
        <v>0</v>
      </c>
      <c r="KO6" s="112"/>
      <c r="KP6" s="41"/>
      <c r="KQ6" s="41"/>
      <c r="KR6" s="57"/>
      <c r="KS6" s="81"/>
      <c r="KT6" s="105"/>
      <c r="KU6" s="41"/>
      <c r="KV6" s="41"/>
      <c r="KW6" s="57"/>
      <c r="KX6" s="81"/>
      <c r="KY6" s="41"/>
      <c r="KZ6" s="41"/>
      <c r="LA6" s="41"/>
      <c r="LB6" s="57"/>
      <c r="LC6" s="81"/>
      <c r="LD6" s="105"/>
      <c r="LE6" s="41"/>
      <c r="LF6" s="41"/>
      <c r="LG6" s="57"/>
      <c r="LH6" s="81"/>
      <c r="LI6" s="41"/>
      <c r="LJ6" s="41"/>
      <c r="LK6" s="41"/>
      <c r="LL6" s="57"/>
      <c r="LM6" s="50"/>
      <c r="LN6" s="41"/>
      <c r="LO6" s="41"/>
      <c r="LP6" s="41"/>
      <c r="LQ6" s="57"/>
      <c r="LR6" s="50"/>
      <c r="LS6" s="41"/>
    </row>
    <row r="7" spans="1:331" x14ac:dyDescent="0.25">
      <c r="A7" s="85" t="s">
        <v>86</v>
      </c>
      <c r="D7" s="65"/>
      <c r="E7" s="76">
        <f t="shared" si="0"/>
        <v>0</v>
      </c>
      <c r="F7" s="85" t="s">
        <v>86</v>
      </c>
      <c r="I7" s="65"/>
      <c r="J7" s="76">
        <f t="shared" si="1"/>
        <v>0</v>
      </c>
      <c r="K7" s="85" t="s">
        <v>86</v>
      </c>
      <c r="N7" s="65"/>
      <c r="O7" s="76">
        <f t="shared" si="2"/>
        <v>0</v>
      </c>
      <c r="P7" s="85" t="s">
        <v>86</v>
      </c>
      <c r="S7" s="65"/>
      <c r="T7" s="76">
        <f t="shared" si="3"/>
        <v>0</v>
      </c>
      <c r="U7" s="85" t="s">
        <v>86</v>
      </c>
      <c r="X7" s="65"/>
      <c r="Y7" s="76">
        <f t="shared" si="4"/>
        <v>0</v>
      </c>
      <c r="Z7" s="85" t="s">
        <v>86</v>
      </c>
      <c r="AC7" s="65"/>
      <c r="AD7" s="76">
        <f t="shared" si="5"/>
        <v>0</v>
      </c>
      <c r="AE7" s="85" t="s">
        <v>86</v>
      </c>
      <c r="AH7" s="65"/>
      <c r="AI7" s="76">
        <f t="shared" si="6"/>
        <v>0</v>
      </c>
      <c r="AJ7" s="85" t="s">
        <v>86</v>
      </c>
      <c r="AM7" s="65"/>
      <c r="AN7" s="76">
        <f t="shared" si="7"/>
        <v>0</v>
      </c>
      <c r="AO7" s="85" t="s">
        <v>86</v>
      </c>
      <c r="AR7" s="65"/>
      <c r="AS7" s="76">
        <f t="shared" si="8"/>
        <v>0</v>
      </c>
      <c r="AT7" s="85" t="s">
        <v>86</v>
      </c>
      <c r="AW7" s="65"/>
      <c r="AX7" s="76">
        <f t="shared" si="9"/>
        <v>0</v>
      </c>
      <c r="AY7" s="85" t="s">
        <v>86</v>
      </c>
      <c r="BB7" s="65"/>
      <c r="BC7" s="76">
        <f t="shared" si="10"/>
        <v>0</v>
      </c>
      <c r="BD7" s="85" t="s">
        <v>86</v>
      </c>
      <c r="BG7" s="65"/>
      <c r="BH7" s="76">
        <f t="shared" si="11"/>
        <v>0</v>
      </c>
      <c r="BI7" s="85" t="s">
        <v>86</v>
      </c>
      <c r="BL7" s="65"/>
      <c r="BM7" s="76">
        <f t="shared" si="12"/>
        <v>0</v>
      </c>
      <c r="BN7" s="85" t="s">
        <v>86</v>
      </c>
      <c r="BQ7" s="65"/>
      <c r="BR7" s="76">
        <f t="shared" si="13"/>
        <v>0</v>
      </c>
      <c r="BS7" s="85" t="s">
        <v>86</v>
      </c>
      <c r="BV7" s="65"/>
      <c r="BW7" s="76">
        <f t="shared" si="14"/>
        <v>0</v>
      </c>
      <c r="BX7" s="85" t="s">
        <v>86</v>
      </c>
      <c r="CA7" s="65"/>
      <c r="CB7" s="76">
        <f t="shared" si="15"/>
        <v>0</v>
      </c>
      <c r="CC7" s="85" t="s">
        <v>86</v>
      </c>
      <c r="CF7" s="65"/>
      <c r="CG7" s="76">
        <f t="shared" si="16"/>
        <v>0</v>
      </c>
      <c r="CH7" s="85" t="s">
        <v>86</v>
      </c>
      <c r="CK7" s="65"/>
      <c r="CL7" s="76">
        <f t="shared" si="17"/>
        <v>0</v>
      </c>
      <c r="CM7" s="85" t="s">
        <v>86</v>
      </c>
      <c r="CP7" s="65"/>
      <c r="CQ7" s="76">
        <f t="shared" si="18"/>
        <v>0</v>
      </c>
      <c r="CR7" s="85" t="s">
        <v>86</v>
      </c>
      <c r="CU7" s="65"/>
      <c r="CV7" s="76">
        <f t="shared" si="19"/>
        <v>0</v>
      </c>
      <c r="CW7" s="85" t="s">
        <v>86</v>
      </c>
      <c r="CZ7" s="65"/>
      <c r="DA7" s="76">
        <f t="shared" si="20"/>
        <v>0</v>
      </c>
      <c r="DB7" s="85" t="s">
        <v>86</v>
      </c>
      <c r="DE7" s="65"/>
      <c r="DF7" s="76">
        <f t="shared" si="21"/>
        <v>0</v>
      </c>
      <c r="DG7" s="85" t="s">
        <v>86</v>
      </c>
      <c r="DJ7" s="65"/>
      <c r="DK7" s="76">
        <f t="shared" si="22"/>
        <v>0</v>
      </c>
      <c r="DL7" s="85" t="s">
        <v>86</v>
      </c>
      <c r="DO7" s="65"/>
      <c r="DP7" s="76">
        <f t="shared" si="23"/>
        <v>0</v>
      </c>
      <c r="DQ7" s="85" t="s">
        <v>86</v>
      </c>
      <c r="DT7" s="65"/>
      <c r="DU7" s="76">
        <f t="shared" si="24"/>
        <v>0</v>
      </c>
      <c r="DV7" s="85" t="s">
        <v>86</v>
      </c>
      <c r="DY7" s="65"/>
      <c r="DZ7" s="76">
        <f t="shared" si="25"/>
        <v>0</v>
      </c>
      <c r="EA7" s="85" t="s">
        <v>86</v>
      </c>
      <c r="ED7" s="65"/>
      <c r="EE7" s="76">
        <f t="shared" si="26"/>
        <v>0</v>
      </c>
      <c r="EF7" s="85" t="s">
        <v>86</v>
      </c>
      <c r="EI7" s="65"/>
      <c r="EJ7" s="76">
        <f t="shared" si="27"/>
        <v>0</v>
      </c>
      <c r="EK7" s="85" t="s">
        <v>86</v>
      </c>
      <c r="EN7" s="65"/>
      <c r="EO7" s="76">
        <f t="shared" si="28"/>
        <v>0</v>
      </c>
      <c r="EP7" s="85" t="s">
        <v>86</v>
      </c>
      <c r="ES7" s="65"/>
      <c r="ET7" s="76">
        <f t="shared" si="29"/>
        <v>0</v>
      </c>
      <c r="EU7" s="85" t="s">
        <v>86</v>
      </c>
      <c r="EX7" s="65"/>
      <c r="EY7" s="76">
        <f t="shared" si="30"/>
        <v>0</v>
      </c>
      <c r="EZ7" s="85" t="s">
        <v>86</v>
      </c>
      <c r="FC7" s="65"/>
      <c r="FD7" s="76">
        <f t="shared" si="31"/>
        <v>0</v>
      </c>
      <c r="FE7" s="85" t="s">
        <v>86</v>
      </c>
      <c r="FH7" s="65"/>
      <c r="FI7" s="76">
        <f t="shared" si="32"/>
        <v>0</v>
      </c>
      <c r="FJ7" s="85" t="s">
        <v>86</v>
      </c>
      <c r="FM7" s="65"/>
      <c r="FN7" s="76">
        <f t="shared" si="33"/>
        <v>0</v>
      </c>
      <c r="FO7" s="85" t="s">
        <v>86</v>
      </c>
      <c r="FR7" s="65"/>
      <c r="FS7" s="76">
        <f t="shared" si="34"/>
        <v>0</v>
      </c>
      <c r="FT7" s="85" t="s">
        <v>86</v>
      </c>
      <c r="FW7" s="65"/>
      <c r="FX7" s="76">
        <f t="shared" si="35"/>
        <v>0</v>
      </c>
      <c r="FY7" s="85" t="s">
        <v>86</v>
      </c>
      <c r="GB7" s="65"/>
      <c r="GC7" s="76">
        <f t="shared" si="36"/>
        <v>0</v>
      </c>
      <c r="GD7" s="85" t="s">
        <v>86</v>
      </c>
      <c r="GG7" s="65"/>
      <c r="GH7" s="76">
        <f t="shared" si="37"/>
        <v>0</v>
      </c>
      <c r="GI7" s="85" t="s">
        <v>86</v>
      </c>
      <c r="GL7" s="65"/>
      <c r="GM7" s="76">
        <f t="shared" si="38"/>
        <v>0</v>
      </c>
      <c r="GN7" s="85" t="s">
        <v>86</v>
      </c>
      <c r="GQ7" s="65"/>
      <c r="GR7" s="76">
        <f t="shared" si="39"/>
        <v>0</v>
      </c>
      <c r="GS7" s="85" t="s">
        <v>86</v>
      </c>
      <c r="GV7" s="65"/>
      <c r="GW7" s="76">
        <f t="shared" si="40"/>
        <v>0</v>
      </c>
      <c r="GX7" s="85" t="s">
        <v>86</v>
      </c>
      <c r="HA7" s="65"/>
      <c r="HB7" s="76">
        <f t="shared" si="41"/>
        <v>0</v>
      </c>
      <c r="HC7" s="85" t="s">
        <v>86</v>
      </c>
      <c r="HF7" s="65"/>
      <c r="HG7" s="76">
        <f t="shared" si="42"/>
        <v>0</v>
      </c>
      <c r="HH7" s="85" t="s">
        <v>86</v>
      </c>
      <c r="HK7" s="65"/>
      <c r="HL7" s="76">
        <f t="shared" si="43"/>
        <v>0</v>
      </c>
      <c r="HM7" s="85" t="s">
        <v>86</v>
      </c>
      <c r="HP7" s="65"/>
      <c r="HQ7" s="76">
        <f t="shared" si="44"/>
        <v>0</v>
      </c>
      <c r="HR7" s="85" t="s">
        <v>86</v>
      </c>
      <c r="HU7" s="65"/>
      <c r="HV7" s="76">
        <f t="shared" si="45"/>
        <v>0</v>
      </c>
      <c r="HW7" s="85" t="s">
        <v>86</v>
      </c>
      <c r="HZ7" s="65"/>
      <c r="IA7" s="76">
        <f t="shared" si="46"/>
        <v>0</v>
      </c>
      <c r="IB7" s="85" t="s">
        <v>86</v>
      </c>
      <c r="IE7" s="65"/>
      <c r="IF7" s="76">
        <f t="shared" si="47"/>
        <v>0</v>
      </c>
      <c r="IG7" s="85" t="s">
        <v>86</v>
      </c>
      <c r="IJ7" s="65"/>
      <c r="IK7" s="76">
        <f t="shared" si="48"/>
        <v>0</v>
      </c>
      <c r="IL7" s="85" t="s">
        <v>86</v>
      </c>
      <c r="IO7" s="65"/>
      <c r="IP7" s="76">
        <f t="shared" si="49"/>
        <v>0</v>
      </c>
      <c r="IQ7" s="85" t="s">
        <v>86</v>
      </c>
      <c r="IT7" s="65"/>
      <c r="IU7" s="76">
        <f t="shared" si="50"/>
        <v>0</v>
      </c>
      <c r="IV7" s="85" t="s">
        <v>86</v>
      </c>
      <c r="IY7" s="65"/>
      <c r="IZ7" s="76">
        <f t="shared" si="51"/>
        <v>0</v>
      </c>
      <c r="JA7" s="85" t="s">
        <v>86</v>
      </c>
      <c r="JD7" s="65"/>
      <c r="JE7" s="76">
        <f t="shared" si="52"/>
        <v>0</v>
      </c>
      <c r="JF7" s="85" t="s">
        <v>86</v>
      </c>
      <c r="JI7" s="65"/>
      <c r="JJ7" s="76">
        <f t="shared" si="53"/>
        <v>0</v>
      </c>
      <c r="JK7" s="85" t="s">
        <v>86</v>
      </c>
      <c r="JN7" s="65"/>
      <c r="JO7" s="76">
        <f t="shared" si="54"/>
        <v>0</v>
      </c>
      <c r="JP7" s="85" t="s">
        <v>86</v>
      </c>
      <c r="JS7" s="65"/>
      <c r="JT7" s="76">
        <f t="shared" si="55"/>
        <v>0</v>
      </c>
      <c r="JU7" s="85" t="s">
        <v>86</v>
      </c>
      <c r="JX7" s="65"/>
      <c r="JY7" s="76">
        <f t="shared" si="56"/>
        <v>0</v>
      </c>
      <c r="JZ7" s="85" t="s">
        <v>86</v>
      </c>
      <c r="KC7" s="65"/>
      <c r="KD7" s="76">
        <f t="shared" si="57"/>
        <v>0</v>
      </c>
      <c r="KE7" s="85" t="s">
        <v>86</v>
      </c>
      <c r="KH7" s="65"/>
      <c r="KI7" s="76">
        <f t="shared" si="58"/>
        <v>0</v>
      </c>
      <c r="KJ7" s="85" t="s">
        <v>86</v>
      </c>
      <c r="KM7" s="65"/>
      <c r="KN7" s="76">
        <f t="shared" si="59"/>
        <v>0</v>
      </c>
      <c r="KO7" s="112"/>
      <c r="KP7" s="41"/>
      <c r="KQ7" s="41"/>
      <c r="KR7" s="58"/>
      <c r="KS7" s="81"/>
      <c r="KT7" s="105"/>
      <c r="KU7" s="41"/>
      <c r="KV7" s="41"/>
      <c r="KW7" s="58"/>
      <c r="KX7" s="81"/>
      <c r="KY7" s="41"/>
      <c r="KZ7" s="41"/>
      <c r="LA7" s="41"/>
      <c r="LB7" s="58"/>
      <c r="LC7" s="81"/>
      <c r="LD7" s="105"/>
      <c r="LE7" s="41"/>
      <c r="LF7" s="41"/>
      <c r="LG7" s="58"/>
      <c r="LH7" s="81"/>
      <c r="LI7" s="41"/>
      <c r="LJ7" s="41"/>
      <c r="LK7" s="41"/>
      <c r="LL7" s="58"/>
      <c r="LM7" s="50"/>
      <c r="LN7" s="41"/>
      <c r="LO7" s="41"/>
      <c r="LP7" s="41"/>
      <c r="LQ7" s="58"/>
      <c r="LR7" s="50"/>
      <c r="LS7" s="41"/>
    </row>
    <row r="8" spans="1:331" x14ac:dyDescent="0.25">
      <c r="A8" s="85" t="s">
        <v>87</v>
      </c>
      <c r="B8" s="44"/>
      <c r="D8" s="45"/>
      <c r="E8" s="76">
        <f t="shared" si="0"/>
        <v>0</v>
      </c>
      <c r="F8" s="85" t="s">
        <v>87</v>
      </c>
      <c r="G8" s="44"/>
      <c r="I8" s="45"/>
      <c r="J8" s="76">
        <f t="shared" si="1"/>
        <v>0</v>
      </c>
      <c r="K8" s="85" t="s">
        <v>87</v>
      </c>
      <c r="L8" s="44"/>
      <c r="N8" s="45"/>
      <c r="O8" s="76">
        <f t="shared" si="2"/>
        <v>0</v>
      </c>
      <c r="P8" s="85" t="s">
        <v>87</v>
      </c>
      <c r="Q8" s="44"/>
      <c r="S8" s="45"/>
      <c r="T8" s="76">
        <f t="shared" si="3"/>
        <v>0</v>
      </c>
      <c r="U8" s="85" t="s">
        <v>87</v>
      </c>
      <c r="V8" s="44"/>
      <c r="X8" s="45"/>
      <c r="Y8" s="76">
        <f t="shared" si="4"/>
        <v>0</v>
      </c>
      <c r="Z8" s="85" t="s">
        <v>87</v>
      </c>
      <c r="AA8" s="44"/>
      <c r="AC8" s="45"/>
      <c r="AD8" s="76">
        <f t="shared" si="5"/>
        <v>0</v>
      </c>
      <c r="AE8" s="85" t="s">
        <v>87</v>
      </c>
      <c r="AF8" s="44"/>
      <c r="AH8" s="45"/>
      <c r="AI8" s="76">
        <f t="shared" si="6"/>
        <v>0</v>
      </c>
      <c r="AJ8" s="85" t="s">
        <v>87</v>
      </c>
      <c r="AK8" s="44"/>
      <c r="AM8" s="45"/>
      <c r="AN8" s="76">
        <f t="shared" si="7"/>
        <v>0</v>
      </c>
      <c r="AO8" s="85" t="s">
        <v>87</v>
      </c>
      <c r="AP8" s="44"/>
      <c r="AR8" s="45"/>
      <c r="AS8" s="76">
        <f t="shared" si="8"/>
        <v>0</v>
      </c>
      <c r="AT8" s="85" t="s">
        <v>87</v>
      </c>
      <c r="AU8" s="44"/>
      <c r="AW8" s="45"/>
      <c r="AX8" s="76">
        <f t="shared" si="9"/>
        <v>0</v>
      </c>
      <c r="AY8" s="85" t="s">
        <v>87</v>
      </c>
      <c r="AZ8" s="44"/>
      <c r="BB8" s="45"/>
      <c r="BC8" s="76">
        <f t="shared" si="10"/>
        <v>0</v>
      </c>
      <c r="BD8" s="85" t="s">
        <v>87</v>
      </c>
      <c r="BE8" s="44"/>
      <c r="BG8" s="45"/>
      <c r="BH8" s="76">
        <f t="shared" si="11"/>
        <v>0</v>
      </c>
      <c r="BI8" s="85" t="s">
        <v>87</v>
      </c>
      <c r="BJ8" s="44"/>
      <c r="BL8" s="45"/>
      <c r="BM8" s="76">
        <f t="shared" si="12"/>
        <v>0</v>
      </c>
      <c r="BN8" s="85" t="s">
        <v>87</v>
      </c>
      <c r="BO8" s="44"/>
      <c r="BQ8" s="45"/>
      <c r="BR8" s="76">
        <f t="shared" si="13"/>
        <v>0</v>
      </c>
      <c r="BS8" s="85" t="s">
        <v>87</v>
      </c>
      <c r="BT8" s="44"/>
      <c r="BV8" s="45"/>
      <c r="BW8" s="76">
        <f t="shared" si="14"/>
        <v>0</v>
      </c>
      <c r="BX8" s="85" t="s">
        <v>87</v>
      </c>
      <c r="BY8" s="44"/>
      <c r="CA8" s="45"/>
      <c r="CB8" s="76">
        <f t="shared" si="15"/>
        <v>0</v>
      </c>
      <c r="CC8" s="85" t="s">
        <v>87</v>
      </c>
      <c r="CD8" s="44"/>
      <c r="CF8" s="45"/>
      <c r="CG8" s="76">
        <f t="shared" si="16"/>
        <v>0</v>
      </c>
      <c r="CH8" s="85" t="s">
        <v>87</v>
      </c>
      <c r="CI8" s="44"/>
      <c r="CK8" s="45"/>
      <c r="CL8" s="76">
        <f t="shared" si="17"/>
        <v>0</v>
      </c>
      <c r="CM8" s="85" t="s">
        <v>87</v>
      </c>
      <c r="CN8" s="44"/>
      <c r="CP8" s="45"/>
      <c r="CQ8" s="76">
        <f t="shared" si="18"/>
        <v>0</v>
      </c>
      <c r="CR8" s="85" t="s">
        <v>87</v>
      </c>
      <c r="CS8" s="44"/>
      <c r="CU8" s="45"/>
      <c r="CV8" s="76">
        <f t="shared" si="19"/>
        <v>0</v>
      </c>
      <c r="CW8" s="85" t="s">
        <v>87</v>
      </c>
      <c r="CX8" s="44"/>
      <c r="CZ8" s="45"/>
      <c r="DA8" s="76">
        <f t="shared" si="20"/>
        <v>0</v>
      </c>
      <c r="DB8" s="85" t="s">
        <v>87</v>
      </c>
      <c r="DC8" s="44"/>
      <c r="DE8" s="45"/>
      <c r="DF8" s="76">
        <f t="shared" si="21"/>
        <v>0</v>
      </c>
      <c r="DG8" s="85" t="s">
        <v>87</v>
      </c>
      <c r="DH8" s="44"/>
      <c r="DJ8" s="45"/>
      <c r="DK8" s="76">
        <f t="shared" si="22"/>
        <v>0</v>
      </c>
      <c r="DL8" s="85" t="s">
        <v>87</v>
      </c>
      <c r="DM8" s="44"/>
      <c r="DO8" s="45"/>
      <c r="DP8" s="76">
        <f t="shared" si="23"/>
        <v>0</v>
      </c>
      <c r="DQ8" s="85" t="s">
        <v>87</v>
      </c>
      <c r="DR8" s="44"/>
      <c r="DT8" s="45"/>
      <c r="DU8" s="76">
        <f t="shared" si="24"/>
        <v>0</v>
      </c>
      <c r="DV8" s="85" t="s">
        <v>87</v>
      </c>
      <c r="DW8" s="44"/>
      <c r="DY8" s="45"/>
      <c r="DZ8" s="76">
        <f t="shared" si="25"/>
        <v>0</v>
      </c>
      <c r="EA8" s="85" t="s">
        <v>87</v>
      </c>
      <c r="EB8" s="44"/>
      <c r="ED8" s="45"/>
      <c r="EE8" s="76">
        <f t="shared" si="26"/>
        <v>0</v>
      </c>
      <c r="EF8" s="85" t="s">
        <v>87</v>
      </c>
      <c r="EG8" s="44"/>
      <c r="EI8" s="45"/>
      <c r="EJ8" s="76">
        <f t="shared" si="27"/>
        <v>0</v>
      </c>
      <c r="EK8" s="85" t="s">
        <v>87</v>
      </c>
      <c r="EL8" s="44"/>
      <c r="EN8" s="45"/>
      <c r="EO8" s="76">
        <f t="shared" si="28"/>
        <v>0</v>
      </c>
      <c r="EP8" s="85" t="s">
        <v>87</v>
      </c>
      <c r="EQ8" s="44"/>
      <c r="ES8" s="45"/>
      <c r="ET8" s="76">
        <f t="shared" si="29"/>
        <v>0</v>
      </c>
      <c r="EU8" s="85" t="s">
        <v>87</v>
      </c>
      <c r="EV8" s="44"/>
      <c r="EX8" s="45"/>
      <c r="EY8" s="76">
        <f t="shared" si="30"/>
        <v>0</v>
      </c>
      <c r="EZ8" s="85" t="s">
        <v>87</v>
      </c>
      <c r="FA8" s="44"/>
      <c r="FC8" s="45"/>
      <c r="FD8" s="76">
        <f t="shared" si="31"/>
        <v>0</v>
      </c>
      <c r="FE8" s="85" t="s">
        <v>87</v>
      </c>
      <c r="FF8" s="44"/>
      <c r="FH8" s="45"/>
      <c r="FI8" s="76">
        <f t="shared" si="32"/>
        <v>0</v>
      </c>
      <c r="FJ8" s="85" t="s">
        <v>87</v>
      </c>
      <c r="FK8" s="44"/>
      <c r="FM8" s="45"/>
      <c r="FN8" s="76">
        <f t="shared" si="33"/>
        <v>0</v>
      </c>
      <c r="FO8" s="85" t="s">
        <v>87</v>
      </c>
      <c r="FP8" s="44"/>
      <c r="FR8" s="45"/>
      <c r="FS8" s="76">
        <f t="shared" si="34"/>
        <v>0</v>
      </c>
      <c r="FT8" s="85" t="s">
        <v>87</v>
      </c>
      <c r="FU8" s="44"/>
      <c r="FW8" s="45"/>
      <c r="FX8" s="76">
        <f t="shared" si="35"/>
        <v>0</v>
      </c>
      <c r="FY8" s="85" t="s">
        <v>87</v>
      </c>
      <c r="FZ8" s="44"/>
      <c r="GB8" s="45"/>
      <c r="GC8" s="76">
        <f t="shared" si="36"/>
        <v>0</v>
      </c>
      <c r="GD8" s="85" t="s">
        <v>87</v>
      </c>
      <c r="GE8" s="44"/>
      <c r="GG8" s="45"/>
      <c r="GH8" s="76">
        <f t="shared" si="37"/>
        <v>0</v>
      </c>
      <c r="GI8" s="85" t="s">
        <v>87</v>
      </c>
      <c r="GJ8" s="44"/>
      <c r="GL8" s="45"/>
      <c r="GM8" s="76">
        <f t="shared" si="38"/>
        <v>0</v>
      </c>
      <c r="GN8" s="85" t="s">
        <v>87</v>
      </c>
      <c r="GO8" s="44"/>
      <c r="GQ8" s="45"/>
      <c r="GR8" s="76">
        <f t="shared" si="39"/>
        <v>0</v>
      </c>
      <c r="GS8" s="85" t="s">
        <v>87</v>
      </c>
      <c r="GT8" s="44"/>
      <c r="GV8" s="45"/>
      <c r="GW8" s="76">
        <f t="shared" si="40"/>
        <v>0</v>
      </c>
      <c r="GX8" s="85" t="s">
        <v>87</v>
      </c>
      <c r="GY8" s="44"/>
      <c r="HA8" s="45"/>
      <c r="HB8" s="76">
        <f t="shared" si="41"/>
        <v>0</v>
      </c>
      <c r="HC8" s="85" t="s">
        <v>87</v>
      </c>
      <c r="HD8" s="44"/>
      <c r="HF8" s="45"/>
      <c r="HG8" s="76">
        <f t="shared" si="42"/>
        <v>0</v>
      </c>
      <c r="HH8" s="85" t="s">
        <v>87</v>
      </c>
      <c r="HI8" s="44"/>
      <c r="HK8" s="45"/>
      <c r="HL8" s="76">
        <f t="shared" si="43"/>
        <v>0</v>
      </c>
      <c r="HM8" s="85" t="s">
        <v>87</v>
      </c>
      <c r="HN8" s="44"/>
      <c r="HP8" s="45"/>
      <c r="HQ8" s="76">
        <f t="shared" si="44"/>
        <v>0</v>
      </c>
      <c r="HR8" s="85" t="s">
        <v>87</v>
      </c>
      <c r="HS8" s="44"/>
      <c r="HU8" s="45"/>
      <c r="HV8" s="76">
        <f t="shared" si="45"/>
        <v>0</v>
      </c>
      <c r="HW8" s="85" t="s">
        <v>87</v>
      </c>
      <c r="HX8" s="44"/>
      <c r="HZ8" s="45"/>
      <c r="IA8" s="76">
        <f t="shared" si="46"/>
        <v>0</v>
      </c>
      <c r="IB8" s="85" t="s">
        <v>87</v>
      </c>
      <c r="IC8" s="44"/>
      <c r="IE8" s="45"/>
      <c r="IF8" s="76">
        <f t="shared" si="47"/>
        <v>0</v>
      </c>
      <c r="IG8" s="85" t="s">
        <v>87</v>
      </c>
      <c r="IH8" s="44"/>
      <c r="IJ8" s="45"/>
      <c r="IK8" s="76">
        <f t="shared" si="48"/>
        <v>0</v>
      </c>
      <c r="IL8" s="85" t="s">
        <v>87</v>
      </c>
      <c r="IM8" s="44"/>
      <c r="IO8" s="45"/>
      <c r="IP8" s="76">
        <f t="shared" si="49"/>
        <v>0</v>
      </c>
      <c r="IQ8" s="85" t="s">
        <v>87</v>
      </c>
      <c r="IR8" s="44"/>
      <c r="IT8" s="45"/>
      <c r="IU8" s="76">
        <f t="shared" si="50"/>
        <v>0</v>
      </c>
      <c r="IV8" s="85" t="s">
        <v>87</v>
      </c>
      <c r="IW8" s="44"/>
      <c r="IY8" s="45"/>
      <c r="IZ8" s="76">
        <f t="shared" si="51"/>
        <v>0</v>
      </c>
      <c r="JA8" s="85" t="s">
        <v>87</v>
      </c>
      <c r="JB8" s="44"/>
      <c r="JD8" s="45"/>
      <c r="JE8" s="76">
        <f t="shared" si="52"/>
        <v>0</v>
      </c>
      <c r="JF8" s="85" t="s">
        <v>87</v>
      </c>
      <c r="JG8" s="44"/>
      <c r="JI8" s="45"/>
      <c r="JJ8" s="76">
        <f t="shared" si="53"/>
        <v>0</v>
      </c>
      <c r="JK8" s="85" t="s">
        <v>87</v>
      </c>
      <c r="JL8" s="44"/>
      <c r="JN8" s="45"/>
      <c r="JO8" s="76">
        <f t="shared" si="54"/>
        <v>0</v>
      </c>
      <c r="JP8" s="85" t="s">
        <v>87</v>
      </c>
      <c r="JQ8" s="44"/>
      <c r="JS8" s="45"/>
      <c r="JT8" s="76">
        <f t="shared" si="55"/>
        <v>0</v>
      </c>
      <c r="JU8" s="85" t="s">
        <v>87</v>
      </c>
      <c r="JV8" s="44"/>
      <c r="JX8" s="45"/>
      <c r="JY8" s="76">
        <f t="shared" si="56"/>
        <v>0</v>
      </c>
      <c r="JZ8" s="85" t="s">
        <v>87</v>
      </c>
      <c r="KA8" s="44"/>
      <c r="KC8" s="45"/>
      <c r="KD8" s="76">
        <f t="shared" si="57"/>
        <v>0</v>
      </c>
      <c r="KE8" s="85" t="s">
        <v>87</v>
      </c>
      <c r="KF8" s="44"/>
      <c r="KH8" s="45"/>
      <c r="KI8" s="76">
        <f t="shared" si="58"/>
        <v>0</v>
      </c>
      <c r="KJ8" s="85" t="s">
        <v>87</v>
      </c>
      <c r="KK8" s="44"/>
      <c r="KM8" s="45"/>
      <c r="KN8" s="76">
        <f t="shared" si="59"/>
        <v>0</v>
      </c>
      <c r="KO8" s="112"/>
      <c r="KP8" s="41"/>
      <c r="KQ8" s="41"/>
      <c r="KR8" s="41"/>
      <c r="KS8" s="81"/>
      <c r="KT8" s="105"/>
      <c r="KU8" s="41"/>
      <c r="KV8" s="41"/>
      <c r="KW8" s="41"/>
      <c r="KX8" s="81"/>
      <c r="KY8" s="41"/>
      <c r="KZ8" s="41"/>
      <c r="LA8" s="41"/>
      <c r="LB8" s="41"/>
      <c r="LC8" s="81"/>
      <c r="LD8" s="105"/>
      <c r="LE8" s="41"/>
      <c r="LF8" s="41"/>
      <c r="LG8" s="41"/>
      <c r="LH8" s="81"/>
      <c r="LI8" s="41"/>
      <c r="LJ8" s="41"/>
      <c r="LK8" s="41"/>
      <c r="LL8" s="41"/>
      <c r="LM8" s="50"/>
      <c r="LN8" s="41"/>
      <c r="LO8" s="41"/>
      <c r="LP8" s="41"/>
      <c r="LQ8" s="41"/>
      <c r="LR8" s="50"/>
      <c r="LS8" s="41"/>
    </row>
    <row r="9" spans="1:331" ht="15.75" thickBot="1" x14ac:dyDescent="0.3">
      <c r="A9" s="85"/>
      <c r="C9" s="3"/>
      <c r="D9" s="46" t="s">
        <v>92</v>
      </c>
      <c r="E9" s="77">
        <f>SUM(E5:E8)</f>
        <v>0</v>
      </c>
      <c r="F9" s="85"/>
      <c r="H9" s="3"/>
      <c r="I9" s="46" t="s">
        <v>92</v>
      </c>
      <c r="J9" s="77">
        <f>SUM(J5:J8)</f>
        <v>0</v>
      </c>
      <c r="K9" s="85"/>
      <c r="M9" s="3"/>
      <c r="N9" s="46" t="s">
        <v>92</v>
      </c>
      <c r="O9" s="77">
        <f>SUM(O5:O8)</f>
        <v>0</v>
      </c>
      <c r="P9" s="85"/>
      <c r="R9" s="3"/>
      <c r="S9" s="46" t="s">
        <v>92</v>
      </c>
      <c r="T9" s="77">
        <f>SUM(T5:T8)</f>
        <v>0</v>
      </c>
      <c r="U9" s="85"/>
      <c r="W9" s="3"/>
      <c r="X9" s="46" t="s">
        <v>92</v>
      </c>
      <c r="Y9" s="77">
        <f>SUM(Y5:Y8)</f>
        <v>0</v>
      </c>
      <c r="Z9" s="85"/>
      <c r="AB9" s="3"/>
      <c r="AC9" s="46" t="s">
        <v>92</v>
      </c>
      <c r="AD9" s="77">
        <f>SUM(AD5:AD8)</f>
        <v>0</v>
      </c>
      <c r="AE9" s="85"/>
      <c r="AG9" s="3"/>
      <c r="AH9" s="46" t="s">
        <v>92</v>
      </c>
      <c r="AI9" s="77">
        <f>SUM(AI5:AI8)</f>
        <v>0</v>
      </c>
      <c r="AJ9" s="85"/>
      <c r="AL9" s="3"/>
      <c r="AM9" s="46" t="s">
        <v>92</v>
      </c>
      <c r="AN9" s="77">
        <f>SUM(AN5:AN8)</f>
        <v>0</v>
      </c>
      <c r="AO9" s="85"/>
      <c r="AQ9" s="3"/>
      <c r="AR9" s="46" t="s">
        <v>92</v>
      </c>
      <c r="AS9" s="77">
        <f>SUM(AS5:AS8)</f>
        <v>0</v>
      </c>
      <c r="AT9" s="85"/>
      <c r="AV9" s="3"/>
      <c r="AW9" s="46" t="s">
        <v>92</v>
      </c>
      <c r="AX9" s="77">
        <f>SUM(AX5:AX8)</f>
        <v>0</v>
      </c>
      <c r="AY9" s="85"/>
      <c r="BA9" s="3"/>
      <c r="BB9" s="46" t="s">
        <v>92</v>
      </c>
      <c r="BC9" s="77">
        <f>SUM(BC5:BC8)</f>
        <v>0</v>
      </c>
      <c r="BD9" s="85"/>
      <c r="BF9" s="3"/>
      <c r="BG9" s="46" t="s">
        <v>92</v>
      </c>
      <c r="BH9" s="77">
        <f>SUM(BH5:BH8)</f>
        <v>0</v>
      </c>
      <c r="BI9" s="85"/>
      <c r="BK9" s="3"/>
      <c r="BL9" s="46" t="s">
        <v>92</v>
      </c>
      <c r="BM9" s="77">
        <f>SUM(BM5:BM8)</f>
        <v>0</v>
      </c>
      <c r="BN9" s="85"/>
      <c r="BP9" s="3"/>
      <c r="BQ9" s="46" t="s">
        <v>92</v>
      </c>
      <c r="BR9" s="77">
        <f>SUM(BR5:BR8)</f>
        <v>0</v>
      </c>
      <c r="BS9" s="85"/>
      <c r="BU9" s="3"/>
      <c r="BV9" s="46" t="s">
        <v>92</v>
      </c>
      <c r="BW9" s="77">
        <f>SUM(BW5:BW8)</f>
        <v>0</v>
      </c>
      <c r="BX9" s="85"/>
      <c r="BZ9" s="3"/>
      <c r="CA9" s="46" t="s">
        <v>92</v>
      </c>
      <c r="CB9" s="77">
        <f>SUM(CB5:CB8)</f>
        <v>0</v>
      </c>
      <c r="CC9" s="85"/>
      <c r="CE9" s="3"/>
      <c r="CF9" s="46" t="s">
        <v>92</v>
      </c>
      <c r="CG9" s="77">
        <f>SUM(CG5:CG8)</f>
        <v>0</v>
      </c>
      <c r="CH9" s="85"/>
      <c r="CJ9" s="3"/>
      <c r="CK9" s="46" t="s">
        <v>92</v>
      </c>
      <c r="CL9" s="77">
        <f>SUM(CL5:CL8)</f>
        <v>0</v>
      </c>
      <c r="CM9" s="85"/>
      <c r="CO9" s="3"/>
      <c r="CP9" s="46" t="s">
        <v>92</v>
      </c>
      <c r="CQ9" s="77">
        <f>SUM(CQ5:CQ8)</f>
        <v>0</v>
      </c>
      <c r="CR9" s="85"/>
      <c r="CT9" s="3"/>
      <c r="CU9" s="46" t="s">
        <v>92</v>
      </c>
      <c r="CV9" s="77">
        <f>SUM(CV5:CV8)</f>
        <v>0</v>
      </c>
      <c r="CW9" s="85"/>
      <c r="CY9" s="3"/>
      <c r="CZ9" s="46" t="s">
        <v>92</v>
      </c>
      <c r="DA9" s="77">
        <f>SUM(DA5:DA8)</f>
        <v>0</v>
      </c>
      <c r="DB9" s="85"/>
      <c r="DD9" s="3"/>
      <c r="DE9" s="46" t="s">
        <v>92</v>
      </c>
      <c r="DF9" s="77">
        <f>SUM(DF5:DF8)</f>
        <v>0</v>
      </c>
      <c r="DG9" s="85"/>
      <c r="DI9" s="3"/>
      <c r="DJ9" s="46" t="s">
        <v>92</v>
      </c>
      <c r="DK9" s="77">
        <f>SUM(DK5:DK8)</f>
        <v>0</v>
      </c>
      <c r="DL9" s="85"/>
      <c r="DN9" s="3"/>
      <c r="DO9" s="46" t="s">
        <v>92</v>
      </c>
      <c r="DP9" s="77">
        <f>SUM(DP5:DP8)</f>
        <v>0</v>
      </c>
      <c r="DQ9" s="85"/>
      <c r="DS9" s="3"/>
      <c r="DT9" s="46" t="s">
        <v>92</v>
      </c>
      <c r="DU9" s="77">
        <f>SUM(DU5:DU8)</f>
        <v>0</v>
      </c>
      <c r="DV9" s="85"/>
      <c r="DX9" s="3"/>
      <c r="DY9" s="46" t="s">
        <v>92</v>
      </c>
      <c r="DZ9" s="77">
        <f>SUM(DZ5:DZ8)</f>
        <v>0</v>
      </c>
      <c r="EA9" s="85"/>
      <c r="EC9" s="3"/>
      <c r="ED9" s="46" t="s">
        <v>92</v>
      </c>
      <c r="EE9" s="77">
        <f>SUM(EE5:EE8)</f>
        <v>0</v>
      </c>
      <c r="EF9" s="85"/>
      <c r="EH9" s="3"/>
      <c r="EI9" s="46" t="s">
        <v>92</v>
      </c>
      <c r="EJ9" s="77">
        <f>SUM(EJ5:EJ8)</f>
        <v>0</v>
      </c>
      <c r="EK9" s="85"/>
      <c r="EM9" s="3"/>
      <c r="EN9" s="46" t="s">
        <v>92</v>
      </c>
      <c r="EO9" s="77">
        <f>SUM(EO5:EO8)</f>
        <v>0</v>
      </c>
      <c r="EP9" s="85"/>
      <c r="ER9" s="3"/>
      <c r="ES9" s="46" t="s">
        <v>92</v>
      </c>
      <c r="ET9" s="77">
        <f>SUM(ET5:ET8)</f>
        <v>0</v>
      </c>
      <c r="EU9" s="85"/>
      <c r="EW9" s="3"/>
      <c r="EX9" s="46" t="s">
        <v>92</v>
      </c>
      <c r="EY9" s="77">
        <f>SUM(EY5:EY8)</f>
        <v>0</v>
      </c>
      <c r="EZ9" s="85"/>
      <c r="FB9" s="3"/>
      <c r="FC9" s="46" t="s">
        <v>92</v>
      </c>
      <c r="FD9" s="77">
        <f>SUM(FD5:FD8)</f>
        <v>0</v>
      </c>
      <c r="FE9" s="85"/>
      <c r="FG9" s="3"/>
      <c r="FH9" s="46" t="s">
        <v>92</v>
      </c>
      <c r="FI9" s="77">
        <f>SUM(FI5:FI8)</f>
        <v>0</v>
      </c>
      <c r="FJ9" s="85"/>
      <c r="FL9" s="3"/>
      <c r="FM9" s="46" t="s">
        <v>92</v>
      </c>
      <c r="FN9" s="77">
        <f>SUM(FN5:FN8)</f>
        <v>0</v>
      </c>
      <c r="FO9" s="85"/>
      <c r="FQ9" s="3"/>
      <c r="FR9" s="46" t="s">
        <v>92</v>
      </c>
      <c r="FS9" s="77">
        <f>SUM(FS5:FS8)</f>
        <v>0</v>
      </c>
      <c r="FT9" s="85"/>
      <c r="FV9" s="3"/>
      <c r="FW9" s="46" t="s">
        <v>92</v>
      </c>
      <c r="FX9" s="77">
        <f>SUM(FX5:FX8)</f>
        <v>0</v>
      </c>
      <c r="FY9" s="85"/>
      <c r="GA9" s="3"/>
      <c r="GB9" s="46" t="s">
        <v>92</v>
      </c>
      <c r="GC9" s="77">
        <f>SUM(GC5:GC8)</f>
        <v>0</v>
      </c>
      <c r="GD9" s="85"/>
      <c r="GF9" s="3"/>
      <c r="GG9" s="46" t="s">
        <v>92</v>
      </c>
      <c r="GH9" s="77">
        <f>SUM(GH5:GH8)</f>
        <v>0</v>
      </c>
      <c r="GI9" s="85"/>
      <c r="GK9" s="3"/>
      <c r="GL9" s="46" t="s">
        <v>92</v>
      </c>
      <c r="GM9" s="77">
        <f>SUM(GM5:GM8)</f>
        <v>0</v>
      </c>
      <c r="GN9" s="85"/>
      <c r="GP9" s="3"/>
      <c r="GQ9" s="46" t="s">
        <v>92</v>
      </c>
      <c r="GR9" s="77">
        <f>SUM(GR5:GR8)</f>
        <v>0</v>
      </c>
      <c r="GS9" s="85"/>
      <c r="GU9" s="3"/>
      <c r="GV9" s="46" t="s">
        <v>92</v>
      </c>
      <c r="GW9" s="77">
        <f>SUM(GW5:GW8)</f>
        <v>0</v>
      </c>
      <c r="GX9" s="85"/>
      <c r="GZ9" s="3"/>
      <c r="HA9" s="46" t="s">
        <v>92</v>
      </c>
      <c r="HB9" s="77">
        <f>SUM(HB5:HB8)</f>
        <v>0</v>
      </c>
      <c r="HC9" s="85"/>
      <c r="HE9" s="3"/>
      <c r="HF9" s="46" t="s">
        <v>92</v>
      </c>
      <c r="HG9" s="77">
        <f>SUM(HG5:HG8)</f>
        <v>0</v>
      </c>
      <c r="HH9" s="85"/>
      <c r="HJ9" s="3"/>
      <c r="HK9" s="46" t="s">
        <v>92</v>
      </c>
      <c r="HL9" s="77">
        <f>SUM(HL5:HL8)</f>
        <v>0</v>
      </c>
      <c r="HM9" s="85"/>
      <c r="HO9" s="3"/>
      <c r="HP9" s="46" t="s">
        <v>92</v>
      </c>
      <c r="HQ9" s="77">
        <f>SUM(HQ5:HQ8)</f>
        <v>0</v>
      </c>
      <c r="HR9" s="85"/>
      <c r="HT9" s="3"/>
      <c r="HU9" s="46" t="s">
        <v>92</v>
      </c>
      <c r="HV9" s="77">
        <f>SUM(HV5:HV8)</f>
        <v>0</v>
      </c>
      <c r="HW9" s="85"/>
      <c r="HY9" s="3"/>
      <c r="HZ9" s="46" t="s">
        <v>92</v>
      </c>
      <c r="IA9" s="77">
        <f>SUM(IA5:IA8)</f>
        <v>0</v>
      </c>
      <c r="IB9" s="85"/>
      <c r="ID9" s="3"/>
      <c r="IE9" s="46" t="s">
        <v>92</v>
      </c>
      <c r="IF9" s="77">
        <f>SUM(IF5:IF8)</f>
        <v>0</v>
      </c>
      <c r="IG9" s="85"/>
      <c r="II9" s="3"/>
      <c r="IJ9" s="46" t="s">
        <v>92</v>
      </c>
      <c r="IK9" s="77">
        <f>SUM(IK5:IK8)</f>
        <v>0</v>
      </c>
      <c r="IL9" s="85"/>
      <c r="IN9" s="3"/>
      <c r="IO9" s="46" t="s">
        <v>92</v>
      </c>
      <c r="IP9" s="77">
        <f>SUM(IP5:IP8)</f>
        <v>0</v>
      </c>
      <c r="IQ9" s="85"/>
      <c r="IS9" s="3"/>
      <c r="IT9" s="46" t="s">
        <v>92</v>
      </c>
      <c r="IU9" s="77">
        <f>SUM(IU5:IU8)</f>
        <v>0</v>
      </c>
      <c r="IV9" s="85"/>
      <c r="IX9" s="3"/>
      <c r="IY9" s="46" t="s">
        <v>92</v>
      </c>
      <c r="IZ9" s="77">
        <f>SUM(IZ5:IZ8)</f>
        <v>0</v>
      </c>
      <c r="JA9" s="85"/>
      <c r="JC9" s="3"/>
      <c r="JD9" s="46" t="s">
        <v>92</v>
      </c>
      <c r="JE9" s="77">
        <f>SUM(JE5:JE8)</f>
        <v>0</v>
      </c>
      <c r="JF9" s="85"/>
      <c r="JH9" s="3"/>
      <c r="JI9" s="46" t="s">
        <v>92</v>
      </c>
      <c r="JJ9" s="77">
        <f>SUM(JJ5:JJ8)</f>
        <v>0</v>
      </c>
      <c r="JK9" s="85"/>
      <c r="JM9" s="3"/>
      <c r="JN9" s="46" t="s">
        <v>92</v>
      </c>
      <c r="JO9" s="77">
        <f>SUM(JO5:JO8)</f>
        <v>0</v>
      </c>
      <c r="JP9" s="85"/>
      <c r="JR9" s="3"/>
      <c r="JS9" s="46" t="s">
        <v>92</v>
      </c>
      <c r="JT9" s="77">
        <f>SUM(JT5:JT8)</f>
        <v>0</v>
      </c>
      <c r="JU9" s="85"/>
      <c r="JW9" s="3"/>
      <c r="JX9" s="46" t="s">
        <v>92</v>
      </c>
      <c r="JY9" s="77">
        <f>SUM(JY5:JY8)</f>
        <v>0</v>
      </c>
      <c r="JZ9" s="85"/>
      <c r="KB9" s="3"/>
      <c r="KC9" s="46" t="s">
        <v>92</v>
      </c>
      <c r="KD9" s="77">
        <f>SUM(KD5:KD8)</f>
        <v>0</v>
      </c>
      <c r="KE9" s="85"/>
      <c r="KG9" s="3"/>
      <c r="KH9" s="46" t="s">
        <v>92</v>
      </c>
      <c r="KI9" s="77">
        <f>SUM(KI5:KI8)</f>
        <v>0</v>
      </c>
      <c r="KJ9" s="85"/>
      <c r="KL9" s="3"/>
      <c r="KM9" s="46" t="s">
        <v>92</v>
      </c>
      <c r="KN9" s="77">
        <f>SUM(KN5:KN8)</f>
        <v>0</v>
      </c>
      <c r="KO9" s="112"/>
      <c r="KP9" s="41"/>
      <c r="KQ9" s="41"/>
      <c r="KR9" s="59"/>
      <c r="KS9" s="82"/>
      <c r="KT9" s="105"/>
      <c r="KU9" s="41"/>
      <c r="KV9" s="41"/>
      <c r="KW9" s="59"/>
      <c r="KX9" s="82"/>
      <c r="KY9" s="52"/>
      <c r="KZ9" s="41"/>
      <c r="LA9" s="41"/>
      <c r="LB9" s="59"/>
      <c r="LC9" s="82"/>
      <c r="LD9" s="105"/>
      <c r="LE9" s="41"/>
      <c r="LF9" s="41"/>
      <c r="LG9" s="59"/>
      <c r="LH9" s="82"/>
      <c r="LI9" s="52"/>
      <c r="LJ9" s="41"/>
      <c r="LK9" s="41"/>
      <c r="LL9" s="59"/>
      <c r="LM9" s="60"/>
      <c r="LN9" s="52"/>
      <c r="LO9" s="41"/>
      <c r="LP9" s="41"/>
      <c r="LQ9" s="59"/>
      <c r="LR9" s="60"/>
      <c r="LS9" s="41"/>
    </row>
    <row r="10" spans="1:331" ht="15.75" thickBot="1" x14ac:dyDescent="0.3">
      <c r="A10" s="86" t="s">
        <v>89</v>
      </c>
      <c r="B10" s="5"/>
      <c r="C10" s="48"/>
      <c r="D10" s="46" t="s">
        <v>93</v>
      </c>
      <c r="E10" s="78">
        <f>SUM(E15:E69)</f>
        <v>0</v>
      </c>
      <c r="F10" s="86" t="s">
        <v>89</v>
      </c>
      <c r="G10" s="5"/>
      <c r="H10" s="48"/>
      <c r="I10" s="46" t="s">
        <v>93</v>
      </c>
      <c r="J10" s="78">
        <f>SUM(J15:J69)</f>
        <v>0</v>
      </c>
      <c r="K10" s="86" t="s">
        <v>89</v>
      </c>
      <c r="L10" s="5"/>
      <c r="M10" s="48"/>
      <c r="N10" s="46" t="s">
        <v>93</v>
      </c>
      <c r="O10" s="78">
        <f>SUM(O15:O69)</f>
        <v>0</v>
      </c>
      <c r="P10" s="86" t="s">
        <v>89</v>
      </c>
      <c r="Q10" s="5"/>
      <c r="R10" s="48"/>
      <c r="S10" s="46" t="s">
        <v>93</v>
      </c>
      <c r="T10" s="78">
        <f>SUM(T15:T69)</f>
        <v>0</v>
      </c>
      <c r="U10" s="86" t="s">
        <v>89</v>
      </c>
      <c r="V10" s="5"/>
      <c r="W10" s="48"/>
      <c r="X10" s="46" t="s">
        <v>93</v>
      </c>
      <c r="Y10" s="78">
        <f>SUM(Y15:Y69)</f>
        <v>0</v>
      </c>
      <c r="Z10" s="86" t="s">
        <v>89</v>
      </c>
      <c r="AA10" s="5"/>
      <c r="AB10" s="48"/>
      <c r="AC10" s="46" t="s">
        <v>93</v>
      </c>
      <c r="AD10" s="78">
        <f>SUM(AD15:AD69)</f>
        <v>0</v>
      </c>
      <c r="AE10" s="86" t="s">
        <v>89</v>
      </c>
      <c r="AF10" s="5"/>
      <c r="AG10" s="48"/>
      <c r="AH10" s="46" t="s">
        <v>93</v>
      </c>
      <c r="AI10" s="78">
        <f>SUM(AI15:AI69)</f>
        <v>0</v>
      </c>
      <c r="AJ10" s="86" t="s">
        <v>89</v>
      </c>
      <c r="AK10" s="5"/>
      <c r="AL10" s="48"/>
      <c r="AM10" s="46" t="s">
        <v>93</v>
      </c>
      <c r="AN10" s="78">
        <f>SUM(AN15:AN69)</f>
        <v>0</v>
      </c>
      <c r="AO10" s="86" t="s">
        <v>89</v>
      </c>
      <c r="AP10" s="5"/>
      <c r="AQ10" s="48"/>
      <c r="AR10" s="46" t="s">
        <v>93</v>
      </c>
      <c r="AS10" s="78">
        <f>SUM(AS15:AS69)</f>
        <v>0</v>
      </c>
      <c r="AT10" s="86" t="s">
        <v>89</v>
      </c>
      <c r="AU10" s="5"/>
      <c r="AV10" s="48"/>
      <c r="AW10" s="46" t="s">
        <v>93</v>
      </c>
      <c r="AX10" s="78">
        <f>SUM(AX15:AX69)</f>
        <v>0</v>
      </c>
      <c r="AY10" s="86" t="s">
        <v>89</v>
      </c>
      <c r="AZ10" s="5"/>
      <c r="BA10" s="48"/>
      <c r="BB10" s="46" t="s">
        <v>93</v>
      </c>
      <c r="BC10" s="78">
        <f>SUM(BC15:BC69)</f>
        <v>0</v>
      </c>
      <c r="BD10" s="86" t="s">
        <v>89</v>
      </c>
      <c r="BE10" s="5"/>
      <c r="BF10" s="48"/>
      <c r="BG10" s="46" t="s">
        <v>93</v>
      </c>
      <c r="BH10" s="78">
        <f>SUM(BH15:BH69)</f>
        <v>0</v>
      </c>
      <c r="BI10" s="86" t="s">
        <v>89</v>
      </c>
      <c r="BJ10" s="5"/>
      <c r="BK10" s="48"/>
      <c r="BL10" s="46" t="s">
        <v>93</v>
      </c>
      <c r="BM10" s="78">
        <f>SUM(BM15:BM69)</f>
        <v>0</v>
      </c>
      <c r="BN10" s="86" t="s">
        <v>89</v>
      </c>
      <c r="BO10" s="5"/>
      <c r="BP10" s="48"/>
      <c r="BQ10" s="46" t="s">
        <v>93</v>
      </c>
      <c r="BR10" s="78">
        <f>SUM(BR15:BR69)</f>
        <v>0</v>
      </c>
      <c r="BS10" s="86" t="s">
        <v>89</v>
      </c>
      <c r="BT10" s="5"/>
      <c r="BU10" s="48"/>
      <c r="BV10" s="46" t="s">
        <v>93</v>
      </c>
      <c r="BW10" s="78">
        <f>SUM(BW15:BW69)</f>
        <v>0</v>
      </c>
      <c r="BX10" s="86" t="s">
        <v>89</v>
      </c>
      <c r="BY10" s="5"/>
      <c r="BZ10" s="48"/>
      <c r="CA10" s="46" t="s">
        <v>93</v>
      </c>
      <c r="CB10" s="78">
        <f>SUM(CB15:CB69)</f>
        <v>0</v>
      </c>
      <c r="CC10" s="86" t="s">
        <v>89</v>
      </c>
      <c r="CD10" s="5"/>
      <c r="CE10" s="48"/>
      <c r="CF10" s="46" t="s">
        <v>93</v>
      </c>
      <c r="CG10" s="78">
        <f>SUM(CG15:CG69)</f>
        <v>0</v>
      </c>
      <c r="CH10" s="86" t="s">
        <v>89</v>
      </c>
      <c r="CI10" s="5"/>
      <c r="CJ10" s="48"/>
      <c r="CK10" s="46" t="s">
        <v>93</v>
      </c>
      <c r="CL10" s="78">
        <f>SUM(CL15:CL69)</f>
        <v>0</v>
      </c>
      <c r="CM10" s="86" t="s">
        <v>89</v>
      </c>
      <c r="CN10" s="5"/>
      <c r="CO10" s="48"/>
      <c r="CP10" s="46" t="s">
        <v>93</v>
      </c>
      <c r="CQ10" s="78">
        <f>SUM(CQ15:CQ69)</f>
        <v>0</v>
      </c>
      <c r="CR10" s="86" t="s">
        <v>89</v>
      </c>
      <c r="CS10" s="5"/>
      <c r="CT10" s="48"/>
      <c r="CU10" s="46" t="s">
        <v>93</v>
      </c>
      <c r="CV10" s="78">
        <f>SUM(CV15:CV69)</f>
        <v>0</v>
      </c>
      <c r="CW10" s="86" t="s">
        <v>89</v>
      </c>
      <c r="CX10" s="5"/>
      <c r="CY10" s="48"/>
      <c r="CZ10" s="46" t="s">
        <v>93</v>
      </c>
      <c r="DA10" s="78">
        <f>SUM(DA15:DA69)</f>
        <v>0</v>
      </c>
      <c r="DB10" s="86" t="s">
        <v>89</v>
      </c>
      <c r="DC10" s="5"/>
      <c r="DD10" s="48"/>
      <c r="DE10" s="46" t="s">
        <v>93</v>
      </c>
      <c r="DF10" s="78">
        <f>SUM(DF15:DF69)</f>
        <v>0</v>
      </c>
      <c r="DG10" s="86" t="s">
        <v>89</v>
      </c>
      <c r="DH10" s="5"/>
      <c r="DI10" s="48"/>
      <c r="DJ10" s="46" t="s">
        <v>93</v>
      </c>
      <c r="DK10" s="78">
        <f>SUM(DK15:DK69)</f>
        <v>0</v>
      </c>
      <c r="DL10" s="86" t="s">
        <v>89</v>
      </c>
      <c r="DM10" s="5"/>
      <c r="DN10" s="48"/>
      <c r="DO10" s="46" t="s">
        <v>93</v>
      </c>
      <c r="DP10" s="78">
        <f>SUM(DP15:DP69)</f>
        <v>0</v>
      </c>
      <c r="DQ10" s="86" t="s">
        <v>89</v>
      </c>
      <c r="DR10" s="5"/>
      <c r="DS10" s="48"/>
      <c r="DT10" s="46" t="s">
        <v>93</v>
      </c>
      <c r="DU10" s="78">
        <f>SUM(DU15:DU69)</f>
        <v>0</v>
      </c>
      <c r="DV10" s="86" t="s">
        <v>89</v>
      </c>
      <c r="DW10" s="5"/>
      <c r="DX10" s="48"/>
      <c r="DY10" s="46" t="s">
        <v>93</v>
      </c>
      <c r="DZ10" s="78">
        <f>SUM(DZ15:DZ69)</f>
        <v>0</v>
      </c>
      <c r="EA10" s="86" t="s">
        <v>89</v>
      </c>
      <c r="EB10" s="5"/>
      <c r="EC10" s="48"/>
      <c r="ED10" s="46" t="s">
        <v>93</v>
      </c>
      <c r="EE10" s="78">
        <f>SUM(EE15:EE69)</f>
        <v>0</v>
      </c>
      <c r="EF10" s="86" t="s">
        <v>89</v>
      </c>
      <c r="EG10" s="5"/>
      <c r="EH10" s="48"/>
      <c r="EI10" s="46" t="s">
        <v>93</v>
      </c>
      <c r="EJ10" s="78">
        <f>SUM(EJ15:EJ69)</f>
        <v>0</v>
      </c>
      <c r="EK10" s="86" t="s">
        <v>89</v>
      </c>
      <c r="EL10" s="5"/>
      <c r="EM10" s="48"/>
      <c r="EN10" s="46" t="s">
        <v>93</v>
      </c>
      <c r="EO10" s="78">
        <f>SUM(EO15:EO69)</f>
        <v>0</v>
      </c>
      <c r="EP10" s="86" t="s">
        <v>89</v>
      </c>
      <c r="EQ10" s="5"/>
      <c r="ER10" s="48"/>
      <c r="ES10" s="46" t="s">
        <v>93</v>
      </c>
      <c r="ET10" s="78">
        <f>SUM(ET15:ET69)</f>
        <v>0</v>
      </c>
      <c r="EU10" s="86" t="s">
        <v>89</v>
      </c>
      <c r="EV10" s="5"/>
      <c r="EW10" s="48"/>
      <c r="EX10" s="46" t="s">
        <v>93</v>
      </c>
      <c r="EY10" s="78">
        <f>SUM(EY15:EY69)</f>
        <v>0</v>
      </c>
      <c r="EZ10" s="86" t="s">
        <v>89</v>
      </c>
      <c r="FA10" s="5"/>
      <c r="FB10" s="48"/>
      <c r="FC10" s="46" t="s">
        <v>93</v>
      </c>
      <c r="FD10" s="78">
        <f>SUM(FD15:FD69)</f>
        <v>0</v>
      </c>
      <c r="FE10" s="86" t="s">
        <v>89</v>
      </c>
      <c r="FF10" s="5"/>
      <c r="FG10" s="48"/>
      <c r="FH10" s="46" t="s">
        <v>93</v>
      </c>
      <c r="FI10" s="78">
        <f>SUM(FI15:FI69)</f>
        <v>0</v>
      </c>
      <c r="FJ10" s="86" t="s">
        <v>89</v>
      </c>
      <c r="FK10" s="5"/>
      <c r="FL10" s="48"/>
      <c r="FM10" s="46" t="s">
        <v>93</v>
      </c>
      <c r="FN10" s="78">
        <f>SUM(FN15:FN69)</f>
        <v>0</v>
      </c>
      <c r="FO10" s="86" t="s">
        <v>89</v>
      </c>
      <c r="FP10" s="5"/>
      <c r="FQ10" s="48"/>
      <c r="FR10" s="46" t="s">
        <v>93</v>
      </c>
      <c r="FS10" s="78">
        <f>SUM(FS15:FS69)</f>
        <v>0</v>
      </c>
      <c r="FT10" s="86" t="s">
        <v>89</v>
      </c>
      <c r="FU10" s="5"/>
      <c r="FV10" s="48"/>
      <c r="FW10" s="46" t="s">
        <v>93</v>
      </c>
      <c r="FX10" s="78">
        <f>SUM(FX15:FX69)</f>
        <v>0</v>
      </c>
      <c r="FY10" s="86" t="s">
        <v>89</v>
      </c>
      <c r="FZ10" s="5"/>
      <c r="GA10" s="48"/>
      <c r="GB10" s="46" t="s">
        <v>93</v>
      </c>
      <c r="GC10" s="78">
        <f>SUM(GC15:GC69)</f>
        <v>0</v>
      </c>
      <c r="GD10" s="86" t="s">
        <v>89</v>
      </c>
      <c r="GE10" s="5"/>
      <c r="GF10" s="48"/>
      <c r="GG10" s="46" t="s">
        <v>93</v>
      </c>
      <c r="GH10" s="78">
        <f>SUM(GH15:GH69)</f>
        <v>0</v>
      </c>
      <c r="GI10" s="86" t="s">
        <v>89</v>
      </c>
      <c r="GJ10" s="5"/>
      <c r="GK10" s="48"/>
      <c r="GL10" s="46" t="s">
        <v>93</v>
      </c>
      <c r="GM10" s="78">
        <f>SUM(GM15:GM69)</f>
        <v>0</v>
      </c>
      <c r="GN10" s="86" t="s">
        <v>89</v>
      </c>
      <c r="GO10" s="5"/>
      <c r="GP10" s="48"/>
      <c r="GQ10" s="46" t="s">
        <v>93</v>
      </c>
      <c r="GR10" s="78">
        <f>SUM(GR15:GR69)</f>
        <v>0</v>
      </c>
      <c r="GS10" s="86" t="s">
        <v>89</v>
      </c>
      <c r="GT10" s="5"/>
      <c r="GU10" s="48"/>
      <c r="GV10" s="46" t="s">
        <v>93</v>
      </c>
      <c r="GW10" s="78">
        <f>SUM(GW15:GW69)</f>
        <v>0</v>
      </c>
      <c r="GX10" s="86" t="s">
        <v>89</v>
      </c>
      <c r="GY10" s="5"/>
      <c r="GZ10" s="48"/>
      <c r="HA10" s="46" t="s">
        <v>93</v>
      </c>
      <c r="HB10" s="78">
        <f>SUM(HB15:HB69)</f>
        <v>0</v>
      </c>
      <c r="HC10" s="86" t="s">
        <v>89</v>
      </c>
      <c r="HD10" s="5"/>
      <c r="HE10" s="48"/>
      <c r="HF10" s="46" t="s">
        <v>93</v>
      </c>
      <c r="HG10" s="78">
        <f>SUM(HG15:HG69)</f>
        <v>0</v>
      </c>
      <c r="HH10" s="86" t="s">
        <v>89</v>
      </c>
      <c r="HI10" s="5"/>
      <c r="HJ10" s="48"/>
      <c r="HK10" s="46" t="s">
        <v>93</v>
      </c>
      <c r="HL10" s="78">
        <f>SUM(HL15:HL69)</f>
        <v>0</v>
      </c>
      <c r="HM10" s="86" t="s">
        <v>89</v>
      </c>
      <c r="HN10" s="5"/>
      <c r="HO10" s="48"/>
      <c r="HP10" s="46" t="s">
        <v>93</v>
      </c>
      <c r="HQ10" s="78">
        <f>SUM(HQ15:HQ69)</f>
        <v>0</v>
      </c>
      <c r="HR10" s="86" t="s">
        <v>89</v>
      </c>
      <c r="HS10" s="5"/>
      <c r="HT10" s="48"/>
      <c r="HU10" s="46" t="s">
        <v>93</v>
      </c>
      <c r="HV10" s="78">
        <f>SUM(HV15:HV69)</f>
        <v>0</v>
      </c>
      <c r="HW10" s="86" t="s">
        <v>89</v>
      </c>
      <c r="HX10" s="5"/>
      <c r="HY10" s="48"/>
      <c r="HZ10" s="46" t="s">
        <v>93</v>
      </c>
      <c r="IA10" s="78">
        <f>SUM(IA15:IA69)</f>
        <v>0</v>
      </c>
      <c r="IB10" s="86" t="s">
        <v>89</v>
      </c>
      <c r="IC10" s="5"/>
      <c r="ID10" s="48"/>
      <c r="IE10" s="46" t="s">
        <v>93</v>
      </c>
      <c r="IF10" s="78">
        <f>SUM(IF15:IF69)</f>
        <v>0</v>
      </c>
      <c r="IG10" s="86" t="s">
        <v>89</v>
      </c>
      <c r="IH10" s="5"/>
      <c r="II10" s="48"/>
      <c r="IJ10" s="46" t="s">
        <v>93</v>
      </c>
      <c r="IK10" s="78">
        <f>SUM(IK15:IK69)</f>
        <v>0</v>
      </c>
      <c r="IL10" s="86" t="s">
        <v>89</v>
      </c>
      <c r="IM10" s="5"/>
      <c r="IN10" s="48"/>
      <c r="IO10" s="46" t="s">
        <v>93</v>
      </c>
      <c r="IP10" s="78">
        <f>SUM(IP15:IP69)</f>
        <v>0</v>
      </c>
      <c r="IQ10" s="86" t="s">
        <v>89</v>
      </c>
      <c r="IR10" s="5"/>
      <c r="IS10" s="48"/>
      <c r="IT10" s="46" t="s">
        <v>93</v>
      </c>
      <c r="IU10" s="78">
        <f>SUM(IU15:IU69)</f>
        <v>0</v>
      </c>
      <c r="IV10" s="86" t="s">
        <v>89</v>
      </c>
      <c r="IW10" s="5"/>
      <c r="IX10" s="48"/>
      <c r="IY10" s="46" t="s">
        <v>93</v>
      </c>
      <c r="IZ10" s="78">
        <f>SUM(IZ15:IZ69)</f>
        <v>0</v>
      </c>
      <c r="JA10" s="86" t="s">
        <v>89</v>
      </c>
      <c r="JB10" s="5"/>
      <c r="JC10" s="48"/>
      <c r="JD10" s="46" t="s">
        <v>93</v>
      </c>
      <c r="JE10" s="78">
        <f>SUM(JE15:JE69)</f>
        <v>0</v>
      </c>
      <c r="JF10" s="86" t="s">
        <v>89</v>
      </c>
      <c r="JG10" s="5"/>
      <c r="JH10" s="48"/>
      <c r="JI10" s="46" t="s">
        <v>93</v>
      </c>
      <c r="JJ10" s="78">
        <f>SUM(JJ15:JJ69)</f>
        <v>0</v>
      </c>
      <c r="JK10" s="86" t="s">
        <v>89</v>
      </c>
      <c r="JL10" s="5"/>
      <c r="JM10" s="48"/>
      <c r="JN10" s="46" t="s">
        <v>93</v>
      </c>
      <c r="JO10" s="78">
        <f>SUM(JO15:JO69)</f>
        <v>0</v>
      </c>
      <c r="JP10" s="86" t="s">
        <v>89</v>
      </c>
      <c r="JQ10" s="5"/>
      <c r="JR10" s="48"/>
      <c r="JS10" s="46" t="s">
        <v>93</v>
      </c>
      <c r="JT10" s="78">
        <f>SUM(JT15:JT69)</f>
        <v>0</v>
      </c>
      <c r="JU10" s="86" t="s">
        <v>89</v>
      </c>
      <c r="JV10" s="5"/>
      <c r="JW10" s="48"/>
      <c r="JX10" s="46" t="s">
        <v>93</v>
      </c>
      <c r="JY10" s="78">
        <f>SUM(JY15:JY69)</f>
        <v>0</v>
      </c>
      <c r="JZ10" s="86" t="s">
        <v>89</v>
      </c>
      <c r="KA10" s="5"/>
      <c r="KB10" s="48"/>
      <c r="KC10" s="46" t="s">
        <v>93</v>
      </c>
      <c r="KD10" s="78">
        <f>SUM(KD15:KD69)</f>
        <v>0</v>
      </c>
      <c r="KE10" s="86" t="s">
        <v>89</v>
      </c>
      <c r="KF10" s="5"/>
      <c r="KG10" s="48"/>
      <c r="KH10" s="46" t="s">
        <v>93</v>
      </c>
      <c r="KI10" s="78">
        <f>SUM(KI15:KI69)</f>
        <v>0</v>
      </c>
      <c r="KJ10" s="86" t="s">
        <v>89</v>
      </c>
      <c r="KK10" s="5"/>
      <c r="KL10" s="48"/>
      <c r="KM10" s="46" t="s">
        <v>93</v>
      </c>
      <c r="KN10" s="78">
        <f>SUM(KN15:KN69)</f>
        <v>0</v>
      </c>
      <c r="KO10" s="111"/>
      <c r="KP10" s="41"/>
      <c r="KQ10" s="41"/>
      <c r="KR10" s="59"/>
      <c r="KS10" s="82"/>
      <c r="KT10" s="104"/>
      <c r="KU10" s="41"/>
      <c r="KV10" s="41"/>
      <c r="KW10" s="59"/>
      <c r="KX10" s="82"/>
      <c r="KY10" s="52"/>
      <c r="KZ10" s="41"/>
      <c r="LA10" s="41"/>
      <c r="LB10" s="59"/>
      <c r="LC10" s="82"/>
      <c r="LD10" s="104"/>
      <c r="LE10" s="41"/>
      <c r="LF10" s="41"/>
      <c r="LG10" s="59"/>
      <c r="LH10" s="82"/>
      <c r="LI10" s="52"/>
      <c r="LJ10" s="41"/>
      <c r="LK10" s="41"/>
      <c r="LL10" s="59"/>
      <c r="LM10" s="60"/>
      <c r="LN10" s="52"/>
      <c r="LO10" s="41"/>
      <c r="LP10" s="41"/>
      <c r="LQ10" s="59"/>
      <c r="LR10" s="60"/>
      <c r="LS10" s="41"/>
    </row>
    <row r="11" spans="1:331" ht="15.75" thickBot="1" x14ac:dyDescent="0.3">
      <c r="A11" s="87" t="s">
        <v>96</v>
      </c>
      <c r="B11" s="5"/>
      <c r="C11" s="82"/>
      <c r="D11" s="47" t="s">
        <v>104</v>
      </c>
      <c r="E11" s="79">
        <f>E9-E10</f>
        <v>0</v>
      </c>
      <c r="F11" s="87" t="s">
        <v>96</v>
      </c>
      <c r="G11" s="5"/>
      <c r="H11" s="82"/>
      <c r="I11" s="47" t="s">
        <v>104</v>
      </c>
      <c r="J11" s="79">
        <f>J9-J10</f>
        <v>0</v>
      </c>
      <c r="K11" s="87" t="s">
        <v>96</v>
      </c>
      <c r="L11" s="5"/>
      <c r="M11" s="82"/>
      <c r="N11" s="47" t="s">
        <v>104</v>
      </c>
      <c r="O11" s="79">
        <f>O9-O10</f>
        <v>0</v>
      </c>
      <c r="P11" s="87" t="s">
        <v>96</v>
      </c>
      <c r="Q11" s="5"/>
      <c r="R11" s="82"/>
      <c r="S11" s="47" t="s">
        <v>104</v>
      </c>
      <c r="T11" s="79">
        <f>T9-T10</f>
        <v>0</v>
      </c>
      <c r="U11" s="87" t="s">
        <v>96</v>
      </c>
      <c r="V11" s="5"/>
      <c r="W11" s="82"/>
      <c r="X11" s="47" t="s">
        <v>104</v>
      </c>
      <c r="Y11" s="79">
        <f>Y9-Y10</f>
        <v>0</v>
      </c>
      <c r="Z11" s="87" t="s">
        <v>96</v>
      </c>
      <c r="AA11" s="5"/>
      <c r="AB11" s="82"/>
      <c r="AC11" s="47" t="s">
        <v>104</v>
      </c>
      <c r="AD11" s="79">
        <f>AD9-AD10</f>
        <v>0</v>
      </c>
      <c r="AE11" s="87" t="s">
        <v>96</v>
      </c>
      <c r="AF11" s="5"/>
      <c r="AG11" s="82"/>
      <c r="AH11" s="47" t="s">
        <v>104</v>
      </c>
      <c r="AI11" s="79">
        <f>AI9-AI10</f>
        <v>0</v>
      </c>
      <c r="AJ11" s="87" t="s">
        <v>96</v>
      </c>
      <c r="AK11" s="5"/>
      <c r="AL11" s="82"/>
      <c r="AM11" s="47" t="s">
        <v>104</v>
      </c>
      <c r="AN11" s="79">
        <f>AN9-AN10</f>
        <v>0</v>
      </c>
      <c r="AO11" s="87" t="s">
        <v>96</v>
      </c>
      <c r="AP11" s="5"/>
      <c r="AQ11" s="82"/>
      <c r="AR11" s="47" t="s">
        <v>104</v>
      </c>
      <c r="AS11" s="79">
        <f>AS9-AS10</f>
        <v>0</v>
      </c>
      <c r="AT11" s="87" t="s">
        <v>96</v>
      </c>
      <c r="AU11" s="5"/>
      <c r="AV11" s="82"/>
      <c r="AW11" s="47" t="s">
        <v>104</v>
      </c>
      <c r="AX11" s="79">
        <f>AX9-AX10</f>
        <v>0</v>
      </c>
      <c r="AY11" s="87" t="s">
        <v>96</v>
      </c>
      <c r="AZ11" s="5"/>
      <c r="BA11" s="82"/>
      <c r="BB11" s="47" t="s">
        <v>104</v>
      </c>
      <c r="BC11" s="79">
        <f>BC9-BC10</f>
        <v>0</v>
      </c>
      <c r="BD11" s="87" t="s">
        <v>96</v>
      </c>
      <c r="BE11" s="5"/>
      <c r="BF11" s="82"/>
      <c r="BG11" s="47" t="s">
        <v>104</v>
      </c>
      <c r="BH11" s="79">
        <f>BH9-BH10</f>
        <v>0</v>
      </c>
      <c r="BI11" s="87" t="s">
        <v>96</v>
      </c>
      <c r="BJ11" s="5"/>
      <c r="BK11" s="82"/>
      <c r="BL11" s="47" t="s">
        <v>104</v>
      </c>
      <c r="BM11" s="79">
        <f>BM9-BM10</f>
        <v>0</v>
      </c>
      <c r="BN11" s="87" t="s">
        <v>96</v>
      </c>
      <c r="BO11" s="5"/>
      <c r="BP11" s="82"/>
      <c r="BQ11" s="47" t="s">
        <v>104</v>
      </c>
      <c r="BR11" s="79">
        <f>BR9-BR10</f>
        <v>0</v>
      </c>
      <c r="BS11" s="87" t="s">
        <v>96</v>
      </c>
      <c r="BT11" s="5"/>
      <c r="BU11" s="82"/>
      <c r="BV11" s="47" t="s">
        <v>104</v>
      </c>
      <c r="BW11" s="79">
        <f>BW9-BW10</f>
        <v>0</v>
      </c>
      <c r="BX11" s="87" t="s">
        <v>96</v>
      </c>
      <c r="BY11" s="5"/>
      <c r="BZ11" s="82"/>
      <c r="CA11" s="47" t="s">
        <v>104</v>
      </c>
      <c r="CB11" s="79">
        <f>CB9-CB10</f>
        <v>0</v>
      </c>
      <c r="CC11" s="87" t="s">
        <v>96</v>
      </c>
      <c r="CD11" s="5"/>
      <c r="CE11" s="82"/>
      <c r="CF11" s="47" t="s">
        <v>104</v>
      </c>
      <c r="CG11" s="79">
        <f>CG9-CG10</f>
        <v>0</v>
      </c>
      <c r="CH11" s="87" t="s">
        <v>96</v>
      </c>
      <c r="CI11" s="5"/>
      <c r="CJ11" s="82"/>
      <c r="CK11" s="47" t="s">
        <v>104</v>
      </c>
      <c r="CL11" s="79">
        <f>CL9-CL10</f>
        <v>0</v>
      </c>
      <c r="CM11" s="87" t="s">
        <v>96</v>
      </c>
      <c r="CN11" s="5"/>
      <c r="CO11" s="82"/>
      <c r="CP11" s="47" t="s">
        <v>104</v>
      </c>
      <c r="CQ11" s="79">
        <f>CQ9-CQ10</f>
        <v>0</v>
      </c>
      <c r="CR11" s="87" t="s">
        <v>96</v>
      </c>
      <c r="CS11" s="5"/>
      <c r="CT11" s="82"/>
      <c r="CU11" s="47" t="s">
        <v>104</v>
      </c>
      <c r="CV11" s="79">
        <f>CV9-CV10</f>
        <v>0</v>
      </c>
      <c r="CW11" s="87" t="s">
        <v>96</v>
      </c>
      <c r="CX11" s="5"/>
      <c r="CY11" s="82"/>
      <c r="CZ11" s="47" t="s">
        <v>104</v>
      </c>
      <c r="DA11" s="79">
        <f>DA9-DA10</f>
        <v>0</v>
      </c>
      <c r="DB11" s="87" t="s">
        <v>96</v>
      </c>
      <c r="DC11" s="5"/>
      <c r="DD11" s="82"/>
      <c r="DE11" s="47" t="s">
        <v>104</v>
      </c>
      <c r="DF11" s="79">
        <f>DF9-DF10</f>
        <v>0</v>
      </c>
      <c r="DG11" s="87" t="s">
        <v>96</v>
      </c>
      <c r="DH11" s="5"/>
      <c r="DI11" s="82"/>
      <c r="DJ11" s="47" t="s">
        <v>104</v>
      </c>
      <c r="DK11" s="79">
        <f>DK9-DK10</f>
        <v>0</v>
      </c>
      <c r="DL11" s="87" t="s">
        <v>96</v>
      </c>
      <c r="DM11" s="5"/>
      <c r="DN11" s="82"/>
      <c r="DO11" s="47" t="s">
        <v>104</v>
      </c>
      <c r="DP11" s="79">
        <f>DP9-DP10</f>
        <v>0</v>
      </c>
      <c r="DQ11" s="87" t="s">
        <v>96</v>
      </c>
      <c r="DR11" s="5"/>
      <c r="DS11" s="82"/>
      <c r="DT11" s="47" t="s">
        <v>104</v>
      </c>
      <c r="DU11" s="79">
        <f>DU9-DU10</f>
        <v>0</v>
      </c>
      <c r="DV11" s="87" t="s">
        <v>96</v>
      </c>
      <c r="DW11" s="5"/>
      <c r="DX11" s="82"/>
      <c r="DY11" s="47" t="s">
        <v>104</v>
      </c>
      <c r="DZ11" s="79">
        <f>DZ9-DZ10</f>
        <v>0</v>
      </c>
      <c r="EA11" s="87" t="s">
        <v>96</v>
      </c>
      <c r="EB11" s="5"/>
      <c r="EC11" s="82"/>
      <c r="ED11" s="47" t="s">
        <v>104</v>
      </c>
      <c r="EE11" s="79">
        <f>EE9-EE10</f>
        <v>0</v>
      </c>
      <c r="EF11" s="87" t="s">
        <v>96</v>
      </c>
      <c r="EG11" s="5"/>
      <c r="EH11" s="82"/>
      <c r="EI11" s="47" t="s">
        <v>104</v>
      </c>
      <c r="EJ11" s="79">
        <f>EJ9-EJ10</f>
        <v>0</v>
      </c>
      <c r="EK11" s="87" t="s">
        <v>96</v>
      </c>
      <c r="EL11" s="5"/>
      <c r="EM11" s="82"/>
      <c r="EN11" s="47" t="s">
        <v>104</v>
      </c>
      <c r="EO11" s="79">
        <f>EO9-EO10</f>
        <v>0</v>
      </c>
      <c r="EP11" s="87" t="s">
        <v>96</v>
      </c>
      <c r="EQ11" s="5"/>
      <c r="ER11" s="82"/>
      <c r="ES11" s="47" t="s">
        <v>104</v>
      </c>
      <c r="ET11" s="79">
        <f>ET9-ET10</f>
        <v>0</v>
      </c>
      <c r="EU11" s="87" t="s">
        <v>96</v>
      </c>
      <c r="EV11" s="5"/>
      <c r="EW11" s="82"/>
      <c r="EX11" s="47" t="s">
        <v>104</v>
      </c>
      <c r="EY11" s="79">
        <f>EY9-EY10</f>
        <v>0</v>
      </c>
      <c r="EZ11" s="87" t="s">
        <v>96</v>
      </c>
      <c r="FA11" s="5"/>
      <c r="FB11" s="82"/>
      <c r="FC11" s="47" t="s">
        <v>104</v>
      </c>
      <c r="FD11" s="79">
        <f>FD9-FD10</f>
        <v>0</v>
      </c>
      <c r="FE11" s="87" t="s">
        <v>96</v>
      </c>
      <c r="FF11" s="5"/>
      <c r="FG11" s="82"/>
      <c r="FH11" s="47" t="s">
        <v>104</v>
      </c>
      <c r="FI11" s="79">
        <f>FI9-FI10</f>
        <v>0</v>
      </c>
      <c r="FJ11" s="87" t="s">
        <v>96</v>
      </c>
      <c r="FK11" s="5"/>
      <c r="FL11" s="82"/>
      <c r="FM11" s="47" t="s">
        <v>104</v>
      </c>
      <c r="FN11" s="79">
        <f>FN9-FN10</f>
        <v>0</v>
      </c>
      <c r="FO11" s="87" t="s">
        <v>96</v>
      </c>
      <c r="FP11" s="5"/>
      <c r="FQ11" s="82"/>
      <c r="FR11" s="47" t="s">
        <v>104</v>
      </c>
      <c r="FS11" s="79">
        <f>FS9-FS10</f>
        <v>0</v>
      </c>
      <c r="FT11" s="87" t="s">
        <v>96</v>
      </c>
      <c r="FU11" s="5"/>
      <c r="FV11" s="82"/>
      <c r="FW11" s="47" t="s">
        <v>104</v>
      </c>
      <c r="FX11" s="79">
        <f>FX9-FX10</f>
        <v>0</v>
      </c>
      <c r="FY11" s="87" t="s">
        <v>96</v>
      </c>
      <c r="FZ11" s="5"/>
      <c r="GA11" s="82"/>
      <c r="GB11" s="47" t="s">
        <v>104</v>
      </c>
      <c r="GC11" s="79">
        <f>GC9-GC10</f>
        <v>0</v>
      </c>
      <c r="GD11" s="87" t="s">
        <v>96</v>
      </c>
      <c r="GE11" s="5"/>
      <c r="GF11" s="82"/>
      <c r="GG11" s="47" t="s">
        <v>104</v>
      </c>
      <c r="GH11" s="79">
        <f>GH9-GH10</f>
        <v>0</v>
      </c>
      <c r="GI11" s="87" t="s">
        <v>96</v>
      </c>
      <c r="GJ11" s="5"/>
      <c r="GK11" s="82"/>
      <c r="GL11" s="47" t="s">
        <v>104</v>
      </c>
      <c r="GM11" s="79">
        <f>GM9-GM10</f>
        <v>0</v>
      </c>
      <c r="GN11" s="87" t="s">
        <v>96</v>
      </c>
      <c r="GO11" s="5"/>
      <c r="GP11" s="82"/>
      <c r="GQ11" s="47" t="s">
        <v>104</v>
      </c>
      <c r="GR11" s="79">
        <f>GR9-GR10</f>
        <v>0</v>
      </c>
      <c r="GS11" s="87" t="s">
        <v>96</v>
      </c>
      <c r="GT11" s="5"/>
      <c r="GU11" s="82"/>
      <c r="GV11" s="47" t="s">
        <v>104</v>
      </c>
      <c r="GW11" s="79">
        <f>GW9-GW10</f>
        <v>0</v>
      </c>
      <c r="GX11" s="87" t="s">
        <v>96</v>
      </c>
      <c r="GY11" s="5"/>
      <c r="GZ11" s="82"/>
      <c r="HA11" s="47" t="s">
        <v>104</v>
      </c>
      <c r="HB11" s="79">
        <f>HB9-HB10</f>
        <v>0</v>
      </c>
      <c r="HC11" s="87" t="s">
        <v>96</v>
      </c>
      <c r="HD11" s="5"/>
      <c r="HE11" s="82"/>
      <c r="HF11" s="47" t="s">
        <v>104</v>
      </c>
      <c r="HG11" s="79">
        <f>HG9-HG10</f>
        <v>0</v>
      </c>
      <c r="HH11" s="87" t="s">
        <v>96</v>
      </c>
      <c r="HI11" s="5"/>
      <c r="HJ11" s="82"/>
      <c r="HK11" s="47" t="s">
        <v>104</v>
      </c>
      <c r="HL11" s="79">
        <f>HL9-HL10</f>
        <v>0</v>
      </c>
      <c r="HM11" s="87" t="s">
        <v>96</v>
      </c>
      <c r="HN11" s="5"/>
      <c r="HO11" s="82"/>
      <c r="HP11" s="47" t="s">
        <v>104</v>
      </c>
      <c r="HQ11" s="79">
        <f>HQ9-HQ10</f>
        <v>0</v>
      </c>
      <c r="HR11" s="87" t="s">
        <v>96</v>
      </c>
      <c r="HS11" s="5"/>
      <c r="HT11" s="82"/>
      <c r="HU11" s="47" t="s">
        <v>104</v>
      </c>
      <c r="HV11" s="79">
        <f>HV9-HV10</f>
        <v>0</v>
      </c>
      <c r="HW11" s="87" t="s">
        <v>96</v>
      </c>
      <c r="HX11" s="5"/>
      <c r="HY11" s="82"/>
      <c r="HZ11" s="47" t="s">
        <v>104</v>
      </c>
      <c r="IA11" s="79">
        <f>IA9-IA10</f>
        <v>0</v>
      </c>
      <c r="IB11" s="87" t="s">
        <v>96</v>
      </c>
      <c r="IC11" s="5"/>
      <c r="ID11" s="82"/>
      <c r="IE11" s="47" t="s">
        <v>104</v>
      </c>
      <c r="IF11" s="79">
        <f>IF9-IF10</f>
        <v>0</v>
      </c>
      <c r="IG11" s="87" t="s">
        <v>96</v>
      </c>
      <c r="IH11" s="5"/>
      <c r="II11" s="82"/>
      <c r="IJ11" s="47" t="s">
        <v>104</v>
      </c>
      <c r="IK11" s="79">
        <f>IK9-IK10</f>
        <v>0</v>
      </c>
      <c r="IL11" s="87" t="s">
        <v>96</v>
      </c>
      <c r="IM11" s="5"/>
      <c r="IN11" s="82"/>
      <c r="IO11" s="47" t="s">
        <v>104</v>
      </c>
      <c r="IP11" s="79">
        <f>IP9-IP10</f>
        <v>0</v>
      </c>
      <c r="IQ11" s="87" t="s">
        <v>96</v>
      </c>
      <c r="IR11" s="5"/>
      <c r="IS11" s="82"/>
      <c r="IT11" s="47" t="s">
        <v>104</v>
      </c>
      <c r="IU11" s="79">
        <f>IU9-IU10</f>
        <v>0</v>
      </c>
      <c r="IV11" s="87" t="s">
        <v>96</v>
      </c>
      <c r="IW11" s="5"/>
      <c r="IX11" s="82"/>
      <c r="IY11" s="47" t="s">
        <v>104</v>
      </c>
      <c r="IZ11" s="79">
        <f>IZ9-IZ10</f>
        <v>0</v>
      </c>
      <c r="JA11" s="87" t="s">
        <v>96</v>
      </c>
      <c r="JB11" s="5"/>
      <c r="JC11" s="82"/>
      <c r="JD11" s="47" t="s">
        <v>104</v>
      </c>
      <c r="JE11" s="79">
        <f>JE9-JE10</f>
        <v>0</v>
      </c>
      <c r="JF11" s="87" t="s">
        <v>96</v>
      </c>
      <c r="JG11" s="5"/>
      <c r="JH11" s="82"/>
      <c r="JI11" s="47" t="s">
        <v>104</v>
      </c>
      <c r="JJ11" s="79">
        <f>JJ9-JJ10</f>
        <v>0</v>
      </c>
      <c r="JK11" s="87" t="s">
        <v>96</v>
      </c>
      <c r="JL11" s="5"/>
      <c r="JM11" s="82"/>
      <c r="JN11" s="47" t="s">
        <v>104</v>
      </c>
      <c r="JO11" s="79">
        <f>JO9-JO10</f>
        <v>0</v>
      </c>
      <c r="JP11" s="87" t="s">
        <v>96</v>
      </c>
      <c r="JQ11" s="5"/>
      <c r="JR11" s="82"/>
      <c r="JS11" s="47" t="s">
        <v>104</v>
      </c>
      <c r="JT11" s="79">
        <f>JT9-JT10</f>
        <v>0</v>
      </c>
      <c r="JU11" s="87" t="s">
        <v>96</v>
      </c>
      <c r="JV11" s="5"/>
      <c r="JW11" s="82"/>
      <c r="JX11" s="47" t="s">
        <v>104</v>
      </c>
      <c r="JY11" s="79">
        <f>JY9-JY10</f>
        <v>0</v>
      </c>
      <c r="JZ11" s="87" t="s">
        <v>96</v>
      </c>
      <c r="KA11" s="5"/>
      <c r="KB11" s="82"/>
      <c r="KC11" s="47" t="s">
        <v>104</v>
      </c>
      <c r="KD11" s="79">
        <f>KD9-KD10</f>
        <v>0</v>
      </c>
      <c r="KE11" s="87" t="s">
        <v>96</v>
      </c>
      <c r="KF11" s="5"/>
      <c r="KG11" s="82"/>
      <c r="KH11" s="47" t="s">
        <v>104</v>
      </c>
      <c r="KI11" s="79">
        <f>KI9-KI10</f>
        <v>0</v>
      </c>
      <c r="KJ11" s="87" t="s">
        <v>96</v>
      </c>
      <c r="KK11" s="5"/>
      <c r="KL11" s="82"/>
      <c r="KM11" s="47" t="s">
        <v>104</v>
      </c>
      <c r="KN11" s="79">
        <f>KN9-KN10</f>
        <v>0</v>
      </c>
      <c r="KO11" s="113"/>
      <c r="KP11" s="41"/>
      <c r="KQ11" s="82"/>
      <c r="KR11" s="61"/>
      <c r="KS11" s="82"/>
      <c r="KT11" s="104"/>
      <c r="KU11" s="41"/>
      <c r="KV11" s="82"/>
      <c r="KW11" s="61"/>
      <c r="KX11" s="82"/>
      <c r="KY11" s="52"/>
      <c r="KZ11" s="59"/>
      <c r="LA11" s="82"/>
      <c r="LB11" s="61"/>
      <c r="LC11" s="82"/>
      <c r="LD11" s="104"/>
      <c r="LE11" s="41"/>
      <c r="LF11" s="82"/>
      <c r="LG11" s="61"/>
      <c r="LH11" s="82"/>
      <c r="LI11" s="52"/>
      <c r="LJ11" s="59"/>
      <c r="LK11" s="60"/>
      <c r="LL11" s="61"/>
      <c r="LM11" s="60"/>
      <c r="LN11" s="52"/>
      <c r="LO11" s="59"/>
      <c r="LP11" s="60"/>
      <c r="LQ11" s="61"/>
      <c r="LR11" s="60"/>
      <c r="LS11" s="41"/>
    </row>
    <row r="12" spans="1:331" ht="15.75" thickBot="1" x14ac:dyDescent="0.3">
      <c r="A12" s="88"/>
      <c r="B12" s="49"/>
      <c r="C12" s="82"/>
      <c r="D12" s="68" t="s">
        <v>105</v>
      </c>
      <c r="E12" s="80">
        <f>E11*B10</f>
        <v>0</v>
      </c>
      <c r="F12" s="88"/>
      <c r="G12" s="49"/>
      <c r="H12" s="82"/>
      <c r="I12" s="68" t="s">
        <v>105</v>
      </c>
      <c r="J12" s="80">
        <f>J11*G10</f>
        <v>0</v>
      </c>
      <c r="K12" s="88"/>
      <c r="L12" s="49"/>
      <c r="M12" s="82"/>
      <c r="N12" s="68" t="s">
        <v>105</v>
      </c>
      <c r="O12" s="80">
        <f>O11*L10</f>
        <v>0</v>
      </c>
      <c r="P12" s="88"/>
      <c r="Q12" s="49"/>
      <c r="R12" s="82"/>
      <c r="S12" s="68" t="s">
        <v>105</v>
      </c>
      <c r="T12" s="80">
        <f>T11*Q10</f>
        <v>0</v>
      </c>
      <c r="U12" s="88"/>
      <c r="V12" s="49"/>
      <c r="W12" s="82"/>
      <c r="X12" s="68" t="s">
        <v>105</v>
      </c>
      <c r="Y12" s="80">
        <f>Y11*V10</f>
        <v>0</v>
      </c>
      <c r="Z12" s="88"/>
      <c r="AA12" s="49"/>
      <c r="AB12" s="82"/>
      <c r="AC12" s="68" t="s">
        <v>105</v>
      </c>
      <c r="AD12" s="80">
        <f>AD11*AA10</f>
        <v>0</v>
      </c>
      <c r="AE12" s="88"/>
      <c r="AF12" s="49"/>
      <c r="AG12" s="82"/>
      <c r="AH12" s="68" t="s">
        <v>105</v>
      </c>
      <c r="AI12" s="80">
        <f>AI11*AF10</f>
        <v>0</v>
      </c>
      <c r="AJ12" s="88"/>
      <c r="AK12" s="49"/>
      <c r="AL12" s="82"/>
      <c r="AM12" s="68" t="s">
        <v>105</v>
      </c>
      <c r="AN12" s="80">
        <f>AN11*AK10</f>
        <v>0</v>
      </c>
      <c r="AO12" s="88"/>
      <c r="AP12" s="49"/>
      <c r="AQ12" s="82"/>
      <c r="AR12" s="68" t="s">
        <v>105</v>
      </c>
      <c r="AS12" s="80">
        <f>AS11*AP10</f>
        <v>0</v>
      </c>
      <c r="AT12" s="88"/>
      <c r="AU12" s="49"/>
      <c r="AV12" s="82"/>
      <c r="AW12" s="68" t="s">
        <v>105</v>
      </c>
      <c r="AX12" s="80">
        <f>AX11*AU10</f>
        <v>0</v>
      </c>
      <c r="AY12" s="88"/>
      <c r="AZ12" s="49"/>
      <c r="BA12" s="82"/>
      <c r="BB12" s="68" t="s">
        <v>105</v>
      </c>
      <c r="BC12" s="80">
        <f>BC11*AZ10</f>
        <v>0</v>
      </c>
      <c r="BD12" s="88"/>
      <c r="BE12" s="49"/>
      <c r="BF12" s="82"/>
      <c r="BG12" s="68" t="s">
        <v>105</v>
      </c>
      <c r="BH12" s="80">
        <f>BH11*BE10</f>
        <v>0</v>
      </c>
      <c r="BI12" s="88"/>
      <c r="BJ12" s="49"/>
      <c r="BK12" s="82"/>
      <c r="BL12" s="68" t="s">
        <v>105</v>
      </c>
      <c r="BM12" s="80">
        <f>BM11*BJ10</f>
        <v>0</v>
      </c>
      <c r="BN12" s="88"/>
      <c r="BO12" s="49"/>
      <c r="BP12" s="82"/>
      <c r="BQ12" s="68" t="s">
        <v>105</v>
      </c>
      <c r="BR12" s="80">
        <f>BR11*BO10</f>
        <v>0</v>
      </c>
      <c r="BS12" s="88"/>
      <c r="BT12" s="49"/>
      <c r="BU12" s="82"/>
      <c r="BV12" s="68" t="s">
        <v>105</v>
      </c>
      <c r="BW12" s="80">
        <f>BW11*BT10</f>
        <v>0</v>
      </c>
      <c r="BX12" s="88"/>
      <c r="BY12" s="49"/>
      <c r="BZ12" s="82"/>
      <c r="CA12" s="68" t="s">
        <v>105</v>
      </c>
      <c r="CB12" s="80">
        <f>CB11*BY10</f>
        <v>0</v>
      </c>
      <c r="CC12" s="88"/>
      <c r="CD12" s="49"/>
      <c r="CE12" s="82"/>
      <c r="CF12" s="68" t="s">
        <v>105</v>
      </c>
      <c r="CG12" s="80">
        <f>CG11*CD10</f>
        <v>0</v>
      </c>
      <c r="CH12" s="88"/>
      <c r="CI12" s="49"/>
      <c r="CJ12" s="82"/>
      <c r="CK12" s="68" t="s">
        <v>105</v>
      </c>
      <c r="CL12" s="80">
        <f>CL11*CI10</f>
        <v>0</v>
      </c>
      <c r="CM12" s="88"/>
      <c r="CN12" s="49"/>
      <c r="CO12" s="82"/>
      <c r="CP12" s="68" t="s">
        <v>105</v>
      </c>
      <c r="CQ12" s="80">
        <f>CQ11*CN10</f>
        <v>0</v>
      </c>
      <c r="CR12" s="88"/>
      <c r="CS12" s="49"/>
      <c r="CT12" s="82"/>
      <c r="CU12" s="68" t="s">
        <v>105</v>
      </c>
      <c r="CV12" s="80">
        <f>CV11*CS10</f>
        <v>0</v>
      </c>
      <c r="CW12" s="88"/>
      <c r="CX12" s="49"/>
      <c r="CY12" s="82"/>
      <c r="CZ12" s="68" t="s">
        <v>105</v>
      </c>
      <c r="DA12" s="80">
        <f>DA11*CX10</f>
        <v>0</v>
      </c>
      <c r="DB12" s="88"/>
      <c r="DC12" s="49"/>
      <c r="DD12" s="82"/>
      <c r="DE12" s="68" t="s">
        <v>105</v>
      </c>
      <c r="DF12" s="80">
        <f>DF11*DC10</f>
        <v>0</v>
      </c>
      <c r="DG12" s="88"/>
      <c r="DH12" s="49"/>
      <c r="DI12" s="82"/>
      <c r="DJ12" s="68" t="s">
        <v>105</v>
      </c>
      <c r="DK12" s="80">
        <f>DK11*DH10</f>
        <v>0</v>
      </c>
      <c r="DL12" s="88"/>
      <c r="DM12" s="49"/>
      <c r="DN12" s="82"/>
      <c r="DO12" s="68" t="s">
        <v>105</v>
      </c>
      <c r="DP12" s="80">
        <f>DP11*DM10</f>
        <v>0</v>
      </c>
      <c r="DQ12" s="88"/>
      <c r="DR12" s="49"/>
      <c r="DS12" s="82"/>
      <c r="DT12" s="68" t="s">
        <v>105</v>
      </c>
      <c r="DU12" s="80">
        <f>DU11*DR10</f>
        <v>0</v>
      </c>
      <c r="DV12" s="88"/>
      <c r="DW12" s="49"/>
      <c r="DX12" s="82"/>
      <c r="DY12" s="68" t="s">
        <v>105</v>
      </c>
      <c r="DZ12" s="80">
        <f>DZ11*DW10</f>
        <v>0</v>
      </c>
      <c r="EA12" s="88"/>
      <c r="EB12" s="49"/>
      <c r="EC12" s="82"/>
      <c r="ED12" s="68" t="s">
        <v>105</v>
      </c>
      <c r="EE12" s="80">
        <f>EE11*EB10</f>
        <v>0</v>
      </c>
      <c r="EF12" s="88"/>
      <c r="EG12" s="49"/>
      <c r="EH12" s="82"/>
      <c r="EI12" s="68" t="s">
        <v>105</v>
      </c>
      <c r="EJ12" s="80">
        <f>EJ11*EG10</f>
        <v>0</v>
      </c>
      <c r="EK12" s="88"/>
      <c r="EL12" s="49"/>
      <c r="EM12" s="82"/>
      <c r="EN12" s="68" t="s">
        <v>105</v>
      </c>
      <c r="EO12" s="80">
        <f>EO11*EL10</f>
        <v>0</v>
      </c>
      <c r="EP12" s="88"/>
      <c r="EQ12" s="49"/>
      <c r="ER12" s="82"/>
      <c r="ES12" s="68" t="s">
        <v>105</v>
      </c>
      <c r="ET12" s="80">
        <f>ET11*EQ10</f>
        <v>0</v>
      </c>
      <c r="EU12" s="88"/>
      <c r="EV12" s="49"/>
      <c r="EW12" s="82"/>
      <c r="EX12" s="68" t="s">
        <v>105</v>
      </c>
      <c r="EY12" s="80">
        <f>EY11*EV10</f>
        <v>0</v>
      </c>
      <c r="EZ12" s="88"/>
      <c r="FA12" s="49"/>
      <c r="FB12" s="82"/>
      <c r="FC12" s="68" t="s">
        <v>105</v>
      </c>
      <c r="FD12" s="80">
        <f>FD11*FA10</f>
        <v>0</v>
      </c>
      <c r="FE12" s="88"/>
      <c r="FF12" s="49"/>
      <c r="FG12" s="82"/>
      <c r="FH12" s="68" t="s">
        <v>105</v>
      </c>
      <c r="FI12" s="80">
        <f>FI11*FF10</f>
        <v>0</v>
      </c>
      <c r="FJ12" s="88"/>
      <c r="FK12" s="49"/>
      <c r="FL12" s="82"/>
      <c r="FM12" s="68" t="s">
        <v>105</v>
      </c>
      <c r="FN12" s="80">
        <f>FN11*FK10</f>
        <v>0</v>
      </c>
      <c r="FO12" s="88"/>
      <c r="FP12" s="49"/>
      <c r="FQ12" s="82"/>
      <c r="FR12" s="68" t="s">
        <v>105</v>
      </c>
      <c r="FS12" s="80">
        <f>FS11*FP10</f>
        <v>0</v>
      </c>
      <c r="FT12" s="88"/>
      <c r="FU12" s="49"/>
      <c r="FV12" s="82"/>
      <c r="FW12" s="68" t="s">
        <v>105</v>
      </c>
      <c r="FX12" s="80">
        <f>FX11*FU10</f>
        <v>0</v>
      </c>
      <c r="FY12" s="88"/>
      <c r="FZ12" s="49"/>
      <c r="GA12" s="82"/>
      <c r="GB12" s="68" t="s">
        <v>105</v>
      </c>
      <c r="GC12" s="80">
        <f>GC11*FZ10</f>
        <v>0</v>
      </c>
      <c r="GD12" s="88"/>
      <c r="GE12" s="49"/>
      <c r="GF12" s="82"/>
      <c r="GG12" s="68" t="s">
        <v>105</v>
      </c>
      <c r="GH12" s="80">
        <f>GH11*GE10</f>
        <v>0</v>
      </c>
      <c r="GI12" s="88"/>
      <c r="GJ12" s="49"/>
      <c r="GK12" s="82"/>
      <c r="GL12" s="68" t="s">
        <v>105</v>
      </c>
      <c r="GM12" s="80">
        <f>GM11*GJ10</f>
        <v>0</v>
      </c>
      <c r="GN12" s="88"/>
      <c r="GO12" s="49"/>
      <c r="GP12" s="82"/>
      <c r="GQ12" s="68" t="s">
        <v>105</v>
      </c>
      <c r="GR12" s="80">
        <f>GR11*GO10</f>
        <v>0</v>
      </c>
      <c r="GS12" s="88"/>
      <c r="GT12" s="49"/>
      <c r="GU12" s="82"/>
      <c r="GV12" s="68" t="s">
        <v>105</v>
      </c>
      <c r="GW12" s="80">
        <f>GW11*GT10</f>
        <v>0</v>
      </c>
      <c r="GX12" s="88"/>
      <c r="GY12" s="49"/>
      <c r="GZ12" s="82"/>
      <c r="HA12" s="68" t="s">
        <v>105</v>
      </c>
      <c r="HB12" s="80">
        <f>HB11*GY10</f>
        <v>0</v>
      </c>
      <c r="HC12" s="88"/>
      <c r="HD12" s="49"/>
      <c r="HE12" s="82"/>
      <c r="HF12" s="68" t="s">
        <v>105</v>
      </c>
      <c r="HG12" s="80">
        <f>HG11*HD10</f>
        <v>0</v>
      </c>
      <c r="HH12" s="88"/>
      <c r="HI12" s="49"/>
      <c r="HJ12" s="82"/>
      <c r="HK12" s="68" t="s">
        <v>105</v>
      </c>
      <c r="HL12" s="80">
        <f>HL11*HI10</f>
        <v>0</v>
      </c>
      <c r="HM12" s="88"/>
      <c r="HN12" s="49"/>
      <c r="HO12" s="82"/>
      <c r="HP12" s="68" t="s">
        <v>105</v>
      </c>
      <c r="HQ12" s="80">
        <f>HQ11*HN10</f>
        <v>0</v>
      </c>
      <c r="HR12" s="88"/>
      <c r="HS12" s="49"/>
      <c r="HT12" s="82"/>
      <c r="HU12" s="68" t="s">
        <v>105</v>
      </c>
      <c r="HV12" s="80">
        <f>HV11*HS10</f>
        <v>0</v>
      </c>
      <c r="HW12" s="88"/>
      <c r="HX12" s="49"/>
      <c r="HY12" s="82"/>
      <c r="HZ12" s="68" t="s">
        <v>105</v>
      </c>
      <c r="IA12" s="80">
        <f>IA11*HX10</f>
        <v>0</v>
      </c>
      <c r="IB12" s="88"/>
      <c r="IC12" s="49"/>
      <c r="ID12" s="82"/>
      <c r="IE12" s="68" t="s">
        <v>105</v>
      </c>
      <c r="IF12" s="80">
        <f>IF11*IC10</f>
        <v>0</v>
      </c>
      <c r="IG12" s="88"/>
      <c r="IH12" s="49"/>
      <c r="II12" s="82"/>
      <c r="IJ12" s="68" t="s">
        <v>105</v>
      </c>
      <c r="IK12" s="80">
        <f>IK11*IH10</f>
        <v>0</v>
      </c>
      <c r="IL12" s="88"/>
      <c r="IM12" s="49"/>
      <c r="IN12" s="82"/>
      <c r="IO12" s="68" t="s">
        <v>105</v>
      </c>
      <c r="IP12" s="80">
        <f>IP11*IM10</f>
        <v>0</v>
      </c>
      <c r="IQ12" s="88"/>
      <c r="IR12" s="49"/>
      <c r="IS12" s="82"/>
      <c r="IT12" s="68" t="s">
        <v>105</v>
      </c>
      <c r="IU12" s="80">
        <f>IU11*IR10</f>
        <v>0</v>
      </c>
      <c r="IV12" s="88"/>
      <c r="IW12" s="49"/>
      <c r="IX12" s="82"/>
      <c r="IY12" s="68" t="s">
        <v>105</v>
      </c>
      <c r="IZ12" s="80">
        <f>IZ11*IW10</f>
        <v>0</v>
      </c>
      <c r="JA12" s="88"/>
      <c r="JB12" s="49"/>
      <c r="JC12" s="82"/>
      <c r="JD12" s="68" t="s">
        <v>105</v>
      </c>
      <c r="JE12" s="80">
        <f>JE11*JB10</f>
        <v>0</v>
      </c>
      <c r="JF12" s="88"/>
      <c r="JG12" s="49"/>
      <c r="JH12" s="82"/>
      <c r="JI12" s="68" t="s">
        <v>105</v>
      </c>
      <c r="JJ12" s="80">
        <f>JJ11*JG10</f>
        <v>0</v>
      </c>
      <c r="JK12" s="88"/>
      <c r="JL12" s="49"/>
      <c r="JM12" s="82"/>
      <c r="JN12" s="68" t="s">
        <v>105</v>
      </c>
      <c r="JO12" s="80">
        <f>JO11*JL10</f>
        <v>0</v>
      </c>
      <c r="JP12" s="88"/>
      <c r="JQ12" s="49"/>
      <c r="JR12" s="82"/>
      <c r="JS12" s="68" t="s">
        <v>105</v>
      </c>
      <c r="JT12" s="80">
        <f>JT11*JQ10</f>
        <v>0</v>
      </c>
      <c r="JU12" s="88"/>
      <c r="JV12" s="49"/>
      <c r="JW12" s="82"/>
      <c r="JX12" s="68" t="s">
        <v>105</v>
      </c>
      <c r="JY12" s="80">
        <f>JY11*JV10</f>
        <v>0</v>
      </c>
      <c r="JZ12" s="88"/>
      <c r="KA12" s="49"/>
      <c r="KB12" s="82"/>
      <c r="KC12" s="68" t="s">
        <v>105</v>
      </c>
      <c r="KD12" s="80">
        <f>KD11*KA10</f>
        <v>0</v>
      </c>
      <c r="KE12" s="88"/>
      <c r="KF12" s="49"/>
      <c r="KG12" s="82"/>
      <c r="KH12" s="68" t="s">
        <v>105</v>
      </c>
      <c r="KI12" s="80">
        <f>KI11*KF10</f>
        <v>0</v>
      </c>
      <c r="KJ12" s="88"/>
      <c r="KK12" s="49"/>
      <c r="KL12" s="82"/>
      <c r="KM12" s="68" t="s">
        <v>105</v>
      </c>
      <c r="KN12" s="80">
        <f>KN11*KK10</f>
        <v>0</v>
      </c>
      <c r="KO12" s="114"/>
      <c r="KP12" s="59"/>
      <c r="KQ12" s="82"/>
      <c r="KR12" s="61"/>
      <c r="KS12" s="82"/>
      <c r="KT12" s="104"/>
      <c r="KU12" s="59"/>
      <c r="KV12" s="82"/>
      <c r="KW12" s="61"/>
      <c r="KX12" s="82"/>
      <c r="KY12" s="52"/>
      <c r="KZ12" s="59"/>
      <c r="LA12" s="82"/>
      <c r="LB12" s="61"/>
      <c r="LC12" s="82"/>
      <c r="LD12" s="104"/>
      <c r="LE12" s="59"/>
      <c r="LF12" s="82"/>
      <c r="LG12" s="61"/>
      <c r="LH12" s="82"/>
      <c r="LI12" s="52"/>
      <c r="LJ12" s="59"/>
      <c r="LK12" s="60"/>
      <c r="LL12" s="61"/>
      <c r="LM12" s="60"/>
      <c r="LN12" s="52"/>
      <c r="LO12" s="59"/>
      <c r="LP12" s="60"/>
      <c r="LQ12" s="61"/>
      <c r="LR12" s="60"/>
      <c r="LS12" s="41"/>
    </row>
    <row r="13" spans="1:331" s="206" customFormat="1" ht="15.75" thickBot="1" x14ac:dyDescent="0.3">
      <c r="A13" s="196"/>
      <c r="B13" s="197"/>
      <c r="C13" s="198"/>
      <c r="D13" s="199" t="s">
        <v>138</v>
      </c>
      <c r="E13" s="200">
        <f>SUM(B5:B8)</f>
        <v>0</v>
      </c>
      <c r="F13" s="196"/>
      <c r="G13" s="197"/>
      <c r="H13" s="198"/>
      <c r="I13" s="199" t="s">
        <v>138</v>
      </c>
      <c r="J13" s="200">
        <f>SUM(G5:G8)</f>
        <v>0</v>
      </c>
      <c r="K13" s="196"/>
      <c r="L13" s="197"/>
      <c r="M13" s="198"/>
      <c r="N13" s="199" t="s">
        <v>138</v>
      </c>
      <c r="O13" s="200">
        <f>SUM(L5:L8)</f>
        <v>0</v>
      </c>
      <c r="P13" s="196"/>
      <c r="Q13" s="197"/>
      <c r="R13" s="198"/>
      <c r="S13" s="199" t="s">
        <v>138</v>
      </c>
      <c r="T13" s="200">
        <f>SUM(Q5:Q8)</f>
        <v>0</v>
      </c>
      <c r="U13" s="196"/>
      <c r="V13" s="197"/>
      <c r="W13" s="198"/>
      <c r="X13" s="199" t="s">
        <v>138</v>
      </c>
      <c r="Y13" s="200">
        <f>SUM(V5:V8)</f>
        <v>0</v>
      </c>
      <c r="Z13" s="196"/>
      <c r="AA13" s="197"/>
      <c r="AB13" s="198"/>
      <c r="AC13" s="199" t="s">
        <v>138</v>
      </c>
      <c r="AD13" s="200">
        <f>SUM(AA5:AA8)</f>
        <v>0</v>
      </c>
      <c r="AE13" s="196"/>
      <c r="AF13" s="197"/>
      <c r="AG13" s="198"/>
      <c r="AH13" s="199" t="s">
        <v>138</v>
      </c>
      <c r="AI13" s="200">
        <f>SUM(AF5:AF8)</f>
        <v>0</v>
      </c>
      <c r="AJ13" s="196"/>
      <c r="AK13" s="197"/>
      <c r="AL13" s="198"/>
      <c r="AM13" s="199" t="s">
        <v>138</v>
      </c>
      <c r="AN13" s="200">
        <f>SUM(AK5:AK8)</f>
        <v>0</v>
      </c>
      <c r="AO13" s="196"/>
      <c r="AP13" s="197"/>
      <c r="AQ13" s="198"/>
      <c r="AR13" s="199" t="s">
        <v>138</v>
      </c>
      <c r="AS13" s="200">
        <f>SUM(AP5:AP8)</f>
        <v>0</v>
      </c>
      <c r="AT13" s="196"/>
      <c r="AU13" s="197"/>
      <c r="AV13" s="198"/>
      <c r="AW13" s="199" t="s">
        <v>138</v>
      </c>
      <c r="AX13" s="200">
        <f>SUM(AU5:AU8)</f>
        <v>0</v>
      </c>
      <c r="AY13" s="196"/>
      <c r="AZ13" s="197"/>
      <c r="BA13" s="198"/>
      <c r="BB13" s="199" t="s">
        <v>138</v>
      </c>
      <c r="BC13" s="200">
        <f>SUM(AZ5:AZ8)</f>
        <v>0</v>
      </c>
      <c r="BD13" s="196"/>
      <c r="BE13" s="197"/>
      <c r="BF13" s="198"/>
      <c r="BG13" s="199" t="s">
        <v>138</v>
      </c>
      <c r="BH13" s="200">
        <f>SUM(BE5:BE8)</f>
        <v>0</v>
      </c>
      <c r="BI13" s="196"/>
      <c r="BJ13" s="197"/>
      <c r="BK13" s="198"/>
      <c r="BL13" s="199" t="s">
        <v>138</v>
      </c>
      <c r="BM13" s="200">
        <f>SUM(BJ5:BJ8)</f>
        <v>0</v>
      </c>
      <c r="BN13" s="196"/>
      <c r="BO13" s="197"/>
      <c r="BP13" s="198"/>
      <c r="BQ13" s="199" t="s">
        <v>138</v>
      </c>
      <c r="BR13" s="200">
        <f>SUM(BO5:BO8)</f>
        <v>0</v>
      </c>
      <c r="BS13" s="196"/>
      <c r="BT13" s="197"/>
      <c r="BU13" s="198"/>
      <c r="BV13" s="199" t="s">
        <v>138</v>
      </c>
      <c r="BW13" s="200">
        <f>SUM(BT5:BT8)</f>
        <v>0</v>
      </c>
      <c r="BX13" s="196"/>
      <c r="BY13" s="197"/>
      <c r="BZ13" s="198"/>
      <c r="CA13" s="199" t="s">
        <v>138</v>
      </c>
      <c r="CB13" s="200">
        <f>SUM(BY5:BY8)</f>
        <v>0</v>
      </c>
      <c r="CC13" s="196"/>
      <c r="CD13" s="197"/>
      <c r="CE13" s="198"/>
      <c r="CF13" s="199" t="s">
        <v>138</v>
      </c>
      <c r="CG13" s="200">
        <f>SUM(CD5:CD8)</f>
        <v>0</v>
      </c>
      <c r="CH13" s="196"/>
      <c r="CI13" s="197"/>
      <c r="CJ13" s="198"/>
      <c r="CK13" s="199" t="s">
        <v>138</v>
      </c>
      <c r="CL13" s="200">
        <f>SUM(CI5:CI8)</f>
        <v>0</v>
      </c>
      <c r="CM13" s="196"/>
      <c r="CN13" s="197"/>
      <c r="CO13" s="198"/>
      <c r="CP13" s="199" t="s">
        <v>138</v>
      </c>
      <c r="CQ13" s="200">
        <f>SUM(CN5:CN8)</f>
        <v>0</v>
      </c>
      <c r="CR13" s="196"/>
      <c r="CS13" s="197"/>
      <c r="CT13" s="198"/>
      <c r="CU13" s="199" t="s">
        <v>138</v>
      </c>
      <c r="CV13" s="200">
        <f>SUM(CS5:CS8)</f>
        <v>0</v>
      </c>
      <c r="CW13" s="196"/>
      <c r="CX13" s="197"/>
      <c r="CY13" s="198"/>
      <c r="CZ13" s="199" t="s">
        <v>138</v>
      </c>
      <c r="DA13" s="200">
        <f>SUM(CX5:CX8)</f>
        <v>0</v>
      </c>
      <c r="DB13" s="196"/>
      <c r="DC13" s="197"/>
      <c r="DD13" s="198"/>
      <c r="DE13" s="199" t="s">
        <v>138</v>
      </c>
      <c r="DF13" s="200">
        <f>SUM(DC5:DC8)</f>
        <v>0</v>
      </c>
      <c r="DG13" s="196"/>
      <c r="DH13" s="197"/>
      <c r="DI13" s="198"/>
      <c r="DJ13" s="199" t="s">
        <v>138</v>
      </c>
      <c r="DK13" s="200">
        <f>SUM(DH5:DH8)</f>
        <v>0</v>
      </c>
      <c r="DL13" s="196"/>
      <c r="DM13" s="197"/>
      <c r="DN13" s="198"/>
      <c r="DO13" s="199" t="s">
        <v>138</v>
      </c>
      <c r="DP13" s="200">
        <f>SUM(DM5:DM8)</f>
        <v>0</v>
      </c>
      <c r="DQ13" s="196"/>
      <c r="DR13" s="197"/>
      <c r="DS13" s="198"/>
      <c r="DT13" s="199" t="s">
        <v>138</v>
      </c>
      <c r="DU13" s="200">
        <f>SUM(DR5:DR8)</f>
        <v>0</v>
      </c>
      <c r="DV13" s="196"/>
      <c r="DW13" s="197"/>
      <c r="DX13" s="198"/>
      <c r="DY13" s="199" t="s">
        <v>138</v>
      </c>
      <c r="DZ13" s="200">
        <f>SUM(DW5:DW8)</f>
        <v>0</v>
      </c>
      <c r="EA13" s="196"/>
      <c r="EB13" s="197"/>
      <c r="EC13" s="198"/>
      <c r="ED13" s="199" t="s">
        <v>138</v>
      </c>
      <c r="EE13" s="200">
        <f>SUM(EB5:EB8)</f>
        <v>0</v>
      </c>
      <c r="EF13" s="196"/>
      <c r="EG13" s="197"/>
      <c r="EH13" s="198"/>
      <c r="EI13" s="199" t="s">
        <v>138</v>
      </c>
      <c r="EJ13" s="200">
        <f>SUM(EG5:EG8)</f>
        <v>0</v>
      </c>
      <c r="EK13" s="196"/>
      <c r="EL13" s="197"/>
      <c r="EM13" s="198"/>
      <c r="EN13" s="199" t="s">
        <v>138</v>
      </c>
      <c r="EO13" s="200">
        <f>SUM(EL5:EL8)</f>
        <v>0</v>
      </c>
      <c r="EP13" s="196"/>
      <c r="EQ13" s="197"/>
      <c r="ER13" s="198"/>
      <c r="ES13" s="199" t="s">
        <v>138</v>
      </c>
      <c r="ET13" s="200">
        <f>SUM(EQ5:EQ8)</f>
        <v>0</v>
      </c>
      <c r="EU13" s="196"/>
      <c r="EV13" s="197"/>
      <c r="EW13" s="198"/>
      <c r="EX13" s="199" t="s">
        <v>138</v>
      </c>
      <c r="EY13" s="200">
        <f>SUM(EV5:EV8)</f>
        <v>0</v>
      </c>
      <c r="EZ13" s="196"/>
      <c r="FA13" s="197"/>
      <c r="FB13" s="198"/>
      <c r="FC13" s="199" t="s">
        <v>138</v>
      </c>
      <c r="FD13" s="200">
        <f>SUM(FA5:FA8)</f>
        <v>0</v>
      </c>
      <c r="FE13" s="196"/>
      <c r="FF13" s="197"/>
      <c r="FG13" s="198"/>
      <c r="FH13" s="199" t="s">
        <v>138</v>
      </c>
      <c r="FI13" s="200">
        <f>SUM(FF5:FF8)</f>
        <v>0</v>
      </c>
      <c r="FJ13" s="196"/>
      <c r="FK13" s="197"/>
      <c r="FL13" s="198"/>
      <c r="FM13" s="199" t="s">
        <v>138</v>
      </c>
      <c r="FN13" s="200">
        <f>SUM(FK5:FK8)</f>
        <v>0</v>
      </c>
      <c r="FO13" s="196"/>
      <c r="FP13" s="197"/>
      <c r="FQ13" s="198"/>
      <c r="FR13" s="199" t="s">
        <v>138</v>
      </c>
      <c r="FS13" s="200">
        <f>SUM(FP5:FP8)</f>
        <v>0</v>
      </c>
      <c r="FT13" s="196"/>
      <c r="FU13" s="197"/>
      <c r="FV13" s="198"/>
      <c r="FW13" s="199" t="s">
        <v>138</v>
      </c>
      <c r="FX13" s="200">
        <f>SUM(FU5:FU8)</f>
        <v>0</v>
      </c>
      <c r="FY13" s="196"/>
      <c r="FZ13" s="197"/>
      <c r="GA13" s="198"/>
      <c r="GB13" s="199" t="s">
        <v>138</v>
      </c>
      <c r="GC13" s="200">
        <f>SUM(FZ5:FZ8)</f>
        <v>0</v>
      </c>
      <c r="GD13" s="196"/>
      <c r="GE13" s="197"/>
      <c r="GF13" s="198"/>
      <c r="GG13" s="199" t="s">
        <v>138</v>
      </c>
      <c r="GH13" s="200">
        <f>SUM(GE5:GE8)</f>
        <v>0</v>
      </c>
      <c r="GI13" s="196"/>
      <c r="GJ13" s="197"/>
      <c r="GK13" s="198"/>
      <c r="GL13" s="199" t="s">
        <v>138</v>
      </c>
      <c r="GM13" s="200">
        <f>SUM(GJ5:GJ8)</f>
        <v>0</v>
      </c>
      <c r="GN13" s="196"/>
      <c r="GO13" s="197"/>
      <c r="GP13" s="198"/>
      <c r="GQ13" s="199" t="s">
        <v>138</v>
      </c>
      <c r="GR13" s="200">
        <f>SUM(GO5:GO8)</f>
        <v>0</v>
      </c>
      <c r="GS13" s="196"/>
      <c r="GT13" s="197"/>
      <c r="GU13" s="198"/>
      <c r="GV13" s="199" t="s">
        <v>138</v>
      </c>
      <c r="GW13" s="200">
        <f>SUM(GT5:GT8)</f>
        <v>0</v>
      </c>
      <c r="GX13" s="196"/>
      <c r="GY13" s="197"/>
      <c r="GZ13" s="198"/>
      <c r="HA13" s="199" t="s">
        <v>138</v>
      </c>
      <c r="HB13" s="200">
        <f>SUM(GY5:GY8)</f>
        <v>0</v>
      </c>
      <c r="HC13" s="196"/>
      <c r="HD13" s="197"/>
      <c r="HE13" s="198"/>
      <c r="HF13" s="199" t="s">
        <v>138</v>
      </c>
      <c r="HG13" s="200">
        <f>SUM(HD5:HD8)</f>
        <v>0</v>
      </c>
      <c r="HH13" s="196"/>
      <c r="HI13" s="197"/>
      <c r="HJ13" s="198"/>
      <c r="HK13" s="199" t="s">
        <v>138</v>
      </c>
      <c r="HL13" s="200">
        <f>SUM(HI5:HI8)</f>
        <v>0</v>
      </c>
      <c r="HM13" s="196"/>
      <c r="HN13" s="197"/>
      <c r="HO13" s="198"/>
      <c r="HP13" s="199" t="s">
        <v>138</v>
      </c>
      <c r="HQ13" s="200">
        <f>SUM(HN5:HN8)</f>
        <v>0</v>
      </c>
      <c r="HR13" s="196"/>
      <c r="HS13" s="197"/>
      <c r="HT13" s="198"/>
      <c r="HU13" s="199" t="s">
        <v>138</v>
      </c>
      <c r="HV13" s="200">
        <f>SUM(HS5:HS8)</f>
        <v>0</v>
      </c>
      <c r="HW13" s="196"/>
      <c r="HX13" s="197"/>
      <c r="HY13" s="198"/>
      <c r="HZ13" s="199" t="s">
        <v>138</v>
      </c>
      <c r="IA13" s="200">
        <f>SUM(HX5:HX8)</f>
        <v>0</v>
      </c>
      <c r="IB13" s="196"/>
      <c r="IC13" s="197"/>
      <c r="ID13" s="198"/>
      <c r="IE13" s="199" t="s">
        <v>138</v>
      </c>
      <c r="IF13" s="200">
        <f>SUM(IC5:IC8)</f>
        <v>0</v>
      </c>
      <c r="IG13" s="196"/>
      <c r="IH13" s="197"/>
      <c r="II13" s="198"/>
      <c r="IJ13" s="199" t="s">
        <v>138</v>
      </c>
      <c r="IK13" s="200">
        <f>SUM(IH5:IH8)</f>
        <v>0</v>
      </c>
      <c r="IL13" s="196"/>
      <c r="IM13" s="197"/>
      <c r="IN13" s="198"/>
      <c r="IO13" s="199" t="s">
        <v>138</v>
      </c>
      <c r="IP13" s="200">
        <f>SUM(IM5:IM8)</f>
        <v>0</v>
      </c>
      <c r="IQ13" s="196"/>
      <c r="IR13" s="197"/>
      <c r="IS13" s="198"/>
      <c r="IT13" s="199" t="s">
        <v>138</v>
      </c>
      <c r="IU13" s="200">
        <f>SUM(IR5:IR8)</f>
        <v>0</v>
      </c>
      <c r="IV13" s="196"/>
      <c r="IW13" s="197"/>
      <c r="IX13" s="198"/>
      <c r="IY13" s="199" t="s">
        <v>138</v>
      </c>
      <c r="IZ13" s="200">
        <f>SUM(IW5:IW8)</f>
        <v>0</v>
      </c>
      <c r="JA13" s="196"/>
      <c r="JB13" s="197"/>
      <c r="JC13" s="198"/>
      <c r="JD13" s="199" t="s">
        <v>138</v>
      </c>
      <c r="JE13" s="200">
        <f>SUM(JB5:JB8)</f>
        <v>0</v>
      </c>
      <c r="JF13" s="196"/>
      <c r="JG13" s="197"/>
      <c r="JH13" s="198"/>
      <c r="JI13" s="199" t="s">
        <v>138</v>
      </c>
      <c r="JJ13" s="200">
        <f>SUM(JG5:JG8)</f>
        <v>0</v>
      </c>
      <c r="JK13" s="196"/>
      <c r="JL13" s="197"/>
      <c r="JM13" s="198"/>
      <c r="JN13" s="199" t="s">
        <v>138</v>
      </c>
      <c r="JO13" s="200">
        <f>SUM(JL5:JL8)</f>
        <v>0</v>
      </c>
      <c r="JP13" s="196"/>
      <c r="JQ13" s="197"/>
      <c r="JR13" s="198"/>
      <c r="JS13" s="199" t="s">
        <v>138</v>
      </c>
      <c r="JT13" s="200">
        <f>SUM(JQ5:JQ8)</f>
        <v>0</v>
      </c>
      <c r="JU13" s="196"/>
      <c r="JV13" s="197"/>
      <c r="JW13" s="198"/>
      <c r="JX13" s="199" t="s">
        <v>138</v>
      </c>
      <c r="JY13" s="200">
        <f>SUM(JV5:JV8)</f>
        <v>0</v>
      </c>
      <c r="JZ13" s="196"/>
      <c r="KA13" s="197"/>
      <c r="KB13" s="198"/>
      <c r="KC13" s="199" t="s">
        <v>138</v>
      </c>
      <c r="KD13" s="200">
        <f>SUM(KA5:KA8)</f>
        <v>0</v>
      </c>
      <c r="KE13" s="196"/>
      <c r="KF13" s="197"/>
      <c r="KG13" s="198"/>
      <c r="KH13" s="199" t="s">
        <v>138</v>
      </c>
      <c r="KI13" s="200">
        <f>SUM(KF5:KF8)</f>
        <v>0</v>
      </c>
      <c r="KJ13" s="196"/>
      <c r="KK13" s="197"/>
      <c r="KL13" s="198"/>
      <c r="KM13" s="199" t="s">
        <v>138</v>
      </c>
      <c r="KN13" s="200">
        <f>SUM(KK5:KK8)</f>
        <v>0</v>
      </c>
      <c r="KO13" s="201"/>
      <c r="KP13" s="202"/>
      <c r="KQ13" s="198"/>
      <c r="KR13" s="203"/>
      <c r="KS13" s="198"/>
      <c r="KT13" s="198"/>
      <c r="KU13" s="202"/>
      <c r="KV13" s="198"/>
      <c r="KW13" s="203"/>
      <c r="KX13" s="198"/>
      <c r="KY13" s="204"/>
      <c r="KZ13" s="202"/>
      <c r="LA13" s="198"/>
      <c r="LB13" s="203"/>
      <c r="LC13" s="198"/>
      <c r="LD13" s="198"/>
      <c r="LE13" s="202"/>
      <c r="LF13" s="198"/>
      <c r="LG13" s="203"/>
      <c r="LH13" s="198"/>
      <c r="LI13" s="204"/>
      <c r="LJ13" s="202"/>
      <c r="LK13" s="204"/>
      <c r="LL13" s="203"/>
      <c r="LM13" s="204"/>
      <c r="LN13" s="204"/>
      <c r="LO13" s="202"/>
      <c r="LP13" s="204"/>
      <c r="LQ13" s="203"/>
      <c r="LR13" s="204"/>
      <c r="LS13" s="205"/>
    </row>
    <row r="14" spans="1:331" x14ac:dyDescent="0.25">
      <c r="A14" s="84" t="s">
        <v>78</v>
      </c>
      <c r="B14" s="89" t="s">
        <v>2</v>
      </c>
      <c r="C14" s="90" t="s">
        <v>91</v>
      </c>
      <c r="D14" s="89" t="s">
        <v>79</v>
      </c>
      <c r="E14" s="91" t="s">
        <v>5</v>
      </c>
      <c r="F14" s="84" t="s">
        <v>78</v>
      </c>
      <c r="G14" s="89" t="s">
        <v>2</v>
      </c>
      <c r="H14" s="90" t="s">
        <v>91</v>
      </c>
      <c r="I14" s="89" t="s">
        <v>79</v>
      </c>
      <c r="J14" s="91" t="s">
        <v>5</v>
      </c>
      <c r="K14" s="84" t="s">
        <v>78</v>
      </c>
      <c r="L14" s="89" t="s">
        <v>2</v>
      </c>
      <c r="M14" s="90" t="s">
        <v>91</v>
      </c>
      <c r="N14" s="89" t="s">
        <v>79</v>
      </c>
      <c r="O14" s="91" t="s">
        <v>5</v>
      </c>
      <c r="P14" s="84" t="s">
        <v>78</v>
      </c>
      <c r="Q14" s="89" t="s">
        <v>2</v>
      </c>
      <c r="R14" s="90" t="s">
        <v>91</v>
      </c>
      <c r="S14" s="89" t="s">
        <v>79</v>
      </c>
      <c r="T14" s="91" t="s">
        <v>5</v>
      </c>
      <c r="U14" s="84" t="s">
        <v>78</v>
      </c>
      <c r="V14" s="89" t="s">
        <v>2</v>
      </c>
      <c r="W14" s="90" t="s">
        <v>91</v>
      </c>
      <c r="X14" s="89" t="s">
        <v>79</v>
      </c>
      <c r="Y14" s="91" t="s">
        <v>5</v>
      </c>
      <c r="Z14" s="84" t="s">
        <v>78</v>
      </c>
      <c r="AA14" s="89" t="s">
        <v>2</v>
      </c>
      <c r="AB14" s="90" t="s">
        <v>91</v>
      </c>
      <c r="AC14" s="89" t="s">
        <v>79</v>
      </c>
      <c r="AD14" s="91" t="s">
        <v>5</v>
      </c>
      <c r="AE14" s="84" t="s">
        <v>78</v>
      </c>
      <c r="AF14" s="89" t="s">
        <v>2</v>
      </c>
      <c r="AG14" s="90" t="s">
        <v>91</v>
      </c>
      <c r="AH14" s="89" t="s">
        <v>79</v>
      </c>
      <c r="AI14" s="91" t="s">
        <v>5</v>
      </c>
      <c r="AJ14" s="84" t="s">
        <v>78</v>
      </c>
      <c r="AK14" s="89" t="s">
        <v>2</v>
      </c>
      <c r="AL14" s="90" t="s">
        <v>91</v>
      </c>
      <c r="AM14" s="89" t="s">
        <v>79</v>
      </c>
      <c r="AN14" s="91" t="s">
        <v>5</v>
      </c>
      <c r="AO14" s="84" t="s">
        <v>78</v>
      </c>
      <c r="AP14" s="89" t="s">
        <v>2</v>
      </c>
      <c r="AQ14" s="90" t="s">
        <v>91</v>
      </c>
      <c r="AR14" s="89" t="s">
        <v>79</v>
      </c>
      <c r="AS14" s="91" t="s">
        <v>5</v>
      </c>
      <c r="AT14" s="84" t="s">
        <v>78</v>
      </c>
      <c r="AU14" s="89" t="s">
        <v>2</v>
      </c>
      <c r="AV14" s="90" t="s">
        <v>91</v>
      </c>
      <c r="AW14" s="89" t="s">
        <v>79</v>
      </c>
      <c r="AX14" s="91" t="s">
        <v>5</v>
      </c>
      <c r="AY14" s="84" t="s">
        <v>78</v>
      </c>
      <c r="AZ14" s="89" t="s">
        <v>2</v>
      </c>
      <c r="BA14" s="90" t="s">
        <v>91</v>
      </c>
      <c r="BB14" s="89" t="s">
        <v>79</v>
      </c>
      <c r="BC14" s="91" t="s">
        <v>5</v>
      </c>
      <c r="BD14" s="84" t="s">
        <v>78</v>
      </c>
      <c r="BE14" s="89" t="s">
        <v>2</v>
      </c>
      <c r="BF14" s="90" t="s">
        <v>91</v>
      </c>
      <c r="BG14" s="89" t="s">
        <v>79</v>
      </c>
      <c r="BH14" s="91" t="s">
        <v>5</v>
      </c>
      <c r="BI14" s="84" t="s">
        <v>78</v>
      </c>
      <c r="BJ14" s="89" t="s">
        <v>2</v>
      </c>
      <c r="BK14" s="90" t="s">
        <v>91</v>
      </c>
      <c r="BL14" s="89" t="s">
        <v>79</v>
      </c>
      <c r="BM14" s="91" t="s">
        <v>5</v>
      </c>
      <c r="BN14" s="84" t="s">
        <v>78</v>
      </c>
      <c r="BO14" s="89" t="s">
        <v>2</v>
      </c>
      <c r="BP14" s="90" t="s">
        <v>91</v>
      </c>
      <c r="BQ14" s="89" t="s">
        <v>79</v>
      </c>
      <c r="BR14" s="91" t="s">
        <v>5</v>
      </c>
      <c r="BS14" s="84" t="s">
        <v>78</v>
      </c>
      <c r="BT14" s="89" t="s">
        <v>2</v>
      </c>
      <c r="BU14" s="90" t="s">
        <v>91</v>
      </c>
      <c r="BV14" s="89" t="s">
        <v>79</v>
      </c>
      <c r="BW14" s="91" t="s">
        <v>5</v>
      </c>
      <c r="BX14" s="84" t="s">
        <v>78</v>
      </c>
      <c r="BY14" s="89" t="s">
        <v>2</v>
      </c>
      <c r="BZ14" s="90" t="s">
        <v>91</v>
      </c>
      <c r="CA14" s="89" t="s">
        <v>79</v>
      </c>
      <c r="CB14" s="91" t="s">
        <v>5</v>
      </c>
      <c r="CC14" s="84" t="s">
        <v>78</v>
      </c>
      <c r="CD14" s="89" t="s">
        <v>2</v>
      </c>
      <c r="CE14" s="90" t="s">
        <v>91</v>
      </c>
      <c r="CF14" s="89" t="s">
        <v>79</v>
      </c>
      <c r="CG14" s="91" t="s">
        <v>5</v>
      </c>
      <c r="CH14" s="84" t="s">
        <v>78</v>
      </c>
      <c r="CI14" s="89" t="s">
        <v>2</v>
      </c>
      <c r="CJ14" s="90" t="s">
        <v>91</v>
      </c>
      <c r="CK14" s="89" t="s">
        <v>79</v>
      </c>
      <c r="CL14" s="91" t="s">
        <v>5</v>
      </c>
      <c r="CM14" s="84" t="s">
        <v>78</v>
      </c>
      <c r="CN14" s="89" t="s">
        <v>2</v>
      </c>
      <c r="CO14" s="90" t="s">
        <v>91</v>
      </c>
      <c r="CP14" s="89" t="s">
        <v>79</v>
      </c>
      <c r="CQ14" s="91" t="s">
        <v>5</v>
      </c>
      <c r="CR14" s="84" t="s">
        <v>78</v>
      </c>
      <c r="CS14" s="89" t="s">
        <v>2</v>
      </c>
      <c r="CT14" s="90" t="s">
        <v>91</v>
      </c>
      <c r="CU14" s="89" t="s">
        <v>79</v>
      </c>
      <c r="CV14" s="91" t="s">
        <v>5</v>
      </c>
      <c r="CW14" s="84" t="s">
        <v>78</v>
      </c>
      <c r="CX14" s="89" t="s">
        <v>2</v>
      </c>
      <c r="CY14" s="90" t="s">
        <v>91</v>
      </c>
      <c r="CZ14" s="89" t="s">
        <v>79</v>
      </c>
      <c r="DA14" s="91" t="s">
        <v>5</v>
      </c>
      <c r="DB14" s="84" t="s">
        <v>78</v>
      </c>
      <c r="DC14" s="89" t="s">
        <v>2</v>
      </c>
      <c r="DD14" s="90" t="s">
        <v>91</v>
      </c>
      <c r="DE14" s="89" t="s">
        <v>79</v>
      </c>
      <c r="DF14" s="91" t="s">
        <v>5</v>
      </c>
      <c r="DG14" s="84" t="s">
        <v>78</v>
      </c>
      <c r="DH14" s="89" t="s">
        <v>2</v>
      </c>
      <c r="DI14" s="90" t="s">
        <v>91</v>
      </c>
      <c r="DJ14" s="89" t="s">
        <v>79</v>
      </c>
      <c r="DK14" s="91" t="s">
        <v>5</v>
      </c>
      <c r="DL14" s="84" t="s">
        <v>78</v>
      </c>
      <c r="DM14" s="89" t="s">
        <v>2</v>
      </c>
      <c r="DN14" s="90" t="s">
        <v>91</v>
      </c>
      <c r="DO14" s="89" t="s">
        <v>79</v>
      </c>
      <c r="DP14" s="91" t="s">
        <v>5</v>
      </c>
      <c r="DQ14" s="84" t="s">
        <v>78</v>
      </c>
      <c r="DR14" s="89" t="s">
        <v>2</v>
      </c>
      <c r="DS14" s="90" t="s">
        <v>91</v>
      </c>
      <c r="DT14" s="89" t="s">
        <v>79</v>
      </c>
      <c r="DU14" s="91" t="s">
        <v>5</v>
      </c>
      <c r="DV14" s="84" t="s">
        <v>78</v>
      </c>
      <c r="DW14" s="89" t="s">
        <v>2</v>
      </c>
      <c r="DX14" s="90" t="s">
        <v>91</v>
      </c>
      <c r="DY14" s="89" t="s">
        <v>79</v>
      </c>
      <c r="DZ14" s="91" t="s">
        <v>5</v>
      </c>
      <c r="EA14" s="84" t="s">
        <v>78</v>
      </c>
      <c r="EB14" s="89" t="s">
        <v>2</v>
      </c>
      <c r="EC14" s="90" t="s">
        <v>91</v>
      </c>
      <c r="ED14" s="89" t="s">
        <v>79</v>
      </c>
      <c r="EE14" s="91" t="s">
        <v>5</v>
      </c>
      <c r="EF14" s="84" t="s">
        <v>78</v>
      </c>
      <c r="EG14" s="89" t="s">
        <v>2</v>
      </c>
      <c r="EH14" s="90" t="s">
        <v>91</v>
      </c>
      <c r="EI14" s="89" t="s">
        <v>79</v>
      </c>
      <c r="EJ14" s="91" t="s">
        <v>5</v>
      </c>
      <c r="EK14" s="84" t="s">
        <v>78</v>
      </c>
      <c r="EL14" s="89" t="s">
        <v>2</v>
      </c>
      <c r="EM14" s="90" t="s">
        <v>91</v>
      </c>
      <c r="EN14" s="89" t="s">
        <v>79</v>
      </c>
      <c r="EO14" s="91" t="s">
        <v>5</v>
      </c>
      <c r="EP14" s="84" t="s">
        <v>78</v>
      </c>
      <c r="EQ14" s="89" t="s">
        <v>2</v>
      </c>
      <c r="ER14" s="90" t="s">
        <v>91</v>
      </c>
      <c r="ES14" s="89" t="s">
        <v>79</v>
      </c>
      <c r="ET14" s="91" t="s">
        <v>5</v>
      </c>
      <c r="EU14" s="84" t="s">
        <v>78</v>
      </c>
      <c r="EV14" s="89" t="s">
        <v>2</v>
      </c>
      <c r="EW14" s="90" t="s">
        <v>91</v>
      </c>
      <c r="EX14" s="89" t="s">
        <v>79</v>
      </c>
      <c r="EY14" s="91" t="s">
        <v>5</v>
      </c>
      <c r="EZ14" s="84" t="s">
        <v>78</v>
      </c>
      <c r="FA14" s="89" t="s">
        <v>2</v>
      </c>
      <c r="FB14" s="90" t="s">
        <v>91</v>
      </c>
      <c r="FC14" s="89" t="s">
        <v>79</v>
      </c>
      <c r="FD14" s="91" t="s">
        <v>5</v>
      </c>
      <c r="FE14" s="84" t="s">
        <v>78</v>
      </c>
      <c r="FF14" s="89" t="s">
        <v>2</v>
      </c>
      <c r="FG14" s="90" t="s">
        <v>91</v>
      </c>
      <c r="FH14" s="89" t="s">
        <v>79</v>
      </c>
      <c r="FI14" s="91" t="s">
        <v>5</v>
      </c>
      <c r="FJ14" s="84" t="s">
        <v>78</v>
      </c>
      <c r="FK14" s="89" t="s">
        <v>2</v>
      </c>
      <c r="FL14" s="90" t="s">
        <v>91</v>
      </c>
      <c r="FM14" s="89" t="s">
        <v>79</v>
      </c>
      <c r="FN14" s="91" t="s">
        <v>5</v>
      </c>
      <c r="FO14" s="84" t="s">
        <v>78</v>
      </c>
      <c r="FP14" s="89" t="s">
        <v>2</v>
      </c>
      <c r="FQ14" s="90" t="s">
        <v>91</v>
      </c>
      <c r="FR14" s="89" t="s">
        <v>79</v>
      </c>
      <c r="FS14" s="91" t="s">
        <v>5</v>
      </c>
      <c r="FT14" s="84" t="s">
        <v>78</v>
      </c>
      <c r="FU14" s="89" t="s">
        <v>2</v>
      </c>
      <c r="FV14" s="90" t="s">
        <v>91</v>
      </c>
      <c r="FW14" s="89" t="s">
        <v>79</v>
      </c>
      <c r="FX14" s="91" t="s">
        <v>5</v>
      </c>
      <c r="FY14" s="84" t="s">
        <v>78</v>
      </c>
      <c r="FZ14" s="89" t="s">
        <v>2</v>
      </c>
      <c r="GA14" s="90" t="s">
        <v>91</v>
      </c>
      <c r="GB14" s="89" t="s">
        <v>79</v>
      </c>
      <c r="GC14" s="91" t="s">
        <v>5</v>
      </c>
      <c r="GD14" s="84" t="s">
        <v>78</v>
      </c>
      <c r="GE14" s="89" t="s">
        <v>2</v>
      </c>
      <c r="GF14" s="90" t="s">
        <v>91</v>
      </c>
      <c r="GG14" s="89" t="s">
        <v>79</v>
      </c>
      <c r="GH14" s="91" t="s">
        <v>5</v>
      </c>
      <c r="GI14" s="84" t="s">
        <v>78</v>
      </c>
      <c r="GJ14" s="89" t="s">
        <v>2</v>
      </c>
      <c r="GK14" s="90" t="s">
        <v>91</v>
      </c>
      <c r="GL14" s="89" t="s">
        <v>79</v>
      </c>
      <c r="GM14" s="91" t="s">
        <v>5</v>
      </c>
      <c r="GN14" s="84" t="s">
        <v>78</v>
      </c>
      <c r="GO14" s="89" t="s">
        <v>2</v>
      </c>
      <c r="GP14" s="90" t="s">
        <v>91</v>
      </c>
      <c r="GQ14" s="89" t="s">
        <v>79</v>
      </c>
      <c r="GR14" s="91" t="s">
        <v>5</v>
      </c>
      <c r="GS14" s="84" t="s">
        <v>78</v>
      </c>
      <c r="GT14" s="89" t="s">
        <v>2</v>
      </c>
      <c r="GU14" s="90" t="s">
        <v>91</v>
      </c>
      <c r="GV14" s="89" t="s">
        <v>79</v>
      </c>
      <c r="GW14" s="91" t="s">
        <v>5</v>
      </c>
      <c r="GX14" s="84" t="s">
        <v>78</v>
      </c>
      <c r="GY14" s="89" t="s">
        <v>2</v>
      </c>
      <c r="GZ14" s="90" t="s">
        <v>91</v>
      </c>
      <c r="HA14" s="89" t="s">
        <v>79</v>
      </c>
      <c r="HB14" s="91" t="s">
        <v>5</v>
      </c>
      <c r="HC14" s="84" t="s">
        <v>78</v>
      </c>
      <c r="HD14" s="89" t="s">
        <v>2</v>
      </c>
      <c r="HE14" s="90" t="s">
        <v>91</v>
      </c>
      <c r="HF14" s="89" t="s">
        <v>79</v>
      </c>
      <c r="HG14" s="91" t="s">
        <v>5</v>
      </c>
      <c r="HH14" s="84" t="s">
        <v>78</v>
      </c>
      <c r="HI14" s="89" t="s">
        <v>2</v>
      </c>
      <c r="HJ14" s="90" t="s">
        <v>91</v>
      </c>
      <c r="HK14" s="89" t="s">
        <v>79</v>
      </c>
      <c r="HL14" s="91" t="s">
        <v>5</v>
      </c>
      <c r="HM14" s="84" t="s">
        <v>78</v>
      </c>
      <c r="HN14" s="89" t="s">
        <v>2</v>
      </c>
      <c r="HO14" s="90" t="s">
        <v>91</v>
      </c>
      <c r="HP14" s="89" t="s">
        <v>79</v>
      </c>
      <c r="HQ14" s="91" t="s">
        <v>5</v>
      </c>
      <c r="HR14" s="84" t="s">
        <v>78</v>
      </c>
      <c r="HS14" s="89" t="s">
        <v>2</v>
      </c>
      <c r="HT14" s="90" t="s">
        <v>91</v>
      </c>
      <c r="HU14" s="89" t="s">
        <v>79</v>
      </c>
      <c r="HV14" s="91" t="s">
        <v>5</v>
      </c>
      <c r="HW14" s="84" t="s">
        <v>78</v>
      </c>
      <c r="HX14" s="89" t="s">
        <v>2</v>
      </c>
      <c r="HY14" s="90" t="s">
        <v>91</v>
      </c>
      <c r="HZ14" s="89" t="s">
        <v>79</v>
      </c>
      <c r="IA14" s="91" t="s">
        <v>5</v>
      </c>
      <c r="IB14" s="84" t="s">
        <v>78</v>
      </c>
      <c r="IC14" s="89" t="s">
        <v>2</v>
      </c>
      <c r="ID14" s="90" t="s">
        <v>91</v>
      </c>
      <c r="IE14" s="89" t="s">
        <v>79</v>
      </c>
      <c r="IF14" s="91" t="s">
        <v>5</v>
      </c>
      <c r="IG14" s="84" t="s">
        <v>78</v>
      </c>
      <c r="IH14" s="89" t="s">
        <v>2</v>
      </c>
      <c r="II14" s="90" t="s">
        <v>91</v>
      </c>
      <c r="IJ14" s="89" t="s">
        <v>79</v>
      </c>
      <c r="IK14" s="91" t="s">
        <v>5</v>
      </c>
      <c r="IL14" s="84" t="s">
        <v>78</v>
      </c>
      <c r="IM14" s="89" t="s">
        <v>2</v>
      </c>
      <c r="IN14" s="90" t="s">
        <v>91</v>
      </c>
      <c r="IO14" s="89" t="s">
        <v>79</v>
      </c>
      <c r="IP14" s="91" t="s">
        <v>5</v>
      </c>
      <c r="IQ14" s="84" t="s">
        <v>78</v>
      </c>
      <c r="IR14" s="89" t="s">
        <v>2</v>
      </c>
      <c r="IS14" s="90" t="s">
        <v>91</v>
      </c>
      <c r="IT14" s="89" t="s">
        <v>79</v>
      </c>
      <c r="IU14" s="91" t="s">
        <v>5</v>
      </c>
      <c r="IV14" s="84" t="s">
        <v>78</v>
      </c>
      <c r="IW14" s="89" t="s">
        <v>2</v>
      </c>
      <c r="IX14" s="90" t="s">
        <v>91</v>
      </c>
      <c r="IY14" s="89" t="s">
        <v>79</v>
      </c>
      <c r="IZ14" s="91" t="s">
        <v>5</v>
      </c>
      <c r="JA14" s="84" t="s">
        <v>78</v>
      </c>
      <c r="JB14" s="89" t="s">
        <v>2</v>
      </c>
      <c r="JC14" s="90" t="s">
        <v>91</v>
      </c>
      <c r="JD14" s="89" t="s">
        <v>79</v>
      </c>
      <c r="JE14" s="91" t="s">
        <v>5</v>
      </c>
      <c r="JF14" s="84" t="s">
        <v>78</v>
      </c>
      <c r="JG14" s="89" t="s">
        <v>2</v>
      </c>
      <c r="JH14" s="90" t="s">
        <v>91</v>
      </c>
      <c r="JI14" s="89" t="s">
        <v>79</v>
      </c>
      <c r="JJ14" s="91" t="s">
        <v>5</v>
      </c>
      <c r="JK14" s="84" t="s">
        <v>78</v>
      </c>
      <c r="JL14" s="89" t="s">
        <v>2</v>
      </c>
      <c r="JM14" s="90" t="s">
        <v>91</v>
      </c>
      <c r="JN14" s="89" t="s">
        <v>79</v>
      </c>
      <c r="JO14" s="91" t="s">
        <v>5</v>
      </c>
      <c r="JP14" s="84" t="s">
        <v>78</v>
      </c>
      <c r="JQ14" s="89" t="s">
        <v>2</v>
      </c>
      <c r="JR14" s="90" t="s">
        <v>91</v>
      </c>
      <c r="JS14" s="89" t="s">
        <v>79</v>
      </c>
      <c r="JT14" s="91" t="s">
        <v>5</v>
      </c>
      <c r="JU14" s="84" t="s">
        <v>78</v>
      </c>
      <c r="JV14" s="89" t="s">
        <v>2</v>
      </c>
      <c r="JW14" s="90" t="s">
        <v>91</v>
      </c>
      <c r="JX14" s="89" t="s">
        <v>79</v>
      </c>
      <c r="JY14" s="91" t="s">
        <v>5</v>
      </c>
      <c r="JZ14" s="84" t="s">
        <v>78</v>
      </c>
      <c r="KA14" s="89" t="s">
        <v>2</v>
      </c>
      <c r="KB14" s="90" t="s">
        <v>91</v>
      </c>
      <c r="KC14" s="89" t="s">
        <v>79</v>
      </c>
      <c r="KD14" s="91" t="s">
        <v>5</v>
      </c>
      <c r="KE14" s="84" t="s">
        <v>78</v>
      </c>
      <c r="KF14" s="89" t="s">
        <v>2</v>
      </c>
      <c r="KG14" s="90" t="s">
        <v>91</v>
      </c>
      <c r="KH14" s="89" t="s">
        <v>79</v>
      </c>
      <c r="KI14" s="91" t="s">
        <v>5</v>
      </c>
      <c r="KJ14" s="84" t="s">
        <v>78</v>
      </c>
      <c r="KK14" s="89" t="s">
        <v>2</v>
      </c>
      <c r="KL14" s="90" t="s">
        <v>91</v>
      </c>
      <c r="KM14" s="89" t="s">
        <v>79</v>
      </c>
      <c r="KN14" s="91" t="s">
        <v>5</v>
      </c>
      <c r="KO14" s="111"/>
      <c r="KP14" s="106"/>
      <c r="KQ14" s="107"/>
      <c r="KR14" s="106"/>
      <c r="KS14" s="106"/>
      <c r="KT14" s="104"/>
      <c r="KU14" s="106"/>
      <c r="KV14" s="107"/>
      <c r="KW14" s="106"/>
      <c r="KX14" s="106"/>
      <c r="KY14" s="52"/>
      <c r="KZ14" s="62"/>
      <c r="LA14" s="63"/>
      <c r="LB14" s="62"/>
      <c r="LC14" s="62"/>
      <c r="LD14" s="104"/>
      <c r="LE14" s="106"/>
      <c r="LF14" s="107"/>
      <c r="LG14" s="106"/>
      <c r="LH14" s="106"/>
      <c r="LI14" s="52"/>
      <c r="LJ14" s="62"/>
      <c r="LK14" s="63"/>
      <c r="LL14" s="62"/>
      <c r="LM14" s="62"/>
      <c r="LN14" s="52"/>
      <c r="LO14" s="62"/>
      <c r="LP14" s="63"/>
      <c r="LQ14" s="62"/>
      <c r="LR14" s="62"/>
      <c r="LS14" s="41"/>
    </row>
    <row r="15" spans="1:331" x14ac:dyDescent="0.25">
      <c r="B15" s="6"/>
      <c r="E15" s="74"/>
      <c r="G15" s="6"/>
      <c r="J15" s="74"/>
      <c r="L15" s="6"/>
      <c r="O15" s="74"/>
      <c r="Q15" s="6"/>
      <c r="T15" s="74"/>
      <c r="V15" s="6"/>
      <c r="Y15" s="74"/>
      <c r="AA15" s="6"/>
      <c r="AD15" s="74"/>
      <c r="AF15" s="6"/>
      <c r="AI15" s="74"/>
      <c r="AK15" s="6"/>
      <c r="AN15" s="74"/>
      <c r="AP15" s="6"/>
      <c r="AS15" s="74"/>
      <c r="AU15" s="6"/>
      <c r="AX15" s="74"/>
      <c r="AZ15" s="6"/>
      <c r="BC15" s="74"/>
      <c r="BE15" s="6"/>
      <c r="BH15" s="74"/>
      <c r="BJ15" s="6"/>
      <c r="BM15" s="74"/>
      <c r="BO15" s="6"/>
      <c r="BR15" s="74"/>
      <c r="BT15" s="6"/>
      <c r="BW15" s="74"/>
      <c r="BY15" s="6"/>
      <c r="CB15" s="74"/>
      <c r="CD15" s="6"/>
      <c r="CG15" s="74"/>
      <c r="CI15" s="6"/>
      <c r="CL15" s="74"/>
      <c r="CN15" s="6"/>
      <c r="CQ15" s="74"/>
      <c r="CS15" s="6"/>
      <c r="CV15" s="74"/>
      <c r="CX15" s="6"/>
      <c r="DA15" s="74"/>
      <c r="DC15" s="6"/>
      <c r="DF15" s="74"/>
      <c r="DH15" s="6"/>
      <c r="DK15" s="74"/>
      <c r="DM15" s="6"/>
      <c r="DP15" s="74"/>
      <c r="DR15" s="6"/>
      <c r="DU15" s="74"/>
      <c r="DW15" s="6"/>
      <c r="DZ15" s="74"/>
      <c r="EB15" s="6"/>
      <c r="EE15" s="74"/>
      <c r="EG15" s="6"/>
      <c r="EJ15" s="74"/>
      <c r="EL15" s="6"/>
      <c r="EO15" s="74"/>
      <c r="EQ15" s="6"/>
      <c r="ET15" s="74"/>
      <c r="EV15" s="6"/>
      <c r="EY15" s="74"/>
      <c r="FA15" s="6"/>
      <c r="FD15" s="74"/>
      <c r="FF15" s="6"/>
      <c r="FI15" s="74"/>
      <c r="FK15" s="6"/>
      <c r="FN15" s="74"/>
      <c r="FP15" s="6"/>
      <c r="FS15" s="74"/>
      <c r="FU15" s="6"/>
      <c r="FX15" s="74"/>
      <c r="FZ15" s="6"/>
      <c r="GC15" s="74"/>
      <c r="GE15" s="6"/>
      <c r="GH15" s="74"/>
      <c r="GJ15" s="6"/>
      <c r="GM15" s="74"/>
      <c r="GO15" s="6"/>
      <c r="GR15" s="74"/>
      <c r="GT15" s="6"/>
      <c r="GW15" s="74"/>
      <c r="GY15" s="6"/>
      <c r="HB15" s="74"/>
      <c r="HD15" s="6"/>
      <c r="HG15" s="74"/>
      <c r="HI15" s="6"/>
      <c r="HL15" s="74"/>
      <c r="HN15" s="6"/>
      <c r="HQ15" s="74"/>
      <c r="HS15" s="6"/>
      <c r="HV15" s="74"/>
      <c r="HX15" s="6"/>
      <c r="IA15" s="74"/>
      <c r="IC15" s="6"/>
      <c r="IF15" s="74"/>
      <c r="IH15" s="6"/>
      <c r="IK15" s="74"/>
      <c r="IM15" s="6"/>
      <c r="IP15" s="74"/>
      <c r="IR15" s="6"/>
      <c r="IU15" s="74"/>
      <c r="IW15" s="6"/>
      <c r="IZ15" s="74"/>
      <c r="JB15" s="6"/>
      <c r="JE15" s="74"/>
      <c r="JG15" s="6"/>
      <c r="JJ15" s="74"/>
      <c r="JL15" s="6"/>
      <c r="JO15" s="74"/>
      <c r="JQ15" s="6"/>
      <c r="JT15" s="74"/>
      <c r="JV15" s="6"/>
      <c r="JY15" s="74"/>
      <c r="KA15" s="6"/>
      <c r="KD15" s="74"/>
      <c r="KF15" s="6"/>
      <c r="KI15" s="74"/>
      <c r="KK15" s="6"/>
      <c r="KN15" s="74"/>
      <c r="KO15" s="109"/>
      <c r="KP15" s="57"/>
      <c r="KQ15" s="41"/>
      <c r="KR15" s="41"/>
      <c r="KS15" s="50"/>
      <c r="KT15" s="41"/>
      <c r="KU15" s="57"/>
      <c r="KV15" s="41"/>
      <c r="KW15" s="41"/>
      <c r="KX15" s="50"/>
      <c r="KY15" s="41"/>
      <c r="KZ15" s="57"/>
      <c r="LA15" s="41"/>
      <c r="LB15" s="41"/>
      <c r="LC15" s="50"/>
      <c r="LD15" s="41"/>
      <c r="LE15" s="57"/>
      <c r="LF15" s="41"/>
      <c r="LG15" s="41"/>
      <c r="LH15" s="50"/>
      <c r="LI15" s="41"/>
      <c r="LJ15" s="57"/>
      <c r="LK15" s="41"/>
      <c r="LL15" s="41"/>
      <c r="LM15" s="50"/>
      <c r="LN15" s="41"/>
      <c r="LO15" s="57"/>
      <c r="LP15" s="41"/>
      <c r="LQ15" s="41"/>
      <c r="LR15" s="50"/>
      <c r="LS15" s="41"/>
    </row>
    <row r="16" spans="1:331" x14ac:dyDescent="0.25">
      <c r="B16" s="6"/>
      <c r="E16" s="74"/>
      <c r="G16" s="6"/>
      <c r="J16" s="74"/>
      <c r="L16" s="6"/>
      <c r="O16" s="74"/>
      <c r="Q16" s="6"/>
      <c r="T16" s="74"/>
      <c r="V16" s="6"/>
      <c r="Y16" s="74"/>
      <c r="AA16" s="6"/>
      <c r="AD16" s="74"/>
      <c r="AF16" s="6"/>
      <c r="AI16" s="74"/>
      <c r="AK16" s="6"/>
      <c r="AN16" s="74"/>
      <c r="AP16" s="6"/>
      <c r="AS16" s="74"/>
      <c r="AU16" s="6"/>
      <c r="AX16" s="74"/>
      <c r="AZ16" s="6"/>
      <c r="BC16" s="74"/>
      <c r="BE16" s="6"/>
      <c r="BH16" s="74"/>
      <c r="BJ16" s="6"/>
      <c r="BM16" s="74"/>
      <c r="BO16" s="6"/>
      <c r="BR16" s="74"/>
      <c r="BT16" s="6"/>
      <c r="BW16" s="74"/>
      <c r="BY16" s="6"/>
      <c r="CB16" s="74"/>
      <c r="CD16" s="6"/>
      <c r="CG16" s="74"/>
      <c r="CI16" s="6"/>
      <c r="CL16" s="74"/>
      <c r="CN16" s="6"/>
      <c r="CQ16" s="74"/>
      <c r="CS16" s="6"/>
      <c r="CV16" s="74"/>
      <c r="CX16" s="6"/>
      <c r="DA16" s="74"/>
      <c r="DC16" s="6"/>
      <c r="DF16" s="74"/>
      <c r="DH16" s="6"/>
      <c r="DK16" s="74"/>
      <c r="DM16" s="6"/>
      <c r="DP16" s="74"/>
      <c r="DR16" s="6"/>
      <c r="DU16" s="74"/>
      <c r="DW16" s="6"/>
      <c r="DZ16" s="74"/>
      <c r="EB16" s="6"/>
      <c r="EE16" s="74"/>
      <c r="EG16" s="6"/>
      <c r="EJ16" s="74"/>
      <c r="EL16" s="6"/>
      <c r="EO16" s="74"/>
      <c r="EQ16" s="6"/>
      <c r="ET16" s="74"/>
      <c r="EV16" s="6"/>
      <c r="EY16" s="74"/>
      <c r="FA16" s="6"/>
      <c r="FD16" s="74"/>
      <c r="FF16" s="6"/>
      <c r="FI16" s="74"/>
      <c r="FK16" s="6"/>
      <c r="FN16" s="74"/>
      <c r="FP16" s="6"/>
      <c r="FS16" s="74"/>
      <c r="FU16" s="6"/>
      <c r="FX16" s="74"/>
      <c r="FZ16" s="6"/>
      <c r="GC16" s="74"/>
      <c r="GE16" s="6"/>
      <c r="GH16" s="74"/>
      <c r="GJ16" s="6"/>
      <c r="GM16" s="74"/>
      <c r="GO16" s="6"/>
      <c r="GR16" s="74"/>
      <c r="GT16" s="6"/>
      <c r="GW16" s="74"/>
      <c r="GY16" s="6"/>
      <c r="HB16" s="74"/>
      <c r="HD16" s="6"/>
      <c r="HG16" s="74"/>
      <c r="HI16" s="6"/>
      <c r="HL16" s="74"/>
      <c r="HN16" s="6"/>
      <c r="HQ16" s="74"/>
      <c r="HS16" s="6"/>
      <c r="HV16" s="74"/>
      <c r="HX16" s="6"/>
      <c r="IA16" s="74"/>
      <c r="IC16" s="6"/>
      <c r="IF16" s="74"/>
      <c r="IH16" s="6"/>
      <c r="IK16" s="74"/>
      <c r="IM16" s="6"/>
      <c r="IP16" s="74"/>
      <c r="IR16" s="6"/>
      <c r="IU16" s="74"/>
      <c r="IW16" s="6"/>
      <c r="IZ16" s="74"/>
      <c r="JB16" s="6"/>
      <c r="JE16" s="74"/>
      <c r="JG16" s="6"/>
      <c r="JJ16" s="74"/>
      <c r="JL16" s="6"/>
      <c r="JO16" s="74"/>
      <c r="JQ16" s="6"/>
      <c r="JT16" s="74"/>
      <c r="JV16" s="6"/>
      <c r="JY16" s="74"/>
      <c r="KA16" s="6"/>
      <c r="KD16" s="74"/>
      <c r="KF16" s="6"/>
      <c r="KI16" s="74"/>
      <c r="KK16" s="6"/>
      <c r="KN16" s="74"/>
      <c r="KO16" s="109"/>
      <c r="KP16" s="57"/>
      <c r="KQ16" s="41"/>
      <c r="KR16" s="41"/>
      <c r="KS16" s="50"/>
      <c r="KT16" s="41"/>
      <c r="KU16" s="57"/>
      <c r="KV16" s="41"/>
      <c r="KW16" s="41"/>
      <c r="KX16" s="50"/>
      <c r="KY16" s="41"/>
      <c r="KZ16" s="57"/>
      <c r="LA16" s="41"/>
      <c r="LB16" s="41"/>
      <c r="LC16" s="50"/>
      <c r="LD16" s="41"/>
      <c r="LE16" s="57"/>
      <c r="LF16" s="41"/>
      <c r="LG16" s="41"/>
      <c r="LH16" s="50"/>
      <c r="LI16" s="41"/>
      <c r="LJ16" s="57"/>
      <c r="LK16" s="41"/>
      <c r="LL16" s="41"/>
      <c r="LM16" s="50"/>
      <c r="LN16" s="41"/>
      <c r="LO16" s="57"/>
      <c r="LP16" s="41"/>
      <c r="LQ16" s="41"/>
      <c r="LR16" s="50"/>
      <c r="LS16" s="41"/>
    </row>
    <row r="17" spans="2:331" x14ac:dyDescent="0.25">
      <c r="B17" s="6"/>
      <c r="E17" s="74"/>
      <c r="G17" s="6"/>
      <c r="J17" s="74"/>
      <c r="L17" s="6"/>
      <c r="O17" s="74"/>
      <c r="Q17" s="6"/>
      <c r="T17" s="74"/>
      <c r="V17" s="6"/>
      <c r="Y17" s="74"/>
      <c r="AA17" s="6"/>
      <c r="AD17" s="74"/>
      <c r="AF17" s="6"/>
      <c r="AI17" s="74"/>
      <c r="AK17" s="6"/>
      <c r="AN17" s="74"/>
      <c r="AP17" s="6"/>
      <c r="AS17" s="74"/>
      <c r="AU17" s="6"/>
      <c r="AX17" s="74"/>
      <c r="AZ17" s="6"/>
      <c r="BC17" s="74"/>
      <c r="BE17" s="6"/>
      <c r="BH17" s="74"/>
      <c r="BJ17" s="6"/>
      <c r="BM17" s="74"/>
      <c r="BO17" s="6"/>
      <c r="BR17" s="74"/>
      <c r="BT17" s="6"/>
      <c r="BW17" s="74"/>
      <c r="BY17" s="6"/>
      <c r="CB17" s="74"/>
      <c r="CD17" s="6"/>
      <c r="CG17" s="74"/>
      <c r="CI17" s="6"/>
      <c r="CL17" s="74"/>
      <c r="CN17" s="6"/>
      <c r="CQ17" s="74"/>
      <c r="CS17" s="6"/>
      <c r="CV17" s="74"/>
      <c r="CX17" s="6"/>
      <c r="DA17" s="74"/>
      <c r="DC17" s="6"/>
      <c r="DF17" s="74"/>
      <c r="DH17" s="6"/>
      <c r="DK17" s="74"/>
      <c r="DM17" s="6"/>
      <c r="DP17" s="74"/>
      <c r="DR17" s="6"/>
      <c r="DU17" s="74"/>
      <c r="DW17" s="6"/>
      <c r="DZ17" s="74"/>
      <c r="EB17" s="6"/>
      <c r="EE17" s="74"/>
      <c r="EG17" s="6"/>
      <c r="EJ17" s="74"/>
      <c r="EL17" s="6"/>
      <c r="EO17" s="74"/>
      <c r="EQ17" s="6"/>
      <c r="ET17" s="74"/>
      <c r="EV17" s="6"/>
      <c r="EY17" s="74"/>
      <c r="FA17" s="6"/>
      <c r="FD17" s="74"/>
      <c r="FF17" s="6"/>
      <c r="FI17" s="74"/>
      <c r="FK17" s="6"/>
      <c r="FN17" s="74"/>
      <c r="FP17" s="6"/>
      <c r="FS17" s="74"/>
      <c r="FU17" s="6"/>
      <c r="FX17" s="74"/>
      <c r="FZ17" s="6"/>
      <c r="GC17" s="74"/>
      <c r="GE17" s="6"/>
      <c r="GH17" s="74"/>
      <c r="GJ17" s="6"/>
      <c r="GM17" s="74"/>
      <c r="GO17" s="6"/>
      <c r="GR17" s="74"/>
      <c r="GT17" s="6"/>
      <c r="GW17" s="74"/>
      <c r="GY17" s="6"/>
      <c r="HB17" s="74"/>
      <c r="HD17" s="6"/>
      <c r="HG17" s="74"/>
      <c r="HI17" s="6"/>
      <c r="HL17" s="74"/>
      <c r="HN17" s="6"/>
      <c r="HQ17" s="74"/>
      <c r="HS17" s="6"/>
      <c r="HV17" s="74"/>
      <c r="HX17" s="6"/>
      <c r="IA17" s="74"/>
      <c r="IC17" s="6"/>
      <c r="IF17" s="74"/>
      <c r="IH17" s="6"/>
      <c r="IK17" s="74"/>
      <c r="IM17" s="6"/>
      <c r="IP17" s="74"/>
      <c r="IR17" s="6"/>
      <c r="IU17" s="74"/>
      <c r="IW17" s="6"/>
      <c r="IZ17" s="74"/>
      <c r="JB17" s="6"/>
      <c r="JE17" s="74"/>
      <c r="JG17" s="6"/>
      <c r="JJ17" s="74"/>
      <c r="JL17" s="6"/>
      <c r="JO17" s="74"/>
      <c r="JQ17" s="6"/>
      <c r="JT17" s="74"/>
      <c r="JV17" s="6"/>
      <c r="JY17" s="74"/>
      <c r="KA17" s="6"/>
      <c r="KD17" s="74"/>
      <c r="KF17" s="6"/>
      <c r="KI17" s="74"/>
      <c r="KK17" s="6"/>
      <c r="KN17" s="74"/>
      <c r="KO17" s="109"/>
      <c r="KP17" s="57"/>
      <c r="KQ17" s="41"/>
      <c r="KR17" s="41"/>
      <c r="KS17" s="50"/>
      <c r="KT17" s="41"/>
      <c r="KU17" s="57"/>
      <c r="KV17" s="41"/>
      <c r="KW17" s="41"/>
      <c r="KX17" s="50"/>
      <c r="KY17" s="41"/>
      <c r="KZ17" s="57"/>
      <c r="LA17" s="41"/>
      <c r="LB17" s="41"/>
      <c r="LC17" s="50"/>
      <c r="LD17" s="41"/>
      <c r="LE17" s="57"/>
      <c r="LF17" s="41"/>
      <c r="LG17" s="41"/>
      <c r="LH17" s="50"/>
      <c r="LI17" s="41"/>
      <c r="LJ17" s="57"/>
      <c r="LK17" s="41"/>
      <c r="LL17" s="41"/>
      <c r="LM17" s="50"/>
      <c r="LN17" s="41"/>
      <c r="LO17" s="57"/>
      <c r="LP17" s="41"/>
      <c r="LQ17" s="41"/>
      <c r="LR17" s="50"/>
      <c r="LS17" s="41"/>
    </row>
    <row r="18" spans="2:331" x14ac:dyDescent="0.25">
      <c r="B18" s="6"/>
      <c r="E18" s="74"/>
      <c r="G18" s="6"/>
      <c r="J18" s="74"/>
      <c r="L18" s="6"/>
      <c r="O18" s="74"/>
      <c r="Q18" s="6"/>
      <c r="T18" s="74"/>
      <c r="V18" s="6"/>
      <c r="Y18" s="74"/>
      <c r="AA18" s="6"/>
      <c r="AD18" s="74"/>
      <c r="AF18" s="6"/>
      <c r="AI18" s="74"/>
      <c r="AK18" s="6"/>
      <c r="AN18" s="74"/>
      <c r="AP18" s="6"/>
      <c r="AS18" s="74"/>
      <c r="AU18" s="6"/>
      <c r="AX18" s="74"/>
      <c r="AZ18" s="6"/>
      <c r="BC18" s="74"/>
      <c r="BE18" s="6"/>
      <c r="BH18" s="74"/>
      <c r="BJ18" s="6"/>
      <c r="BM18" s="74"/>
      <c r="BO18" s="6"/>
      <c r="BR18" s="74"/>
      <c r="BT18" s="6"/>
      <c r="BW18" s="74"/>
      <c r="BY18" s="6"/>
      <c r="CB18" s="74"/>
      <c r="CD18" s="6"/>
      <c r="CG18" s="74"/>
      <c r="CI18" s="6"/>
      <c r="CL18" s="74"/>
      <c r="CN18" s="6"/>
      <c r="CQ18" s="74"/>
      <c r="CS18" s="6"/>
      <c r="CV18" s="74"/>
      <c r="CX18" s="6"/>
      <c r="DA18" s="74"/>
      <c r="DC18" s="6"/>
      <c r="DF18" s="74"/>
      <c r="DH18" s="6"/>
      <c r="DK18" s="74"/>
      <c r="DM18" s="6"/>
      <c r="DP18" s="74"/>
      <c r="DR18" s="6"/>
      <c r="DU18" s="74"/>
      <c r="DW18" s="6"/>
      <c r="DZ18" s="74"/>
      <c r="EB18" s="6"/>
      <c r="EE18" s="74"/>
      <c r="EG18" s="6"/>
      <c r="EJ18" s="74"/>
      <c r="EL18" s="6"/>
      <c r="EO18" s="74"/>
      <c r="EQ18" s="6"/>
      <c r="ET18" s="74"/>
      <c r="EV18" s="6"/>
      <c r="EY18" s="74"/>
      <c r="FA18" s="6"/>
      <c r="FD18" s="74"/>
      <c r="FF18" s="6"/>
      <c r="FI18" s="74"/>
      <c r="FK18" s="6"/>
      <c r="FN18" s="74"/>
      <c r="FP18" s="6"/>
      <c r="FS18" s="74"/>
      <c r="FU18" s="6"/>
      <c r="FX18" s="74"/>
      <c r="FZ18" s="6"/>
      <c r="GC18" s="74"/>
      <c r="GE18" s="6"/>
      <c r="GH18" s="74"/>
      <c r="GJ18" s="6"/>
      <c r="GM18" s="74"/>
      <c r="GO18" s="6"/>
      <c r="GR18" s="74"/>
      <c r="GT18" s="6"/>
      <c r="GW18" s="74"/>
      <c r="GY18" s="6"/>
      <c r="HB18" s="74"/>
      <c r="HD18" s="6"/>
      <c r="HG18" s="74"/>
      <c r="HI18" s="6"/>
      <c r="HL18" s="74"/>
      <c r="HN18" s="6"/>
      <c r="HQ18" s="74"/>
      <c r="HS18" s="6"/>
      <c r="HV18" s="74"/>
      <c r="HX18" s="6"/>
      <c r="IA18" s="74"/>
      <c r="IC18" s="6"/>
      <c r="IF18" s="74"/>
      <c r="IH18" s="6"/>
      <c r="IK18" s="74"/>
      <c r="IM18" s="6"/>
      <c r="IP18" s="74"/>
      <c r="IR18" s="6"/>
      <c r="IU18" s="74"/>
      <c r="IW18" s="6"/>
      <c r="IZ18" s="74"/>
      <c r="JB18" s="6"/>
      <c r="JE18" s="74"/>
      <c r="JG18" s="6"/>
      <c r="JJ18" s="74"/>
      <c r="JL18" s="6"/>
      <c r="JO18" s="74"/>
      <c r="JQ18" s="6"/>
      <c r="JT18" s="74"/>
      <c r="JV18" s="6"/>
      <c r="JY18" s="74"/>
      <c r="KA18" s="6"/>
      <c r="KD18" s="74"/>
      <c r="KF18" s="6"/>
      <c r="KI18" s="74"/>
      <c r="KK18" s="6"/>
      <c r="KN18" s="74"/>
      <c r="KO18" s="109"/>
      <c r="KP18" s="57"/>
      <c r="KQ18" s="41"/>
      <c r="KR18" s="41"/>
      <c r="KS18" s="50"/>
      <c r="KT18" s="41"/>
      <c r="KU18" s="57"/>
      <c r="KV18" s="41"/>
      <c r="KW18" s="41"/>
      <c r="KX18" s="50"/>
      <c r="KY18" s="41"/>
      <c r="KZ18" s="57"/>
      <c r="LA18" s="41"/>
      <c r="LB18" s="41"/>
      <c r="LC18" s="50"/>
      <c r="LD18" s="41"/>
      <c r="LE18" s="57"/>
      <c r="LF18" s="41"/>
      <c r="LG18" s="41"/>
      <c r="LH18" s="50"/>
      <c r="LI18" s="41"/>
      <c r="LJ18" s="57"/>
      <c r="LK18" s="41"/>
      <c r="LL18" s="41"/>
      <c r="LM18" s="50"/>
      <c r="LN18" s="41"/>
      <c r="LO18" s="57"/>
      <c r="LP18" s="41"/>
      <c r="LQ18" s="41"/>
      <c r="LR18" s="50"/>
      <c r="LS18" s="41"/>
    </row>
    <row r="19" spans="2:331" x14ac:dyDescent="0.25">
      <c r="B19" s="6"/>
      <c r="E19" s="74"/>
      <c r="G19" s="6"/>
      <c r="J19" s="74"/>
      <c r="L19" s="6"/>
      <c r="O19" s="74"/>
      <c r="Q19" s="6"/>
      <c r="T19" s="74"/>
      <c r="V19" s="6"/>
      <c r="Y19" s="74"/>
      <c r="AA19" s="6"/>
      <c r="AD19" s="74"/>
      <c r="AF19" s="6"/>
      <c r="AI19" s="74"/>
      <c r="AK19" s="6"/>
      <c r="AN19" s="74"/>
      <c r="AP19" s="6"/>
      <c r="AS19" s="74"/>
      <c r="AU19" s="6"/>
      <c r="AX19" s="74"/>
      <c r="AZ19" s="6"/>
      <c r="BC19" s="74"/>
      <c r="BE19" s="6"/>
      <c r="BH19" s="74"/>
      <c r="BJ19" s="6"/>
      <c r="BM19" s="74"/>
      <c r="BO19" s="6"/>
      <c r="BR19" s="74"/>
      <c r="BT19" s="6"/>
      <c r="BW19" s="74"/>
      <c r="BY19" s="6"/>
      <c r="CB19" s="74"/>
      <c r="CD19" s="6"/>
      <c r="CG19" s="74"/>
      <c r="CI19" s="6"/>
      <c r="CL19" s="74"/>
      <c r="CN19" s="6"/>
      <c r="CQ19" s="74"/>
      <c r="CS19" s="6"/>
      <c r="CV19" s="74"/>
      <c r="CX19" s="6"/>
      <c r="DA19" s="74"/>
      <c r="DC19" s="6"/>
      <c r="DF19" s="74"/>
      <c r="DH19" s="6"/>
      <c r="DK19" s="74"/>
      <c r="DM19" s="6"/>
      <c r="DP19" s="74"/>
      <c r="DR19" s="6"/>
      <c r="DU19" s="74"/>
      <c r="DW19" s="6"/>
      <c r="DZ19" s="74"/>
      <c r="EB19" s="6"/>
      <c r="EE19" s="74"/>
      <c r="EG19" s="6"/>
      <c r="EJ19" s="74"/>
      <c r="EL19" s="6"/>
      <c r="EO19" s="74"/>
      <c r="EQ19" s="6"/>
      <c r="ET19" s="74"/>
      <c r="EV19" s="6"/>
      <c r="EY19" s="74"/>
      <c r="FA19" s="6"/>
      <c r="FD19" s="74"/>
      <c r="FF19" s="6"/>
      <c r="FI19" s="74"/>
      <c r="FK19" s="6"/>
      <c r="FN19" s="74"/>
      <c r="FP19" s="6"/>
      <c r="FS19" s="74"/>
      <c r="FU19" s="6"/>
      <c r="FX19" s="74"/>
      <c r="FZ19" s="6"/>
      <c r="GC19" s="74"/>
      <c r="GE19" s="6"/>
      <c r="GH19" s="74"/>
      <c r="GJ19" s="6"/>
      <c r="GM19" s="74"/>
      <c r="GO19" s="6"/>
      <c r="GR19" s="74"/>
      <c r="GT19" s="6"/>
      <c r="GW19" s="74"/>
      <c r="GY19" s="6"/>
      <c r="HB19" s="74"/>
      <c r="HD19" s="6"/>
      <c r="HG19" s="74"/>
      <c r="HI19" s="6"/>
      <c r="HL19" s="74"/>
      <c r="HN19" s="6"/>
      <c r="HQ19" s="74"/>
      <c r="HS19" s="6"/>
      <c r="HV19" s="74"/>
      <c r="HX19" s="6"/>
      <c r="IA19" s="74"/>
      <c r="IC19" s="6"/>
      <c r="IF19" s="74"/>
      <c r="IH19" s="6"/>
      <c r="IK19" s="74"/>
      <c r="IM19" s="6"/>
      <c r="IP19" s="74"/>
      <c r="IR19" s="6"/>
      <c r="IU19" s="74"/>
      <c r="IW19" s="6"/>
      <c r="IZ19" s="74"/>
      <c r="JB19" s="6"/>
      <c r="JE19" s="74"/>
      <c r="JG19" s="6"/>
      <c r="JJ19" s="74"/>
      <c r="JL19" s="6"/>
      <c r="JO19" s="74"/>
      <c r="JQ19" s="6"/>
      <c r="JT19" s="74"/>
      <c r="JV19" s="6"/>
      <c r="JY19" s="74"/>
      <c r="KA19" s="6"/>
      <c r="KD19" s="74"/>
      <c r="KF19" s="6"/>
      <c r="KI19" s="74"/>
      <c r="KK19" s="6"/>
      <c r="KN19" s="74"/>
      <c r="KO19" s="109"/>
      <c r="KP19" s="57"/>
      <c r="KQ19" s="41"/>
      <c r="KR19" s="41"/>
      <c r="KS19" s="50"/>
      <c r="KT19" s="41"/>
      <c r="KU19" s="57"/>
      <c r="KV19" s="41"/>
      <c r="KW19" s="41"/>
      <c r="KX19" s="50"/>
      <c r="KY19" s="41"/>
      <c r="KZ19" s="57"/>
      <c r="LA19" s="41"/>
      <c r="LB19" s="41"/>
      <c r="LC19" s="50"/>
      <c r="LD19" s="41"/>
      <c r="LE19" s="57"/>
      <c r="LF19" s="41"/>
      <c r="LG19" s="41"/>
      <c r="LH19" s="50"/>
      <c r="LI19" s="41"/>
      <c r="LJ19" s="57"/>
      <c r="LK19" s="41"/>
      <c r="LL19" s="41"/>
      <c r="LM19" s="50"/>
      <c r="LN19" s="41"/>
      <c r="LO19" s="57"/>
      <c r="LP19" s="41"/>
      <c r="LQ19" s="41"/>
      <c r="LR19" s="50"/>
      <c r="LS19" s="41"/>
    </row>
    <row r="20" spans="2:331" x14ac:dyDescent="0.25">
      <c r="B20" s="6"/>
      <c r="E20" s="74"/>
      <c r="G20" s="6"/>
      <c r="J20" s="74"/>
      <c r="L20" s="6"/>
      <c r="O20" s="74"/>
      <c r="Q20" s="6"/>
      <c r="T20" s="74"/>
      <c r="V20" s="6"/>
      <c r="Y20" s="74"/>
      <c r="AA20" s="6"/>
      <c r="AD20" s="74"/>
      <c r="AF20" s="6"/>
      <c r="AI20" s="74"/>
      <c r="AK20" s="6"/>
      <c r="AN20" s="74"/>
      <c r="AP20" s="6"/>
      <c r="AS20" s="74"/>
      <c r="AU20" s="6"/>
      <c r="AX20" s="74"/>
      <c r="AZ20" s="6"/>
      <c r="BC20" s="74"/>
      <c r="BE20" s="6"/>
      <c r="BH20" s="74"/>
      <c r="BJ20" s="6"/>
      <c r="BM20" s="74"/>
      <c r="BO20" s="6"/>
      <c r="BR20" s="74"/>
      <c r="BT20" s="6"/>
      <c r="BW20" s="74"/>
      <c r="BY20" s="6"/>
      <c r="CB20" s="74"/>
      <c r="CD20" s="6"/>
      <c r="CG20" s="74"/>
      <c r="CI20" s="6"/>
      <c r="CL20" s="74"/>
      <c r="CN20" s="6"/>
      <c r="CQ20" s="74"/>
      <c r="CS20" s="6"/>
      <c r="CV20" s="74"/>
      <c r="CX20" s="6"/>
      <c r="DA20" s="74"/>
      <c r="DC20" s="6"/>
      <c r="DF20" s="74"/>
      <c r="DH20" s="6"/>
      <c r="DK20" s="74"/>
      <c r="DM20" s="6"/>
      <c r="DP20" s="74"/>
      <c r="DR20" s="6"/>
      <c r="DU20" s="74"/>
      <c r="DW20" s="6"/>
      <c r="DZ20" s="74"/>
      <c r="EB20" s="6"/>
      <c r="EE20" s="74"/>
      <c r="EG20" s="6"/>
      <c r="EJ20" s="74"/>
      <c r="EL20" s="6"/>
      <c r="EO20" s="74"/>
      <c r="EQ20" s="6"/>
      <c r="ET20" s="74"/>
      <c r="EV20" s="6"/>
      <c r="EY20" s="74"/>
      <c r="FA20" s="6"/>
      <c r="FD20" s="74"/>
      <c r="FF20" s="6"/>
      <c r="FI20" s="74"/>
      <c r="FK20" s="6"/>
      <c r="FN20" s="74"/>
      <c r="FP20" s="6"/>
      <c r="FS20" s="74"/>
      <c r="FU20" s="6"/>
      <c r="FX20" s="74"/>
      <c r="FZ20" s="6"/>
      <c r="GC20" s="74"/>
      <c r="GE20" s="6"/>
      <c r="GH20" s="74"/>
      <c r="GJ20" s="6"/>
      <c r="GM20" s="74"/>
      <c r="GO20" s="6"/>
      <c r="GR20" s="74"/>
      <c r="GT20" s="6"/>
      <c r="GW20" s="74"/>
      <c r="GY20" s="6"/>
      <c r="HB20" s="74"/>
      <c r="HD20" s="6"/>
      <c r="HG20" s="74"/>
      <c r="HI20" s="6"/>
      <c r="HL20" s="74"/>
      <c r="HN20" s="6"/>
      <c r="HQ20" s="74"/>
      <c r="HS20" s="6"/>
      <c r="HV20" s="74"/>
      <c r="HX20" s="6"/>
      <c r="IA20" s="74"/>
      <c r="IC20" s="6"/>
      <c r="IF20" s="74"/>
      <c r="IH20" s="6"/>
      <c r="IK20" s="74"/>
      <c r="IM20" s="6"/>
      <c r="IP20" s="74"/>
      <c r="IR20" s="6"/>
      <c r="IU20" s="74"/>
      <c r="IW20" s="6"/>
      <c r="IZ20" s="74"/>
      <c r="JB20" s="6"/>
      <c r="JE20" s="74"/>
      <c r="JG20" s="6"/>
      <c r="JJ20" s="74"/>
      <c r="JL20" s="6"/>
      <c r="JO20" s="74"/>
      <c r="JQ20" s="6"/>
      <c r="JT20" s="74"/>
      <c r="JV20" s="6"/>
      <c r="JY20" s="74"/>
      <c r="KA20" s="6"/>
      <c r="KD20" s="74"/>
      <c r="KF20" s="6"/>
      <c r="KI20" s="74"/>
      <c r="KK20" s="6"/>
      <c r="KN20" s="74"/>
      <c r="KO20" s="109"/>
      <c r="KP20" s="57"/>
      <c r="KQ20" s="41"/>
      <c r="KR20" s="41"/>
      <c r="KS20" s="50"/>
      <c r="KT20" s="41"/>
      <c r="KU20" s="57"/>
      <c r="KV20" s="41"/>
      <c r="KW20" s="41"/>
      <c r="KX20" s="50"/>
      <c r="KY20" s="41"/>
      <c r="KZ20" s="57"/>
      <c r="LA20" s="41"/>
      <c r="LB20" s="41"/>
      <c r="LC20" s="50"/>
      <c r="LD20" s="41"/>
      <c r="LE20" s="57"/>
      <c r="LF20" s="41"/>
      <c r="LG20" s="41"/>
      <c r="LH20" s="50"/>
      <c r="LI20" s="41"/>
      <c r="LJ20" s="57"/>
      <c r="LK20" s="41"/>
      <c r="LL20" s="41"/>
      <c r="LM20" s="50"/>
      <c r="LN20" s="41"/>
      <c r="LO20" s="57"/>
      <c r="LP20" s="41"/>
      <c r="LQ20" s="41"/>
      <c r="LR20" s="50"/>
      <c r="LS20" s="41"/>
    </row>
    <row r="21" spans="2:331" x14ac:dyDescent="0.25">
      <c r="B21" s="6"/>
      <c r="E21" s="74"/>
      <c r="G21" s="6"/>
      <c r="J21" s="74"/>
      <c r="L21" s="6"/>
      <c r="O21" s="74"/>
      <c r="Q21" s="6"/>
      <c r="T21" s="74"/>
      <c r="V21" s="6"/>
      <c r="Y21" s="74"/>
      <c r="AA21" s="6"/>
      <c r="AD21" s="74"/>
      <c r="AF21" s="6"/>
      <c r="AI21" s="74"/>
      <c r="AK21" s="6"/>
      <c r="AN21" s="74"/>
      <c r="AP21" s="6"/>
      <c r="AS21" s="74"/>
      <c r="AU21" s="6"/>
      <c r="AX21" s="74"/>
      <c r="AZ21" s="6"/>
      <c r="BC21" s="74"/>
      <c r="BE21" s="6"/>
      <c r="BH21" s="74"/>
      <c r="BJ21" s="6"/>
      <c r="BM21" s="74"/>
      <c r="BO21" s="6"/>
      <c r="BR21" s="74"/>
      <c r="BT21" s="6"/>
      <c r="BW21" s="74"/>
      <c r="BY21" s="6"/>
      <c r="CB21" s="74"/>
      <c r="CD21" s="6"/>
      <c r="CG21" s="74"/>
      <c r="CI21" s="6"/>
      <c r="CL21" s="74"/>
      <c r="CN21" s="6"/>
      <c r="CQ21" s="74"/>
      <c r="CS21" s="6"/>
      <c r="CV21" s="74"/>
      <c r="CX21" s="6"/>
      <c r="DA21" s="74"/>
      <c r="DC21" s="6"/>
      <c r="DF21" s="74"/>
      <c r="DH21" s="6"/>
      <c r="DK21" s="74"/>
      <c r="DM21" s="6"/>
      <c r="DP21" s="74"/>
      <c r="DR21" s="6"/>
      <c r="DU21" s="74"/>
      <c r="DW21" s="6"/>
      <c r="DZ21" s="74"/>
      <c r="EB21" s="6"/>
      <c r="EE21" s="74"/>
      <c r="EG21" s="6"/>
      <c r="EJ21" s="74"/>
      <c r="EL21" s="6"/>
      <c r="EO21" s="74"/>
      <c r="EQ21" s="6"/>
      <c r="ET21" s="74"/>
      <c r="EV21" s="6"/>
      <c r="EY21" s="74"/>
      <c r="FA21" s="6"/>
      <c r="FD21" s="74"/>
      <c r="FF21" s="6"/>
      <c r="FI21" s="74"/>
      <c r="FK21" s="6"/>
      <c r="FN21" s="74"/>
      <c r="FP21" s="6"/>
      <c r="FS21" s="74"/>
      <c r="FU21" s="6"/>
      <c r="FX21" s="74"/>
      <c r="FZ21" s="6"/>
      <c r="GC21" s="74"/>
      <c r="GE21" s="6"/>
      <c r="GH21" s="74"/>
      <c r="GJ21" s="6"/>
      <c r="GM21" s="74"/>
      <c r="GO21" s="6"/>
      <c r="GR21" s="74"/>
      <c r="GT21" s="6"/>
      <c r="GW21" s="74"/>
      <c r="GY21" s="6"/>
      <c r="HB21" s="74"/>
      <c r="HD21" s="6"/>
      <c r="HG21" s="74"/>
      <c r="HI21" s="6"/>
      <c r="HL21" s="74"/>
      <c r="HN21" s="6"/>
      <c r="HQ21" s="74"/>
      <c r="HS21" s="6"/>
      <c r="HV21" s="74"/>
      <c r="HX21" s="6"/>
      <c r="IA21" s="74"/>
      <c r="IC21" s="6"/>
      <c r="IF21" s="74"/>
      <c r="IH21" s="6"/>
      <c r="IK21" s="74"/>
      <c r="IM21" s="6"/>
      <c r="IP21" s="74"/>
      <c r="IR21" s="6"/>
      <c r="IU21" s="74"/>
      <c r="IW21" s="6"/>
      <c r="IZ21" s="74"/>
      <c r="JB21" s="6"/>
      <c r="JE21" s="74"/>
      <c r="JG21" s="6"/>
      <c r="JJ21" s="74"/>
      <c r="JL21" s="6"/>
      <c r="JO21" s="74"/>
      <c r="JQ21" s="6"/>
      <c r="JT21" s="74"/>
      <c r="JV21" s="6"/>
      <c r="JY21" s="74"/>
      <c r="KA21" s="6"/>
      <c r="KD21" s="74"/>
      <c r="KF21" s="6"/>
      <c r="KI21" s="74"/>
      <c r="KK21" s="6"/>
      <c r="KN21" s="74"/>
      <c r="KO21" s="109"/>
      <c r="KP21" s="57"/>
      <c r="KQ21" s="41"/>
      <c r="KR21" s="41"/>
      <c r="KS21" s="50"/>
      <c r="KT21" s="41"/>
      <c r="KU21" s="57"/>
      <c r="KV21" s="41"/>
      <c r="KW21" s="41"/>
      <c r="KX21" s="50"/>
      <c r="KY21" s="41"/>
      <c r="KZ21" s="57"/>
      <c r="LA21" s="41"/>
      <c r="LB21" s="41"/>
      <c r="LC21" s="50"/>
      <c r="LD21" s="41"/>
      <c r="LE21" s="57"/>
      <c r="LF21" s="41"/>
      <c r="LG21" s="41"/>
      <c r="LH21" s="50"/>
      <c r="LI21" s="41"/>
      <c r="LJ21" s="57"/>
      <c r="LK21" s="41"/>
      <c r="LL21" s="41"/>
      <c r="LM21" s="50"/>
      <c r="LN21" s="41"/>
      <c r="LO21" s="57"/>
      <c r="LP21" s="41"/>
      <c r="LQ21" s="41"/>
      <c r="LR21" s="50"/>
      <c r="LS21" s="41"/>
    </row>
    <row r="22" spans="2:331" x14ac:dyDescent="0.25">
      <c r="B22" s="6"/>
      <c r="E22" s="74"/>
      <c r="G22" s="6"/>
      <c r="J22" s="74"/>
      <c r="L22" s="6"/>
      <c r="O22" s="74"/>
      <c r="Q22" s="6"/>
      <c r="T22" s="74"/>
      <c r="V22" s="6"/>
      <c r="Y22" s="74"/>
      <c r="AA22" s="6"/>
      <c r="AD22" s="74"/>
      <c r="AF22" s="6"/>
      <c r="AI22" s="74"/>
      <c r="AK22" s="6"/>
      <c r="AN22" s="74"/>
      <c r="AP22" s="6"/>
      <c r="AS22" s="74"/>
      <c r="AU22" s="6"/>
      <c r="AX22" s="74"/>
      <c r="AZ22" s="6"/>
      <c r="BC22" s="74"/>
      <c r="BE22" s="6"/>
      <c r="BH22" s="74"/>
      <c r="BJ22" s="6"/>
      <c r="BM22" s="74"/>
      <c r="BO22" s="6"/>
      <c r="BR22" s="74"/>
      <c r="BT22" s="6"/>
      <c r="BW22" s="74"/>
      <c r="BY22" s="6"/>
      <c r="CB22" s="74"/>
      <c r="CD22" s="6"/>
      <c r="CG22" s="74"/>
      <c r="CI22" s="6"/>
      <c r="CL22" s="74"/>
      <c r="CN22" s="6"/>
      <c r="CQ22" s="74"/>
      <c r="CS22" s="6"/>
      <c r="CV22" s="74"/>
      <c r="CX22" s="6"/>
      <c r="DA22" s="74"/>
      <c r="DC22" s="6"/>
      <c r="DF22" s="74"/>
      <c r="DH22" s="6"/>
      <c r="DK22" s="74"/>
      <c r="DM22" s="6"/>
      <c r="DP22" s="74"/>
      <c r="DR22" s="6"/>
      <c r="DU22" s="74"/>
      <c r="DW22" s="6"/>
      <c r="DZ22" s="74"/>
      <c r="EB22" s="6"/>
      <c r="EE22" s="74"/>
      <c r="EG22" s="6"/>
      <c r="EJ22" s="74"/>
      <c r="EL22" s="6"/>
      <c r="EO22" s="74"/>
      <c r="EQ22" s="6"/>
      <c r="ET22" s="74"/>
      <c r="EV22" s="6"/>
      <c r="EY22" s="74"/>
      <c r="FA22" s="6"/>
      <c r="FD22" s="74"/>
      <c r="FF22" s="6"/>
      <c r="FI22" s="74"/>
      <c r="FK22" s="6"/>
      <c r="FN22" s="74"/>
      <c r="FP22" s="6"/>
      <c r="FS22" s="74"/>
      <c r="FU22" s="6"/>
      <c r="FX22" s="74"/>
      <c r="FZ22" s="6"/>
      <c r="GC22" s="74"/>
      <c r="GE22" s="6"/>
      <c r="GH22" s="74"/>
      <c r="GJ22" s="6"/>
      <c r="GM22" s="74"/>
      <c r="GO22" s="6"/>
      <c r="GR22" s="74"/>
      <c r="GT22" s="6"/>
      <c r="GW22" s="74"/>
      <c r="GY22" s="6"/>
      <c r="HB22" s="74"/>
      <c r="HD22" s="6"/>
      <c r="HG22" s="74"/>
      <c r="HI22" s="6"/>
      <c r="HL22" s="74"/>
      <c r="HN22" s="6"/>
      <c r="HQ22" s="74"/>
      <c r="HS22" s="6"/>
      <c r="HV22" s="74"/>
      <c r="HX22" s="6"/>
      <c r="IA22" s="74"/>
      <c r="IC22" s="6"/>
      <c r="IF22" s="74"/>
      <c r="IH22" s="6"/>
      <c r="IK22" s="74"/>
      <c r="IM22" s="6"/>
      <c r="IP22" s="74"/>
      <c r="IR22" s="6"/>
      <c r="IU22" s="74"/>
      <c r="IW22" s="6"/>
      <c r="IZ22" s="74"/>
      <c r="JB22" s="6"/>
      <c r="JE22" s="74"/>
      <c r="JG22" s="6"/>
      <c r="JJ22" s="74"/>
      <c r="JL22" s="6"/>
      <c r="JO22" s="74"/>
      <c r="JQ22" s="6"/>
      <c r="JT22" s="74"/>
      <c r="JV22" s="6"/>
      <c r="JY22" s="74"/>
      <c r="KA22" s="6"/>
      <c r="KD22" s="74"/>
      <c r="KF22" s="6"/>
      <c r="KI22" s="74"/>
      <c r="KK22" s="6"/>
      <c r="KN22" s="74"/>
      <c r="KO22" s="109"/>
      <c r="KP22" s="57"/>
      <c r="KQ22" s="41"/>
      <c r="KR22" s="41"/>
      <c r="KS22" s="50"/>
      <c r="KT22" s="41"/>
      <c r="KU22" s="57"/>
      <c r="KV22" s="41"/>
      <c r="KW22" s="41"/>
      <c r="KX22" s="50"/>
      <c r="KY22" s="41"/>
      <c r="KZ22" s="57"/>
      <c r="LA22" s="41"/>
      <c r="LB22" s="41"/>
      <c r="LC22" s="50"/>
      <c r="LD22" s="41"/>
      <c r="LE22" s="57"/>
      <c r="LF22" s="41"/>
      <c r="LG22" s="41"/>
      <c r="LH22" s="50"/>
      <c r="LI22" s="41"/>
      <c r="LJ22" s="57"/>
      <c r="LK22" s="41"/>
      <c r="LL22" s="41"/>
      <c r="LM22" s="50"/>
      <c r="LN22" s="41"/>
      <c r="LO22" s="57"/>
      <c r="LP22" s="41"/>
      <c r="LQ22" s="41"/>
      <c r="LR22" s="50"/>
      <c r="LS22" s="41"/>
    </row>
    <row r="23" spans="2:331" x14ac:dyDescent="0.25">
      <c r="B23" s="6"/>
      <c r="E23" s="74"/>
      <c r="G23" s="6"/>
      <c r="J23" s="74"/>
      <c r="L23" s="6"/>
      <c r="O23" s="74"/>
      <c r="Q23" s="6"/>
      <c r="T23" s="74"/>
      <c r="V23" s="6"/>
      <c r="Y23" s="74"/>
      <c r="AA23" s="6"/>
      <c r="AD23" s="74"/>
      <c r="AF23" s="6"/>
      <c r="AI23" s="74"/>
      <c r="AK23" s="6"/>
      <c r="AN23" s="74"/>
      <c r="AP23" s="6"/>
      <c r="AS23" s="74"/>
      <c r="AU23" s="6"/>
      <c r="AX23" s="74"/>
      <c r="AZ23" s="6"/>
      <c r="BC23" s="74"/>
      <c r="BE23" s="6"/>
      <c r="BH23" s="74"/>
      <c r="BJ23" s="6"/>
      <c r="BM23" s="74"/>
      <c r="BO23" s="6"/>
      <c r="BR23" s="74"/>
      <c r="BT23" s="6"/>
      <c r="BW23" s="74"/>
      <c r="BY23" s="6"/>
      <c r="CB23" s="74"/>
      <c r="CD23" s="6"/>
      <c r="CG23" s="74"/>
      <c r="CI23" s="6"/>
      <c r="CL23" s="74"/>
      <c r="CN23" s="6"/>
      <c r="CQ23" s="74"/>
      <c r="CS23" s="6"/>
      <c r="CV23" s="74"/>
      <c r="CX23" s="6"/>
      <c r="DA23" s="74"/>
      <c r="DC23" s="6"/>
      <c r="DF23" s="74"/>
      <c r="DH23" s="6"/>
      <c r="DK23" s="74"/>
      <c r="DM23" s="6"/>
      <c r="DP23" s="74"/>
      <c r="DR23" s="6"/>
      <c r="DU23" s="74"/>
      <c r="DW23" s="6"/>
      <c r="DZ23" s="74"/>
      <c r="EB23" s="6"/>
      <c r="EE23" s="74"/>
      <c r="EG23" s="6"/>
      <c r="EJ23" s="74"/>
      <c r="EL23" s="6"/>
      <c r="EO23" s="74"/>
      <c r="EQ23" s="6"/>
      <c r="ET23" s="74"/>
      <c r="EV23" s="6"/>
      <c r="EY23" s="74"/>
      <c r="FA23" s="6"/>
      <c r="FD23" s="74"/>
      <c r="FF23" s="6"/>
      <c r="FI23" s="74"/>
      <c r="FK23" s="6"/>
      <c r="FN23" s="74"/>
      <c r="FP23" s="6"/>
      <c r="FS23" s="74"/>
      <c r="FU23" s="6"/>
      <c r="FX23" s="74"/>
      <c r="FZ23" s="6"/>
      <c r="GC23" s="74"/>
      <c r="GE23" s="6"/>
      <c r="GH23" s="74"/>
      <c r="GJ23" s="6"/>
      <c r="GM23" s="74"/>
      <c r="GO23" s="6"/>
      <c r="GR23" s="74"/>
      <c r="GT23" s="6"/>
      <c r="GW23" s="74"/>
      <c r="GY23" s="6"/>
      <c r="HB23" s="74"/>
      <c r="HD23" s="6"/>
      <c r="HG23" s="74"/>
      <c r="HI23" s="6"/>
      <c r="HL23" s="74"/>
      <c r="HN23" s="6"/>
      <c r="HQ23" s="74"/>
      <c r="HS23" s="6"/>
      <c r="HV23" s="74"/>
      <c r="HX23" s="6"/>
      <c r="IA23" s="74"/>
      <c r="IC23" s="6"/>
      <c r="IF23" s="74"/>
      <c r="IH23" s="6"/>
      <c r="IK23" s="74"/>
      <c r="IM23" s="6"/>
      <c r="IP23" s="74"/>
      <c r="IR23" s="6"/>
      <c r="IU23" s="74"/>
      <c r="IW23" s="6"/>
      <c r="IZ23" s="74"/>
      <c r="JB23" s="6"/>
      <c r="JE23" s="74"/>
      <c r="JG23" s="6"/>
      <c r="JJ23" s="74"/>
      <c r="JL23" s="6"/>
      <c r="JO23" s="74"/>
      <c r="JQ23" s="6"/>
      <c r="JT23" s="74"/>
      <c r="JV23" s="6"/>
      <c r="JY23" s="74"/>
      <c r="KA23" s="6"/>
      <c r="KD23" s="74"/>
      <c r="KF23" s="6"/>
      <c r="KI23" s="74"/>
      <c r="KK23" s="6"/>
      <c r="KN23" s="74"/>
      <c r="KO23" s="109"/>
      <c r="KP23" s="57"/>
      <c r="KQ23" s="41"/>
      <c r="KR23" s="41"/>
      <c r="KS23" s="50"/>
      <c r="KT23" s="41"/>
      <c r="KU23" s="57"/>
      <c r="KV23" s="41"/>
      <c r="KW23" s="41"/>
      <c r="KX23" s="50"/>
      <c r="KY23" s="41"/>
      <c r="KZ23" s="57"/>
      <c r="LA23" s="41"/>
      <c r="LB23" s="41"/>
      <c r="LC23" s="50"/>
      <c r="LD23" s="41"/>
      <c r="LE23" s="57"/>
      <c r="LF23" s="41"/>
      <c r="LG23" s="41"/>
      <c r="LH23" s="50"/>
      <c r="LI23" s="41"/>
      <c r="LJ23" s="57"/>
      <c r="LK23" s="41"/>
      <c r="LL23" s="41"/>
      <c r="LM23" s="50"/>
      <c r="LN23" s="41"/>
      <c r="LO23" s="57"/>
      <c r="LP23" s="41"/>
      <c r="LQ23" s="41"/>
      <c r="LR23" s="50"/>
      <c r="LS23" s="41"/>
    </row>
    <row r="24" spans="2:331" x14ac:dyDescent="0.25">
      <c r="B24" s="6"/>
      <c r="E24" s="74"/>
      <c r="G24" s="6"/>
      <c r="J24" s="74"/>
      <c r="L24" s="6"/>
      <c r="O24" s="74"/>
      <c r="Q24" s="6"/>
      <c r="T24" s="74"/>
      <c r="V24" s="6"/>
      <c r="Y24" s="74"/>
      <c r="AA24" s="6"/>
      <c r="AD24" s="74"/>
      <c r="AF24" s="6"/>
      <c r="AI24" s="74"/>
      <c r="AK24" s="6"/>
      <c r="AN24" s="74"/>
      <c r="AP24" s="6"/>
      <c r="AS24" s="74"/>
      <c r="AU24" s="6"/>
      <c r="AX24" s="74"/>
      <c r="AZ24" s="6"/>
      <c r="BC24" s="74"/>
      <c r="BE24" s="6"/>
      <c r="BH24" s="74"/>
      <c r="BJ24" s="6"/>
      <c r="BM24" s="74"/>
      <c r="BO24" s="6"/>
      <c r="BR24" s="74"/>
      <c r="BT24" s="6"/>
      <c r="BW24" s="74"/>
      <c r="BY24" s="6"/>
      <c r="CB24" s="74"/>
      <c r="CD24" s="6"/>
      <c r="CG24" s="74"/>
      <c r="CI24" s="6"/>
      <c r="CL24" s="74"/>
      <c r="CN24" s="6"/>
      <c r="CQ24" s="74"/>
      <c r="CS24" s="6"/>
      <c r="CV24" s="74"/>
      <c r="CX24" s="6"/>
      <c r="DA24" s="74"/>
      <c r="DC24" s="6"/>
      <c r="DF24" s="74"/>
      <c r="DH24" s="6"/>
      <c r="DK24" s="74"/>
      <c r="DM24" s="6"/>
      <c r="DP24" s="74"/>
      <c r="DR24" s="6"/>
      <c r="DU24" s="74"/>
      <c r="DW24" s="6"/>
      <c r="DZ24" s="74"/>
      <c r="EB24" s="6"/>
      <c r="EE24" s="74"/>
      <c r="EG24" s="6"/>
      <c r="EJ24" s="74"/>
      <c r="EL24" s="6"/>
      <c r="EO24" s="74"/>
      <c r="EQ24" s="6"/>
      <c r="ET24" s="74"/>
      <c r="EV24" s="6"/>
      <c r="EY24" s="74"/>
      <c r="FA24" s="6"/>
      <c r="FD24" s="74"/>
      <c r="FF24" s="6"/>
      <c r="FI24" s="74"/>
      <c r="FK24" s="6"/>
      <c r="FN24" s="74"/>
      <c r="FP24" s="6"/>
      <c r="FS24" s="74"/>
      <c r="FU24" s="6"/>
      <c r="FX24" s="74"/>
      <c r="FZ24" s="6"/>
      <c r="GC24" s="74"/>
      <c r="GE24" s="6"/>
      <c r="GH24" s="74"/>
      <c r="GJ24" s="6"/>
      <c r="GM24" s="74"/>
      <c r="GO24" s="6"/>
      <c r="GR24" s="74"/>
      <c r="GT24" s="6"/>
      <c r="GW24" s="74"/>
      <c r="GY24" s="6"/>
      <c r="HB24" s="74"/>
      <c r="HD24" s="6"/>
      <c r="HG24" s="74"/>
      <c r="HI24" s="6"/>
      <c r="HL24" s="74"/>
      <c r="HN24" s="6"/>
      <c r="HQ24" s="74"/>
      <c r="HS24" s="6"/>
      <c r="HV24" s="74"/>
      <c r="HX24" s="6"/>
      <c r="IA24" s="74"/>
      <c r="IC24" s="6"/>
      <c r="IF24" s="74"/>
      <c r="IH24" s="6"/>
      <c r="IK24" s="74"/>
      <c r="IM24" s="6"/>
      <c r="IP24" s="74"/>
      <c r="IR24" s="6"/>
      <c r="IU24" s="74"/>
      <c r="IW24" s="6"/>
      <c r="IZ24" s="74"/>
      <c r="JB24" s="6"/>
      <c r="JE24" s="74"/>
      <c r="JG24" s="6"/>
      <c r="JJ24" s="74"/>
      <c r="JL24" s="6"/>
      <c r="JO24" s="74"/>
      <c r="JQ24" s="6"/>
      <c r="JT24" s="74"/>
      <c r="JV24" s="6"/>
      <c r="JY24" s="74"/>
      <c r="KA24" s="6"/>
      <c r="KD24" s="74"/>
      <c r="KF24" s="6"/>
      <c r="KI24" s="74"/>
      <c r="KK24" s="6"/>
      <c r="KN24" s="74"/>
      <c r="KO24" s="109"/>
      <c r="KP24" s="57"/>
      <c r="KQ24" s="41"/>
      <c r="KR24" s="41"/>
      <c r="KS24" s="50"/>
      <c r="KT24" s="41"/>
      <c r="KU24" s="57"/>
      <c r="KV24" s="41"/>
      <c r="KW24" s="41"/>
      <c r="KX24" s="50"/>
      <c r="KY24" s="41"/>
      <c r="KZ24" s="57"/>
      <c r="LA24" s="41"/>
      <c r="LB24" s="41"/>
      <c r="LC24" s="50"/>
      <c r="LD24" s="41"/>
      <c r="LE24" s="57"/>
      <c r="LF24" s="41"/>
      <c r="LG24" s="41"/>
      <c r="LH24" s="50"/>
      <c r="LI24" s="41"/>
      <c r="LJ24" s="57"/>
      <c r="LK24" s="41"/>
      <c r="LL24" s="41"/>
      <c r="LM24" s="50"/>
      <c r="LN24" s="41"/>
      <c r="LO24" s="57"/>
      <c r="LP24" s="41"/>
      <c r="LQ24" s="41"/>
      <c r="LR24" s="50"/>
      <c r="LS24" s="41"/>
    </row>
    <row r="25" spans="2:331" x14ac:dyDescent="0.25">
      <c r="B25" s="6"/>
      <c r="D25" s="6"/>
      <c r="E25" s="74"/>
      <c r="G25" s="6"/>
      <c r="I25" s="6"/>
      <c r="J25" s="74"/>
      <c r="L25" s="6"/>
      <c r="N25" s="6"/>
      <c r="O25" s="74"/>
      <c r="Q25" s="6"/>
      <c r="S25" s="6"/>
      <c r="T25" s="74"/>
      <c r="V25" s="6"/>
      <c r="X25" s="6"/>
      <c r="Y25" s="74"/>
      <c r="AA25" s="6"/>
      <c r="AC25" s="6"/>
      <c r="AD25" s="74"/>
      <c r="AF25" s="6"/>
      <c r="AH25" s="6"/>
      <c r="AI25" s="74"/>
      <c r="AK25" s="6"/>
      <c r="AM25" s="6"/>
      <c r="AN25" s="74"/>
      <c r="AP25" s="6"/>
      <c r="AR25" s="6"/>
      <c r="AS25" s="74"/>
      <c r="AU25" s="6"/>
      <c r="AW25" s="6"/>
      <c r="AX25" s="74"/>
      <c r="AZ25" s="6"/>
      <c r="BB25" s="6"/>
      <c r="BC25" s="74"/>
      <c r="BE25" s="6"/>
      <c r="BG25" s="6"/>
      <c r="BH25" s="74"/>
      <c r="BJ25" s="6"/>
      <c r="BL25" s="6"/>
      <c r="BM25" s="74"/>
      <c r="BO25" s="6"/>
      <c r="BQ25" s="6"/>
      <c r="BR25" s="74"/>
      <c r="BT25" s="6"/>
      <c r="BV25" s="6"/>
      <c r="BW25" s="74"/>
      <c r="BY25" s="6"/>
      <c r="CA25" s="6"/>
      <c r="CB25" s="74"/>
      <c r="CD25" s="6"/>
      <c r="CF25" s="6"/>
      <c r="CG25" s="74"/>
      <c r="CI25" s="6"/>
      <c r="CK25" s="6"/>
      <c r="CL25" s="74"/>
      <c r="CN25" s="6"/>
      <c r="CP25" s="6"/>
      <c r="CQ25" s="74"/>
      <c r="CS25" s="6"/>
      <c r="CU25" s="6"/>
      <c r="CV25" s="74"/>
      <c r="CX25" s="6"/>
      <c r="CZ25" s="6"/>
      <c r="DA25" s="74"/>
      <c r="DC25" s="6"/>
      <c r="DE25" s="6"/>
      <c r="DF25" s="74"/>
      <c r="DH25" s="6"/>
      <c r="DJ25" s="6"/>
      <c r="DK25" s="74"/>
      <c r="DM25" s="6"/>
      <c r="DO25" s="6"/>
      <c r="DP25" s="74"/>
      <c r="DR25" s="6"/>
      <c r="DT25" s="6"/>
      <c r="DU25" s="74"/>
      <c r="DW25" s="6"/>
      <c r="DY25" s="6"/>
      <c r="DZ25" s="74"/>
      <c r="EB25" s="6"/>
      <c r="ED25" s="6"/>
      <c r="EE25" s="74"/>
      <c r="EG25" s="6"/>
      <c r="EI25" s="6"/>
      <c r="EJ25" s="74"/>
      <c r="EL25" s="6"/>
      <c r="EN25" s="6"/>
      <c r="EO25" s="74"/>
      <c r="EQ25" s="6"/>
      <c r="ES25" s="6"/>
      <c r="ET25" s="74"/>
      <c r="EV25" s="6"/>
      <c r="EX25" s="6"/>
      <c r="EY25" s="74"/>
      <c r="FA25" s="6"/>
      <c r="FC25" s="6"/>
      <c r="FD25" s="74"/>
      <c r="FF25" s="6"/>
      <c r="FH25" s="6"/>
      <c r="FI25" s="74"/>
      <c r="FK25" s="6"/>
      <c r="FM25" s="6"/>
      <c r="FN25" s="74"/>
      <c r="FP25" s="6"/>
      <c r="FR25" s="6"/>
      <c r="FS25" s="74"/>
      <c r="FU25" s="6"/>
      <c r="FW25" s="6"/>
      <c r="FX25" s="74"/>
      <c r="FZ25" s="6"/>
      <c r="GB25" s="6"/>
      <c r="GC25" s="74"/>
      <c r="GE25" s="6"/>
      <c r="GG25" s="6"/>
      <c r="GH25" s="74"/>
      <c r="GJ25" s="6"/>
      <c r="GL25" s="6"/>
      <c r="GM25" s="74"/>
      <c r="GO25" s="6"/>
      <c r="GQ25" s="6"/>
      <c r="GR25" s="74"/>
      <c r="GT25" s="6"/>
      <c r="GV25" s="6"/>
      <c r="GW25" s="74"/>
      <c r="GY25" s="6"/>
      <c r="HA25" s="6"/>
      <c r="HB25" s="74"/>
      <c r="HD25" s="6"/>
      <c r="HF25" s="6"/>
      <c r="HG25" s="74"/>
      <c r="HI25" s="6"/>
      <c r="HK25" s="6"/>
      <c r="HL25" s="74"/>
      <c r="HN25" s="6"/>
      <c r="HP25" s="6"/>
      <c r="HQ25" s="74"/>
      <c r="HS25" s="6"/>
      <c r="HU25" s="6"/>
      <c r="HV25" s="74"/>
      <c r="HX25" s="6"/>
      <c r="HZ25" s="6"/>
      <c r="IA25" s="74"/>
      <c r="IC25" s="6"/>
      <c r="IE25" s="6"/>
      <c r="IF25" s="74"/>
      <c r="IH25" s="6"/>
      <c r="IJ25" s="6"/>
      <c r="IK25" s="74"/>
      <c r="IM25" s="6"/>
      <c r="IO25" s="6"/>
      <c r="IP25" s="74"/>
      <c r="IR25" s="6"/>
      <c r="IT25" s="6"/>
      <c r="IU25" s="74"/>
      <c r="IW25" s="6"/>
      <c r="IY25" s="6"/>
      <c r="IZ25" s="74"/>
      <c r="JB25" s="6"/>
      <c r="JD25" s="6"/>
      <c r="JE25" s="74"/>
      <c r="JG25" s="6"/>
      <c r="JI25" s="6"/>
      <c r="JJ25" s="74"/>
      <c r="JL25" s="6"/>
      <c r="JN25" s="6"/>
      <c r="JO25" s="74"/>
      <c r="JQ25" s="6"/>
      <c r="JS25" s="6"/>
      <c r="JT25" s="74"/>
      <c r="JV25" s="6"/>
      <c r="JX25" s="6"/>
      <c r="JY25" s="74"/>
      <c r="KA25" s="6"/>
      <c r="KC25" s="6"/>
      <c r="KD25" s="74"/>
      <c r="KF25" s="6"/>
      <c r="KH25" s="6"/>
      <c r="KI25" s="74"/>
      <c r="KK25" s="6"/>
      <c r="KM25" s="6"/>
      <c r="KN25" s="74"/>
      <c r="KO25" s="109"/>
      <c r="KP25" s="57"/>
      <c r="KQ25" s="41"/>
      <c r="KR25" s="57"/>
      <c r="KS25" s="50"/>
      <c r="KT25" s="41"/>
      <c r="KU25" s="57"/>
      <c r="KV25" s="41"/>
      <c r="KW25" s="57"/>
      <c r="KX25" s="50"/>
      <c r="KY25" s="41"/>
      <c r="KZ25" s="57"/>
      <c r="LA25" s="41"/>
      <c r="LB25" s="57"/>
      <c r="LC25" s="50"/>
      <c r="LD25" s="41"/>
      <c r="LE25" s="57"/>
      <c r="LF25" s="41"/>
      <c r="LG25" s="57"/>
      <c r="LH25" s="50"/>
      <c r="LI25" s="41"/>
      <c r="LJ25" s="57"/>
      <c r="LK25" s="41"/>
      <c r="LL25" s="57"/>
      <c r="LM25" s="50"/>
      <c r="LN25" s="41"/>
      <c r="LO25" s="57"/>
      <c r="LP25" s="41"/>
      <c r="LQ25" s="57"/>
      <c r="LR25" s="50"/>
      <c r="LS25" s="41"/>
    </row>
    <row r="26" spans="2:331" x14ac:dyDescent="0.25">
      <c r="B26" s="42"/>
      <c r="D26" s="8"/>
      <c r="E26" s="74"/>
      <c r="G26" s="42"/>
      <c r="I26" s="8"/>
      <c r="J26" s="74"/>
      <c r="L26" s="42"/>
      <c r="N26" s="8"/>
      <c r="O26" s="74"/>
      <c r="Q26" s="42"/>
      <c r="S26" s="8"/>
      <c r="T26" s="74"/>
      <c r="V26" s="42"/>
      <c r="X26" s="8"/>
      <c r="Y26" s="74"/>
      <c r="AA26" s="42"/>
      <c r="AC26" s="8"/>
      <c r="AD26" s="74"/>
      <c r="AF26" s="42"/>
      <c r="AH26" s="8"/>
      <c r="AI26" s="74"/>
      <c r="AK26" s="42"/>
      <c r="AM26" s="8"/>
      <c r="AN26" s="74"/>
      <c r="AP26" s="42"/>
      <c r="AR26" s="8"/>
      <c r="AS26" s="74"/>
      <c r="AU26" s="42"/>
      <c r="AW26" s="8"/>
      <c r="AX26" s="74"/>
      <c r="AZ26" s="42"/>
      <c r="BB26" s="8"/>
      <c r="BC26" s="74"/>
      <c r="BE26" s="42"/>
      <c r="BG26" s="8"/>
      <c r="BH26" s="74"/>
      <c r="BJ26" s="42"/>
      <c r="BL26" s="8"/>
      <c r="BM26" s="74"/>
      <c r="BO26" s="42"/>
      <c r="BQ26" s="8"/>
      <c r="BR26" s="74"/>
      <c r="BT26" s="42"/>
      <c r="BV26" s="8"/>
      <c r="BW26" s="74"/>
      <c r="BY26" s="42"/>
      <c r="CA26" s="8"/>
      <c r="CB26" s="74"/>
      <c r="CD26" s="42"/>
      <c r="CF26" s="8"/>
      <c r="CG26" s="74"/>
      <c r="CI26" s="42"/>
      <c r="CK26" s="8"/>
      <c r="CL26" s="74"/>
      <c r="CN26" s="42"/>
      <c r="CP26" s="8"/>
      <c r="CQ26" s="74"/>
      <c r="CS26" s="42"/>
      <c r="CU26" s="8"/>
      <c r="CV26" s="74"/>
      <c r="CX26" s="42"/>
      <c r="CZ26" s="8"/>
      <c r="DA26" s="74"/>
      <c r="DC26" s="42"/>
      <c r="DE26" s="8"/>
      <c r="DF26" s="74"/>
      <c r="DH26" s="42"/>
      <c r="DJ26" s="8"/>
      <c r="DK26" s="74"/>
      <c r="DM26" s="42"/>
      <c r="DO26" s="8"/>
      <c r="DP26" s="74"/>
      <c r="DR26" s="42"/>
      <c r="DT26" s="8"/>
      <c r="DU26" s="74"/>
      <c r="DW26" s="42"/>
      <c r="DY26" s="8"/>
      <c r="DZ26" s="74"/>
      <c r="EB26" s="42"/>
      <c r="ED26" s="8"/>
      <c r="EE26" s="74"/>
      <c r="EG26" s="42"/>
      <c r="EI26" s="8"/>
      <c r="EJ26" s="74"/>
      <c r="EL26" s="42"/>
      <c r="EN26" s="8"/>
      <c r="EO26" s="74"/>
      <c r="EQ26" s="42"/>
      <c r="ES26" s="8"/>
      <c r="ET26" s="74"/>
      <c r="EV26" s="42"/>
      <c r="EX26" s="8"/>
      <c r="EY26" s="74"/>
      <c r="FA26" s="42"/>
      <c r="FC26" s="8"/>
      <c r="FD26" s="74"/>
      <c r="FF26" s="42"/>
      <c r="FH26" s="8"/>
      <c r="FI26" s="74"/>
      <c r="FK26" s="42"/>
      <c r="FM26" s="8"/>
      <c r="FN26" s="74"/>
      <c r="FP26" s="42"/>
      <c r="FR26" s="8"/>
      <c r="FS26" s="74"/>
      <c r="FU26" s="42"/>
      <c r="FW26" s="8"/>
      <c r="FX26" s="74"/>
      <c r="FZ26" s="42"/>
      <c r="GB26" s="8"/>
      <c r="GC26" s="74"/>
      <c r="GE26" s="42"/>
      <c r="GG26" s="8"/>
      <c r="GH26" s="74"/>
      <c r="GJ26" s="42"/>
      <c r="GL26" s="8"/>
      <c r="GM26" s="74"/>
      <c r="GO26" s="42"/>
      <c r="GQ26" s="8"/>
      <c r="GR26" s="74"/>
      <c r="GT26" s="42"/>
      <c r="GV26" s="8"/>
      <c r="GW26" s="74"/>
      <c r="GY26" s="42"/>
      <c r="HA26" s="8"/>
      <c r="HB26" s="74"/>
      <c r="HD26" s="42"/>
      <c r="HF26" s="8"/>
      <c r="HG26" s="74"/>
      <c r="HI26" s="42"/>
      <c r="HK26" s="8"/>
      <c r="HL26" s="74"/>
      <c r="HN26" s="42"/>
      <c r="HP26" s="8"/>
      <c r="HQ26" s="74"/>
      <c r="HS26" s="42"/>
      <c r="HU26" s="8"/>
      <c r="HV26" s="74"/>
      <c r="HX26" s="42"/>
      <c r="HZ26" s="8"/>
      <c r="IA26" s="74"/>
      <c r="IC26" s="42"/>
      <c r="IE26" s="8"/>
      <c r="IF26" s="74"/>
      <c r="IH26" s="42"/>
      <c r="IJ26" s="8"/>
      <c r="IK26" s="74"/>
      <c r="IM26" s="42"/>
      <c r="IO26" s="8"/>
      <c r="IP26" s="74"/>
      <c r="IR26" s="42"/>
      <c r="IT26" s="8"/>
      <c r="IU26" s="74"/>
      <c r="IW26" s="42"/>
      <c r="IY26" s="8"/>
      <c r="IZ26" s="74"/>
      <c r="JB26" s="42"/>
      <c r="JD26" s="8"/>
      <c r="JE26" s="74"/>
      <c r="JG26" s="42"/>
      <c r="JI26" s="8"/>
      <c r="JJ26" s="74"/>
      <c r="JL26" s="42"/>
      <c r="JN26" s="8"/>
      <c r="JO26" s="74"/>
      <c r="JQ26" s="42"/>
      <c r="JS26" s="8"/>
      <c r="JT26" s="74"/>
      <c r="JV26" s="42"/>
      <c r="JX26" s="8"/>
      <c r="JY26" s="74"/>
      <c r="KA26" s="42"/>
      <c r="KC26" s="8"/>
      <c r="KD26" s="74"/>
      <c r="KF26" s="42"/>
      <c r="KH26" s="8"/>
      <c r="KI26" s="74"/>
      <c r="KK26" s="42"/>
      <c r="KM26" s="8"/>
      <c r="KN26" s="74"/>
      <c r="KO26" s="109"/>
      <c r="KP26" s="69"/>
      <c r="KQ26" s="41"/>
      <c r="KR26" s="58"/>
      <c r="KS26" s="50"/>
      <c r="KT26" s="41"/>
      <c r="KU26" s="69"/>
      <c r="KV26" s="41"/>
      <c r="KW26" s="58"/>
      <c r="KX26" s="50"/>
      <c r="KY26" s="41"/>
      <c r="KZ26" s="69"/>
      <c r="LA26" s="41"/>
      <c r="LB26" s="58"/>
      <c r="LC26" s="50"/>
      <c r="LD26" s="41"/>
      <c r="LE26" s="69"/>
      <c r="LF26" s="41"/>
      <c r="LG26" s="58"/>
      <c r="LH26" s="50"/>
      <c r="LI26" s="41"/>
      <c r="LJ26" s="69"/>
      <c r="LK26" s="41"/>
      <c r="LL26" s="58"/>
      <c r="LM26" s="50"/>
      <c r="LN26" s="41"/>
      <c r="LO26" s="69"/>
      <c r="LP26" s="41"/>
      <c r="LQ26" s="58"/>
      <c r="LR26" s="50"/>
      <c r="LS26" s="41"/>
    </row>
    <row r="27" spans="2:331" x14ac:dyDescent="0.25">
      <c r="B27" s="6"/>
      <c r="E27" s="74"/>
      <c r="G27" s="6"/>
      <c r="J27" s="74"/>
      <c r="L27" s="6"/>
      <c r="O27" s="74"/>
      <c r="Q27" s="6"/>
      <c r="T27" s="74"/>
      <c r="V27" s="6"/>
      <c r="Y27" s="74"/>
      <c r="AA27" s="6"/>
      <c r="AD27" s="74"/>
      <c r="AF27" s="6"/>
      <c r="AI27" s="74"/>
      <c r="AK27" s="6"/>
      <c r="AN27" s="74"/>
      <c r="AP27" s="6"/>
      <c r="AS27" s="74"/>
      <c r="AU27" s="6"/>
      <c r="AX27" s="74"/>
      <c r="AZ27" s="6"/>
      <c r="BC27" s="74"/>
      <c r="BE27" s="6"/>
      <c r="BH27" s="74"/>
      <c r="BJ27" s="6"/>
      <c r="BM27" s="74"/>
      <c r="BO27" s="6"/>
      <c r="BR27" s="74"/>
      <c r="BT27" s="6"/>
      <c r="BW27" s="74"/>
      <c r="BY27" s="6"/>
      <c r="CB27" s="74"/>
      <c r="CD27" s="6"/>
      <c r="CG27" s="74"/>
      <c r="CI27" s="6"/>
      <c r="CL27" s="74"/>
      <c r="CN27" s="6"/>
      <c r="CQ27" s="74"/>
      <c r="CS27" s="6"/>
      <c r="CV27" s="74"/>
      <c r="CX27" s="6"/>
      <c r="DA27" s="74"/>
      <c r="DC27" s="6"/>
      <c r="DF27" s="74"/>
      <c r="DH27" s="6"/>
      <c r="DK27" s="74"/>
      <c r="DM27" s="6"/>
      <c r="DP27" s="74"/>
      <c r="DR27" s="6"/>
      <c r="DU27" s="74"/>
      <c r="DW27" s="6"/>
      <c r="DZ27" s="74"/>
      <c r="EB27" s="6"/>
      <c r="EE27" s="74"/>
      <c r="EG27" s="6"/>
      <c r="EJ27" s="74"/>
      <c r="EL27" s="6"/>
      <c r="EO27" s="74"/>
      <c r="EQ27" s="6"/>
      <c r="ET27" s="74"/>
      <c r="EV27" s="6"/>
      <c r="EY27" s="74"/>
      <c r="FA27" s="6"/>
      <c r="FD27" s="74"/>
      <c r="FF27" s="6"/>
      <c r="FI27" s="74"/>
      <c r="FK27" s="6"/>
      <c r="FN27" s="74"/>
      <c r="FP27" s="6"/>
      <c r="FS27" s="74"/>
      <c r="FU27" s="6"/>
      <c r="FX27" s="74"/>
      <c r="FZ27" s="6"/>
      <c r="GC27" s="74"/>
      <c r="GE27" s="6"/>
      <c r="GH27" s="74"/>
      <c r="GJ27" s="6"/>
      <c r="GM27" s="74"/>
      <c r="GO27" s="6"/>
      <c r="GR27" s="74"/>
      <c r="GT27" s="6"/>
      <c r="GW27" s="74"/>
      <c r="GY27" s="6"/>
      <c r="HB27" s="74"/>
      <c r="HD27" s="6"/>
      <c r="HG27" s="74"/>
      <c r="HI27" s="6"/>
      <c r="HL27" s="74"/>
      <c r="HN27" s="6"/>
      <c r="HQ27" s="74"/>
      <c r="HS27" s="6"/>
      <c r="HV27" s="74"/>
      <c r="HX27" s="6"/>
      <c r="IA27" s="74"/>
      <c r="IC27" s="6"/>
      <c r="IF27" s="74"/>
      <c r="IH27" s="6"/>
      <c r="IK27" s="74"/>
      <c r="IM27" s="6"/>
      <c r="IP27" s="74"/>
      <c r="IR27" s="6"/>
      <c r="IU27" s="74"/>
      <c r="IW27" s="6"/>
      <c r="IZ27" s="74"/>
      <c r="JB27" s="6"/>
      <c r="JE27" s="74"/>
      <c r="JG27" s="6"/>
      <c r="JJ27" s="74"/>
      <c r="JL27" s="6"/>
      <c r="JO27" s="74"/>
      <c r="JQ27" s="6"/>
      <c r="JT27" s="74"/>
      <c r="JV27" s="6"/>
      <c r="JY27" s="74"/>
      <c r="KA27" s="6"/>
      <c r="KD27" s="74"/>
      <c r="KF27" s="6"/>
      <c r="KI27" s="74"/>
      <c r="KK27" s="6"/>
      <c r="KN27" s="74"/>
      <c r="KO27" s="109"/>
      <c r="KP27" s="57"/>
      <c r="KQ27" s="41"/>
      <c r="KR27" s="41"/>
      <c r="KS27" s="50"/>
      <c r="KT27" s="41"/>
      <c r="KU27" s="57"/>
      <c r="KV27" s="41"/>
      <c r="KW27" s="41"/>
      <c r="KX27" s="50"/>
      <c r="KY27" s="41"/>
      <c r="KZ27" s="57"/>
      <c r="LA27" s="41"/>
      <c r="LB27" s="41"/>
      <c r="LC27" s="50"/>
      <c r="LD27" s="41"/>
      <c r="LE27" s="57"/>
      <c r="LF27" s="41"/>
      <c r="LG27" s="41"/>
      <c r="LH27" s="50"/>
      <c r="LI27" s="41"/>
      <c r="LJ27" s="57"/>
      <c r="LK27" s="41"/>
      <c r="LL27" s="41"/>
      <c r="LM27" s="50"/>
      <c r="LN27" s="41"/>
      <c r="LO27" s="57"/>
      <c r="LP27" s="41"/>
      <c r="LQ27" s="41"/>
      <c r="LR27" s="50"/>
      <c r="LS27" s="41"/>
    </row>
    <row r="28" spans="2:331" x14ac:dyDescent="0.25">
      <c r="B28" s="6"/>
      <c r="E28" s="74"/>
      <c r="G28" s="6"/>
      <c r="J28" s="74"/>
      <c r="L28" s="6"/>
      <c r="O28" s="74"/>
      <c r="Q28" s="6"/>
      <c r="T28" s="74"/>
      <c r="V28" s="6"/>
      <c r="Y28" s="74"/>
      <c r="AA28" s="6"/>
      <c r="AD28" s="74"/>
      <c r="AF28" s="6"/>
      <c r="AI28" s="74"/>
      <c r="AK28" s="6"/>
      <c r="AN28" s="74"/>
      <c r="AP28" s="6"/>
      <c r="AS28" s="74"/>
      <c r="AU28" s="6"/>
      <c r="AX28" s="74"/>
      <c r="AZ28" s="6"/>
      <c r="BC28" s="74"/>
      <c r="BE28" s="6"/>
      <c r="BH28" s="74"/>
      <c r="BJ28" s="6"/>
      <c r="BM28" s="74"/>
      <c r="BO28" s="6"/>
      <c r="BR28" s="74"/>
      <c r="BT28" s="6"/>
      <c r="BW28" s="74"/>
      <c r="BY28" s="6"/>
      <c r="CB28" s="74"/>
      <c r="CD28" s="6"/>
      <c r="CG28" s="74"/>
      <c r="CI28" s="6"/>
      <c r="CL28" s="74"/>
      <c r="CN28" s="6"/>
      <c r="CQ28" s="74"/>
      <c r="CS28" s="6"/>
      <c r="CV28" s="74"/>
      <c r="CX28" s="6"/>
      <c r="DA28" s="74"/>
      <c r="DC28" s="6"/>
      <c r="DF28" s="74"/>
      <c r="DH28" s="6"/>
      <c r="DK28" s="74"/>
      <c r="DM28" s="6"/>
      <c r="DP28" s="74"/>
      <c r="DR28" s="6"/>
      <c r="DU28" s="74"/>
      <c r="DW28" s="6"/>
      <c r="DZ28" s="74"/>
      <c r="EB28" s="6"/>
      <c r="EE28" s="74"/>
      <c r="EG28" s="6"/>
      <c r="EJ28" s="74"/>
      <c r="EL28" s="6"/>
      <c r="EO28" s="74"/>
      <c r="EQ28" s="6"/>
      <c r="ET28" s="74"/>
      <c r="EV28" s="6"/>
      <c r="EY28" s="74"/>
      <c r="FA28" s="6"/>
      <c r="FD28" s="74"/>
      <c r="FF28" s="6"/>
      <c r="FI28" s="74"/>
      <c r="FK28" s="6"/>
      <c r="FN28" s="74"/>
      <c r="FP28" s="6"/>
      <c r="FS28" s="74"/>
      <c r="FU28" s="6"/>
      <c r="FX28" s="74"/>
      <c r="FZ28" s="6"/>
      <c r="GC28" s="74"/>
      <c r="GE28" s="6"/>
      <c r="GH28" s="74"/>
      <c r="GJ28" s="6"/>
      <c r="GM28" s="74"/>
      <c r="GO28" s="6"/>
      <c r="GR28" s="74"/>
      <c r="GT28" s="6"/>
      <c r="GW28" s="74"/>
      <c r="GY28" s="6"/>
      <c r="HB28" s="74"/>
      <c r="HD28" s="6"/>
      <c r="HG28" s="74"/>
      <c r="HI28" s="6"/>
      <c r="HL28" s="74"/>
      <c r="HN28" s="6"/>
      <c r="HQ28" s="74"/>
      <c r="HS28" s="6"/>
      <c r="HV28" s="74"/>
      <c r="HX28" s="6"/>
      <c r="IA28" s="74"/>
      <c r="IC28" s="6"/>
      <c r="IF28" s="74"/>
      <c r="IH28" s="6"/>
      <c r="IK28" s="74"/>
      <c r="IM28" s="6"/>
      <c r="IP28" s="74"/>
      <c r="IR28" s="6"/>
      <c r="IU28" s="74"/>
      <c r="IW28" s="6"/>
      <c r="IZ28" s="74"/>
      <c r="JB28" s="6"/>
      <c r="JE28" s="74"/>
      <c r="JG28" s="6"/>
      <c r="JJ28" s="74"/>
      <c r="JL28" s="6"/>
      <c r="JO28" s="74"/>
      <c r="JQ28" s="6"/>
      <c r="JT28" s="74"/>
      <c r="JV28" s="6"/>
      <c r="JY28" s="74"/>
      <c r="KA28" s="6"/>
      <c r="KD28" s="74"/>
      <c r="KF28" s="6"/>
      <c r="KI28" s="74"/>
      <c r="KK28" s="6"/>
      <c r="KN28" s="74"/>
      <c r="KO28" s="109"/>
      <c r="KP28" s="57"/>
      <c r="KQ28" s="41"/>
      <c r="KR28" s="41"/>
      <c r="KS28" s="50"/>
      <c r="KT28" s="41"/>
      <c r="KU28" s="57"/>
      <c r="KV28" s="41"/>
      <c r="KW28" s="41"/>
      <c r="KX28" s="50"/>
      <c r="KY28" s="41"/>
      <c r="KZ28" s="57"/>
      <c r="LA28" s="41"/>
      <c r="LB28" s="41"/>
      <c r="LC28" s="50"/>
      <c r="LD28" s="41"/>
      <c r="LE28" s="57"/>
      <c r="LF28" s="41"/>
      <c r="LG28" s="41"/>
      <c r="LH28" s="50"/>
      <c r="LI28" s="41"/>
      <c r="LJ28" s="57"/>
      <c r="LK28" s="41"/>
      <c r="LL28" s="41"/>
      <c r="LM28" s="50"/>
      <c r="LN28" s="41"/>
      <c r="LO28" s="57"/>
      <c r="LP28" s="41"/>
      <c r="LQ28" s="41"/>
      <c r="LR28" s="50"/>
      <c r="LS28" s="41"/>
    </row>
    <row r="29" spans="2:331" x14ac:dyDescent="0.25">
      <c r="B29" s="6"/>
      <c r="E29" s="74"/>
      <c r="G29" s="6"/>
      <c r="J29" s="74"/>
      <c r="L29" s="6"/>
      <c r="O29" s="74"/>
      <c r="Q29" s="6"/>
      <c r="T29" s="74"/>
      <c r="V29" s="6"/>
      <c r="Y29" s="74"/>
      <c r="AA29" s="6"/>
      <c r="AD29" s="74"/>
      <c r="AF29" s="6"/>
      <c r="AI29" s="74"/>
      <c r="AK29" s="6"/>
      <c r="AN29" s="74"/>
      <c r="AP29" s="6"/>
      <c r="AS29" s="74"/>
      <c r="AU29" s="6"/>
      <c r="AX29" s="74"/>
      <c r="AZ29" s="6"/>
      <c r="BC29" s="74"/>
      <c r="BE29" s="6"/>
      <c r="BH29" s="74"/>
      <c r="BJ29" s="6"/>
      <c r="BM29" s="74"/>
      <c r="BO29" s="6"/>
      <c r="BR29" s="74"/>
      <c r="BT29" s="6"/>
      <c r="BW29" s="74"/>
      <c r="BY29" s="6"/>
      <c r="CB29" s="74"/>
      <c r="CD29" s="6"/>
      <c r="CG29" s="74"/>
      <c r="CI29" s="6"/>
      <c r="CL29" s="74"/>
      <c r="CN29" s="6"/>
      <c r="CQ29" s="74"/>
      <c r="CS29" s="6"/>
      <c r="CV29" s="74"/>
      <c r="CX29" s="6"/>
      <c r="DA29" s="74"/>
      <c r="DC29" s="6"/>
      <c r="DF29" s="74"/>
      <c r="DH29" s="6"/>
      <c r="DK29" s="74"/>
      <c r="DM29" s="6"/>
      <c r="DP29" s="74"/>
      <c r="DR29" s="6"/>
      <c r="DU29" s="74"/>
      <c r="DW29" s="6"/>
      <c r="DZ29" s="74"/>
      <c r="EB29" s="6"/>
      <c r="EE29" s="74"/>
      <c r="EG29" s="6"/>
      <c r="EJ29" s="74"/>
      <c r="EL29" s="6"/>
      <c r="EO29" s="74"/>
      <c r="EQ29" s="6"/>
      <c r="ET29" s="74"/>
      <c r="EV29" s="6"/>
      <c r="EY29" s="74"/>
      <c r="FA29" s="6"/>
      <c r="FD29" s="74"/>
      <c r="FF29" s="6"/>
      <c r="FI29" s="74"/>
      <c r="FK29" s="6"/>
      <c r="FN29" s="74"/>
      <c r="FP29" s="6"/>
      <c r="FS29" s="74"/>
      <c r="FU29" s="6"/>
      <c r="FX29" s="74"/>
      <c r="FZ29" s="6"/>
      <c r="GC29" s="74"/>
      <c r="GE29" s="6"/>
      <c r="GH29" s="74"/>
      <c r="GJ29" s="6"/>
      <c r="GM29" s="74"/>
      <c r="GO29" s="6"/>
      <c r="GR29" s="74"/>
      <c r="GT29" s="6"/>
      <c r="GW29" s="74"/>
      <c r="GY29" s="6"/>
      <c r="HB29" s="74"/>
      <c r="HD29" s="6"/>
      <c r="HG29" s="74"/>
      <c r="HI29" s="6"/>
      <c r="HL29" s="74"/>
      <c r="HN29" s="6"/>
      <c r="HQ29" s="74"/>
      <c r="HS29" s="6"/>
      <c r="HV29" s="74"/>
      <c r="HX29" s="6"/>
      <c r="IA29" s="74"/>
      <c r="IC29" s="6"/>
      <c r="IF29" s="74"/>
      <c r="IH29" s="6"/>
      <c r="IK29" s="74"/>
      <c r="IM29" s="6"/>
      <c r="IP29" s="74"/>
      <c r="IR29" s="6"/>
      <c r="IU29" s="74"/>
      <c r="IW29" s="6"/>
      <c r="IZ29" s="74"/>
      <c r="JB29" s="6"/>
      <c r="JE29" s="74"/>
      <c r="JG29" s="6"/>
      <c r="JJ29" s="74"/>
      <c r="JL29" s="6"/>
      <c r="JO29" s="74"/>
      <c r="JQ29" s="6"/>
      <c r="JT29" s="74"/>
      <c r="JV29" s="6"/>
      <c r="JY29" s="74"/>
      <c r="KA29" s="6"/>
      <c r="KD29" s="74"/>
      <c r="KF29" s="6"/>
      <c r="KI29" s="74"/>
      <c r="KK29" s="6"/>
      <c r="KN29" s="74"/>
      <c r="KO29" s="109"/>
      <c r="KP29" s="57"/>
      <c r="KQ29" s="41"/>
      <c r="KR29" s="41"/>
      <c r="KS29" s="50"/>
      <c r="KT29" s="41"/>
      <c r="KU29" s="57"/>
      <c r="KV29" s="41"/>
      <c r="KW29" s="41"/>
      <c r="KX29" s="50"/>
      <c r="KY29" s="41"/>
      <c r="KZ29" s="57"/>
      <c r="LA29" s="41"/>
      <c r="LB29" s="41"/>
      <c r="LC29" s="50"/>
      <c r="LD29" s="41"/>
      <c r="LE29" s="57"/>
      <c r="LF29" s="41"/>
      <c r="LG29" s="41"/>
      <c r="LH29" s="50"/>
      <c r="LI29" s="41"/>
      <c r="LJ29" s="57"/>
      <c r="LK29" s="41"/>
      <c r="LL29" s="41"/>
      <c r="LM29" s="50"/>
      <c r="LN29" s="41"/>
      <c r="LO29" s="57"/>
      <c r="LP29" s="41"/>
      <c r="LQ29" s="41"/>
      <c r="LR29" s="50"/>
      <c r="LS29" s="41"/>
    </row>
    <row r="30" spans="2:331" x14ac:dyDescent="0.25">
      <c r="B30" s="6"/>
      <c r="E30" s="74"/>
      <c r="G30" s="6"/>
      <c r="J30" s="74"/>
      <c r="L30" s="6"/>
      <c r="O30" s="74"/>
      <c r="Q30" s="6"/>
      <c r="T30" s="74"/>
      <c r="V30" s="6"/>
      <c r="Y30" s="74"/>
      <c r="AA30" s="6"/>
      <c r="AD30" s="74"/>
      <c r="AF30" s="6"/>
      <c r="AI30" s="74"/>
      <c r="AK30" s="6"/>
      <c r="AN30" s="74"/>
      <c r="AP30" s="6"/>
      <c r="AS30" s="74"/>
      <c r="AU30" s="6"/>
      <c r="AX30" s="74"/>
      <c r="AZ30" s="6"/>
      <c r="BC30" s="74"/>
      <c r="BE30" s="6"/>
      <c r="BH30" s="74"/>
      <c r="BJ30" s="6"/>
      <c r="BM30" s="74"/>
      <c r="BO30" s="6"/>
      <c r="BR30" s="74"/>
      <c r="BT30" s="6"/>
      <c r="BW30" s="74"/>
      <c r="BY30" s="6"/>
      <c r="CB30" s="74"/>
      <c r="CD30" s="6"/>
      <c r="CG30" s="74"/>
      <c r="CI30" s="6"/>
      <c r="CL30" s="74"/>
      <c r="CN30" s="6"/>
      <c r="CQ30" s="74"/>
      <c r="CS30" s="6"/>
      <c r="CV30" s="74"/>
      <c r="CX30" s="6"/>
      <c r="DA30" s="74"/>
      <c r="DC30" s="6"/>
      <c r="DF30" s="74"/>
      <c r="DH30" s="6"/>
      <c r="DK30" s="74"/>
      <c r="DM30" s="6"/>
      <c r="DP30" s="74"/>
      <c r="DR30" s="6"/>
      <c r="DU30" s="74"/>
      <c r="DW30" s="6"/>
      <c r="DZ30" s="74"/>
      <c r="EB30" s="6"/>
      <c r="EE30" s="74"/>
      <c r="EG30" s="6"/>
      <c r="EJ30" s="74"/>
      <c r="EL30" s="6"/>
      <c r="EO30" s="74"/>
      <c r="EQ30" s="6"/>
      <c r="ET30" s="74"/>
      <c r="EV30" s="6"/>
      <c r="EY30" s="74"/>
      <c r="FA30" s="6"/>
      <c r="FD30" s="74"/>
      <c r="FF30" s="6"/>
      <c r="FI30" s="74"/>
      <c r="FK30" s="6"/>
      <c r="FN30" s="74"/>
      <c r="FP30" s="6"/>
      <c r="FS30" s="74"/>
      <c r="FU30" s="6"/>
      <c r="FX30" s="74"/>
      <c r="FZ30" s="6"/>
      <c r="GC30" s="74"/>
      <c r="GE30" s="6"/>
      <c r="GH30" s="74"/>
      <c r="GJ30" s="6"/>
      <c r="GM30" s="74"/>
      <c r="GO30" s="6"/>
      <c r="GR30" s="74"/>
      <c r="GT30" s="6"/>
      <c r="GW30" s="74"/>
      <c r="GY30" s="6"/>
      <c r="HB30" s="74"/>
      <c r="HD30" s="6"/>
      <c r="HG30" s="74"/>
      <c r="HI30" s="6"/>
      <c r="HL30" s="74"/>
      <c r="HN30" s="6"/>
      <c r="HQ30" s="74"/>
      <c r="HS30" s="6"/>
      <c r="HV30" s="74"/>
      <c r="HX30" s="6"/>
      <c r="IA30" s="74"/>
      <c r="IC30" s="6"/>
      <c r="IF30" s="74"/>
      <c r="IH30" s="6"/>
      <c r="IK30" s="74"/>
      <c r="IM30" s="6"/>
      <c r="IP30" s="74"/>
      <c r="IR30" s="6"/>
      <c r="IU30" s="74"/>
      <c r="IW30" s="6"/>
      <c r="IZ30" s="74"/>
      <c r="JB30" s="6"/>
      <c r="JE30" s="74"/>
      <c r="JG30" s="6"/>
      <c r="JJ30" s="74"/>
      <c r="JL30" s="6"/>
      <c r="JO30" s="74"/>
      <c r="JQ30" s="6"/>
      <c r="JT30" s="74"/>
      <c r="JV30" s="6"/>
      <c r="JY30" s="74"/>
      <c r="KA30" s="6"/>
      <c r="KD30" s="74"/>
      <c r="KF30" s="6"/>
      <c r="KI30" s="74"/>
      <c r="KK30" s="6"/>
      <c r="KN30" s="74"/>
      <c r="KO30" s="109"/>
      <c r="KP30" s="57"/>
      <c r="KQ30" s="41"/>
      <c r="KR30" s="41"/>
      <c r="KS30" s="50"/>
      <c r="KT30" s="41"/>
      <c r="KU30" s="57"/>
      <c r="KV30" s="41"/>
      <c r="KW30" s="41"/>
      <c r="KX30" s="50"/>
      <c r="KY30" s="41"/>
      <c r="KZ30" s="57"/>
      <c r="LA30" s="41"/>
      <c r="LB30" s="41"/>
      <c r="LC30" s="50"/>
      <c r="LD30" s="41"/>
      <c r="LE30" s="57"/>
      <c r="LF30" s="41"/>
      <c r="LG30" s="41"/>
      <c r="LH30" s="50"/>
      <c r="LI30" s="41"/>
      <c r="LJ30" s="57"/>
      <c r="LK30" s="41"/>
      <c r="LL30" s="41"/>
      <c r="LM30" s="50"/>
      <c r="LN30" s="41"/>
      <c r="LO30" s="57"/>
      <c r="LP30" s="41"/>
      <c r="LQ30" s="41"/>
      <c r="LR30" s="50"/>
      <c r="LS30" s="41"/>
    </row>
    <row r="31" spans="2:331" x14ac:dyDescent="0.25">
      <c r="B31" s="6"/>
      <c r="E31" s="74"/>
      <c r="G31" s="6"/>
      <c r="J31" s="74"/>
      <c r="L31" s="6"/>
      <c r="O31" s="74"/>
      <c r="Q31" s="6"/>
      <c r="T31" s="74"/>
      <c r="V31" s="6"/>
      <c r="Y31" s="74"/>
      <c r="AA31" s="6"/>
      <c r="AD31" s="74"/>
      <c r="AF31" s="6"/>
      <c r="AI31" s="74"/>
      <c r="AK31" s="6"/>
      <c r="AN31" s="74"/>
      <c r="AP31" s="6"/>
      <c r="AS31" s="74"/>
      <c r="AU31" s="6"/>
      <c r="AX31" s="74"/>
      <c r="AZ31" s="6"/>
      <c r="BC31" s="74"/>
      <c r="BE31" s="6"/>
      <c r="BH31" s="74"/>
      <c r="BJ31" s="6"/>
      <c r="BM31" s="74"/>
      <c r="BO31" s="6"/>
      <c r="BR31" s="74"/>
      <c r="BT31" s="6"/>
      <c r="BW31" s="74"/>
      <c r="BY31" s="6"/>
      <c r="CB31" s="74"/>
      <c r="CD31" s="6"/>
      <c r="CG31" s="74"/>
      <c r="CI31" s="6"/>
      <c r="CL31" s="74"/>
      <c r="CN31" s="6"/>
      <c r="CQ31" s="74"/>
      <c r="CS31" s="6"/>
      <c r="CV31" s="74"/>
      <c r="CX31" s="6"/>
      <c r="DA31" s="74"/>
      <c r="DC31" s="6"/>
      <c r="DF31" s="74"/>
      <c r="DH31" s="6"/>
      <c r="DK31" s="74"/>
      <c r="DM31" s="6"/>
      <c r="DP31" s="74"/>
      <c r="DR31" s="6"/>
      <c r="DU31" s="74"/>
      <c r="DW31" s="6"/>
      <c r="DZ31" s="74"/>
      <c r="EB31" s="6"/>
      <c r="EE31" s="74"/>
      <c r="EG31" s="6"/>
      <c r="EJ31" s="74"/>
      <c r="EL31" s="6"/>
      <c r="EO31" s="74"/>
      <c r="EQ31" s="6"/>
      <c r="ET31" s="74"/>
      <c r="EV31" s="6"/>
      <c r="EY31" s="74"/>
      <c r="FA31" s="6"/>
      <c r="FD31" s="74"/>
      <c r="FF31" s="6"/>
      <c r="FI31" s="74"/>
      <c r="FK31" s="6"/>
      <c r="FN31" s="74"/>
      <c r="FP31" s="6"/>
      <c r="FS31" s="74"/>
      <c r="FU31" s="6"/>
      <c r="FX31" s="74"/>
      <c r="FZ31" s="6"/>
      <c r="GC31" s="74"/>
      <c r="GE31" s="6"/>
      <c r="GH31" s="74"/>
      <c r="GJ31" s="6"/>
      <c r="GM31" s="74"/>
      <c r="GO31" s="6"/>
      <c r="GR31" s="74"/>
      <c r="GT31" s="6"/>
      <c r="GW31" s="74"/>
      <c r="GY31" s="6"/>
      <c r="HB31" s="74"/>
      <c r="HD31" s="6"/>
      <c r="HG31" s="74"/>
      <c r="HI31" s="6"/>
      <c r="HL31" s="74"/>
      <c r="HN31" s="6"/>
      <c r="HQ31" s="74"/>
      <c r="HS31" s="6"/>
      <c r="HV31" s="74"/>
      <c r="HX31" s="6"/>
      <c r="IA31" s="74"/>
      <c r="IC31" s="6"/>
      <c r="IF31" s="74"/>
      <c r="IH31" s="6"/>
      <c r="IK31" s="74"/>
      <c r="IM31" s="6"/>
      <c r="IP31" s="74"/>
      <c r="IR31" s="6"/>
      <c r="IU31" s="74"/>
      <c r="IW31" s="6"/>
      <c r="IZ31" s="74"/>
      <c r="JB31" s="6"/>
      <c r="JE31" s="74"/>
      <c r="JG31" s="6"/>
      <c r="JJ31" s="74"/>
      <c r="JL31" s="6"/>
      <c r="JO31" s="74"/>
      <c r="JQ31" s="6"/>
      <c r="JT31" s="74"/>
      <c r="JV31" s="6"/>
      <c r="JY31" s="74"/>
      <c r="KA31" s="6"/>
      <c r="KD31" s="74"/>
      <c r="KF31" s="6"/>
      <c r="KI31" s="74"/>
      <c r="KK31" s="6"/>
      <c r="KN31" s="74"/>
      <c r="KO31" s="109"/>
      <c r="KP31" s="57"/>
      <c r="KQ31" s="41"/>
      <c r="KR31" s="41"/>
      <c r="KS31" s="50"/>
      <c r="KT31" s="41"/>
      <c r="KU31" s="57"/>
      <c r="KV31" s="41"/>
      <c r="KW31" s="41"/>
      <c r="KX31" s="50"/>
      <c r="KY31" s="41"/>
      <c r="KZ31" s="57"/>
      <c r="LA31" s="41"/>
      <c r="LB31" s="41"/>
      <c r="LC31" s="50"/>
      <c r="LD31" s="41"/>
      <c r="LE31" s="57"/>
      <c r="LF31" s="41"/>
      <c r="LG31" s="41"/>
      <c r="LH31" s="50"/>
      <c r="LI31" s="41"/>
      <c r="LJ31" s="57"/>
      <c r="LK31" s="41"/>
      <c r="LL31" s="41"/>
      <c r="LM31" s="50"/>
      <c r="LN31" s="41"/>
      <c r="LO31" s="57"/>
      <c r="LP31" s="41"/>
      <c r="LQ31" s="41"/>
      <c r="LR31" s="50"/>
      <c r="LS31" s="41"/>
    </row>
    <row r="32" spans="2:331" x14ac:dyDescent="0.25">
      <c r="B32" s="42"/>
      <c r="E32" s="74"/>
      <c r="G32" s="42"/>
      <c r="J32" s="74"/>
      <c r="L32" s="42"/>
      <c r="O32" s="74"/>
      <c r="Q32" s="42"/>
      <c r="T32" s="74"/>
      <c r="V32" s="42"/>
      <c r="Y32" s="74"/>
      <c r="AA32" s="42"/>
      <c r="AD32" s="74"/>
      <c r="AF32" s="42"/>
      <c r="AI32" s="74"/>
      <c r="AK32" s="42"/>
      <c r="AN32" s="74"/>
      <c r="AP32" s="42"/>
      <c r="AS32" s="74"/>
      <c r="AU32" s="42"/>
      <c r="AX32" s="74"/>
      <c r="AZ32" s="42"/>
      <c r="BC32" s="74"/>
      <c r="BE32" s="42"/>
      <c r="BH32" s="74"/>
      <c r="BJ32" s="42"/>
      <c r="BM32" s="74"/>
      <c r="BO32" s="42"/>
      <c r="BR32" s="74"/>
      <c r="BT32" s="42"/>
      <c r="BW32" s="74"/>
      <c r="BY32" s="42"/>
      <c r="CB32" s="74"/>
      <c r="CD32" s="42"/>
      <c r="CG32" s="74"/>
      <c r="CI32" s="42"/>
      <c r="CL32" s="74"/>
      <c r="CN32" s="42"/>
      <c r="CQ32" s="74"/>
      <c r="CS32" s="42"/>
      <c r="CV32" s="74"/>
      <c r="CX32" s="42"/>
      <c r="DA32" s="74"/>
      <c r="DC32" s="42"/>
      <c r="DF32" s="74"/>
      <c r="DH32" s="42"/>
      <c r="DK32" s="74"/>
      <c r="DM32" s="42"/>
      <c r="DP32" s="74"/>
      <c r="DR32" s="42"/>
      <c r="DU32" s="74"/>
      <c r="DW32" s="42"/>
      <c r="DZ32" s="74"/>
      <c r="EB32" s="42"/>
      <c r="EE32" s="74"/>
      <c r="EG32" s="42"/>
      <c r="EJ32" s="74"/>
      <c r="EL32" s="42"/>
      <c r="EO32" s="74"/>
      <c r="EQ32" s="42"/>
      <c r="ET32" s="74"/>
      <c r="EV32" s="42"/>
      <c r="EY32" s="74"/>
      <c r="FA32" s="42"/>
      <c r="FD32" s="74"/>
      <c r="FF32" s="42"/>
      <c r="FI32" s="74"/>
      <c r="FK32" s="42"/>
      <c r="FN32" s="74"/>
      <c r="FP32" s="42"/>
      <c r="FS32" s="74"/>
      <c r="FU32" s="42"/>
      <c r="FX32" s="74"/>
      <c r="FZ32" s="42"/>
      <c r="GC32" s="74"/>
      <c r="GE32" s="42"/>
      <c r="GH32" s="74"/>
      <c r="GJ32" s="42"/>
      <c r="GM32" s="74"/>
      <c r="GO32" s="42"/>
      <c r="GR32" s="74"/>
      <c r="GT32" s="42"/>
      <c r="GW32" s="74"/>
      <c r="GY32" s="42"/>
      <c r="HB32" s="74"/>
      <c r="HD32" s="42"/>
      <c r="HG32" s="74"/>
      <c r="HI32" s="42"/>
      <c r="HL32" s="74"/>
      <c r="HN32" s="42"/>
      <c r="HQ32" s="74"/>
      <c r="HS32" s="42"/>
      <c r="HV32" s="74"/>
      <c r="HX32" s="42"/>
      <c r="IA32" s="74"/>
      <c r="IC32" s="42"/>
      <c r="IF32" s="74"/>
      <c r="IH32" s="42"/>
      <c r="IK32" s="74"/>
      <c r="IM32" s="42"/>
      <c r="IP32" s="74"/>
      <c r="IR32" s="42"/>
      <c r="IU32" s="74"/>
      <c r="IW32" s="42"/>
      <c r="IZ32" s="74"/>
      <c r="JB32" s="42"/>
      <c r="JE32" s="74"/>
      <c r="JG32" s="42"/>
      <c r="JJ32" s="74"/>
      <c r="JL32" s="42"/>
      <c r="JO32" s="74"/>
      <c r="JQ32" s="42"/>
      <c r="JT32" s="74"/>
      <c r="JV32" s="42"/>
      <c r="JY32" s="74"/>
      <c r="KA32" s="42"/>
      <c r="KD32" s="74"/>
      <c r="KF32" s="42"/>
      <c r="KI32" s="74"/>
      <c r="KK32" s="42"/>
      <c r="KN32" s="74"/>
      <c r="KO32" s="109"/>
      <c r="KP32" s="69"/>
      <c r="KQ32" s="41"/>
      <c r="KR32" s="41"/>
      <c r="KS32" s="50"/>
      <c r="KT32" s="41"/>
      <c r="KU32" s="69"/>
      <c r="KV32" s="41"/>
      <c r="KW32" s="41"/>
      <c r="KX32" s="50"/>
      <c r="KY32" s="41"/>
      <c r="KZ32" s="69"/>
      <c r="LA32" s="41"/>
      <c r="LB32" s="41"/>
      <c r="LC32" s="50"/>
      <c r="LD32" s="41"/>
      <c r="LE32" s="69"/>
      <c r="LF32" s="41"/>
      <c r="LG32" s="41"/>
      <c r="LH32" s="50"/>
      <c r="LI32" s="41"/>
      <c r="LJ32" s="69"/>
      <c r="LK32" s="41"/>
      <c r="LL32" s="41"/>
      <c r="LM32" s="50"/>
      <c r="LN32" s="41"/>
      <c r="LO32" s="69"/>
      <c r="LP32" s="41"/>
      <c r="LQ32" s="41"/>
      <c r="LR32" s="50"/>
      <c r="LS32" s="41"/>
    </row>
    <row r="33" spans="2:331" x14ac:dyDescent="0.25">
      <c r="B33" s="6"/>
      <c r="E33" s="74"/>
      <c r="G33" s="6"/>
      <c r="J33" s="74"/>
      <c r="L33" s="6"/>
      <c r="O33" s="74"/>
      <c r="Q33" s="6"/>
      <c r="T33" s="74"/>
      <c r="V33" s="6"/>
      <c r="Y33" s="74"/>
      <c r="AA33" s="6"/>
      <c r="AD33" s="74"/>
      <c r="AF33" s="6"/>
      <c r="AI33" s="74"/>
      <c r="AK33" s="6"/>
      <c r="AN33" s="74"/>
      <c r="AP33" s="6"/>
      <c r="AS33" s="74"/>
      <c r="AU33" s="6"/>
      <c r="AX33" s="74"/>
      <c r="AZ33" s="6"/>
      <c r="BC33" s="74"/>
      <c r="BE33" s="6"/>
      <c r="BH33" s="74"/>
      <c r="BJ33" s="6"/>
      <c r="BM33" s="74"/>
      <c r="BO33" s="6"/>
      <c r="BR33" s="74"/>
      <c r="BT33" s="6"/>
      <c r="BW33" s="74"/>
      <c r="BY33" s="6"/>
      <c r="CB33" s="74"/>
      <c r="CD33" s="6"/>
      <c r="CG33" s="74"/>
      <c r="CI33" s="6"/>
      <c r="CL33" s="74"/>
      <c r="CN33" s="6"/>
      <c r="CQ33" s="74"/>
      <c r="CS33" s="6"/>
      <c r="CV33" s="74"/>
      <c r="CX33" s="6"/>
      <c r="DA33" s="74"/>
      <c r="DC33" s="6"/>
      <c r="DF33" s="74"/>
      <c r="DH33" s="6"/>
      <c r="DK33" s="74"/>
      <c r="DM33" s="6"/>
      <c r="DP33" s="74"/>
      <c r="DR33" s="6"/>
      <c r="DU33" s="74"/>
      <c r="DW33" s="6"/>
      <c r="DZ33" s="74"/>
      <c r="EB33" s="6"/>
      <c r="EE33" s="74"/>
      <c r="EG33" s="6"/>
      <c r="EJ33" s="74"/>
      <c r="EL33" s="6"/>
      <c r="EO33" s="74"/>
      <c r="EQ33" s="6"/>
      <c r="ET33" s="74"/>
      <c r="EV33" s="6"/>
      <c r="EY33" s="74"/>
      <c r="FA33" s="6"/>
      <c r="FD33" s="74"/>
      <c r="FF33" s="6"/>
      <c r="FI33" s="74"/>
      <c r="FK33" s="6"/>
      <c r="FN33" s="74"/>
      <c r="FP33" s="6"/>
      <c r="FS33" s="74"/>
      <c r="FU33" s="6"/>
      <c r="FX33" s="74"/>
      <c r="FZ33" s="6"/>
      <c r="GC33" s="74"/>
      <c r="GE33" s="6"/>
      <c r="GH33" s="74"/>
      <c r="GJ33" s="6"/>
      <c r="GM33" s="74"/>
      <c r="GO33" s="6"/>
      <c r="GR33" s="74"/>
      <c r="GT33" s="6"/>
      <c r="GW33" s="74"/>
      <c r="GY33" s="6"/>
      <c r="HB33" s="74"/>
      <c r="HD33" s="6"/>
      <c r="HG33" s="74"/>
      <c r="HI33" s="6"/>
      <c r="HL33" s="74"/>
      <c r="HN33" s="6"/>
      <c r="HQ33" s="74"/>
      <c r="HS33" s="6"/>
      <c r="HV33" s="74"/>
      <c r="HX33" s="6"/>
      <c r="IA33" s="74"/>
      <c r="IC33" s="6"/>
      <c r="IF33" s="74"/>
      <c r="IH33" s="6"/>
      <c r="IK33" s="74"/>
      <c r="IM33" s="6"/>
      <c r="IP33" s="74"/>
      <c r="IR33" s="6"/>
      <c r="IU33" s="74"/>
      <c r="IW33" s="6"/>
      <c r="IZ33" s="74"/>
      <c r="JB33" s="6"/>
      <c r="JE33" s="74"/>
      <c r="JG33" s="6"/>
      <c r="JJ33" s="74"/>
      <c r="JL33" s="6"/>
      <c r="JO33" s="74"/>
      <c r="JQ33" s="6"/>
      <c r="JT33" s="74"/>
      <c r="JV33" s="6"/>
      <c r="JY33" s="74"/>
      <c r="KA33" s="6"/>
      <c r="KD33" s="74"/>
      <c r="KF33" s="6"/>
      <c r="KI33" s="74"/>
      <c r="KK33" s="6"/>
      <c r="KN33" s="74"/>
      <c r="KO33" s="109"/>
      <c r="KP33" s="57"/>
      <c r="KQ33" s="41"/>
      <c r="KR33" s="41"/>
      <c r="KS33" s="50"/>
      <c r="KT33" s="41"/>
      <c r="KU33" s="57"/>
      <c r="KV33" s="41"/>
      <c r="KW33" s="41"/>
      <c r="KX33" s="50"/>
      <c r="KY33" s="41"/>
      <c r="KZ33" s="57"/>
      <c r="LA33" s="41"/>
      <c r="LB33" s="41"/>
      <c r="LC33" s="50"/>
      <c r="LD33" s="41"/>
      <c r="LE33" s="57"/>
      <c r="LF33" s="41"/>
      <c r="LG33" s="41"/>
      <c r="LH33" s="50"/>
      <c r="LI33" s="41"/>
      <c r="LJ33" s="57"/>
      <c r="LK33" s="41"/>
      <c r="LL33" s="41"/>
      <c r="LM33" s="50"/>
      <c r="LN33" s="41"/>
      <c r="LO33" s="57"/>
      <c r="LP33" s="41"/>
      <c r="LQ33" s="41"/>
      <c r="LR33" s="50"/>
      <c r="LS33" s="41"/>
    </row>
    <row r="34" spans="2:331" x14ac:dyDescent="0.25">
      <c r="B34" s="6"/>
      <c r="E34" s="74"/>
      <c r="G34" s="6"/>
      <c r="J34" s="74"/>
      <c r="L34" s="6"/>
      <c r="O34" s="74"/>
      <c r="Q34" s="6"/>
      <c r="T34" s="74"/>
      <c r="V34" s="6"/>
      <c r="Y34" s="74"/>
      <c r="AA34" s="6"/>
      <c r="AD34" s="74"/>
      <c r="AF34" s="6"/>
      <c r="AI34" s="74"/>
      <c r="AK34" s="6"/>
      <c r="AN34" s="74"/>
      <c r="AP34" s="6"/>
      <c r="AS34" s="74"/>
      <c r="AU34" s="6"/>
      <c r="AX34" s="74"/>
      <c r="AZ34" s="6"/>
      <c r="BC34" s="74"/>
      <c r="BE34" s="6"/>
      <c r="BH34" s="74"/>
      <c r="BJ34" s="6"/>
      <c r="BM34" s="74"/>
      <c r="BO34" s="6"/>
      <c r="BR34" s="74"/>
      <c r="BT34" s="6"/>
      <c r="BW34" s="74"/>
      <c r="BY34" s="6"/>
      <c r="CB34" s="74"/>
      <c r="CD34" s="6"/>
      <c r="CG34" s="74"/>
      <c r="CI34" s="6"/>
      <c r="CL34" s="74"/>
      <c r="CN34" s="6"/>
      <c r="CQ34" s="74"/>
      <c r="CS34" s="6"/>
      <c r="CV34" s="74"/>
      <c r="CX34" s="6"/>
      <c r="DA34" s="74"/>
      <c r="DC34" s="6"/>
      <c r="DF34" s="74"/>
      <c r="DH34" s="6"/>
      <c r="DK34" s="74"/>
      <c r="DM34" s="6"/>
      <c r="DP34" s="74"/>
      <c r="DR34" s="6"/>
      <c r="DU34" s="74"/>
      <c r="DW34" s="6"/>
      <c r="DZ34" s="74"/>
      <c r="EB34" s="6"/>
      <c r="EE34" s="74"/>
      <c r="EG34" s="6"/>
      <c r="EJ34" s="74"/>
      <c r="EL34" s="6"/>
      <c r="EO34" s="74"/>
      <c r="EQ34" s="6"/>
      <c r="ET34" s="74"/>
      <c r="EV34" s="6"/>
      <c r="EY34" s="74"/>
      <c r="FA34" s="6"/>
      <c r="FD34" s="74"/>
      <c r="FF34" s="6"/>
      <c r="FI34" s="74"/>
      <c r="FK34" s="6"/>
      <c r="FN34" s="74"/>
      <c r="FP34" s="6"/>
      <c r="FS34" s="74"/>
      <c r="FU34" s="6"/>
      <c r="FX34" s="74"/>
      <c r="FZ34" s="6"/>
      <c r="GC34" s="74"/>
      <c r="GE34" s="6"/>
      <c r="GH34" s="74"/>
      <c r="GJ34" s="6"/>
      <c r="GM34" s="74"/>
      <c r="GO34" s="6"/>
      <c r="GR34" s="74"/>
      <c r="GT34" s="6"/>
      <c r="GW34" s="74"/>
      <c r="GY34" s="6"/>
      <c r="HB34" s="74"/>
      <c r="HD34" s="6"/>
      <c r="HG34" s="74"/>
      <c r="HI34" s="6"/>
      <c r="HL34" s="74"/>
      <c r="HN34" s="6"/>
      <c r="HQ34" s="74"/>
      <c r="HS34" s="6"/>
      <c r="HV34" s="74"/>
      <c r="HX34" s="6"/>
      <c r="IA34" s="74"/>
      <c r="IC34" s="6"/>
      <c r="IF34" s="74"/>
      <c r="IH34" s="6"/>
      <c r="IK34" s="74"/>
      <c r="IM34" s="6"/>
      <c r="IP34" s="74"/>
      <c r="IR34" s="6"/>
      <c r="IU34" s="74"/>
      <c r="IW34" s="6"/>
      <c r="IZ34" s="74"/>
      <c r="JB34" s="6"/>
      <c r="JE34" s="74"/>
      <c r="JG34" s="6"/>
      <c r="JJ34" s="74"/>
      <c r="JL34" s="6"/>
      <c r="JO34" s="74"/>
      <c r="JQ34" s="6"/>
      <c r="JT34" s="74"/>
      <c r="JV34" s="6"/>
      <c r="JY34" s="74"/>
      <c r="KA34" s="6"/>
      <c r="KD34" s="74"/>
      <c r="KF34" s="6"/>
      <c r="KI34" s="74"/>
      <c r="KK34" s="6"/>
      <c r="KN34" s="74"/>
      <c r="KO34" s="109"/>
      <c r="KP34" s="57"/>
      <c r="KQ34" s="41"/>
      <c r="KR34" s="41"/>
      <c r="KS34" s="50"/>
      <c r="KT34" s="41"/>
      <c r="KU34" s="57"/>
      <c r="KV34" s="41"/>
      <c r="KW34" s="41"/>
      <c r="KX34" s="50"/>
      <c r="KY34" s="41"/>
      <c r="KZ34" s="57"/>
      <c r="LA34" s="41"/>
      <c r="LB34" s="41"/>
      <c r="LC34" s="50"/>
      <c r="LD34" s="41"/>
      <c r="LE34" s="57"/>
      <c r="LF34" s="41"/>
      <c r="LG34" s="41"/>
      <c r="LH34" s="50"/>
      <c r="LI34" s="41"/>
      <c r="LJ34" s="57"/>
      <c r="LK34" s="41"/>
      <c r="LL34" s="41"/>
      <c r="LM34" s="50"/>
      <c r="LN34" s="41"/>
      <c r="LO34" s="57"/>
      <c r="LP34" s="41"/>
      <c r="LQ34" s="41"/>
      <c r="LR34" s="50"/>
      <c r="LS34" s="41"/>
    </row>
    <row r="35" spans="2:331" x14ac:dyDescent="0.25">
      <c r="B35" s="6"/>
      <c r="E35" s="74"/>
      <c r="G35" s="6"/>
      <c r="J35" s="74"/>
      <c r="L35" s="6"/>
      <c r="O35" s="74"/>
      <c r="Q35" s="6"/>
      <c r="T35" s="74"/>
      <c r="V35" s="6"/>
      <c r="Y35" s="74"/>
      <c r="AA35" s="6"/>
      <c r="AD35" s="74"/>
      <c r="AF35" s="6"/>
      <c r="AI35" s="74"/>
      <c r="AK35" s="6"/>
      <c r="AN35" s="74"/>
      <c r="AP35" s="6"/>
      <c r="AS35" s="74"/>
      <c r="AU35" s="6"/>
      <c r="AX35" s="74"/>
      <c r="AZ35" s="6"/>
      <c r="BC35" s="74"/>
      <c r="BE35" s="6"/>
      <c r="BH35" s="74"/>
      <c r="BJ35" s="6"/>
      <c r="BM35" s="74"/>
      <c r="BO35" s="6"/>
      <c r="BR35" s="74"/>
      <c r="BT35" s="6"/>
      <c r="BW35" s="74"/>
      <c r="BY35" s="6"/>
      <c r="CB35" s="74"/>
      <c r="CD35" s="6"/>
      <c r="CG35" s="74"/>
      <c r="CI35" s="6"/>
      <c r="CL35" s="74"/>
      <c r="CN35" s="6"/>
      <c r="CQ35" s="74"/>
      <c r="CS35" s="6"/>
      <c r="CV35" s="74"/>
      <c r="CX35" s="6"/>
      <c r="DA35" s="74"/>
      <c r="DC35" s="6"/>
      <c r="DF35" s="74"/>
      <c r="DH35" s="6"/>
      <c r="DK35" s="74"/>
      <c r="DM35" s="6"/>
      <c r="DP35" s="74"/>
      <c r="DR35" s="6"/>
      <c r="DU35" s="74"/>
      <c r="DW35" s="6"/>
      <c r="DZ35" s="74"/>
      <c r="EB35" s="6"/>
      <c r="EE35" s="74"/>
      <c r="EG35" s="6"/>
      <c r="EJ35" s="74"/>
      <c r="EL35" s="6"/>
      <c r="EO35" s="74"/>
      <c r="EQ35" s="6"/>
      <c r="ET35" s="74"/>
      <c r="EV35" s="6"/>
      <c r="EY35" s="74"/>
      <c r="FA35" s="6"/>
      <c r="FD35" s="74"/>
      <c r="FF35" s="6"/>
      <c r="FI35" s="74"/>
      <c r="FK35" s="6"/>
      <c r="FN35" s="74"/>
      <c r="FP35" s="6"/>
      <c r="FS35" s="74"/>
      <c r="FU35" s="6"/>
      <c r="FX35" s="74"/>
      <c r="FZ35" s="6"/>
      <c r="GC35" s="74"/>
      <c r="GE35" s="6"/>
      <c r="GH35" s="74"/>
      <c r="GJ35" s="6"/>
      <c r="GM35" s="74"/>
      <c r="GO35" s="6"/>
      <c r="GR35" s="74"/>
      <c r="GT35" s="6"/>
      <c r="GW35" s="74"/>
      <c r="GY35" s="6"/>
      <c r="HB35" s="74"/>
      <c r="HD35" s="6"/>
      <c r="HG35" s="74"/>
      <c r="HI35" s="6"/>
      <c r="HL35" s="74"/>
      <c r="HN35" s="6"/>
      <c r="HQ35" s="74"/>
      <c r="HS35" s="6"/>
      <c r="HV35" s="74"/>
      <c r="HX35" s="6"/>
      <c r="IA35" s="74"/>
      <c r="IC35" s="6"/>
      <c r="IF35" s="74"/>
      <c r="IH35" s="6"/>
      <c r="IK35" s="74"/>
      <c r="IM35" s="6"/>
      <c r="IP35" s="74"/>
      <c r="IR35" s="6"/>
      <c r="IU35" s="74"/>
      <c r="IW35" s="6"/>
      <c r="IZ35" s="74"/>
      <c r="JB35" s="6"/>
      <c r="JE35" s="74"/>
      <c r="JG35" s="6"/>
      <c r="JJ35" s="74"/>
      <c r="JL35" s="6"/>
      <c r="JO35" s="74"/>
      <c r="JQ35" s="6"/>
      <c r="JT35" s="74"/>
      <c r="JV35" s="6"/>
      <c r="JY35" s="74"/>
      <c r="KA35" s="6"/>
      <c r="KD35" s="74"/>
      <c r="KF35" s="6"/>
      <c r="KI35" s="74"/>
      <c r="KK35" s="6"/>
      <c r="KN35" s="74"/>
      <c r="KO35" s="109"/>
      <c r="KP35" s="57"/>
      <c r="KQ35" s="41"/>
      <c r="KR35" s="41"/>
      <c r="KS35" s="50"/>
      <c r="KT35" s="41"/>
      <c r="KU35" s="57"/>
      <c r="KV35" s="41"/>
      <c r="KW35" s="41"/>
      <c r="KX35" s="50"/>
      <c r="KY35" s="41"/>
      <c r="KZ35" s="57"/>
      <c r="LA35" s="41"/>
      <c r="LB35" s="41"/>
      <c r="LC35" s="50"/>
      <c r="LD35" s="41"/>
      <c r="LE35" s="57"/>
      <c r="LF35" s="41"/>
      <c r="LG35" s="41"/>
      <c r="LH35" s="50"/>
      <c r="LI35" s="41"/>
      <c r="LJ35" s="57"/>
      <c r="LK35" s="41"/>
      <c r="LL35" s="41"/>
      <c r="LM35" s="50"/>
      <c r="LN35" s="41"/>
      <c r="LO35" s="57"/>
      <c r="LP35" s="41"/>
      <c r="LQ35" s="41"/>
      <c r="LR35" s="50"/>
      <c r="LS35" s="41"/>
    </row>
    <row r="36" spans="2:331" x14ac:dyDescent="0.25">
      <c r="B36" s="6"/>
      <c r="E36" s="74"/>
      <c r="G36" s="6"/>
      <c r="J36" s="74"/>
      <c r="L36" s="6"/>
      <c r="O36" s="74"/>
      <c r="Q36" s="6"/>
      <c r="T36" s="74"/>
      <c r="V36" s="6"/>
      <c r="Y36" s="74"/>
      <c r="AA36" s="6"/>
      <c r="AD36" s="74"/>
      <c r="AF36" s="6"/>
      <c r="AI36" s="74"/>
      <c r="AK36" s="6"/>
      <c r="AN36" s="74"/>
      <c r="AP36" s="6"/>
      <c r="AS36" s="74"/>
      <c r="AU36" s="6"/>
      <c r="AX36" s="74"/>
      <c r="AZ36" s="6"/>
      <c r="BC36" s="74"/>
      <c r="BE36" s="6"/>
      <c r="BH36" s="74"/>
      <c r="BJ36" s="6"/>
      <c r="BM36" s="74"/>
      <c r="BO36" s="6"/>
      <c r="BR36" s="74"/>
      <c r="BT36" s="6"/>
      <c r="BW36" s="74"/>
      <c r="BY36" s="6"/>
      <c r="CB36" s="74"/>
      <c r="CD36" s="6"/>
      <c r="CG36" s="74"/>
      <c r="CI36" s="6"/>
      <c r="CL36" s="74"/>
      <c r="CN36" s="6"/>
      <c r="CQ36" s="74"/>
      <c r="CS36" s="6"/>
      <c r="CV36" s="74"/>
      <c r="CX36" s="6"/>
      <c r="DA36" s="74"/>
      <c r="DC36" s="6"/>
      <c r="DF36" s="74"/>
      <c r="DH36" s="6"/>
      <c r="DK36" s="74"/>
      <c r="DM36" s="6"/>
      <c r="DP36" s="74"/>
      <c r="DR36" s="6"/>
      <c r="DU36" s="74"/>
      <c r="DW36" s="6"/>
      <c r="DZ36" s="74"/>
      <c r="EB36" s="6"/>
      <c r="EE36" s="74"/>
      <c r="EG36" s="6"/>
      <c r="EJ36" s="74"/>
      <c r="EL36" s="6"/>
      <c r="EO36" s="74"/>
      <c r="EQ36" s="6"/>
      <c r="ET36" s="74"/>
      <c r="EV36" s="6"/>
      <c r="EY36" s="74"/>
      <c r="FA36" s="6"/>
      <c r="FD36" s="74"/>
      <c r="FF36" s="6"/>
      <c r="FI36" s="74"/>
      <c r="FK36" s="6"/>
      <c r="FN36" s="74"/>
      <c r="FP36" s="6"/>
      <c r="FS36" s="74"/>
      <c r="FU36" s="6"/>
      <c r="FX36" s="74"/>
      <c r="FZ36" s="6"/>
      <c r="GC36" s="74"/>
      <c r="GE36" s="6"/>
      <c r="GH36" s="74"/>
      <c r="GJ36" s="6"/>
      <c r="GM36" s="74"/>
      <c r="GO36" s="6"/>
      <c r="GR36" s="74"/>
      <c r="GT36" s="6"/>
      <c r="GW36" s="74"/>
      <c r="GY36" s="6"/>
      <c r="HB36" s="74"/>
      <c r="HD36" s="6"/>
      <c r="HG36" s="74"/>
      <c r="HI36" s="6"/>
      <c r="HL36" s="74"/>
      <c r="HN36" s="6"/>
      <c r="HQ36" s="74"/>
      <c r="HS36" s="6"/>
      <c r="HV36" s="74"/>
      <c r="HX36" s="6"/>
      <c r="IA36" s="74"/>
      <c r="IC36" s="6"/>
      <c r="IF36" s="74"/>
      <c r="IH36" s="6"/>
      <c r="IK36" s="74"/>
      <c r="IM36" s="6"/>
      <c r="IP36" s="74"/>
      <c r="IR36" s="6"/>
      <c r="IU36" s="74"/>
      <c r="IW36" s="6"/>
      <c r="IZ36" s="74"/>
      <c r="JB36" s="6"/>
      <c r="JE36" s="74"/>
      <c r="JG36" s="6"/>
      <c r="JJ36" s="74"/>
      <c r="JL36" s="6"/>
      <c r="JO36" s="74"/>
      <c r="JQ36" s="6"/>
      <c r="JT36" s="74"/>
      <c r="JV36" s="6"/>
      <c r="JY36" s="74"/>
      <c r="KA36" s="6"/>
      <c r="KD36" s="74"/>
      <c r="KF36" s="6"/>
      <c r="KI36" s="74"/>
      <c r="KK36" s="6"/>
      <c r="KN36" s="74"/>
      <c r="KO36" s="109"/>
      <c r="KP36" s="57"/>
      <c r="KQ36" s="41"/>
      <c r="KR36" s="41"/>
      <c r="KS36" s="50"/>
      <c r="KT36" s="41"/>
      <c r="KU36" s="57"/>
      <c r="KV36" s="41"/>
      <c r="KW36" s="41"/>
      <c r="KX36" s="50"/>
      <c r="KY36" s="41"/>
      <c r="KZ36" s="57"/>
      <c r="LA36" s="41"/>
      <c r="LB36" s="41"/>
      <c r="LC36" s="50"/>
      <c r="LD36" s="41"/>
      <c r="LE36" s="57"/>
      <c r="LF36" s="41"/>
      <c r="LG36" s="41"/>
      <c r="LH36" s="50"/>
      <c r="LI36" s="41"/>
      <c r="LJ36" s="57"/>
      <c r="LK36" s="41"/>
      <c r="LL36" s="41"/>
      <c r="LM36" s="50"/>
      <c r="LN36" s="41"/>
      <c r="LO36" s="57"/>
      <c r="LP36" s="41"/>
      <c r="LQ36" s="41"/>
      <c r="LR36" s="50"/>
      <c r="LS36" s="41"/>
    </row>
    <row r="37" spans="2:331" x14ac:dyDescent="0.25">
      <c r="B37" s="42"/>
      <c r="E37" s="74"/>
      <c r="G37" s="42"/>
      <c r="J37" s="74"/>
      <c r="L37" s="42"/>
      <c r="O37" s="74"/>
      <c r="Q37" s="42"/>
      <c r="T37" s="74"/>
      <c r="V37" s="42"/>
      <c r="Y37" s="74"/>
      <c r="AA37" s="42"/>
      <c r="AD37" s="74"/>
      <c r="AF37" s="42"/>
      <c r="AI37" s="74"/>
      <c r="AK37" s="42"/>
      <c r="AN37" s="74"/>
      <c r="AP37" s="42"/>
      <c r="AS37" s="74"/>
      <c r="AU37" s="42"/>
      <c r="AX37" s="74"/>
      <c r="AZ37" s="42"/>
      <c r="BC37" s="74"/>
      <c r="BE37" s="42"/>
      <c r="BH37" s="74"/>
      <c r="BJ37" s="42"/>
      <c r="BM37" s="74"/>
      <c r="BO37" s="42"/>
      <c r="BR37" s="74"/>
      <c r="BT37" s="42"/>
      <c r="BW37" s="74"/>
      <c r="BY37" s="42"/>
      <c r="CB37" s="74"/>
      <c r="CD37" s="42"/>
      <c r="CG37" s="74"/>
      <c r="CI37" s="42"/>
      <c r="CL37" s="74"/>
      <c r="CN37" s="42"/>
      <c r="CQ37" s="74"/>
      <c r="CS37" s="42"/>
      <c r="CV37" s="74"/>
      <c r="CX37" s="42"/>
      <c r="DA37" s="74"/>
      <c r="DC37" s="42"/>
      <c r="DF37" s="74"/>
      <c r="DH37" s="42"/>
      <c r="DK37" s="74"/>
      <c r="DM37" s="42"/>
      <c r="DP37" s="74"/>
      <c r="DR37" s="42"/>
      <c r="DU37" s="74"/>
      <c r="DW37" s="42"/>
      <c r="DZ37" s="74"/>
      <c r="EB37" s="42"/>
      <c r="EE37" s="74"/>
      <c r="EG37" s="42"/>
      <c r="EJ37" s="74"/>
      <c r="EL37" s="42"/>
      <c r="EO37" s="74"/>
      <c r="EQ37" s="42"/>
      <c r="ET37" s="74"/>
      <c r="EV37" s="42"/>
      <c r="EY37" s="74"/>
      <c r="FA37" s="42"/>
      <c r="FD37" s="74"/>
      <c r="FF37" s="42"/>
      <c r="FI37" s="74"/>
      <c r="FK37" s="42"/>
      <c r="FN37" s="74"/>
      <c r="FP37" s="42"/>
      <c r="FS37" s="74"/>
      <c r="FU37" s="42"/>
      <c r="FX37" s="74"/>
      <c r="FZ37" s="42"/>
      <c r="GC37" s="74"/>
      <c r="GE37" s="42"/>
      <c r="GH37" s="74"/>
      <c r="GJ37" s="42"/>
      <c r="GM37" s="74"/>
      <c r="GO37" s="42"/>
      <c r="GR37" s="74"/>
      <c r="GT37" s="42"/>
      <c r="GW37" s="74"/>
      <c r="GY37" s="42"/>
      <c r="HB37" s="74"/>
      <c r="HD37" s="42"/>
      <c r="HG37" s="74"/>
      <c r="HI37" s="42"/>
      <c r="HL37" s="74"/>
      <c r="HN37" s="42"/>
      <c r="HQ37" s="74"/>
      <c r="HS37" s="42"/>
      <c r="HV37" s="74"/>
      <c r="HX37" s="42"/>
      <c r="IA37" s="74"/>
      <c r="IC37" s="42"/>
      <c r="IF37" s="74"/>
      <c r="IH37" s="42"/>
      <c r="IK37" s="74"/>
      <c r="IM37" s="42"/>
      <c r="IP37" s="74"/>
      <c r="IR37" s="42"/>
      <c r="IU37" s="74"/>
      <c r="IW37" s="42"/>
      <c r="IZ37" s="74"/>
      <c r="JB37" s="42"/>
      <c r="JE37" s="74"/>
      <c r="JG37" s="42"/>
      <c r="JJ37" s="74"/>
      <c r="JL37" s="42"/>
      <c r="JO37" s="74"/>
      <c r="JQ37" s="42"/>
      <c r="JT37" s="74"/>
      <c r="JV37" s="42"/>
      <c r="JY37" s="74"/>
      <c r="KA37" s="42"/>
      <c r="KD37" s="74"/>
      <c r="KF37" s="42"/>
      <c r="KI37" s="74"/>
      <c r="KK37" s="42"/>
      <c r="KN37" s="74"/>
      <c r="KO37" s="109"/>
      <c r="KP37" s="69"/>
      <c r="KQ37" s="41"/>
      <c r="KR37" s="41"/>
      <c r="KS37" s="50"/>
      <c r="KT37" s="41"/>
      <c r="KU37" s="69"/>
      <c r="KV37" s="41"/>
      <c r="KW37" s="41"/>
      <c r="KX37" s="50"/>
      <c r="KY37" s="41"/>
      <c r="KZ37" s="69"/>
      <c r="LA37" s="41"/>
      <c r="LB37" s="41"/>
      <c r="LC37" s="50"/>
      <c r="LD37" s="41"/>
      <c r="LE37" s="69"/>
      <c r="LF37" s="41"/>
      <c r="LG37" s="41"/>
      <c r="LH37" s="50"/>
      <c r="LI37" s="41"/>
      <c r="LJ37" s="69"/>
      <c r="LK37" s="41"/>
      <c r="LL37" s="41"/>
      <c r="LM37" s="50"/>
      <c r="LN37" s="41"/>
      <c r="LO37" s="69"/>
      <c r="LP37" s="41"/>
      <c r="LQ37" s="41"/>
      <c r="LR37" s="50"/>
      <c r="LS37" s="41"/>
    </row>
    <row r="38" spans="2:331" x14ac:dyDescent="0.25">
      <c r="B38" s="6"/>
      <c r="E38" s="74"/>
      <c r="G38" s="6"/>
      <c r="J38" s="74"/>
      <c r="L38" s="6"/>
      <c r="O38" s="74"/>
      <c r="Q38" s="6"/>
      <c r="T38" s="74"/>
      <c r="V38" s="6"/>
      <c r="Y38" s="74"/>
      <c r="AA38" s="6"/>
      <c r="AD38" s="74"/>
      <c r="AF38" s="6"/>
      <c r="AI38" s="74"/>
      <c r="AK38" s="6"/>
      <c r="AN38" s="74"/>
      <c r="AP38" s="6"/>
      <c r="AS38" s="74"/>
      <c r="AU38" s="6"/>
      <c r="AX38" s="74"/>
      <c r="AZ38" s="6"/>
      <c r="BC38" s="74"/>
      <c r="BE38" s="6"/>
      <c r="BH38" s="74"/>
      <c r="BJ38" s="6"/>
      <c r="BM38" s="74"/>
      <c r="BO38" s="6"/>
      <c r="BR38" s="74"/>
      <c r="BT38" s="6"/>
      <c r="BW38" s="74"/>
      <c r="BY38" s="6"/>
      <c r="CB38" s="74"/>
      <c r="CD38" s="6"/>
      <c r="CG38" s="74"/>
      <c r="CI38" s="6"/>
      <c r="CL38" s="74"/>
      <c r="CN38" s="6"/>
      <c r="CQ38" s="74"/>
      <c r="CS38" s="6"/>
      <c r="CV38" s="74"/>
      <c r="CX38" s="6"/>
      <c r="DA38" s="74"/>
      <c r="DC38" s="6"/>
      <c r="DF38" s="74"/>
      <c r="DH38" s="6"/>
      <c r="DK38" s="74"/>
      <c r="DM38" s="6"/>
      <c r="DP38" s="74"/>
      <c r="DR38" s="6"/>
      <c r="DU38" s="74"/>
      <c r="DW38" s="6"/>
      <c r="DZ38" s="74"/>
      <c r="EB38" s="6"/>
      <c r="EE38" s="74"/>
      <c r="EG38" s="6"/>
      <c r="EJ38" s="74"/>
      <c r="EL38" s="6"/>
      <c r="EO38" s="74"/>
      <c r="EQ38" s="6"/>
      <c r="ET38" s="74"/>
      <c r="EV38" s="6"/>
      <c r="EY38" s="74"/>
      <c r="FA38" s="6"/>
      <c r="FD38" s="74"/>
      <c r="FF38" s="6"/>
      <c r="FI38" s="74"/>
      <c r="FK38" s="6"/>
      <c r="FN38" s="74"/>
      <c r="FP38" s="6"/>
      <c r="FS38" s="74"/>
      <c r="FU38" s="6"/>
      <c r="FX38" s="74"/>
      <c r="FZ38" s="6"/>
      <c r="GC38" s="74"/>
      <c r="GE38" s="6"/>
      <c r="GH38" s="74"/>
      <c r="GJ38" s="6"/>
      <c r="GM38" s="74"/>
      <c r="GO38" s="6"/>
      <c r="GR38" s="74"/>
      <c r="GT38" s="6"/>
      <c r="GW38" s="74"/>
      <c r="GY38" s="6"/>
      <c r="HB38" s="74"/>
      <c r="HD38" s="6"/>
      <c r="HG38" s="74"/>
      <c r="HI38" s="6"/>
      <c r="HL38" s="74"/>
      <c r="HN38" s="6"/>
      <c r="HQ38" s="74"/>
      <c r="HS38" s="6"/>
      <c r="HV38" s="74"/>
      <c r="HX38" s="6"/>
      <c r="IA38" s="74"/>
      <c r="IC38" s="6"/>
      <c r="IF38" s="74"/>
      <c r="IH38" s="6"/>
      <c r="IK38" s="74"/>
      <c r="IM38" s="6"/>
      <c r="IP38" s="74"/>
      <c r="IR38" s="6"/>
      <c r="IU38" s="74"/>
      <c r="IW38" s="6"/>
      <c r="IZ38" s="74"/>
      <c r="JB38" s="6"/>
      <c r="JE38" s="74"/>
      <c r="JG38" s="6"/>
      <c r="JJ38" s="74"/>
      <c r="JL38" s="6"/>
      <c r="JO38" s="74"/>
      <c r="JQ38" s="6"/>
      <c r="JT38" s="74"/>
      <c r="JV38" s="6"/>
      <c r="JY38" s="74"/>
      <c r="KA38" s="6"/>
      <c r="KD38" s="74"/>
      <c r="KF38" s="6"/>
      <c r="KI38" s="74"/>
      <c r="KK38" s="6"/>
      <c r="KN38" s="74"/>
      <c r="KO38" s="109"/>
      <c r="KP38" s="57"/>
      <c r="KQ38" s="41"/>
      <c r="KR38" s="41"/>
      <c r="KS38" s="50"/>
      <c r="KT38" s="41"/>
      <c r="KU38" s="57"/>
      <c r="KV38" s="41"/>
      <c r="KW38" s="41"/>
      <c r="KX38" s="50"/>
      <c r="KY38" s="41"/>
      <c r="KZ38" s="57"/>
      <c r="LA38" s="41"/>
      <c r="LB38" s="41"/>
      <c r="LC38" s="50"/>
      <c r="LD38" s="41"/>
      <c r="LE38" s="57"/>
      <c r="LF38" s="41"/>
      <c r="LG38" s="41"/>
      <c r="LH38" s="50"/>
      <c r="LI38" s="41"/>
      <c r="LJ38" s="57"/>
      <c r="LK38" s="41"/>
      <c r="LL38" s="41"/>
      <c r="LM38" s="50"/>
      <c r="LN38" s="41"/>
      <c r="LO38" s="57"/>
      <c r="LP38" s="41"/>
      <c r="LQ38" s="41"/>
      <c r="LR38" s="50"/>
      <c r="LS38" s="41"/>
    </row>
    <row r="39" spans="2:331" x14ac:dyDescent="0.25">
      <c r="B39" s="6"/>
      <c r="E39" s="74"/>
      <c r="G39" s="6"/>
      <c r="J39" s="74"/>
      <c r="L39" s="6"/>
      <c r="O39" s="74"/>
      <c r="Q39" s="6"/>
      <c r="T39" s="74"/>
      <c r="V39" s="6"/>
      <c r="Y39" s="74"/>
      <c r="AA39" s="6"/>
      <c r="AD39" s="74"/>
      <c r="AF39" s="6"/>
      <c r="AI39" s="74"/>
      <c r="AK39" s="6"/>
      <c r="AN39" s="74"/>
      <c r="AP39" s="6"/>
      <c r="AS39" s="74"/>
      <c r="AU39" s="6"/>
      <c r="AX39" s="74"/>
      <c r="AZ39" s="6"/>
      <c r="BC39" s="74"/>
      <c r="BE39" s="6"/>
      <c r="BH39" s="74"/>
      <c r="BJ39" s="6"/>
      <c r="BM39" s="74"/>
      <c r="BO39" s="6"/>
      <c r="BR39" s="74"/>
      <c r="BT39" s="6"/>
      <c r="BW39" s="74"/>
      <c r="BY39" s="6"/>
      <c r="CB39" s="74"/>
      <c r="CD39" s="6"/>
      <c r="CG39" s="74"/>
      <c r="CI39" s="6"/>
      <c r="CL39" s="74"/>
      <c r="CN39" s="6"/>
      <c r="CQ39" s="74"/>
      <c r="CS39" s="6"/>
      <c r="CV39" s="74"/>
      <c r="CX39" s="6"/>
      <c r="DA39" s="74"/>
      <c r="DC39" s="6"/>
      <c r="DF39" s="74"/>
      <c r="DH39" s="6"/>
      <c r="DK39" s="74"/>
      <c r="DM39" s="6"/>
      <c r="DP39" s="74"/>
      <c r="DR39" s="6"/>
      <c r="DU39" s="74"/>
      <c r="DW39" s="6"/>
      <c r="DZ39" s="74"/>
      <c r="EB39" s="6"/>
      <c r="EE39" s="74"/>
      <c r="EG39" s="6"/>
      <c r="EJ39" s="74"/>
      <c r="EL39" s="6"/>
      <c r="EO39" s="74"/>
      <c r="EQ39" s="6"/>
      <c r="ET39" s="74"/>
      <c r="EV39" s="6"/>
      <c r="EY39" s="74"/>
      <c r="FA39" s="6"/>
      <c r="FD39" s="74"/>
      <c r="FF39" s="6"/>
      <c r="FI39" s="74"/>
      <c r="FK39" s="6"/>
      <c r="FN39" s="74"/>
      <c r="FP39" s="6"/>
      <c r="FS39" s="74"/>
      <c r="FU39" s="6"/>
      <c r="FX39" s="74"/>
      <c r="FZ39" s="6"/>
      <c r="GC39" s="74"/>
      <c r="GE39" s="6"/>
      <c r="GH39" s="74"/>
      <c r="GJ39" s="6"/>
      <c r="GM39" s="74"/>
      <c r="GO39" s="6"/>
      <c r="GR39" s="74"/>
      <c r="GT39" s="6"/>
      <c r="GW39" s="74"/>
      <c r="GY39" s="6"/>
      <c r="HB39" s="74"/>
      <c r="HD39" s="6"/>
      <c r="HG39" s="74"/>
      <c r="HI39" s="6"/>
      <c r="HL39" s="74"/>
      <c r="HN39" s="6"/>
      <c r="HQ39" s="74"/>
      <c r="HS39" s="6"/>
      <c r="HV39" s="74"/>
      <c r="HX39" s="6"/>
      <c r="IA39" s="74"/>
      <c r="IC39" s="6"/>
      <c r="IF39" s="74"/>
      <c r="IH39" s="6"/>
      <c r="IK39" s="74"/>
      <c r="IM39" s="6"/>
      <c r="IP39" s="74"/>
      <c r="IR39" s="6"/>
      <c r="IU39" s="74"/>
      <c r="IW39" s="6"/>
      <c r="IZ39" s="74"/>
      <c r="JB39" s="6"/>
      <c r="JE39" s="74"/>
      <c r="JG39" s="6"/>
      <c r="JJ39" s="74"/>
      <c r="JL39" s="6"/>
      <c r="JO39" s="74"/>
      <c r="JQ39" s="6"/>
      <c r="JT39" s="74"/>
      <c r="JV39" s="6"/>
      <c r="JY39" s="74"/>
      <c r="KA39" s="6"/>
      <c r="KD39" s="74"/>
      <c r="KF39" s="6"/>
      <c r="KI39" s="74"/>
      <c r="KK39" s="6"/>
      <c r="KN39" s="74"/>
      <c r="KO39" s="109"/>
      <c r="KP39" s="57"/>
      <c r="KQ39" s="41"/>
      <c r="KR39" s="41"/>
      <c r="KS39" s="50"/>
      <c r="KT39" s="41"/>
      <c r="KU39" s="57"/>
      <c r="KV39" s="41"/>
      <c r="KW39" s="41"/>
      <c r="KX39" s="50"/>
      <c r="KY39" s="41"/>
      <c r="KZ39" s="57"/>
      <c r="LA39" s="41"/>
      <c r="LB39" s="41"/>
      <c r="LC39" s="50"/>
      <c r="LD39" s="41"/>
      <c r="LE39" s="57"/>
      <c r="LF39" s="41"/>
      <c r="LG39" s="41"/>
      <c r="LH39" s="50"/>
      <c r="LI39" s="41"/>
      <c r="LJ39" s="57"/>
      <c r="LK39" s="41"/>
      <c r="LL39" s="41"/>
      <c r="LM39" s="50"/>
      <c r="LN39" s="41"/>
      <c r="LO39" s="57"/>
      <c r="LP39" s="41"/>
      <c r="LQ39" s="41"/>
      <c r="LR39" s="50"/>
      <c r="LS39" s="41"/>
    </row>
    <row r="40" spans="2:331" x14ac:dyDescent="0.25">
      <c r="B40" s="6"/>
      <c r="E40" s="74"/>
      <c r="G40" s="6"/>
      <c r="J40" s="74"/>
      <c r="L40" s="6"/>
      <c r="O40" s="74"/>
      <c r="Q40" s="6"/>
      <c r="T40" s="74"/>
      <c r="V40" s="6"/>
      <c r="Y40" s="74"/>
      <c r="AA40" s="6"/>
      <c r="AD40" s="74"/>
      <c r="AF40" s="6"/>
      <c r="AI40" s="74"/>
      <c r="AK40" s="6"/>
      <c r="AN40" s="74"/>
      <c r="AP40" s="6"/>
      <c r="AS40" s="74"/>
      <c r="AU40" s="6"/>
      <c r="AX40" s="74"/>
      <c r="AZ40" s="6"/>
      <c r="BC40" s="74"/>
      <c r="BE40" s="6"/>
      <c r="BH40" s="74"/>
      <c r="BJ40" s="6"/>
      <c r="BM40" s="74"/>
      <c r="BO40" s="6"/>
      <c r="BR40" s="74"/>
      <c r="BT40" s="6"/>
      <c r="BW40" s="74"/>
      <c r="BY40" s="6"/>
      <c r="CB40" s="74"/>
      <c r="CD40" s="6"/>
      <c r="CG40" s="74"/>
      <c r="CI40" s="6"/>
      <c r="CL40" s="74"/>
      <c r="CN40" s="6"/>
      <c r="CQ40" s="74"/>
      <c r="CS40" s="6"/>
      <c r="CV40" s="74"/>
      <c r="CX40" s="6"/>
      <c r="DA40" s="74"/>
      <c r="DC40" s="6"/>
      <c r="DF40" s="74"/>
      <c r="DH40" s="6"/>
      <c r="DK40" s="74"/>
      <c r="DM40" s="6"/>
      <c r="DP40" s="74"/>
      <c r="DR40" s="6"/>
      <c r="DU40" s="74"/>
      <c r="DW40" s="6"/>
      <c r="DZ40" s="74"/>
      <c r="EB40" s="6"/>
      <c r="EE40" s="74"/>
      <c r="EG40" s="6"/>
      <c r="EJ40" s="74"/>
      <c r="EL40" s="6"/>
      <c r="EO40" s="74"/>
      <c r="EQ40" s="6"/>
      <c r="ET40" s="74"/>
      <c r="EV40" s="6"/>
      <c r="EY40" s="74"/>
      <c r="FA40" s="6"/>
      <c r="FD40" s="74"/>
      <c r="FF40" s="6"/>
      <c r="FI40" s="74"/>
      <c r="FK40" s="6"/>
      <c r="FN40" s="74"/>
      <c r="FP40" s="6"/>
      <c r="FS40" s="74"/>
      <c r="FU40" s="6"/>
      <c r="FX40" s="74"/>
      <c r="FZ40" s="6"/>
      <c r="GC40" s="74"/>
      <c r="GE40" s="6"/>
      <c r="GH40" s="74"/>
      <c r="GJ40" s="6"/>
      <c r="GM40" s="74"/>
      <c r="GO40" s="6"/>
      <c r="GR40" s="74"/>
      <c r="GT40" s="6"/>
      <c r="GW40" s="74"/>
      <c r="GY40" s="6"/>
      <c r="HB40" s="74"/>
      <c r="HD40" s="6"/>
      <c r="HG40" s="74"/>
      <c r="HI40" s="6"/>
      <c r="HL40" s="74"/>
      <c r="HN40" s="6"/>
      <c r="HQ40" s="74"/>
      <c r="HS40" s="6"/>
      <c r="HV40" s="74"/>
      <c r="HX40" s="6"/>
      <c r="IA40" s="74"/>
      <c r="IC40" s="6"/>
      <c r="IF40" s="74"/>
      <c r="IH40" s="6"/>
      <c r="IK40" s="74"/>
      <c r="IM40" s="6"/>
      <c r="IP40" s="74"/>
      <c r="IR40" s="6"/>
      <c r="IU40" s="74"/>
      <c r="IW40" s="6"/>
      <c r="IZ40" s="74"/>
      <c r="JB40" s="6"/>
      <c r="JE40" s="74"/>
      <c r="JG40" s="6"/>
      <c r="JJ40" s="74"/>
      <c r="JL40" s="6"/>
      <c r="JO40" s="74"/>
      <c r="JQ40" s="6"/>
      <c r="JT40" s="74"/>
      <c r="JV40" s="6"/>
      <c r="JY40" s="74"/>
      <c r="KA40" s="6"/>
      <c r="KD40" s="74"/>
      <c r="KF40" s="6"/>
      <c r="KI40" s="74"/>
      <c r="KK40" s="6"/>
      <c r="KN40" s="74"/>
      <c r="KO40" s="109"/>
      <c r="KP40" s="57"/>
      <c r="KQ40" s="41"/>
      <c r="KR40" s="41"/>
      <c r="KS40" s="50"/>
      <c r="KT40" s="41"/>
      <c r="KU40" s="57"/>
      <c r="KV40" s="41"/>
      <c r="KW40" s="41"/>
      <c r="KX40" s="50"/>
      <c r="KY40" s="41"/>
      <c r="KZ40" s="57"/>
      <c r="LA40" s="41"/>
      <c r="LB40" s="41"/>
      <c r="LC40" s="50"/>
      <c r="LD40" s="41"/>
      <c r="LE40" s="57"/>
      <c r="LF40" s="41"/>
      <c r="LG40" s="41"/>
      <c r="LH40" s="50"/>
      <c r="LI40" s="41"/>
      <c r="LJ40" s="57"/>
      <c r="LK40" s="41"/>
      <c r="LL40" s="41"/>
      <c r="LM40" s="50"/>
      <c r="LN40" s="41"/>
      <c r="LO40" s="57"/>
      <c r="LP40" s="41"/>
      <c r="LQ40" s="41"/>
      <c r="LR40" s="50"/>
      <c r="LS40" s="41"/>
    </row>
    <row r="41" spans="2:331" x14ac:dyDescent="0.25">
      <c r="B41" s="6"/>
      <c r="E41" s="74"/>
      <c r="G41" s="6"/>
      <c r="J41" s="74"/>
      <c r="L41" s="6"/>
      <c r="O41" s="74"/>
      <c r="Q41" s="6"/>
      <c r="T41" s="74"/>
      <c r="V41" s="6"/>
      <c r="Y41" s="74"/>
      <c r="AA41" s="6"/>
      <c r="AD41" s="74"/>
      <c r="AF41" s="6"/>
      <c r="AI41" s="74"/>
      <c r="AK41" s="6"/>
      <c r="AN41" s="74"/>
      <c r="AP41" s="6"/>
      <c r="AS41" s="74"/>
      <c r="AU41" s="6"/>
      <c r="AX41" s="74"/>
      <c r="AZ41" s="6"/>
      <c r="BC41" s="74"/>
      <c r="BE41" s="6"/>
      <c r="BH41" s="74"/>
      <c r="BJ41" s="6"/>
      <c r="BM41" s="74"/>
      <c r="BO41" s="6"/>
      <c r="BR41" s="74"/>
      <c r="BT41" s="6"/>
      <c r="BW41" s="74"/>
      <c r="BY41" s="6"/>
      <c r="CB41" s="74"/>
      <c r="CD41" s="6"/>
      <c r="CG41" s="74"/>
      <c r="CI41" s="6"/>
      <c r="CL41" s="74"/>
      <c r="CN41" s="6"/>
      <c r="CQ41" s="74"/>
      <c r="CS41" s="6"/>
      <c r="CV41" s="74"/>
      <c r="CX41" s="6"/>
      <c r="DA41" s="74"/>
      <c r="DC41" s="6"/>
      <c r="DF41" s="74"/>
      <c r="DH41" s="6"/>
      <c r="DK41" s="74"/>
      <c r="DM41" s="6"/>
      <c r="DP41" s="74"/>
      <c r="DR41" s="6"/>
      <c r="DU41" s="74"/>
      <c r="DW41" s="6"/>
      <c r="DZ41" s="74"/>
      <c r="EB41" s="6"/>
      <c r="EE41" s="74"/>
      <c r="EG41" s="6"/>
      <c r="EJ41" s="74"/>
      <c r="EL41" s="6"/>
      <c r="EO41" s="74"/>
      <c r="EQ41" s="6"/>
      <c r="ET41" s="74"/>
      <c r="EV41" s="6"/>
      <c r="EY41" s="74"/>
      <c r="FA41" s="6"/>
      <c r="FD41" s="74"/>
      <c r="FF41" s="6"/>
      <c r="FI41" s="74"/>
      <c r="FK41" s="6"/>
      <c r="FN41" s="74"/>
      <c r="FP41" s="6"/>
      <c r="FS41" s="74"/>
      <c r="FU41" s="6"/>
      <c r="FX41" s="74"/>
      <c r="FZ41" s="6"/>
      <c r="GC41" s="74"/>
      <c r="GE41" s="6"/>
      <c r="GH41" s="74"/>
      <c r="GJ41" s="6"/>
      <c r="GM41" s="74"/>
      <c r="GO41" s="6"/>
      <c r="GR41" s="74"/>
      <c r="GT41" s="6"/>
      <c r="GW41" s="74"/>
      <c r="GY41" s="6"/>
      <c r="HB41" s="74"/>
      <c r="HD41" s="6"/>
      <c r="HG41" s="74"/>
      <c r="HI41" s="6"/>
      <c r="HL41" s="74"/>
      <c r="HN41" s="6"/>
      <c r="HQ41" s="74"/>
      <c r="HS41" s="6"/>
      <c r="HV41" s="74"/>
      <c r="HX41" s="6"/>
      <c r="IA41" s="74"/>
      <c r="IC41" s="6"/>
      <c r="IF41" s="74"/>
      <c r="IH41" s="6"/>
      <c r="IK41" s="74"/>
      <c r="IM41" s="6"/>
      <c r="IP41" s="74"/>
      <c r="IR41" s="6"/>
      <c r="IU41" s="74"/>
      <c r="IW41" s="6"/>
      <c r="IZ41" s="74"/>
      <c r="JB41" s="6"/>
      <c r="JE41" s="74"/>
      <c r="JG41" s="6"/>
      <c r="JJ41" s="74"/>
      <c r="JL41" s="6"/>
      <c r="JO41" s="74"/>
      <c r="JQ41" s="6"/>
      <c r="JT41" s="74"/>
      <c r="JV41" s="6"/>
      <c r="JY41" s="74"/>
      <c r="KA41" s="6"/>
      <c r="KD41" s="74"/>
      <c r="KF41" s="6"/>
      <c r="KI41" s="74"/>
      <c r="KK41" s="6"/>
      <c r="KN41" s="74"/>
      <c r="KO41" s="109"/>
      <c r="KP41" s="57"/>
      <c r="KQ41" s="41"/>
      <c r="KR41" s="41"/>
      <c r="KS41" s="50"/>
      <c r="KT41" s="41"/>
      <c r="KU41" s="57"/>
      <c r="KV41" s="41"/>
      <c r="KW41" s="41"/>
      <c r="KX41" s="50"/>
      <c r="KY41" s="41"/>
      <c r="KZ41" s="57"/>
      <c r="LA41" s="41"/>
      <c r="LB41" s="41"/>
      <c r="LC41" s="50"/>
      <c r="LD41" s="41"/>
      <c r="LE41" s="57"/>
      <c r="LF41" s="41"/>
      <c r="LG41" s="41"/>
      <c r="LH41" s="50"/>
      <c r="LI41" s="41"/>
      <c r="LJ41" s="57"/>
      <c r="LK41" s="41"/>
      <c r="LL41" s="41"/>
      <c r="LM41" s="50"/>
      <c r="LN41" s="41"/>
      <c r="LO41" s="57"/>
      <c r="LP41" s="41"/>
      <c r="LQ41" s="41"/>
      <c r="LR41" s="50"/>
      <c r="LS41" s="41"/>
    </row>
    <row r="42" spans="2:331" x14ac:dyDescent="0.25">
      <c r="B42" s="6"/>
      <c r="E42" s="74"/>
      <c r="G42" s="6"/>
      <c r="J42" s="74"/>
      <c r="L42" s="6"/>
      <c r="O42" s="74"/>
      <c r="Q42" s="6"/>
      <c r="T42" s="74"/>
      <c r="V42" s="6"/>
      <c r="Y42" s="74"/>
      <c r="AA42" s="6"/>
      <c r="AD42" s="74"/>
      <c r="AF42" s="6"/>
      <c r="AI42" s="74"/>
      <c r="AK42" s="6"/>
      <c r="AN42" s="74"/>
      <c r="AP42" s="6"/>
      <c r="AS42" s="74"/>
      <c r="AU42" s="6"/>
      <c r="AX42" s="74"/>
      <c r="AZ42" s="6"/>
      <c r="BC42" s="74"/>
      <c r="BE42" s="6"/>
      <c r="BH42" s="74"/>
      <c r="BJ42" s="6"/>
      <c r="BM42" s="74"/>
      <c r="BO42" s="6"/>
      <c r="BR42" s="74"/>
      <c r="BT42" s="6"/>
      <c r="BW42" s="74"/>
      <c r="BY42" s="6"/>
      <c r="CB42" s="74"/>
      <c r="CD42" s="6"/>
      <c r="CG42" s="74"/>
      <c r="CI42" s="6"/>
      <c r="CL42" s="74"/>
      <c r="CN42" s="6"/>
      <c r="CQ42" s="74"/>
      <c r="CS42" s="6"/>
      <c r="CV42" s="74"/>
      <c r="CX42" s="6"/>
      <c r="DA42" s="74"/>
      <c r="DC42" s="6"/>
      <c r="DF42" s="74"/>
      <c r="DH42" s="6"/>
      <c r="DK42" s="74"/>
      <c r="DM42" s="6"/>
      <c r="DP42" s="74"/>
      <c r="DR42" s="6"/>
      <c r="DU42" s="74"/>
      <c r="DW42" s="6"/>
      <c r="DZ42" s="74"/>
      <c r="EB42" s="6"/>
      <c r="EE42" s="74"/>
      <c r="EG42" s="6"/>
      <c r="EJ42" s="74"/>
      <c r="EL42" s="6"/>
      <c r="EO42" s="74"/>
      <c r="EQ42" s="6"/>
      <c r="ET42" s="74"/>
      <c r="EV42" s="6"/>
      <c r="EY42" s="74"/>
      <c r="FA42" s="6"/>
      <c r="FD42" s="74"/>
      <c r="FF42" s="6"/>
      <c r="FI42" s="74"/>
      <c r="FK42" s="6"/>
      <c r="FN42" s="74"/>
      <c r="FP42" s="6"/>
      <c r="FS42" s="74"/>
      <c r="FU42" s="6"/>
      <c r="FX42" s="74"/>
      <c r="FZ42" s="6"/>
      <c r="GC42" s="74"/>
      <c r="GE42" s="6"/>
      <c r="GH42" s="74"/>
      <c r="GJ42" s="6"/>
      <c r="GM42" s="74"/>
      <c r="GO42" s="6"/>
      <c r="GR42" s="74"/>
      <c r="GT42" s="6"/>
      <c r="GW42" s="74"/>
      <c r="GY42" s="6"/>
      <c r="HB42" s="74"/>
      <c r="HD42" s="6"/>
      <c r="HG42" s="74"/>
      <c r="HI42" s="6"/>
      <c r="HL42" s="74"/>
      <c r="HN42" s="6"/>
      <c r="HQ42" s="74"/>
      <c r="HS42" s="6"/>
      <c r="HV42" s="74"/>
      <c r="HX42" s="6"/>
      <c r="IA42" s="74"/>
      <c r="IC42" s="6"/>
      <c r="IF42" s="74"/>
      <c r="IH42" s="6"/>
      <c r="IK42" s="74"/>
      <c r="IM42" s="6"/>
      <c r="IP42" s="74"/>
      <c r="IR42" s="6"/>
      <c r="IU42" s="74"/>
      <c r="IW42" s="6"/>
      <c r="IZ42" s="74"/>
      <c r="JB42" s="6"/>
      <c r="JE42" s="74"/>
      <c r="JG42" s="6"/>
      <c r="JJ42" s="74"/>
      <c r="JL42" s="6"/>
      <c r="JO42" s="74"/>
      <c r="JQ42" s="6"/>
      <c r="JT42" s="74"/>
      <c r="JV42" s="6"/>
      <c r="JY42" s="74"/>
      <c r="KA42" s="6"/>
      <c r="KD42" s="74"/>
      <c r="KF42" s="6"/>
      <c r="KI42" s="74"/>
      <c r="KK42" s="6"/>
      <c r="KN42" s="74"/>
      <c r="KO42" s="109"/>
      <c r="KP42" s="57"/>
      <c r="KQ42" s="41"/>
      <c r="KR42" s="41"/>
      <c r="KS42" s="50"/>
      <c r="KT42" s="41"/>
      <c r="KU42" s="57"/>
      <c r="KV42" s="41"/>
      <c r="KW42" s="41"/>
      <c r="KX42" s="50"/>
      <c r="KY42" s="41"/>
      <c r="KZ42" s="57"/>
      <c r="LA42" s="41"/>
      <c r="LB42" s="41"/>
      <c r="LC42" s="50"/>
      <c r="LD42" s="41"/>
      <c r="LE42" s="57"/>
      <c r="LF42" s="41"/>
      <c r="LG42" s="41"/>
      <c r="LH42" s="50"/>
      <c r="LI42" s="41"/>
      <c r="LJ42" s="57"/>
      <c r="LK42" s="41"/>
      <c r="LL42" s="41"/>
      <c r="LM42" s="50"/>
      <c r="LN42" s="41"/>
      <c r="LO42" s="57"/>
      <c r="LP42" s="41"/>
      <c r="LQ42" s="41"/>
      <c r="LR42" s="50"/>
      <c r="LS42" s="41"/>
    </row>
    <row r="43" spans="2:331" x14ac:dyDescent="0.25">
      <c r="B43" s="6"/>
      <c r="E43" s="74"/>
      <c r="G43" s="6"/>
      <c r="J43" s="74"/>
      <c r="L43" s="6"/>
      <c r="O43" s="74"/>
      <c r="Q43" s="6"/>
      <c r="T43" s="74"/>
      <c r="V43" s="6"/>
      <c r="Y43" s="74"/>
      <c r="AA43" s="6"/>
      <c r="AD43" s="74"/>
      <c r="AF43" s="6"/>
      <c r="AI43" s="74"/>
      <c r="AK43" s="6"/>
      <c r="AN43" s="74"/>
      <c r="AP43" s="6"/>
      <c r="AS43" s="74"/>
      <c r="AU43" s="6"/>
      <c r="AX43" s="74"/>
      <c r="AZ43" s="6"/>
      <c r="BC43" s="74"/>
      <c r="BE43" s="6"/>
      <c r="BH43" s="74"/>
      <c r="BJ43" s="6"/>
      <c r="BM43" s="74"/>
      <c r="BO43" s="6"/>
      <c r="BR43" s="74"/>
      <c r="BT43" s="6"/>
      <c r="BW43" s="74"/>
      <c r="BY43" s="6"/>
      <c r="CB43" s="74"/>
      <c r="CD43" s="6"/>
      <c r="CG43" s="74"/>
      <c r="CI43" s="6"/>
      <c r="CL43" s="74"/>
      <c r="CN43" s="6"/>
      <c r="CQ43" s="74"/>
      <c r="CS43" s="6"/>
      <c r="CV43" s="74"/>
      <c r="CX43" s="6"/>
      <c r="DA43" s="74"/>
      <c r="DC43" s="6"/>
      <c r="DF43" s="74"/>
      <c r="DH43" s="6"/>
      <c r="DK43" s="74"/>
      <c r="DM43" s="6"/>
      <c r="DP43" s="74"/>
      <c r="DR43" s="6"/>
      <c r="DU43" s="74"/>
      <c r="DW43" s="6"/>
      <c r="DZ43" s="74"/>
      <c r="EB43" s="6"/>
      <c r="EE43" s="74"/>
      <c r="EG43" s="6"/>
      <c r="EJ43" s="74"/>
      <c r="EL43" s="6"/>
      <c r="EO43" s="74"/>
      <c r="EQ43" s="6"/>
      <c r="ET43" s="74"/>
      <c r="EV43" s="6"/>
      <c r="EY43" s="74"/>
      <c r="FA43" s="6"/>
      <c r="FD43" s="74"/>
      <c r="FF43" s="6"/>
      <c r="FI43" s="74"/>
      <c r="FK43" s="6"/>
      <c r="FN43" s="74"/>
      <c r="FP43" s="6"/>
      <c r="FS43" s="74"/>
      <c r="FU43" s="6"/>
      <c r="FX43" s="74"/>
      <c r="FZ43" s="6"/>
      <c r="GC43" s="74"/>
      <c r="GE43" s="6"/>
      <c r="GH43" s="74"/>
      <c r="GJ43" s="6"/>
      <c r="GM43" s="74"/>
      <c r="GO43" s="6"/>
      <c r="GR43" s="74"/>
      <c r="GT43" s="6"/>
      <c r="GW43" s="74"/>
      <c r="GY43" s="6"/>
      <c r="HB43" s="74"/>
      <c r="HD43" s="6"/>
      <c r="HG43" s="74"/>
      <c r="HI43" s="6"/>
      <c r="HL43" s="74"/>
      <c r="HN43" s="6"/>
      <c r="HQ43" s="74"/>
      <c r="HS43" s="6"/>
      <c r="HV43" s="74"/>
      <c r="HX43" s="6"/>
      <c r="IA43" s="74"/>
      <c r="IC43" s="6"/>
      <c r="IF43" s="74"/>
      <c r="IH43" s="6"/>
      <c r="IK43" s="74"/>
      <c r="IM43" s="6"/>
      <c r="IP43" s="74"/>
      <c r="IR43" s="6"/>
      <c r="IU43" s="74"/>
      <c r="IW43" s="6"/>
      <c r="IZ43" s="74"/>
      <c r="JB43" s="6"/>
      <c r="JE43" s="74"/>
      <c r="JG43" s="6"/>
      <c r="JJ43" s="74"/>
      <c r="JL43" s="6"/>
      <c r="JO43" s="74"/>
      <c r="JQ43" s="6"/>
      <c r="JT43" s="74"/>
      <c r="JV43" s="6"/>
      <c r="JY43" s="74"/>
      <c r="KA43" s="6"/>
      <c r="KD43" s="74"/>
      <c r="KF43" s="6"/>
      <c r="KI43" s="74"/>
      <c r="KK43" s="6"/>
      <c r="KN43" s="74"/>
      <c r="KO43" s="109"/>
      <c r="KP43" s="57"/>
      <c r="KQ43" s="41"/>
      <c r="KR43" s="41"/>
      <c r="KS43" s="50"/>
      <c r="KT43" s="41"/>
      <c r="KU43" s="57"/>
      <c r="KV43" s="41"/>
      <c r="KW43" s="41"/>
      <c r="KX43" s="50"/>
      <c r="KY43" s="41"/>
      <c r="KZ43" s="57"/>
      <c r="LA43" s="41"/>
      <c r="LB43" s="41"/>
      <c r="LC43" s="50"/>
      <c r="LD43" s="41"/>
      <c r="LE43" s="57"/>
      <c r="LF43" s="41"/>
      <c r="LG43" s="41"/>
      <c r="LH43" s="50"/>
      <c r="LI43" s="41"/>
      <c r="LJ43" s="57"/>
      <c r="LK43" s="41"/>
      <c r="LL43" s="41"/>
      <c r="LM43" s="50"/>
      <c r="LN43" s="41"/>
      <c r="LO43" s="57"/>
      <c r="LP43" s="41"/>
      <c r="LQ43" s="41"/>
      <c r="LR43" s="50"/>
      <c r="LS43" s="41"/>
    </row>
    <row r="44" spans="2:331" x14ac:dyDescent="0.25">
      <c r="B44" s="6"/>
      <c r="D44" s="9"/>
      <c r="E44" s="74"/>
      <c r="G44" s="6"/>
      <c r="I44" s="9"/>
      <c r="J44" s="74"/>
      <c r="L44" s="6"/>
      <c r="N44" s="9"/>
      <c r="O44" s="74"/>
      <c r="Q44" s="6"/>
      <c r="S44" s="9"/>
      <c r="T44" s="74"/>
      <c r="V44" s="6"/>
      <c r="X44" s="9"/>
      <c r="Y44" s="74"/>
      <c r="AA44" s="6"/>
      <c r="AC44" s="9"/>
      <c r="AD44" s="74"/>
      <c r="AF44" s="6"/>
      <c r="AH44" s="9"/>
      <c r="AI44" s="74"/>
      <c r="AK44" s="6"/>
      <c r="AM44" s="9"/>
      <c r="AN44" s="74"/>
      <c r="AP44" s="6"/>
      <c r="AR44" s="9"/>
      <c r="AS44" s="74"/>
      <c r="AU44" s="6"/>
      <c r="AW44" s="9"/>
      <c r="AX44" s="74"/>
      <c r="AZ44" s="6"/>
      <c r="BB44" s="9"/>
      <c r="BC44" s="74"/>
      <c r="BE44" s="6"/>
      <c r="BG44" s="9"/>
      <c r="BH44" s="74"/>
      <c r="BJ44" s="6"/>
      <c r="BL44" s="9"/>
      <c r="BM44" s="74"/>
      <c r="BO44" s="6"/>
      <c r="BQ44" s="9"/>
      <c r="BR44" s="74"/>
      <c r="BT44" s="6"/>
      <c r="BV44" s="9"/>
      <c r="BW44" s="74"/>
      <c r="BY44" s="6"/>
      <c r="CA44" s="9"/>
      <c r="CB44" s="74"/>
      <c r="CD44" s="6"/>
      <c r="CF44" s="9"/>
      <c r="CG44" s="74"/>
      <c r="CI44" s="6"/>
      <c r="CK44" s="9"/>
      <c r="CL44" s="74"/>
      <c r="CN44" s="6"/>
      <c r="CP44" s="9"/>
      <c r="CQ44" s="74"/>
      <c r="CS44" s="6"/>
      <c r="CU44" s="9"/>
      <c r="CV44" s="74"/>
      <c r="CX44" s="6"/>
      <c r="CZ44" s="9"/>
      <c r="DA44" s="74"/>
      <c r="DC44" s="6"/>
      <c r="DE44" s="9"/>
      <c r="DF44" s="74"/>
      <c r="DH44" s="6"/>
      <c r="DJ44" s="9"/>
      <c r="DK44" s="74"/>
      <c r="DM44" s="6"/>
      <c r="DO44" s="9"/>
      <c r="DP44" s="74"/>
      <c r="DR44" s="6"/>
      <c r="DT44" s="9"/>
      <c r="DU44" s="74"/>
      <c r="DW44" s="6"/>
      <c r="DY44" s="9"/>
      <c r="DZ44" s="74"/>
      <c r="EB44" s="6"/>
      <c r="ED44" s="9"/>
      <c r="EE44" s="74"/>
      <c r="EG44" s="6"/>
      <c r="EI44" s="9"/>
      <c r="EJ44" s="74"/>
      <c r="EL44" s="6"/>
      <c r="EN44" s="9"/>
      <c r="EO44" s="74"/>
      <c r="EQ44" s="6"/>
      <c r="ES44" s="9"/>
      <c r="ET44" s="74"/>
      <c r="EV44" s="6"/>
      <c r="EX44" s="9"/>
      <c r="EY44" s="74"/>
      <c r="FA44" s="6"/>
      <c r="FC44" s="9"/>
      <c r="FD44" s="74"/>
      <c r="FF44" s="6"/>
      <c r="FH44" s="9"/>
      <c r="FI44" s="74"/>
      <c r="FK44" s="6"/>
      <c r="FM44" s="9"/>
      <c r="FN44" s="74"/>
      <c r="FP44" s="6"/>
      <c r="FR44" s="9"/>
      <c r="FS44" s="74"/>
      <c r="FU44" s="6"/>
      <c r="FW44" s="9"/>
      <c r="FX44" s="74"/>
      <c r="FZ44" s="6"/>
      <c r="GB44" s="9"/>
      <c r="GC44" s="74"/>
      <c r="GE44" s="6"/>
      <c r="GG44" s="9"/>
      <c r="GH44" s="74"/>
      <c r="GJ44" s="6"/>
      <c r="GL44" s="9"/>
      <c r="GM44" s="74"/>
      <c r="GO44" s="6"/>
      <c r="GQ44" s="9"/>
      <c r="GR44" s="74"/>
      <c r="GT44" s="6"/>
      <c r="GV44" s="9"/>
      <c r="GW44" s="74"/>
      <c r="GY44" s="6"/>
      <c r="HA44" s="9"/>
      <c r="HB44" s="74"/>
      <c r="HD44" s="6"/>
      <c r="HF44" s="9"/>
      <c r="HG44" s="74"/>
      <c r="HI44" s="6"/>
      <c r="HK44" s="9"/>
      <c r="HL44" s="74"/>
      <c r="HN44" s="6"/>
      <c r="HP44" s="9"/>
      <c r="HQ44" s="74"/>
      <c r="HS44" s="6"/>
      <c r="HU44" s="9"/>
      <c r="HV44" s="74"/>
      <c r="HX44" s="6"/>
      <c r="HZ44" s="9"/>
      <c r="IA44" s="74"/>
      <c r="IC44" s="6"/>
      <c r="IE44" s="9"/>
      <c r="IF44" s="74"/>
      <c r="IH44" s="6"/>
      <c r="IJ44" s="9"/>
      <c r="IK44" s="74"/>
      <c r="IM44" s="6"/>
      <c r="IO44" s="9"/>
      <c r="IP44" s="74"/>
      <c r="IR44" s="6"/>
      <c r="IT44" s="9"/>
      <c r="IU44" s="74"/>
      <c r="IW44" s="6"/>
      <c r="IY44" s="9"/>
      <c r="IZ44" s="74"/>
      <c r="JB44" s="6"/>
      <c r="JD44" s="9"/>
      <c r="JE44" s="74"/>
      <c r="JG44" s="6"/>
      <c r="JI44" s="9"/>
      <c r="JJ44" s="74"/>
      <c r="JL44" s="6"/>
      <c r="JN44" s="9"/>
      <c r="JO44" s="74"/>
      <c r="JQ44" s="6"/>
      <c r="JS44" s="9"/>
      <c r="JT44" s="74"/>
      <c r="JV44" s="6"/>
      <c r="JX44" s="9"/>
      <c r="JY44" s="74"/>
      <c r="KA44" s="6"/>
      <c r="KC44" s="9"/>
      <c r="KD44" s="74"/>
      <c r="KF44" s="6"/>
      <c r="KH44" s="9"/>
      <c r="KI44" s="74"/>
      <c r="KK44" s="6"/>
      <c r="KM44" s="9"/>
      <c r="KN44" s="74"/>
      <c r="KO44" s="109"/>
      <c r="KP44" s="57"/>
      <c r="KQ44" s="41"/>
      <c r="KR44" s="70"/>
      <c r="KS44" s="50"/>
      <c r="KT44" s="41"/>
      <c r="KU44" s="57"/>
      <c r="KV44" s="41"/>
      <c r="KW44" s="70"/>
      <c r="KX44" s="50"/>
      <c r="KY44" s="41"/>
      <c r="KZ44" s="57"/>
      <c r="LA44" s="41"/>
      <c r="LB44" s="70"/>
      <c r="LC44" s="50"/>
      <c r="LD44" s="41"/>
      <c r="LE44" s="57"/>
      <c r="LF44" s="41"/>
      <c r="LG44" s="70"/>
      <c r="LH44" s="50"/>
      <c r="LI44" s="41"/>
      <c r="LJ44" s="57"/>
      <c r="LK44" s="41"/>
      <c r="LL44" s="70"/>
      <c r="LM44" s="50"/>
      <c r="LN44" s="41"/>
      <c r="LO44" s="57"/>
      <c r="LP44" s="41"/>
      <c r="LQ44" s="70"/>
      <c r="LR44" s="50"/>
      <c r="LS44" s="41"/>
    </row>
    <row r="45" spans="2:331" x14ac:dyDescent="0.25">
      <c r="B45" s="6"/>
      <c r="E45" s="74"/>
      <c r="G45" s="6"/>
      <c r="J45" s="74"/>
      <c r="L45" s="6"/>
      <c r="O45" s="74"/>
      <c r="Q45" s="6"/>
      <c r="T45" s="74"/>
      <c r="V45" s="6"/>
      <c r="Y45" s="74"/>
      <c r="AA45" s="6"/>
      <c r="AD45" s="74"/>
      <c r="AF45" s="6"/>
      <c r="AI45" s="74"/>
      <c r="AK45" s="6"/>
      <c r="AN45" s="74"/>
      <c r="AP45" s="6"/>
      <c r="AS45" s="74"/>
      <c r="AU45" s="6"/>
      <c r="AX45" s="74"/>
      <c r="AZ45" s="6"/>
      <c r="BC45" s="74"/>
      <c r="BE45" s="6"/>
      <c r="BH45" s="74"/>
      <c r="BJ45" s="6"/>
      <c r="BM45" s="74"/>
      <c r="BO45" s="6"/>
      <c r="BR45" s="74"/>
      <c r="BT45" s="6"/>
      <c r="BW45" s="74"/>
      <c r="BY45" s="6"/>
      <c r="CB45" s="74"/>
      <c r="CD45" s="6"/>
      <c r="CG45" s="74"/>
      <c r="CI45" s="6"/>
      <c r="CL45" s="74"/>
      <c r="CN45" s="6"/>
      <c r="CQ45" s="74"/>
      <c r="CS45" s="6"/>
      <c r="CV45" s="74"/>
      <c r="CX45" s="6"/>
      <c r="DA45" s="74"/>
      <c r="DC45" s="6"/>
      <c r="DF45" s="74"/>
      <c r="DH45" s="6"/>
      <c r="DK45" s="74"/>
      <c r="DM45" s="6"/>
      <c r="DP45" s="74"/>
      <c r="DR45" s="6"/>
      <c r="DU45" s="74"/>
      <c r="DW45" s="6"/>
      <c r="DZ45" s="74"/>
      <c r="EB45" s="6"/>
      <c r="EE45" s="74"/>
      <c r="EG45" s="6"/>
      <c r="EJ45" s="74"/>
      <c r="EL45" s="6"/>
      <c r="EO45" s="74"/>
      <c r="EQ45" s="6"/>
      <c r="ET45" s="74"/>
      <c r="EV45" s="6"/>
      <c r="EY45" s="74"/>
      <c r="FA45" s="6"/>
      <c r="FD45" s="74"/>
      <c r="FF45" s="6"/>
      <c r="FI45" s="74"/>
      <c r="FK45" s="6"/>
      <c r="FN45" s="74"/>
      <c r="FP45" s="6"/>
      <c r="FS45" s="74"/>
      <c r="FU45" s="6"/>
      <c r="FX45" s="74"/>
      <c r="FZ45" s="6"/>
      <c r="GC45" s="74"/>
      <c r="GE45" s="6"/>
      <c r="GH45" s="74"/>
      <c r="GJ45" s="6"/>
      <c r="GM45" s="74"/>
      <c r="GO45" s="6"/>
      <c r="GR45" s="74"/>
      <c r="GT45" s="6"/>
      <c r="GW45" s="74"/>
      <c r="GY45" s="6"/>
      <c r="HB45" s="74"/>
      <c r="HD45" s="6"/>
      <c r="HG45" s="74"/>
      <c r="HI45" s="6"/>
      <c r="HL45" s="74"/>
      <c r="HN45" s="6"/>
      <c r="HQ45" s="74"/>
      <c r="HS45" s="6"/>
      <c r="HV45" s="74"/>
      <c r="HX45" s="6"/>
      <c r="IA45" s="74"/>
      <c r="IC45" s="6"/>
      <c r="IF45" s="74"/>
      <c r="IH45" s="6"/>
      <c r="IK45" s="74"/>
      <c r="IM45" s="6"/>
      <c r="IP45" s="74"/>
      <c r="IR45" s="6"/>
      <c r="IU45" s="74"/>
      <c r="IW45" s="6"/>
      <c r="IZ45" s="74"/>
      <c r="JB45" s="6"/>
      <c r="JE45" s="74"/>
      <c r="JG45" s="6"/>
      <c r="JJ45" s="74"/>
      <c r="JL45" s="6"/>
      <c r="JO45" s="74"/>
      <c r="JQ45" s="6"/>
      <c r="JT45" s="74"/>
      <c r="JV45" s="6"/>
      <c r="JY45" s="74"/>
      <c r="KA45" s="6"/>
      <c r="KD45" s="74"/>
      <c r="KF45" s="6"/>
      <c r="KI45" s="74"/>
      <c r="KK45" s="6"/>
      <c r="KN45" s="74"/>
      <c r="KO45" s="109"/>
      <c r="KP45" s="57"/>
      <c r="KQ45" s="41"/>
      <c r="KR45" s="41"/>
      <c r="KS45" s="50"/>
      <c r="KT45" s="41"/>
      <c r="KU45" s="57"/>
      <c r="KV45" s="41"/>
      <c r="KW45" s="41"/>
      <c r="KX45" s="50"/>
      <c r="KY45" s="41"/>
      <c r="KZ45" s="57"/>
      <c r="LA45" s="41"/>
      <c r="LB45" s="41"/>
      <c r="LC45" s="50"/>
      <c r="LD45" s="41"/>
      <c r="LE45" s="57"/>
      <c r="LF45" s="41"/>
      <c r="LG45" s="41"/>
      <c r="LH45" s="50"/>
      <c r="LI45" s="41"/>
      <c r="LJ45" s="57"/>
      <c r="LK45" s="41"/>
      <c r="LL45" s="41"/>
      <c r="LM45" s="50"/>
      <c r="LN45" s="41"/>
      <c r="LO45" s="57"/>
      <c r="LP45" s="41"/>
      <c r="LQ45" s="41"/>
      <c r="LR45" s="50"/>
      <c r="LS45" s="41"/>
    </row>
    <row r="46" spans="2:331" x14ac:dyDescent="0.25">
      <c r="B46" s="6"/>
      <c r="E46" s="74"/>
      <c r="G46" s="6"/>
      <c r="J46" s="74"/>
      <c r="L46" s="6"/>
      <c r="O46" s="74"/>
      <c r="Q46" s="6"/>
      <c r="T46" s="74"/>
      <c r="V46" s="6"/>
      <c r="Y46" s="74"/>
      <c r="AA46" s="6"/>
      <c r="AD46" s="74"/>
      <c r="AF46" s="6"/>
      <c r="AI46" s="74"/>
      <c r="AK46" s="6"/>
      <c r="AN46" s="74"/>
      <c r="AP46" s="6"/>
      <c r="AS46" s="74"/>
      <c r="AU46" s="6"/>
      <c r="AX46" s="74"/>
      <c r="AZ46" s="6"/>
      <c r="BC46" s="74"/>
      <c r="BE46" s="6"/>
      <c r="BH46" s="74"/>
      <c r="BJ46" s="6"/>
      <c r="BM46" s="74"/>
      <c r="BO46" s="6"/>
      <c r="BR46" s="74"/>
      <c r="BT46" s="6"/>
      <c r="BW46" s="74"/>
      <c r="BY46" s="6"/>
      <c r="CB46" s="74"/>
      <c r="CD46" s="6"/>
      <c r="CG46" s="74"/>
      <c r="CI46" s="6"/>
      <c r="CL46" s="74"/>
      <c r="CN46" s="6"/>
      <c r="CQ46" s="74"/>
      <c r="CS46" s="6"/>
      <c r="CV46" s="74"/>
      <c r="CX46" s="6"/>
      <c r="DA46" s="74"/>
      <c r="DC46" s="6"/>
      <c r="DF46" s="74"/>
      <c r="DH46" s="6"/>
      <c r="DK46" s="74"/>
      <c r="DM46" s="6"/>
      <c r="DP46" s="74"/>
      <c r="DR46" s="6"/>
      <c r="DU46" s="74"/>
      <c r="DW46" s="6"/>
      <c r="DZ46" s="74"/>
      <c r="EB46" s="6"/>
      <c r="EE46" s="74"/>
      <c r="EG46" s="6"/>
      <c r="EJ46" s="74"/>
      <c r="EL46" s="6"/>
      <c r="EO46" s="74"/>
      <c r="EQ46" s="6"/>
      <c r="ET46" s="74"/>
      <c r="EV46" s="6"/>
      <c r="EY46" s="74"/>
      <c r="FA46" s="6"/>
      <c r="FD46" s="74"/>
      <c r="FF46" s="6"/>
      <c r="FI46" s="74"/>
      <c r="FK46" s="6"/>
      <c r="FN46" s="74"/>
      <c r="FP46" s="6"/>
      <c r="FS46" s="74"/>
      <c r="FU46" s="6"/>
      <c r="FX46" s="74"/>
      <c r="FZ46" s="6"/>
      <c r="GC46" s="74"/>
      <c r="GE46" s="6"/>
      <c r="GH46" s="74"/>
      <c r="GJ46" s="6"/>
      <c r="GM46" s="74"/>
      <c r="GO46" s="6"/>
      <c r="GR46" s="74"/>
      <c r="GT46" s="6"/>
      <c r="GW46" s="74"/>
      <c r="GY46" s="6"/>
      <c r="HB46" s="74"/>
      <c r="HD46" s="6"/>
      <c r="HG46" s="74"/>
      <c r="HI46" s="6"/>
      <c r="HL46" s="74"/>
      <c r="HN46" s="6"/>
      <c r="HQ46" s="74"/>
      <c r="HS46" s="6"/>
      <c r="HV46" s="74"/>
      <c r="HX46" s="6"/>
      <c r="IA46" s="74"/>
      <c r="IC46" s="6"/>
      <c r="IF46" s="74"/>
      <c r="IH46" s="6"/>
      <c r="IK46" s="74"/>
      <c r="IM46" s="6"/>
      <c r="IP46" s="74"/>
      <c r="IR46" s="6"/>
      <c r="IU46" s="74"/>
      <c r="IW46" s="6"/>
      <c r="IZ46" s="74"/>
      <c r="JB46" s="6"/>
      <c r="JE46" s="74"/>
      <c r="JG46" s="6"/>
      <c r="JJ46" s="74"/>
      <c r="JL46" s="6"/>
      <c r="JO46" s="74"/>
      <c r="JQ46" s="6"/>
      <c r="JT46" s="74"/>
      <c r="JV46" s="6"/>
      <c r="JY46" s="74"/>
      <c r="KA46" s="6"/>
      <c r="KD46" s="74"/>
      <c r="KF46" s="6"/>
      <c r="KI46" s="74"/>
      <c r="KK46" s="6"/>
      <c r="KN46" s="74"/>
      <c r="KO46" s="109"/>
      <c r="KP46" s="57"/>
      <c r="KQ46" s="41"/>
      <c r="KR46" s="41"/>
      <c r="KS46" s="50"/>
      <c r="KT46" s="41"/>
      <c r="KU46" s="57"/>
      <c r="KV46" s="41"/>
      <c r="KW46" s="41"/>
      <c r="KX46" s="50"/>
      <c r="KY46" s="41"/>
      <c r="KZ46" s="57"/>
      <c r="LA46" s="41"/>
      <c r="LB46" s="41"/>
      <c r="LC46" s="50"/>
      <c r="LD46" s="41"/>
      <c r="LE46" s="57"/>
      <c r="LF46" s="41"/>
      <c r="LG46" s="41"/>
      <c r="LH46" s="50"/>
      <c r="LI46" s="41"/>
      <c r="LJ46" s="57"/>
      <c r="LK46" s="41"/>
      <c r="LL46" s="41"/>
      <c r="LM46" s="50"/>
      <c r="LN46" s="41"/>
      <c r="LO46" s="57"/>
      <c r="LP46" s="41"/>
      <c r="LQ46" s="41"/>
      <c r="LR46" s="50"/>
      <c r="LS46" s="41"/>
    </row>
    <row r="47" spans="2:331" x14ac:dyDescent="0.25">
      <c r="B47" s="6"/>
      <c r="E47" s="74"/>
      <c r="G47" s="6"/>
      <c r="J47" s="74"/>
      <c r="L47" s="6"/>
      <c r="O47" s="74"/>
      <c r="Q47" s="6"/>
      <c r="T47" s="74"/>
      <c r="V47" s="6"/>
      <c r="Y47" s="74"/>
      <c r="AA47" s="6"/>
      <c r="AD47" s="74"/>
      <c r="AF47" s="6"/>
      <c r="AI47" s="74"/>
      <c r="AK47" s="6"/>
      <c r="AN47" s="74"/>
      <c r="AP47" s="6"/>
      <c r="AS47" s="74"/>
      <c r="AU47" s="6"/>
      <c r="AX47" s="74"/>
      <c r="AZ47" s="6"/>
      <c r="BC47" s="74"/>
      <c r="BE47" s="6"/>
      <c r="BH47" s="74"/>
      <c r="BJ47" s="6"/>
      <c r="BM47" s="74"/>
      <c r="BO47" s="6"/>
      <c r="BR47" s="74"/>
      <c r="BT47" s="6"/>
      <c r="BW47" s="74"/>
      <c r="BY47" s="6"/>
      <c r="CB47" s="74"/>
      <c r="CD47" s="6"/>
      <c r="CG47" s="74"/>
      <c r="CI47" s="6"/>
      <c r="CL47" s="74"/>
      <c r="CN47" s="6"/>
      <c r="CQ47" s="74"/>
      <c r="CS47" s="6"/>
      <c r="CV47" s="74"/>
      <c r="CX47" s="6"/>
      <c r="DA47" s="74"/>
      <c r="DC47" s="6"/>
      <c r="DF47" s="74"/>
      <c r="DH47" s="6"/>
      <c r="DK47" s="74"/>
      <c r="DM47" s="6"/>
      <c r="DP47" s="74"/>
      <c r="DR47" s="6"/>
      <c r="DU47" s="74"/>
      <c r="DW47" s="6"/>
      <c r="DZ47" s="74"/>
      <c r="EB47" s="6"/>
      <c r="EE47" s="74"/>
      <c r="EG47" s="6"/>
      <c r="EJ47" s="74"/>
      <c r="EL47" s="6"/>
      <c r="EO47" s="74"/>
      <c r="EQ47" s="6"/>
      <c r="ET47" s="74"/>
      <c r="EV47" s="6"/>
      <c r="EY47" s="74"/>
      <c r="FA47" s="6"/>
      <c r="FD47" s="74"/>
      <c r="FF47" s="6"/>
      <c r="FI47" s="74"/>
      <c r="FK47" s="6"/>
      <c r="FN47" s="74"/>
      <c r="FP47" s="6"/>
      <c r="FS47" s="74"/>
      <c r="FU47" s="6"/>
      <c r="FX47" s="74"/>
      <c r="FZ47" s="6"/>
      <c r="GC47" s="74"/>
      <c r="GE47" s="6"/>
      <c r="GH47" s="74"/>
      <c r="GJ47" s="6"/>
      <c r="GM47" s="74"/>
      <c r="GO47" s="6"/>
      <c r="GR47" s="74"/>
      <c r="GT47" s="6"/>
      <c r="GW47" s="74"/>
      <c r="GY47" s="6"/>
      <c r="HB47" s="74"/>
      <c r="HD47" s="6"/>
      <c r="HG47" s="74"/>
      <c r="HI47" s="6"/>
      <c r="HL47" s="74"/>
      <c r="HN47" s="6"/>
      <c r="HQ47" s="74"/>
      <c r="HS47" s="6"/>
      <c r="HV47" s="74"/>
      <c r="HX47" s="6"/>
      <c r="IA47" s="74"/>
      <c r="IC47" s="6"/>
      <c r="IF47" s="74"/>
      <c r="IH47" s="6"/>
      <c r="IK47" s="74"/>
      <c r="IM47" s="6"/>
      <c r="IP47" s="74"/>
      <c r="IR47" s="6"/>
      <c r="IU47" s="74"/>
      <c r="IW47" s="6"/>
      <c r="IZ47" s="74"/>
      <c r="JB47" s="6"/>
      <c r="JE47" s="74"/>
      <c r="JG47" s="6"/>
      <c r="JJ47" s="74"/>
      <c r="JL47" s="6"/>
      <c r="JO47" s="74"/>
      <c r="JQ47" s="6"/>
      <c r="JT47" s="74"/>
      <c r="JV47" s="6"/>
      <c r="JY47" s="74"/>
      <c r="KA47" s="6"/>
      <c r="KD47" s="74"/>
      <c r="KF47" s="6"/>
      <c r="KI47" s="74"/>
      <c r="KK47" s="6"/>
      <c r="KN47" s="74"/>
      <c r="KO47" s="109"/>
      <c r="KP47" s="57"/>
      <c r="KQ47" s="41"/>
      <c r="KR47" s="41"/>
      <c r="KS47" s="50"/>
      <c r="KT47" s="41"/>
      <c r="KU47" s="57"/>
      <c r="KV47" s="41"/>
      <c r="KW47" s="41"/>
      <c r="KX47" s="50"/>
      <c r="KY47" s="41"/>
      <c r="KZ47" s="57"/>
      <c r="LA47" s="41"/>
      <c r="LB47" s="41"/>
      <c r="LC47" s="50"/>
      <c r="LD47" s="41"/>
      <c r="LE47" s="57"/>
      <c r="LF47" s="41"/>
      <c r="LG47" s="41"/>
      <c r="LH47" s="50"/>
      <c r="LI47" s="41"/>
      <c r="LJ47" s="57"/>
      <c r="LK47" s="41"/>
      <c r="LL47" s="41"/>
      <c r="LM47" s="50"/>
      <c r="LN47" s="41"/>
      <c r="LO47" s="57"/>
      <c r="LP47" s="41"/>
      <c r="LQ47" s="41"/>
      <c r="LR47" s="50"/>
      <c r="LS47" s="41"/>
    </row>
    <row r="48" spans="2:331" x14ac:dyDescent="0.25">
      <c r="B48" s="6"/>
      <c r="C48" s="6"/>
      <c r="E48" s="74"/>
      <c r="G48" s="6"/>
      <c r="H48" s="6"/>
      <c r="J48" s="74"/>
      <c r="L48" s="6"/>
      <c r="M48" s="6"/>
      <c r="O48" s="74"/>
      <c r="Q48" s="6"/>
      <c r="R48" s="6"/>
      <c r="T48" s="74"/>
      <c r="V48" s="6"/>
      <c r="W48" s="6"/>
      <c r="Y48" s="74"/>
      <c r="AA48" s="6"/>
      <c r="AB48" s="6"/>
      <c r="AD48" s="74"/>
      <c r="AF48" s="6"/>
      <c r="AG48" s="6"/>
      <c r="AI48" s="74"/>
      <c r="AK48" s="6"/>
      <c r="AL48" s="6"/>
      <c r="AN48" s="74"/>
      <c r="AP48" s="6"/>
      <c r="AQ48" s="6"/>
      <c r="AS48" s="74"/>
      <c r="AU48" s="6"/>
      <c r="AV48" s="6"/>
      <c r="AX48" s="74"/>
      <c r="AZ48" s="6"/>
      <c r="BA48" s="6"/>
      <c r="BC48" s="74"/>
      <c r="BE48" s="6"/>
      <c r="BF48" s="6"/>
      <c r="BH48" s="74"/>
      <c r="BJ48" s="6"/>
      <c r="BK48" s="6"/>
      <c r="BM48" s="74"/>
      <c r="BO48" s="6"/>
      <c r="BP48" s="6"/>
      <c r="BR48" s="74"/>
      <c r="BT48" s="6"/>
      <c r="BU48" s="6"/>
      <c r="BW48" s="74"/>
      <c r="BY48" s="6"/>
      <c r="BZ48" s="6"/>
      <c r="CB48" s="74"/>
      <c r="CD48" s="6"/>
      <c r="CE48" s="6"/>
      <c r="CG48" s="74"/>
      <c r="CI48" s="6"/>
      <c r="CJ48" s="6"/>
      <c r="CL48" s="74"/>
      <c r="CN48" s="6"/>
      <c r="CO48" s="6"/>
      <c r="CQ48" s="74"/>
      <c r="CS48" s="6"/>
      <c r="CT48" s="6"/>
      <c r="CV48" s="74"/>
      <c r="CX48" s="6"/>
      <c r="CY48" s="6"/>
      <c r="DA48" s="74"/>
      <c r="DC48" s="6"/>
      <c r="DD48" s="6"/>
      <c r="DF48" s="74"/>
      <c r="DH48" s="6"/>
      <c r="DI48" s="6"/>
      <c r="DK48" s="74"/>
      <c r="DM48" s="6"/>
      <c r="DN48" s="6"/>
      <c r="DP48" s="74"/>
      <c r="DR48" s="6"/>
      <c r="DS48" s="6"/>
      <c r="DU48" s="74"/>
      <c r="DW48" s="6"/>
      <c r="DX48" s="6"/>
      <c r="DZ48" s="74"/>
      <c r="EB48" s="6"/>
      <c r="EC48" s="6"/>
      <c r="EE48" s="74"/>
      <c r="EG48" s="6"/>
      <c r="EH48" s="6"/>
      <c r="EJ48" s="74"/>
      <c r="EL48" s="6"/>
      <c r="EM48" s="6"/>
      <c r="EO48" s="74"/>
      <c r="EQ48" s="6"/>
      <c r="ER48" s="6"/>
      <c r="ET48" s="74"/>
      <c r="EV48" s="6"/>
      <c r="EW48" s="6"/>
      <c r="EY48" s="74"/>
      <c r="FA48" s="6"/>
      <c r="FB48" s="6"/>
      <c r="FD48" s="74"/>
      <c r="FF48" s="6"/>
      <c r="FG48" s="6"/>
      <c r="FI48" s="74"/>
      <c r="FK48" s="6"/>
      <c r="FL48" s="6"/>
      <c r="FN48" s="74"/>
      <c r="FP48" s="6"/>
      <c r="FQ48" s="6"/>
      <c r="FS48" s="74"/>
      <c r="FU48" s="6"/>
      <c r="FV48" s="6"/>
      <c r="FX48" s="74"/>
      <c r="FZ48" s="6"/>
      <c r="GA48" s="6"/>
      <c r="GC48" s="74"/>
      <c r="GE48" s="6"/>
      <c r="GF48" s="6"/>
      <c r="GH48" s="74"/>
      <c r="GJ48" s="6"/>
      <c r="GK48" s="6"/>
      <c r="GM48" s="74"/>
      <c r="GO48" s="6"/>
      <c r="GP48" s="6"/>
      <c r="GR48" s="74"/>
      <c r="GT48" s="6"/>
      <c r="GU48" s="6"/>
      <c r="GW48" s="74"/>
      <c r="GY48" s="6"/>
      <c r="GZ48" s="6"/>
      <c r="HB48" s="74"/>
      <c r="HD48" s="6"/>
      <c r="HE48" s="6"/>
      <c r="HG48" s="74"/>
      <c r="HI48" s="6"/>
      <c r="HJ48" s="6"/>
      <c r="HL48" s="74"/>
      <c r="HN48" s="6"/>
      <c r="HO48" s="6"/>
      <c r="HQ48" s="74"/>
      <c r="HS48" s="6"/>
      <c r="HT48" s="6"/>
      <c r="HV48" s="74"/>
      <c r="HX48" s="6"/>
      <c r="HY48" s="6"/>
      <c r="IA48" s="74"/>
      <c r="IC48" s="6"/>
      <c r="ID48" s="6"/>
      <c r="IF48" s="74"/>
      <c r="IH48" s="6"/>
      <c r="II48" s="6"/>
      <c r="IK48" s="74"/>
      <c r="IM48" s="6"/>
      <c r="IN48" s="6"/>
      <c r="IP48" s="74"/>
      <c r="IR48" s="6"/>
      <c r="IS48" s="6"/>
      <c r="IU48" s="74"/>
      <c r="IW48" s="6"/>
      <c r="IX48" s="6"/>
      <c r="IZ48" s="74"/>
      <c r="JB48" s="6"/>
      <c r="JC48" s="6"/>
      <c r="JE48" s="74"/>
      <c r="JG48" s="6"/>
      <c r="JH48" s="6"/>
      <c r="JJ48" s="74"/>
      <c r="JL48" s="6"/>
      <c r="JM48" s="6"/>
      <c r="JO48" s="74"/>
      <c r="JQ48" s="6"/>
      <c r="JR48" s="6"/>
      <c r="JT48" s="74"/>
      <c r="JV48" s="6"/>
      <c r="JW48" s="6"/>
      <c r="JY48" s="74"/>
      <c r="KA48" s="6"/>
      <c r="KB48" s="6"/>
      <c r="KD48" s="74"/>
      <c r="KF48" s="6"/>
      <c r="KG48" s="6"/>
      <c r="KI48" s="74"/>
      <c r="KK48" s="6"/>
      <c r="KL48" s="6"/>
      <c r="KN48" s="74"/>
      <c r="KO48" s="109"/>
      <c r="KP48" s="57"/>
      <c r="KQ48" s="57"/>
      <c r="KR48" s="41"/>
      <c r="KS48" s="50"/>
      <c r="KT48" s="41"/>
      <c r="KU48" s="57"/>
      <c r="KV48" s="57"/>
      <c r="KW48" s="41"/>
      <c r="KX48" s="50"/>
      <c r="KY48" s="41"/>
      <c r="KZ48" s="57"/>
      <c r="LA48" s="57"/>
      <c r="LB48" s="41"/>
      <c r="LC48" s="50"/>
      <c r="LD48" s="41"/>
      <c r="LE48" s="57"/>
      <c r="LF48" s="57"/>
      <c r="LG48" s="41"/>
      <c r="LH48" s="50"/>
      <c r="LI48" s="41"/>
      <c r="LJ48" s="57"/>
      <c r="LK48" s="57"/>
      <c r="LL48" s="41"/>
      <c r="LM48" s="50"/>
      <c r="LN48" s="41"/>
      <c r="LO48" s="57"/>
      <c r="LP48" s="57"/>
      <c r="LQ48" s="41"/>
      <c r="LR48" s="50"/>
      <c r="LS48" s="41"/>
    </row>
    <row r="49" spans="1:331" x14ac:dyDescent="0.25">
      <c r="A49" s="7"/>
      <c r="B49" s="40"/>
      <c r="C49" s="8"/>
      <c r="E49" s="74"/>
      <c r="F49" s="7"/>
      <c r="G49" s="40"/>
      <c r="H49" s="8"/>
      <c r="J49" s="74"/>
      <c r="K49" s="7"/>
      <c r="L49" s="40"/>
      <c r="M49" s="8"/>
      <c r="O49" s="74"/>
      <c r="P49" s="7"/>
      <c r="Q49" s="40"/>
      <c r="R49" s="8"/>
      <c r="T49" s="74"/>
      <c r="U49" s="7"/>
      <c r="V49" s="40"/>
      <c r="W49" s="8"/>
      <c r="Y49" s="74"/>
      <c r="Z49" s="7"/>
      <c r="AA49" s="40"/>
      <c r="AB49" s="8"/>
      <c r="AD49" s="74"/>
      <c r="AE49" s="7"/>
      <c r="AF49" s="40"/>
      <c r="AG49" s="8"/>
      <c r="AI49" s="74"/>
      <c r="AJ49" s="7"/>
      <c r="AK49" s="40"/>
      <c r="AL49" s="8"/>
      <c r="AN49" s="74"/>
      <c r="AO49" s="7"/>
      <c r="AP49" s="40"/>
      <c r="AQ49" s="8"/>
      <c r="AS49" s="74"/>
      <c r="AT49" s="7"/>
      <c r="AU49" s="40"/>
      <c r="AV49" s="8"/>
      <c r="AX49" s="74"/>
      <c r="AY49" s="7"/>
      <c r="AZ49" s="40"/>
      <c r="BA49" s="8"/>
      <c r="BC49" s="74"/>
      <c r="BD49" s="7"/>
      <c r="BE49" s="40"/>
      <c r="BF49" s="8"/>
      <c r="BH49" s="74"/>
      <c r="BI49" s="7"/>
      <c r="BJ49" s="40"/>
      <c r="BK49" s="8"/>
      <c r="BM49" s="74"/>
      <c r="BN49" s="7"/>
      <c r="BO49" s="40"/>
      <c r="BP49" s="8"/>
      <c r="BR49" s="74"/>
      <c r="BS49" s="7"/>
      <c r="BT49" s="40"/>
      <c r="BU49" s="8"/>
      <c r="BW49" s="74"/>
      <c r="BX49" s="7"/>
      <c r="BY49" s="40"/>
      <c r="BZ49" s="8"/>
      <c r="CB49" s="74"/>
      <c r="CC49" s="7"/>
      <c r="CD49" s="40"/>
      <c r="CE49" s="8"/>
      <c r="CG49" s="74"/>
      <c r="CH49" s="7"/>
      <c r="CI49" s="40"/>
      <c r="CJ49" s="8"/>
      <c r="CL49" s="74"/>
      <c r="CM49" s="7"/>
      <c r="CN49" s="40"/>
      <c r="CO49" s="8"/>
      <c r="CQ49" s="74"/>
      <c r="CR49" s="7"/>
      <c r="CS49" s="40"/>
      <c r="CT49" s="8"/>
      <c r="CV49" s="74"/>
      <c r="CW49" s="7"/>
      <c r="CX49" s="40"/>
      <c r="CY49" s="8"/>
      <c r="DA49" s="74"/>
      <c r="DB49" s="7"/>
      <c r="DC49" s="40"/>
      <c r="DD49" s="8"/>
      <c r="DF49" s="74"/>
      <c r="DG49" s="7"/>
      <c r="DH49" s="40"/>
      <c r="DI49" s="8"/>
      <c r="DK49" s="74"/>
      <c r="DL49" s="7"/>
      <c r="DM49" s="40"/>
      <c r="DN49" s="8"/>
      <c r="DP49" s="74"/>
      <c r="DQ49" s="7"/>
      <c r="DR49" s="40"/>
      <c r="DS49" s="8"/>
      <c r="DU49" s="74"/>
      <c r="DV49" s="7"/>
      <c r="DW49" s="40"/>
      <c r="DX49" s="8"/>
      <c r="DZ49" s="74"/>
      <c r="EA49" s="7"/>
      <c r="EB49" s="40"/>
      <c r="EC49" s="8"/>
      <c r="EE49" s="74"/>
      <c r="EF49" s="7"/>
      <c r="EG49" s="40"/>
      <c r="EH49" s="8"/>
      <c r="EJ49" s="74"/>
      <c r="EK49" s="7"/>
      <c r="EL49" s="40"/>
      <c r="EM49" s="8"/>
      <c r="EO49" s="74"/>
      <c r="EP49" s="7"/>
      <c r="EQ49" s="40"/>
      <c r="ER49" s="8"/>
      <c r="ET49" s="74"/>
      <c r="EU49" s="7"/>
      <c r="EV49" s="40"/>
      <c r="EW49" s="8"/>
      <c r="EY49" s="74"/>
      <c r="EZ49" s="7"/>
      <c r="FA49" s="40"/>
      <c r="FB49" s="8"/>
      <c r="FD49" s="74"/>
      <c r="FE49" s="7"/>
      <c r="FF49" s="40"/>
      <c r="FG49" s="8"/>
      <c r="FI49" s="74"/>
      <c r="FJ49" s="7"/>
      <c r="FK49" s="40"/>
      <c r="FL49" s="8"/>
      <c r="FN49" s="74"/>
      <c r="FO49" s="7"/>
      <c r="FP49" s="40"/>
      <c r="FQ49" s="8"/>
      <c r="FS49" s="74"/>
      <c r="FT49" s="7"/>
      <c r="FU49" s="40"/>
      <c r="FV49" s="8"/>
      <c r="FX49" s="74"/>
      <c r="FY49" s="7"/>
      <c r="FZ49" s="40"/>
      <c r="GA49" s="8"/>
      <c r="GC49" s="74"/>
      <c r="GD49" s="7"/>
      <c r="GE49" s="40"/>
      <c r="GF49" s="8"/>
      <c r="GH49" s="74"/>
      <c r="GI49" s="7"/>
      <c r="GJ49" s="40"/>
      <c r="GK49" s="8"/>
      <c r="GM49" s="74"/>
      <c r="GN49" s="7"/>
      <c r="GO49" s="40"/>
      <c r="GP49" s="8"/>
      <c r="GR49" s="74"/>
      <c r="GS49" s="7"/>
      <c r="GT49" s="40"/>
      <c r="GU49" s="8"/>
      <c r="GW49" s="74"/>
      <c r="GX49" s="7"/>
      <c r="GY49" s="40"/>
      <c r="GZ49" s="8"/>
      <c r="HB49" s="74"/>
      <c r="HC49" s="7"/>
      <c r="HD49" s="40"/>
      <c r="HE49" s="8"/>
      <c r="HG49" s="74"/>
      <c r="HH49" s="7"/>
      <c r="HI49" s="40"/>
      <c r="HJ49" s="8"/>
      <c r="HL49" s="74"/>
      <c r="HM49" s="7"/>
      <c r="HN49" s="40"/>
      <c r="HO49" s="8"/>
      <c r="HQ49" s="74"/>
      <c r="HR49" s="7"/>
      <c r="HS49" s="40"/>
      <c r="HT49" s="8"/>
      <c r="HV49" s="74"/>
      <c r="HW49" s="7"/>
      <c r="HX49" s="40"/>
      <c r="HY49" s="8"/>
      <c r="IA49" s="74"/>
      <c r="IB49" s="7"/>
      <c r="IC49" s="40"/>
      <c r="ID49" s="8"/>
      <c r="IF49" s="74"/>
      <c r="IG49" s="7"/>
      <c r="IH49" s="40"/>
      <c r="II49" s="8"/>
      <c r="IK49" s="74"/>
      <c r="IL49" s="7"/>
      <c r="IM49" s="40"/>
      <c r="IN49" s="8"/>
      <c r="IP49" s="74"/>
      <c r="IQ49" s="7"/>
      <c r="IR49" s="40"/>
      <c r="IS49" s="8"/>
      <c r="IU49" s="74"/>
      <c r="IV49" s="7"/>
      <c r="IW49" s="40"/>
      <c r="IX49" s="8"/>
      <c r="IZ49" s="74"/>
      <c r="JA49" s="7"/>
      <c r="JB49" s="40"/>
      <c r="JC49" s="8"/>
      <c r="JE49" s="74"/>
      <c r="JF49" s="7"/>
      <c r="JG49" s="40"/>
      <c r="JH49" s="8"/>
      <c r="JJ49" s="74"/>
      <c r="JK49" s="7"/>
      <c r="JL49" s="40"/>
      <c r="JM49" s="8"/>
      <c r="JO49" s="74"/>
      <c r="JP49" s="7"/>
      <c r="JQ49" s="40"/>
      <c r="JR49" s="8"/>
      <c r="JT49" s="74"/>
      <c r="JU49" s="7"/>
      <c r="JV49" s="40"/>
      <c r="JW49" s="8"/>
      <c r="JY49" s="74"/>
      <c r="JZ49" s="7"/>
      <c r="KA49" s="40"/>
      <c r="KB49" s="8"/>
      <c r="KD49" s="74"/>
      <c r="KE49" s="7"/>
      <c r="KF49" s="40"/>
      <c r="KG49" s="8"/>
      <c r="KI49" s="74"/>
      <c r="KJ49" s="7"/>
      <c r="KK49" s="40"/>
      <c r="KL49" s="8"/>
      <c r="KN49" s="74"/>
      <c r="KO49" s="115"/>
      <c r="KP49" s="71"/>
      <c r="KQ49" s="58"/>
      <c r="KR49" s="41"/>
      <c r="KS49" s="50"/>
      <c r="KT49" s="52"/>
      <c r="KU49" s="71"/>
      <c r="KV49" s="58"/>
      <c r="KW49" s="41"/>
      <c r="KX49" s="50"/>
      <c r="KY49" s="52"/>
      <c r="KZ49" s="71"/>
      <c r="LA49" s="58"/>
      <c r="LB49" s="41"/>
      <c r="LC49" s="50"/>
      <c r="LD49" s="52"/>
      <c r="LE49" s="71"/>
      <c r="LF49" s="58"/>
      <c r="LG49" s="41"/>
      <c r="LH49" s="50"/>
      <c r="LI49" s="52"/>
      <c r="LJ49" s="71"/>
      <c r="LK49" s="58"/>
      <c r="LL49" s="41"/>
      <c r="LM49" s="50"/>
      <c r="LN49" s="52"/>
      <c r="LO49" s="71"/>
      <c r="LP49" s="58"/>
      <c r="LQ49" s="41"/>
      <c r="LR49" s="50"/>
      <c r="LS49" s="41"/>
    </row>
    <row r="50" spans="1:331" x14ac:dyDescent="0.25">
      <c r="A50" s="7"/>
      <c r="B50" s="40"/>
      <c r="E50" s="74"/>
      <c r="F50" s="7"/>
      <c r="G50" s="40"/>
      <c r="J50" s="74"/>
      <c r="K50" s="7"/>
      <c r="L50" s="40"/>
      <c r="O50" s="74"/>
      <c r="P50" s="7"/>
      <c r="Q50" s="40"/>
      <c r="T50" s="74"/>
      <c r="U50" s="7"/>
      <c r="V50" s="40"/>
      <c r="Y50" s="74"/>
      <c r="Z50" s="7"/>
      <c r="AA50" s="40"/>
      <c r="AD50" s="74"/>
      <c r="AE50" s="7"/>
      <c r="AF50" s="40"/>
      <c r="AI50" s="74"/>
      <c r="AJ50" s="7"/>
      <c r="AK50" s="40"/>
      <c r="AN50" s="74"/>
      <c r="AO50" s="7"/>
      <c r="AP50" s="40"/>
      <c r="AS50" s="74"/>
      <c r="AT50" s="7"/>
      <c r="AU50" s="40"/>
      <c r="AX50" s="74"/>
      <c r="AY50" s="7"/>
      <c r="AZ50" s="40"/>
      <c r="BC50" s="74"/>
      <c r="BD50" s="7"/>
      <c r="BE50" s="40"/>
      <c r="BH50" s="74"/>
      <c r="BI50" s="7"/>
      <c r="BJ50" s="40"/>
      <c r="BM50" s="74"/>
      <c r="BN50" s="7"/>
      <c r="BO50" s="40"/>
      <c r="BR50" s="74"/>
      <c r="BS50" s="7"/>
      <c r="BT50" s="40"/>
      <c r="BW50" s="74"/>
      <c r="BX50" s="7"/>
      <c r="BY50" s="40"/>
      <c r="CB50" s="74"/>
      <c r="CC50" s="7"/>
      <c r="CD50" s="40"/>
      <c r="CG50" s="74"/>
      <c r="CH50" s="7"/>
      <c r="CI50" s="40"/>
      <c r="CL50" s="74"/>
      <c r="CM50" s="7"/>
      <c r="CN50" s="40"/>
      <c r="CQ50" s="74"/>
      <c r="CR50" s="7"/>
      <c r="CS50" s="40"/>
      <c r="CV50" s="74"/>
      <c r="CW50" s="7"/>
      <c r="CX50" s="40"/>
      <c r="DA50" s="74"/>
      <c r="DB50" s="7"/>
      <c r="DC50" s="40"/>
      <c r="DF50" s="74"/>
      <c r="DG50" s="7"/>
      <c r="DH50" s="40"/>
      <c r="DK50" s="74"/>
      <c r="DL50" s="7"/>
      <c r="DM50" s="40"/>
      <c r="DP50" s="74"/>
      <c r="DQ50" s="7"/>
      <c r="DR50" s="40"/>
      <c r="DU50" s="74"/>
      <c r="DV50" s="7"/>
      <c r="DW50" s="40"/>
      <c r="DZ50" s="74"/>
      <c r="EA50" s="7"/>
      <c r="EB50" s="40"/>
      <c r="EE50" s="74"/>
      <c r="EF50" s="7"/>
      <c r="EG50" s="40"/>
      <c r="EJ50" s="74"/>
      <c r="EK50" s="7"/>
      <c r="EL50" s="40"/>
      <c r="EO50" s="74"/>
      <c r="EP50" s="7"/>
      <c r="EQ50" s="40"/>
      <c r="ET50" s="74"/>
      <c r="EU50" s="7"/>
      <c r="EV50" s="40"/>
      <c r="EY50" s="74"/>
      <c r="EZ50" s="7"/>
      <c r="FA50" s="40"/>
      <c r="FD50" s="74"/>
      <c r="FE50" s="7"/>
      <c r="FF50" s="40"/>
      <c r="FI50" s="74"/>
      <c r="FJ50" s="7"/>
      <c r="FK50" s="40"/>
      <c r="FN50" s="74"/>
      <c r="FO50" s="7"/>
      <c r="FP50" s="40"/>
      <c r="FS50" s="74"/>
      <c r="FT50" s="7"/>
      <c r="FU50" s="40"/>
      <c r="FX50" s="74"/>
      <c r="FY50" s="7"/>
      <c r="FZ50" s="40"/>
      <c r="GC50" s="74"/>
      <c r="GD50" s="7"/>
      <c r="GE50" s="40"/>
      <c r="GH50" s="74"/>
      <c r="GI50" s="7"/>
      <c r="GJ50" s="40"/>
      <c r="GM50" s="74"/>
      <c r="GN50" s="7"/>
      <c r="GO50" s="40"/>
      <c r="GR50" s="74"/>
      <c r="GS50" s="7"/>
      <c r="GT50" s="40"/>
      <c r="GW50" s="74"/>
      <c r="GX50" s="7"/>
      <c r="GY50" s="40"/>
      <c r="HB50" s="74"/>
      <c r="HC50" s="7"/>
      <c r="HD50" s="40"/>
      <c r="HG50" s="74"/>
      <c r="HH50" s="7"/>
      <c r="HI50" s="40"/>
      <c r="HL50" s="74"/>
      <c r="HM50" s="7"/>
      <c r="HN50" s="40"/>
      <c r="HQ50" s="74"/>
      <c r="HR50" s="7"/>
      <c r="HS50" s="40"/>
      <c r="HV50" s="74"/>
      <c r="HW50" s="7"/>
      <c r="HX50" s="40"/>
      <c r="IA50" s="74"/>
      <c r="IB50" s="7"/>
      <c r="IC50" s="40"/>
      <c r="IF50" s="74"/>
      <c r="IG50" s="7"/>
      <c r="IH50" s="40"/>
      <c r="IK50" s="74"/>
      <c r="IL50" s="7"/>
      <c r="IM50" s="40"/>
      <c r="IP50" s="74"/>
      <c r="IQ50" s="7"/>
      <c r="IR50" s="40"/>
      <c r="IU50" s="74"/>
      <c r="IV50" s="7"/>
      <c r="IW50" s="40"/>
      <c r="IZ50" s="74"/>
      <c r="JA50" s="7"/>
      <c r="JB50" s="40"/>
      <c r="JE50" s="74"/>
      <c r="JF50" s="7"/>
      <c r="JG50" s="40"/>
      <c r="JJ50" s="74"/>
      <c r="JK50" s="7"/>
      <c r="JL50" s="40"/>
      <c r="JO50" s="74"/>
      <c r="JP50" s="7"/>
      <c r="JQ50" s="40"/>
      <c r="JT50" s="74"/>
      <c r="JU50" s="7"/>
      <c r="JV50" s="40"/>
      <c r="JY50" s="74"/>
      <c r="JZ50" s="7"/>
      <c r="KA50" s="40"/>
      <c r="KD50" s="74"/>
      <c r="KE50" s="7"/>
      <c r="KF50" s="40"/>
      <c r="KI50" s="74"/>
      <c r="KJ50" s="7"/>
      <c r="KK50" s="40"/>
      <c r="KN50" s="74"/>
      <c r="KO50" s="115"/>
      <c r="KP50" s="71"/>
      <c r="KQ50" s="41"/>
      <c r="KR50" s="41"/>
      <c r="KS50" s="50"/>
      <c r="KT50" s="52"/>
      <c r="KU50" s="71"/>
      <c r="KV50" s="41"/>
      <c r="KW50" s="41"/>
      <c r="KX50" s="50"/>
      <c r="KY50" s="52"/>
      <c r="KZ50" s="71"/>
      <c r="LA50" s="41"/>
      <c r="LB50" s="41"/>
      <c r="LC50" s="50"/>
      <c r="LD50" s="52"/>
      <c r="LE50" s="71"/>
      <c r="LF50" s="41"/>
      <c r="LG50" s="41"/>
      <c r="LH50" s="50"/>
      <c r="LI50" s="52"/>
      <c r="LJ50" s="71"/>
      <c r="LK50" s="41"/>
      <c r="LL50" s="41"/>
      <c r="LM50" s="50"/>
      <c r="LN50" s="52"/>
      <c r="LO50" s="71"/>
      <c r="LP50" s="41"/>
      <c r="LQ50" s="41"/>
      <c r="LR50" s="50"/>
      <c r="LS50" s="41"/>
    </row>
    <row r="51" spans="1:331" x14ac:dyDescent="0.25">
      <c r="A51" s="8"/>
      <c r="B51" s="43"/>
      <c r="E51" s="74"/>
      <c r="F51" s="8"/>
      <c r="G51" s="43"/>
      <c r="J51" s="74"/>
      <c r="K51" s="8"/>
      <c r="L51" s="43"/>
      <c r="O51" s="74"/>
      <c r="P51" s="8"/>
      <c r="Q51" s="43"/>
      <c r="T51" s="74"/>
      <c r="U51" s="8"/>
      <c r="V51" s="43"/>
      <c r="Y51" s="74"/>
      <c r="Z51" s="8"/>
      <c r="AA51" s="43"/>
      <c r="AD51" s="74"/>
      <c r="AE51" s="8"/>
      <c r="AF51" s="43"/>
      <c r="AI51" s="74"/>
      <c r="AJ51" s="8"/>
      <c r="AK51" s="43"/>
      <c r="AN51" s="74"/>
      <c r="AO51" s="8"/>
      <c r="AP51" s="43"/>
      <c r="AS51" s="74"/>
      <c r="AT51" s="8"/>
      <c r="AU51" s="43"/>
      <c r="AX51" s="74"/>
      <c r="AY51" s="8"/>
      <c r="AZ51" s="43"/>
      <c r="BC51" s="74"/>
      <c r="BD51" s="8"/>
      <c r="BE51" s="43"/>
      <c r="BH51" s="74"/>
      <c r="BI51" s="8"/>
      <c r="BJ51" s="43"/>
      <c r="BM51" s="74"/>
      <c r="BN51" s="8"/>
      <c r="BO51" s="43"/>
      <c r="BR51" s="74"/>
      <c r="BS51" s="8"/>
      <c r="BT51" s="43"/>
      <c r="BW51" s="74"/>
      <c r="BX51" s="8"/>
      <c r="BY51" s="43"/>
      <c r="CB51" s="74"/>
      <c r="CC51" s="8"/>
      <c r="CD51" s="43"/>
      <c r="CG51" s="74"/>
      <c r="CH51" s="8"/>
      <c r="CI51" s="43"/>
      <c r="CL51" s="74"/>
      <c r="CM51" s="8"/>
      <c r="CN51" s="43"/>
      <c r="CQ51" s="74"/>
      <c r="CR51" s="8"/>
      <c r="CS51" s="43"/>
      <c r="CV51" s="74"/>
      <c r="CW51" s="8"/>
      <c r="CX51" s="43"/>
      <c r="DA51" s="74"/>
      <c r="DB51" s="8"/>
      <c r="DC51" s="43"/>
      <c r="DF51" s="74"/>
      <c r="DG51" s="8"/>
      <c r="DH51" s="43"/>
      <c r="DK51" s="74"/>
      <c r="DL51" s="8"/>
      <c r="DM51" s="43"/>
      <c r="DP51" s="74"/>
      <c r="DQ51" s="8"/>
      <c r="DR51" s="43"/>
      <c r="DU51" s="74"/>
      <c r="DV51" s="8"/>
      <c r="DW51" s="43"/>
      <c r="DZ51" s="74"/>
      <c r="EA51" s="8"/>
      <c r="EB51" s="43"/>
      <c r="EE51" s="74"/>
      <c r="EF51" s="8"/>
      <c r="EG51" s="43"/>
      <c r="EJ51" s="74"/>
      <c r="EK51" s="8"/>
      <c r="EL51" s="43"/>
      <c r="EO51" s="74"/>
      <c r="EP51" s="8"/>
      <c r="EQ51" s="43"/>
      <c r="ET51" s="74"/>
      <c r="EU51" s="8"/>
      <c r="EV51" s="43"/>
      <c r="EY51" s="74"/>
      <c r="EZ51" s="8"/>
      <c r="FA51" s="43"/>
      <c r="FD51" s="74"/>
      <c r="FE51" s="8"/>
      <c r="FF51" s="43"/>
      <c r="FI51" s="74"/>
      <c r="FJ51" s="8"/>
      <c r="FK51" s="43"/>
      <c r="FN51" s="74"/>
      <c r="FO51" s="8"/>
      <c r="FP51" s="43"/>
      <c r="FS51" s="74"/>
      <c r="FT51" s="8"/>
      <c r="FU51" s="43"/>
      <c r="FX51" s="74"/>
      <c r="FY51" s="8"/>
      <c r="FZ51" s="43"/>
      <c r="GC51" s="74"/>
      <c r="GD51" s="8"/>
      <c r="GE51" s="43"/>
      <c r="GH51" s="74"/>
      <c r="GI51" s="8"/>
      <c r="GJ51" s="43"/>
      <c r="GM51" s="74"/>
      <c r="GN51" s="8"/>
      <c r="GO51" s="43"/>
      <c r="GR51" s="74"/>
      <c r="GS51" s="8"/>
      <c r="GT51" s="43"/>
      <c r="GW51" s="74"/>
      <c r="GX51" s="8"/>
      <c r="GY51" s="43"/>
      <c r="HB51" s="74"/>
      <c r="HC51" s="8"/>
      <c r="HD51" s="43"/>
      <c r="HG51" s="74"/>
      <c r="HH51" s="8"/>
      <c r="HI51" s="43"/>
      <c r="HL51" s="74"/>
      <c r="HM51" s="8"/>
      <c r="HN51" s="43"/>
      <c r="HQ51" s="74"/>
      <c r="HR51" s="8"/>
      <c r="HS51" s="43"/>
      <c r="HV51" s="74"/>
      <c r="HW51" s="8"/>
      <c r="HX51" s="43"/>
      <c r="IA51" s="74"/>
      <c r="IB51" s="8"/>
      <c r="IC51" s="43"/>
      <c r="IF51" s="74"/>
      <c r="IG51" s="8"/>
      <c r="IH51" s="43"/>
      <c r="IK51" s="74"/>
      <c r="IL51" s="8"/>
      <c r="IM51" s="43"/>
      <c r="IP51" s="74"/>
      <c r="IQ51" s="8"/>
      <c r="IR51" s="43"/>
      <c r="IU51" s="74"/>
      <c r="IV51" s="8"/>
      <c r="IW51" s="43"/>
      <c r="IZ51" s="74"/>
      <c r="JA51" s="8"/>
      <c r="JB51" s="43"/>
      <c r="JE51" s="74"/>
      <c r="JF51" s="8"/>
      <c r="JG51" s="43"/>
      <c r="JJ51" s="74"/>
      <c r="JK51" s="8"/>
      <c r="JL51" s="43"/>
      <c r="JO51" s="74"/>
      <c r="JP51" s="8"/>
      <c r="JQ51" s="43"/>
      <c r="JT51" s="74"/>
      <c r="JU51" s="8"/>
      <c r="JV51" s="43"/>
      <c r="JY51" s="74"/>
      <c r="JZ51" s="8"/>
      <c r="KA51" s="43"/>
      <c r="KD51" s="74"/>
      <c r="KE51" s="8"/>
      <c r="KF51" s="43"/>
      <c r="KI51" s="74"/>
      <c r="KJ51" s="8"/>
      <c r="KK51" s="43"/>
      <c r="KN51" s="74"/>
      <c r="KO51" s="116"/>
      <c r="KP51" s="72"/>
      <c r="KQ51" s="41"/>
      <c r="KR51" s="41"/>
      <c r="KS51" s="50"/>
      <c r="KT51" s="58"/>
      <c r="KU51" s="72"/>
      <c r="KV51" s="41"/>
      <c r="KW51" s="41"/>
      <c r="KX51" s="50"/>
      <c r="KY51" s="58"/>
      <c r="KZ51" s="72"/>
      <c r="LA51" s="41"/>
      <c r="LB51" s="41"/>
      <c r="LC51" s="50"/>
      <c r="LD51" s="58"/>
      <c r="LE51" s="72"/>
      <c r="LF51" s="41"/>
      <c r="LG51" s="41"/>
      <c r="LH51" s="50"/>
      <c r="LI51" s="58"/>
      <c r="LJ51" s="72"/>
      <c r="LK51" s="41"/>
      <c r="LL51" s="41"/>
      <c r="LM51" s="50"/>
      <c r="LN51" s="58"/>
      <c r="LO51" s="72"/>
      <c r="LP51" s="41"/>
      <c r="LQ51" s="41"/>
      <c r="LR51" s="50"/>
      <c r="LS51" s="41"/>
    </row>
    <row r="52" spans="1:331" x14ac:dyDescent="0.25">
      <c r="B52" s="6"/>
      <c r="E52" s="74"/>
      <c r="G52" s="6"/>
      <c r="J52" s="74"/>
      <c r="L52" s="6"/>
      <c r="O52" s="74"/>
      <c r="Q52" s="6"/>
      <c r="T52" s="74"/>
      <c r="V52" s="6"/>
      <c r="Y52" s="74"/>
      <c r="AA52" s="6"/>
      <c r="AD52" s="74"/>
      <c r="AF52" s="6"/>
      <c r="AI52" s="74"/>
      <c r="AK52" s="6"/>
      <c r="AN52" s="74"/>
      <c r="AP52" s="6"/>
      <c r="AS52" s="74"/>
      <c r="AU52" s="6"/>
      <c r="AX52" s="74"/>
      <c r="AZ52" s="6"/>
      <c r="BC52" s="74"/>
      <c r="BE52" s="6"/>
      <c r="BH52" s="74"/>
      <c r="BJ52" s="6"/>
      <c r="BM52" s="74"/>
      <c r="BO52" s="6"/>
      <c r="BR52" s="74"/>
      <c r="BT52" s="6"/>
      <c r="BW52" s="74"/>
      <c r="BY52" s="6"/>
      <c r="CB52" s="74"/>
      <c r="CD52" s="6"/>
      <c r="CG52" s="74"/>
      <c r="CI52" s="6"/>
      <c r="CL52" s="74"/>
      <c r="CN52" s="6"/>
      <c r="CQ52" s="74"/>
      <c r="CS52" s="6"/>
      <c r="CV52" s="74"/>
      <c r="CX52" s="6"/>
      <c r="DA52" s="74"/>
      <c r="DC52" s="6"/>
      <c r="DF52" s="74"/>
      <c r="DH52" s="6"/>
      <c r="DK52" s="74"/>
      <c r="DM52" s="6"/>
      <c r="DP52" s="74"/>
      <c r="DR52" s="6"/>
      <c r="DU52" s="74"/>
      <c r="DW52" s="6"/>
      <c r="DZ52" s="74"/>
      <c r="EB52" s="6"/>
      <c r="EE52" s="74"/>
      <c r="EG52" s="6"/>
      <c r="EJ52" s="74"/>
      <c r="EL52" s="6"/>
      <c r="EO52" s="74"/>
      <c r="EQ52" s="6"/>
      <c r="ET52" s="74"/>
      <c r="EV52" s="6"/>
      <c r="EY52" s="74"/>
      <c r="FA52" s="6"/>
      <c r="FD52" s="74"/>
      <c r="FF52" s="6"/>
      <c r="FI52" s="74"/>
      <c r="FK52" s="6"/>
      <c r="FN52" s="74"/>
      <c r="FP52" s="6"/>
      <c r="FS52" s="74"/>
      <c r="FU52" s="6"/>
      <c r="FX52" s="74"/>
      <c r="FZ52" s="6"/>
      <c r="GC52" s="74"/>
      <c r="GE52" s="6"/>
      <c r="GH52" s="74"/>
      <c r="GJ52" s="6"/>
      <c r="GM52" s="74"/>
      <c r="GO52" s="6"/>
      <c r="GR52" s="74"/>
      <c r="GT52" s="6"/>
      <c r="GW52" s="74"/>
      <c r="GY52" s="6"/>
      <c r="HB52" s="74"/>
      <c r="HD52" s="6"/>
      <c r="HG52" s="74"/>
      <c r="HI52" s="6"/>
      <c r="HL52" s="74"/>
      <c r="HN52" s="6"/>
      <c r="HQ52" s="74"/>
      <c r="HS52" s="6"/>
      <c r="HV52" s="74"/>
      <c r="HX52" s="6"/>
      <c r="IA52" s="74"/>
      <c r="IC52" s="6"/>
      <c r="IF52" s="74"/>
      <c r="IH52" s="6"/>
      <c r="IK52" s="74"/>
      <c r="IM52" s="6"/>
      <c r="IP52" s="74"/>
      <c r="IR52" s="6"/>
      <c r="IU52" s="74"/>
      <c r="IW52" s="6"/>
      <c r="IZ52" s="74"/>
      <c r="JB52" s="6"/>
      <c r="JE52" s="74"/>
      <c r="JG52" s="6"/>
      <c r="JJ52" s="74"/>
      <c r="JL52" s="6"/>
      <c r="JO52" s="74"/>
      <c r="JQ52" s="6"/>
      <c r="JT52" s="74"/>
      <c r="JV52" s="6"/>
      <c r="JY52" s="74"/>
      <c r="KA52" s="6"/>
      <c r="KD52" s="74"/>
      <c r="KF52" s="6"/>
      <c r="KI52" s="74"/>
      <c r="KK52" s="6"/>
      <c r="KN52" s="74"/>
      <c r="KO52" s="109"/>
      <c r="KP52" s="57"/>
      <c r="KQ52" s="41"/>
      <c r="KR52" s="41"/>
      <c r="KS52" s="50"/>
      <c r="KT52" s="41"/>
      <c r="KU52" s="57"/>
      <c r="KV52" s="41"/>
      <c r="KW52" s="41"/>
      <c r="KX52" s="50"/>
      <c r="KY52" s="41"/>
      <c r="KZ52" s="57"/>
      <c r="LA52" s="41"/>
      <c r="LB52" s="41"/>
      <c r="LC52" s="50"/>
      <c r="LD52" s="41"/>
      <c r="LE52" s="57"/>
      <c r="LF52" s="41"/>
      <c r="LG52" s="41"/>
      <c r="LH52" s="50"/>
      <c r="LI52" s="41"/>
      <c r="LJ52" s="57"/>
      <c r="LK52" s="41"/>
      <c r="LL52" s="41"/>
      <c r="LM52" s="50"/>
      <c r="LN52" s="41"/>
      <c r="LO52" s="57"/>
      <c r="LP52" s="41"/>
      <c r="LQ52" s="41"/>
      <c r="LR52" s="50"/>
      <c r="LS52" s="41"/>
    </row>
    <row r="53" spans="1:331" x14ac:dyDescent="0.25">
      <c r="B53" s="6"/>
      <c r="E53" s="74"/>
      <c r="G53" s="6"/>
      <c r="J53" s="74"/>
      <c r="L53" s="6"/>
      <c r="O53" s="74"/>
      <c r="Q53" s="6"/>
      <c r="T53" s="74"/>
      <c r="V53" s="6"/>
      <c r="Y53" s="74"/>
      <c r="AA53" s="6"/>
      <c r="AD53" s="74"/>
      <c r="AF53" s="6"/>
      <c r="AI53" s="74"/>
      <c r="AK53" s="6"/>
      <c r="AN53" s="74"/>
      <c r="AP53" s="6"/>
      <c r="AS53" s="74"/>
      <c r="AU53" s="6"/>
      <c r="AX53" s="74"/>
      <c r="AZ53" s="6"/>
      <c r="BC53" s="74"/>
      <c r="BE53" s="6"/>
      <c r="BH53" s="74"/>
      <c r="BJ53" s="6"/>
      <c r="BM53" s="74"/>
      <c r="BO53" s="6"/>
      <c r="BR53" s="74"/>
      <c r="BT53" s="6"/>
      <c r="BW53" s="74"/>
      <c r="BY53" s="6"/>
      <c r="CB53" s="74"/>
      <c r="CD53" s="6"/>
      <c r="CG53" s="74"/>
      <c r="CI53" s="6"/>
      <c r="CL53" s="74"/>
      <c r="CN53" s="6"/>
      <c r="CQ53" s="74"/>
      <c r="CS53" s="6"/>
      <c r="CV53" s="74"/>
      <c r="CX53" s="6"/>
      <c r="DA53" s="74"/>
      <c r="DC53" s="6"/>
      <c r="DF53" s="74"/>
      <c r="DH53" s="6"/>
      <c r="DK53" s="74"/>
      <c r="DM53" s="6"/>
      <c r="DP53" s="74"/>
      <c r="DR53" s="6"/>
      <c r="DU53" s="74"/>
      <c r="DW53" s="6"/>
      <c r="DZ53" s="74"/>
      <c r="EB53" s="6"/>
      <c r="EE53" s="74"/>
      <c r="EG53" s="6"/>
      <c r="EJ53" s="74"/>
      <c r="EL53" s="6"/>
      <c r="EO53" s="74"/>
      <c r="EQ53" s="6"/>
      <c r="ET53" s="74"/>
      <c r="EV53" s="6"/>
      <c r="EY53" s="74"/>
      <c r="FA53" s="6"/>
      <c r="FD53" s="74"/>
      <c r="FF53" s="6"/>
      <c r="FI53" s="74"/>
      <c r="FK53" s="6"/>
      <c r="FN53" s="74"/>
      <c r="FP53" s="6"/>
      <c r="FS53" s="74"/>
      <c r="FU53" s="6"/>
      <c r="FX53" s="74"/>
      <c r="FZ53" s="6"/>
      <c r="GC53" s="74"/>
      <c r="GE53" s="6"/>
      <c r="GH53" s="74"/>
      <c r="GJ53" s="6"/>
      <c r="GM53" s="74"/>
      <c r="GO53" s="6"/>
      <c r="GR53" s="74"/>
      <c r="GT53" s="6"/>
      <c r="GW53" s="74"/>
      <c r="GY53" s="6"/>
      <c r="HB53" s="74"/>
      <c r="HD53" s="6"/>
      <c r="HG53" s="74"/>
      <c r="HI53" s="6"/>
      <c r="HL53" s="74"/>
      <c r="HN53" s="6"/>
      <c r="HQ53" s="74"/>
      <c r="HS53" s="6"/>
      <c r="HV53" s="74"/>
      <c r="HX53" s="6"/>
      <c r="IA53" s="74"/>
      <c r="IC53" s="6"/>
      <c r="IF53" s="74"/>
      <c r="IH53" s="6"/>
      <c r="IK53" s="74"/>
      <c r="IM53" s="6"/>
      <c r="IP53" s="74"/>
      <c r="IR53" s="6"/>
      <c r="IU53" s="74"/>
      <c r="IW53" s="6"/>
      <c r="IZ53" s="74"/>
      <c r="JB53" s="6"/>
      <c r="JE53" s="74"/>
      <c r="JG53" s="6"/>
      <c r="JJ53" s="74"/>
      <c r="JL53" s="6"/>
      <c r="JO53" s="74"/>
      <c r="JQ53" s="6"/>
      <c r="JT53" s="74"/>
      <c r="JV53" s="6"/>
      <c r="JY53" s="74"/>
      <c r="KA53" s="6"/>
      <c r="KD53" s="74"/>
      <c r="KF53" s="6"/>
      <c r="KI53" s="74"/>
      <c r="KK53" s="6"/>
      <c r="KN53" s="74"/>
      <c r="KO53" s="109"/>
      <c r="KP53" s="57"/>
      <c r="KQ53" s="41"/>
      <c r="KR53" s="41"/>
      <c r="KS53" s="50"/>
      <c r="KT53" s="41"/>
      <c r="KU53" s="57"/>
      <c r="KV53" s="41"/>
      <c r="KW53" s="41"/>
      <c r="KX53" s="50"/>
      <c r="KY53" s="41"/>
      <c r="KZ53" s="57"/>
      <c r="LA53" s="41"/>
      <c r="LB53" s="41"/>
      <c r="LC53" s="50"/>
      <c r="LD53" s="41"/>
      <c r="LE53" s="57"/>
      <c r="LF53" s="41"/>
      <c r="LG53" s="41"/>
      <c r="LH53" s="50"/>
      <c r="LI53" s="41"/>
      <c r="LJ53" s="57"/>
      <c r="LK53" s="41"/>
      <c r="LL53" s="41"/>
      <c r="LM53" s="50"/>
      <c r="LN53" s="41"/>
      <c r="LO53" s="57"/>
      <c r="LP53" s="41"/>
      <c r="LQ53" s="41"/>
      <c r="LR53" s="50"/>
      <c r="LS53" s="41"/>
    </row>
    <row r="54" spans="1:331" x14ac:dyDescent="0.25">
      <c r="B54" s="6"/>
      <c r="E54" s="74"/>
      <c r="G54" s="6"/>
      <c r="J54" s="74"/>
      <c r="L54" s="6"/>
      <c r="O54" s="74"/>
      <c r="Q54" s="6"/>
      <c r="T54" s="74"/>
      <c r="V54" s="6"/>
      <c r="Y54" s="74"/>
      <c r="AA54" s="6"/>
      <c r="AD54" s="74"/>
      <c r="AF54" s="6"/>
      <c r="AI54" s="74"/>
      <c r="AK54" s="6"/>
      <c r="AN54" s="74"/>
      <c r="AP54" s="6"/>
      <c r="AS54" s="74"/>
      <c r="AU54" s="6"/>
      <c r="AX54" s="74"/>
      <c r="AZ54" s="6"/>
      <c r="BC54" s="74"/>
      <c r="BE54" s="6"/>
      <c r="BH54" s="74"/>
      <c r="BJ54" s="6"/>
      <c r="BM54" s="74"/>
      <c r="BO54" s="6"/>
      <c r="BR54" s="74"/>
      <c r="BT54" s="6"/>
      <c r="BW54" s="74"/>
      <c r="BY54" s="6"/>
      <c r="CB54" s="74"/>
      <c r="CD54" s="6"/>
      <c r="CG54" s="74"/>
      <c r="CI54" s="6"/>
      <c r="CL54" s="74"/>
      <c r="CN54" s="6"/>
      <c r="CQ54" s="74"/>
      <c r="CS54" s="6"/>
      <c r="CV54" s="74"/>
      <c r="CX54" s="6"/>
      <c r="DA54" s="74"/>
      <c r="DC54" s="6"/>
      <c r="DF54" s="74"/>
      <c r="DH54" s="6"/>
      <c r="DK54" s="74"/>
      <c r="DM54" s="6"/>
      <c r="DP54" s="74"/>
      <c r="DR54" s="6"/>
      <c r="DU54" s="74"/>
      <c r="DW54" s="6"/>
      <c r="DZ54" s="74"/>
      <c r="EB54" s="6"/>
      <c r="EE54" s="74"/>
      <c r="EG54" s="6"/>
      <c r="EJ54" s="74"/>
      <c r="EL54" s="6"/>
      <c r="EO54" s="74"/>
      <c r="EQ54" s="6"/>
      <c r="ET54" s="74"/>
      <c r="EV54" s="6"/>
      <c r="EY54" s="74"/>
      <c r="FA54" s="6"/>
      <c r="FD54" s="74"/>
      <c r="FF54" s="6"/>
      <c r="FI54" s="74"/>
      <c r="FK54" s="6"/>
      <c r="FN54" s="74"/>
      <c r="FP54" s="6"/>
      <c r="FS54" s="74"/>
      <c r="FU54" s="6"/>
      <c r="FX54" s="74"/>
      <c r="FZ54" s="6"/>
      <c r="GC54" s="74"/>
      <c r="GE54" s="6"/>
      <c r="GH54" s="74"/>
      <c r="GJ54" s="6"/>
      <c r="GM54" s="74"/>
      <c r="GO54" s="6"/>
      <c r="GR54" s="74"/>
      <c r="GT54" s="6"/>
      <c r="GW54" s="74"/>
      <c r="GY54" s="6"/>
      <c r="HB54" s="74"/>
      <c r="HD54" s="6"/>
      <c r="HG54" s="74"/>
      <c r="HI54" s="6"/>
      <c r="HL54" s="74"/>
      <c r="HN54" s="6"/>
      <c r="HQ54" s="74"/>
      <c r="HS54" s="6"/>
      <c r="HV54" s="74"/>
      <c r="HX54" s="6"/>
      <c r="IA54" s="74"/>
      <c r="IC54" s="6"/>
      <c r="IF54" s="74"/>
      <c r="IH54" s="6"/>
      <c r="IK54" s="74"/>
      <c r="IM54" s="6"/>
      <c r="IP54" s="74"/>
      <c r="IR54" s="6"/>
      <c r="IU54" s="74"/>
      <c r="IW54" s="6"/>
      <c r="IZ54" s="74"/>
      <c r="JB54" s="6"/>
      <c r="JE54" s="74"/>
      <c r="JG54" s="6"/>
      <c r="JJ54" s="74"/>
      <c r="JL54" s="6"/>
      <c r="JO54" s="74"/>
      <c r="JQ54" s="6"/>
      <c r="JT54" s="74"/>
      <c r="JV54" s="6"/>
      <c r="JY54" s="74"/>
      <c r="KA54" s="6"/>
      <c r="KD54" s="74"/>
      <c r="KF54" s="6"/>
      <c r="KI54" s="74"/>
      <c r="KK54" s="6"/>
      <c r="KN54" s="74"/>
      <c r="KO54" s="109"/>
      <c r="KP54" s="57"/>
      <c r="KQ54" s="41"/>
      <c r="KR54" s="41"/>
      <c r="KS54" s="50"/>
      <c r="KT54" s="41"/>
      <c r="KU54" s="57"/>
      <c r="KV54" s="41"/>
      <c r="KW54" s="41"/>
      <c r="KX54" s="50"/>
      <c r="KY54" s="41"/>
      <c r="KZ54" s="57"/>
      <c r="LA54" s="41"/>
      <c r="LB54" s="41"/>
      <c r="LC54" s="50"/>
      <c r="LD54" s="41"/>
      <c r="LE54" s="57"/>
      <c r="LF54" s="41"/>
      <c r="LG54" s="41"/>
      <c r="LH54" s="50"/>
      <c r="LI54" s="41"/>
      <c r="LJ54" s="57"/>
      <c r="LK54" s="41"/>
      <c r="LL54" s="41"/>
      <c r="LM54" s="50"/>
      <c r="LN54" s="41"/>
      <c r="LO54" s="57"/>
      <c r="LP54" s="41"/>
      <c r="LQ54" s="41"/>
      <c r="LR54" s="50"/>
      <c r="LS54" s="41"/>
    </row>
    <row r="55" spans="1:331" x14ac:dyDescent="0.25">
      <c r="B55" s="6"/>
      <c r="E55" s="74"/>
      <c r="G55" s="6"/>
      <c r="J55" s="74"/>
      <c r="L55" s="6"/>
      <c r="O55" s="74"/>
      <c r="Q55" s="6"/>
      <c r="T55" s="74"/>
      <c r="V55" s="6"/>
      <c r="Y55" s="74"/>
      <c r="AA55" s="6"/>
      <c r="AD55" s="74"/>
      <c r="AF55" s="6"/>
      <c r="AI55" s="74"/>
      <c r="AK55" s="6"/>
      <c r="AN55" s="74"/>
      <c r="AP55" s="6"/>
      <c r="AS55" s="74"/>
      <c r="AU55" s="6"/>
      <c r="AX55" s="74"/>
      <c r="AZ55" s="6"/>
      <c r="BC55" s="74"/>
      <c r="BE55" s="6"/>
      <c r="BH55" s="74"/>
      <c r="BJ55" s="6"/>
      <c r="BM55" s="74"/>
      <c r="BO55" s="6"/>
      <c r="BR55" s="74"/>
      <c r="BT55" s="6"/>
      <c r="BW55" s="74"/>
      <c r="BY55" s="6"/>
      <c r="CB55" s="74"/>
      <c r="CD55" s="6"/>
      <c r="CG55" s="74"/>
      <c r="CI55" s="6"/>
      <c r="CL55" s="74"/>
      <c r="CN55" s="6"/>
      <c r="CQ55" s="74"/>
      <c r="CS55" s="6"/>
      <c r="CV55" s="74"/>
      <c r="CX55" s="6"/>
      <c r="DA55" s="74"/>
      <c r="DC55" s="6"/>
      <c r="DF55" s="74"/>
      <c r="DH55" s="6"/>
      <c r="DK55" s="74"/>
      <c r="DM55" s="6"/>
      <c r="DP55" s="74"/>
      <c r="DR55" s="6"/>
      <c r="DU55" s="74"/>
      <c r="DW55" s="6"/>
      <c r="DZ55" s="74"/>
      <c r="EB55" s="6"/>
      <c r="EE55" s="74"/>
      <c r="EG55" s="6"/>
      <c r="EJ55" s="74"/>
      <c r="EL55" s="6"/>
      <c r="EO55" s="74"/>
      <c r="EQ55" s="6"/>
      <c r="ET55" s="74"/>
      <c r="EV55" s="6"/>
      <c r="EY55" s="74"/>
      <c r="FA55" s="6"/>
      <c r="FD55" s="74"/>
      <c r="FF55" s="6"/>
      <c r="FI55" s="74"/>
      <c r="FK55" s="6"/>
      <c r="FN55" s="74"/>
      <c r="FP55" s="6"/>
      <c r="FS55" s="74"/>
      <c r="FU55" s="6"/>
      <c r="FX55" s="74"/>
      <c r="FZ55" s="6"/>
      <c r="GC55" s="74"/>
      <c r="GE55" s="6"/>
      <c r="GH55" s="74"/>
      <c r="GJ55" s="6"/>
      <c r="GM55" s="74"/>
      <c r="GO55" s="6"/>
      <c r="GR55" s="74"/>
      <c r="GT55" s="6"/>
      <c r="GW55" s="74"/>
      <c r="GY55" s="6"/>
      <c r="HB55" s="74"/>
      <c r="HD55" s="6"/>
      <c r="HG55" s="74"/>
      <c r="HI55" s="6"/>
      <c r="HL55" s="74"/>
      <c r="HN55" s="6"/>
      <c r="HQ55" s="74"/>
      <c r="HS55" s="6"/>
      <c r="HV55" s="74"/>
      <c r="HX55" s="6"/>
      <c r="IA55" s="74"/>
      <c r="IC55" s="6"/>
      <c r="IF55" s="74"/>
      <c r="IH55" s="6"/>
      <c r="IK55" s="74"/>
      <c r="IM55" s="6"/>
      <c r="IP55" s="74"/>
      <c r="IR55" s="6"/>
      <c r="IU55" s="74"/>
      <c r="IW55" s="6"/>
      <c r="IZ55" s="74"/>
      <c r="JB55" s="6"/>
      <c r="JE55" s="74"/>
      <c r="JG55" s="6"/>
      <c r="JJ55" s="74"/>
      <c r="JL55" s="6"/>
      <c r="JO55" s="74"/>
      <c r="JQ55" s="6"/>
      <c r="JT55" s="74"/>
      <c r="JV55" s="6"/>
      <c r="JY55" s="74"/>
      <c r="KA55" s="6"/>
      <c r="KD55" s="74"/>
      <c r="KF55" s="6"/>
      <c r="KI55" s="74"/>
      <c r="KK55" s="6"/>
      <c r="KN55" s="74"/>
      <c r="KO55" s="109"/>
      <c r="KP55" s="57"/>
      <c r="KQ55" s="41"/>
      <c r="KR55" s="41"/>
      <c r="KS55" s="50"/>
      <c r="KT55" s="41"/>
      <c r="KU55" s="57"/>
      <c r="KV55" s="41"/>
      <c r="KW55" s="41"/>
      <c r="KX55" s="50"/>
      <c r="KY55" s="41"/>
      <c r="KZ55" s="57"/>
      <c r="LA55" s="41"/>
      <c r="LB55" s="41"/>
      <c r="LC55" s="50"/>
      <c r="LD55" s="41"/>
      <c r="LE55" s="57"/>
      <c r="LF55" s="41"/>
      <c r="LG55" s="41"/>
      <c r="LH55" s="50"/>
      <c r="LI55" s="41"/>
      <c r="LJ55" s="57"/>
      <c r="LK55" s="41"/>
      <c r="LL55" s="41"/>
      <c r="LM55" s="50"/>
      <c r="LN55" s="41"/>
      <c r="LO55" s="57"/>
      <c r="LP55" s="41"/>
      <c r="LQ55" s="41"/>
      <c r="LR55" s="50"/>
      <c r="LS55" s="41"/>
    </row>
    <row r="56" spans="1:331" x14ac:dyDescent="0.25">
      <c r="B56" s="6"/>
      <c r="E56" s="74"/>
      <c r="G56" s="6"/>
      <c r="J56" s="74"/>
      <c r="L56" s="6"/>
      <c r="O56" s="74"/>
      <c r="Q56" s="6"/>
      <c r="T56" s="74"/>
      <c r="V56" s="6"/>
      <c r="Y56" s="74"/>
      <c r="AA56" s="6"/>
      <c r="AD56" s="74"/>
      <c r="AF56" s="6"/>
      <c r="AI56" s="74"/>
      <c r="AK56" s="6"/>
      <c r="AN56" s="74"/>
      <c r="AP56" s="6"/>
      <c r="AS56" s="74"/>
      <c r="AU56" s="6"/>
      <c r="AX56" s="74"/>
      <c r="AZ56" s="6"/>
      <c r="BC56" s="74"/>
      <c r="BE56" s="6"/>
      <c r="BH56" s="74"/>
      <c r="BJ56" s="6"/>
      <c r="BM56" s="74"/>
      <c r="BO56" s="6"/>
      <c r="BR56" s="74"/>
      <c r="BT56" s="6"/>
      <c r="BW56" s="74"/>
      <c r="BY56" s="6"/>
      <c r="CB56" s="74"/>
      <c r="CD56" s="6"/>
      <c r="CG56" s="74"/>
      <c r="CI56" s="6"/>
      <c r="CL56" s="74"/>
      <c r="CN56" s="6"/>
      <c r="CQ56" s="74"/>
      <c r="CS56" s="6"/>
      <c r="CV56" s="74"/>
      <c r="CX56" s="6"/>
      <c r="DA56" s="74"/>
      <c r="DC56" s="6"/>
      <c r="DF56" s="74"/>
      <c r="DH56" s="6"/>
      <c r="DK56" s="74"/>
      <c r="DM56" s="6"/>
      <c r="DP56" s="74"/>
      <c r="DR56" s="6"/>
      <c r="DU56" s="74"/>
      <c r="DW56" s="6"/>
      <c r="DZ56" s="74"/>
      <c r="EB56" s="6"/>
      <c r="EE56" s="74"/>
      <c r="EG56" s="6"/>
      <c r="EJ56" s="74"/>
      <c r="EL56" s="6"/>
      <c r="EO56" s="74"/>
      <c r="EQ56" s="6"/>
      <c r="ET56" s="74"/>
      <c r="EV56" s="6"/>
      <c r="EY56" s="74"/>
      <c r="FA56" s="6"/>
      <c r="FD56" s="74"/>
      <c r="FF56" s="6"/>
      <c r="FI56" s="74"/>
      <c r="FK56" s="6"/>
      <c r="FN56" s="74"/>
      <c r="FP56" s="6"/>
      <c r="FS56" s="74"/>
      <c r="FU56" s="6"/>
      <c r="FX56" s="74"/>
      <c r="FZ56" s="6"/>
      <c r="GC56" s="74"/>
      <c r="GE56" s="6"/>
      <c r="GH56" s="74"/>
      <c r="GJ56" s="6"/>
      <c r="GM56" s="74"/>
      <c r="GO56" s="6"/>
      <c r="GR56" s="74"/>
      <c r="GT56" s="6"/>
      <c r="GW56" s="74"/>
      <c r="GY56" s="6"/>
      <c r="HB56" s="74"/>
      <c r="HD56" s="6"/>
      <c r="HG56" s="74"/>
      <c r="HI56" s="6"/>
      <c r="HL56" s="74"/>
      <c r="HN56" s="6"/>
      <c r="HQ56" s="74"/>
      <c r="HS56" s="6"/>
      <c r="HV56" s="74"/>
      <c r="HX56" s="6"/>
      <c r="IA56" s="74"/>
      <c r="IC56" s="6"/>
      <c r="IF56" s="74"/>
      <c r="IH56" s="6"/>
      <c r="IK56" s="74"/>
      <c r="IM56" s="6"/>
      <c r="IP56" s="74"/>
      <c r="IR56" s="6"/>
      <c r="IU56" s="74"/>
      <c r="IW56" s="6"/>
      <c r="IZ56" s="74"/>
      <c r="JB56" s="6"/>
      <c r="JE56" s="74"/>
      <c r="JG56" s="6"/>
      <c r="JJ56" s="74"/>
      <c r="JL56" s="6"/>
      <c r="JO56" s="74"/>
      <c r="JQ56" s="6"/>
      <c r="JT56" s="74"/>
      <c r="JV56" s="6"/>
      <c r="JY56" s="74"/>
      <c r="KA56" s="6"/>
      <c r="KD56" s="74"/>
      <c r="KF56" s="6"/>
      <c r="KI56" s="74"/>
      <c r="KK56" s="6"/>
      <c r="KN56" s="74"/>
      <c r="KO56" s="109"/>
      <c r="KP56" s="57"/>
      <c r="KQ56" s="41"/>
      <c r="KR56" s="41"/>
      <c r="KS56" s="50"/>
      <c r="KT56" s="41"/>
      <c r="KU56" s="57"/>
      <c r="KV56" s="41"/>
      <c r="KW56" s="41"/>
      <c r="KX56" s="50"/>
      <c r="KY56" s="41"/>
      <c r="KZ56" s="57"/>
      <c r="LA56" s="41"/>
      <c r="LB56" s="41"/>
      <c r="LC56" s="50"/>
      <c r="LD56" s="41"/>
      <c r="LE56" s="57"/>
      <c r="LF56" s="41"/>
      <c r="LG56" s="41"/>
      <c r="LH56" s="50"/>
      <c r="LI56" s="41"/>
      <c r="LJ56" s="57"/>
      <c r="LK56" s="41"/>
      <c r="LL56" s="41"/>
      <c r="LM56" s="50"/>
      <c r="LN56" s="41"/>
      <c r="LO56" s="57"/>
      <c r="LP56" s="41"/>
      <c r="LQ56" s="41"/>
      <c r="LR56" s="50"/>
      <c r="LS56" s="41"/>
    </row>
    <row r="57" spans="1:331" x14ac:dyDescent="0.25">
      <c r="B57" s="6"/>
      <c r="E57" s="74"/>
      <c r="G57" s="6"/>
      <c r="J57" s="74"/>
      <c r="L57" s="6"/>
      <c r="O57" s="74"/>
      <c r="Q57" s="6"/>
      <c r="T57" s="74"/>
      <c r="V57" s="6"/>
      <c r="Y57" s="74"/>
      <c r="AA57" s="6"/>
      <c r="AD57" s="74"/>
      <c r="AF57" s="6"/>
      <c r="AI57" s="74"/>
      <c r="AK57" s="6"/>
      <c r="AN57" s="74"/>
      <c r="AP57" s="6"/>
      <c r="AS57" s="74"/>
      <c r="AU57" s="6"/>
      <c r="AX57" s="74"/>
      <c r="AZ57" s="6"/>
      <c r="BC57" s="74"/>
      <c r="BE57" s="6"/>
      <c r="BH57" s="74"/>
      <c r="BJ57" s="6"/>
      <c r="BM57" s="74"/>
      <c r="BO57" s="6"/>
      <c r="BR57" s="74"/>
      <c r="BT57" s="6"/>
      <c r="BW57" s="74"/>
      <c r="BY57" s="6"/>
      <c r="CB57" s="74"/>
      <c r="CD57" s="6"/>
      <c r="CG57" s="74"/>
      <c r="CI57" s="6"/>
      <c r="CL57" s="74"/>
      <c r="CN57" s="6"/>
      <c r="CQ57" s="74"/>
      <c r="CS57" s="6"/>
      <c r="CV57" s="74"/>
      <c r="CX57" s="6"/>
      <c r="DA57" s="74"/>
      <c r="DC57" s="6"/>
      <c r="DF57" s="74"/>
      <c r="DH57" s="6"/>
      <c r="DK57" s="74"/>
      <c r="DM57" s="6"/>
      <c r="DP57" s="74"/>
      <c r="DR57" s="6"/>
      <c r="DU57" s="74"/>
      <c r="DW57" s="6"/>
      <c r="DZ57" s="74"/>
      <c r="EB57" s="6"/>
      <c r="EE57" s="74"/>
      <c r="EG57" s="6"/>
      <c r="EJ57" s="74"/>
      <c r="EL57" s="6"/>
      <c r="EO57" s="74"/>
      <c r="EQ57" s="6"/>
      <c r="ET57" s="74"/>
      <c r="EV57" s="6"/>
      <c r="EY57" s="74"/>
      <c r="FA57" s="6"/>
      <c r="FD57" s="74"/>
      <c r="FF57" s="6"/>
      <c r="FI57" s="74"/>
      <c r="FK57" s="6"/>
      <c r="FN57" s="74"/>
      <c r="FP57" s="6"/>
      <c r="FS57" s="74"/>
      <c r="FU57" s="6"/>
      <c r="FX57" s="74"/>
      <c r="FZ57" s="6"/>
      <c r="GC57" s="74"/>
      <c r="GE57" s="6"/>
      <c r="GH57" s="74"/>
      <c r="GJ57" s="6"/>
      <c r="GM57" s="74"/>
      <c r="GO57" s="6"/>
      <c r="GR57" s="74"/>
      <c r="GT57" s="6"/>
      <c r="GW57" s="74"/>
      <c r="GY57" s="6"/>
      <c r="HB57" s="74"/>
      <c r="HD57" s="6"/>
      <c r="HG57" s="74"/>
      <c r="HI57" s="6"/>
      <c r="HL57" s="74"/>
      <c r="HN57" s="6"/>
      <c r="HQ57" s="74"/>
      <c r="HS57" s="6"/>
      <c r="HV57" s="74"/>
      <c r="HX57" s="6"/>
      <c r="IA57" s="74"/>
      <c r="IC57" s="6"/>
      <c r="IF57" s="74"/>
      <c r="IH57" s="6"/>
      <c r="IK57" s="74"/>
      <c r="IM57" s="6"/>
      <c r="IP57" s="74"/>
      <c r="IR57" s="6"/>
      <c r="IU57" s="74"/>
      <c r="IW57" s="6"/>
      <c r="IZ57" s="74"/>
      <c r="JB57" s="6"/>
      <c r="JE57" s="74"/>
      <c r="JG57" s="6"/>
      <c r="JJ57" s="74"/>
      <c r="JL57" s="6"/>
      <c r="JO57" s="74"/>
      <c r="JQ57" s="6"/>
      <c r="JT57" s="74"/>
      <c r="JV57" s="6"/>
      <c r="JY57" s="74"/>
      <c r="KA57" s="6"/>
      <c r="KD57" s="74"/>
      <c r="KF57" s="6"/>
      <c r="KI57" s="74"/>
      <c r="KK57" s="6"/>
      <c r="KN57" s="74"/>
      <c r="KO57" s="109"/>
      <c r="KP57" s="57"/>
      <c r="KQ57" s="41"/>
      <c r="KR57" s="41"/>
      <c r="KS57" s="50"/>
      <c r="KT57" s="41"/>
      <c r="KU57" s="57"/>
      <c r="KV57" s="41"/>
      <c r="KW57" s="41"/>
      <c r="KX57" s="50"/>
      <c r="KY57" s="41"/>
      <c r="KZ57" s="57"/>
      <c r="LA57" s="41"/>
      <c r="LB57" s="41"/>
      <c r="LC57" s="50"/>
      <c r="LD57" s="41"/>
      <c r="LE57" s="57"/>
      <c r="LF57" s="41"/>
      <c r="LG57" s="41"/>
      <c r="LH57" s="50"/>
      <c r="LI57" s="41"/>
      <c r="LJ57" s="57"/>
      <c r="LK57" s="41"/>
      <c r="LL57" s="41"/>
      <c r="LM57" s="50"/>
      <c r="LN57" s="41"/>
      <c r="LO57" s="57"/>
      <c r="LP57" s="41"/>
      <c r="LQ57" s="41"/>
      <c r="LR57" s="50"/>
      <c r="LS57" s="41"/>
    </row>
    <row r="58" spans="1:331" x14ac:dyDescent="0.25">
      <c r="B58" s="6"/>
      <c r="E58" s="74"/>
      <c r="G58" s="6"/>
      <c r="J58" s="74"/>
      <c r="L58" s="6"/>
      <c r="O58" s="74"/>
      <c r="Q58" s="6"/>
      <c r="T58" s="74"/>
      <c r="V58" s="6"/>
      <c r="Y58" s="74"/>
      <c r="AA58" s="6"/>
      <c r="AD58" s="74"/>
      <c r="AF58" s="6"/>
      <c r="AI58" s="74"/>
      <c r="AK58" s="6"/>
      <c r="AN58" s="74"/>
      <c r="AP58" s="6"/>
      <c r="AS58" s="74"/>
      <c r="AU58" s="6"/>
      <c r="AX58" s="74"/>
      <c r="AZ58" s="6"/>
      <c r="BC58" s="74"/>
      <c r="BE58" s="6"/>
      <c r="BH58" s="74"/>
      <c r="BJ58" s="6"/>
      <c r="BM58" s="74"/>
      <c r="BO58" s="6"/>
      <c r="BR58" s="74"/>
      <c r="BT58" s="6"/>
      <c r="BW58" s="74"/>
      <c r="BY58" s="6"/>
      <c r="CB58" s="74"/>
      <c r="CD58" s="6"/>
      <c r="CG58" s="74"/>
      <c r="CI58" s="6"/>
      <c r="CL58" s="74"/>
      <c r="CN58" s="6"/>
      <c r="CQ58" s="74"/>
      <c r="CS58" s="6"/>
      <c r="CV58" s="74"/>
      <c r="CX58" s="6"/>
      <c r="DA58" s="74"/>
      <c r="DC58" s="6"/>
      <c r="DF58" s="74"/>
      <c r="DH58" s="6"/>
      <c r="DK58" s="74"/>
      <c r="DM58" s="6"/>
      <c r="DP58" s="74"/>
      <c r="DR58" s="6"/>
      <c r="DU58" s="74"/>
      <c r="DW58" s="6"/>
      <c r="DZ58" s="74"/>
      <c r="EB58" s="6"/>
      <c r="EE58" s="74"/>
      <c r="EG58" s="6"/>
      <c r="EJ58" s="74"/>
      <c r="EL58" s="6"/>
      <c r="EO58" s="74"/>
      <c r="EQ58" s="6"/>
      <c r="ET58" s="74"/>
      <c r="EV58" s="6"/>
      <c r="EY58" s="74"/>
      <c r="FA58" s="6"/>
      <c r="FD58" s="74"/>
      <c r="FF58" s="6"/>
      <c r="FI58" s="74"/>
      <c r="FK58" s="6"/>
      <c r="FN58" s="74"/>
      <c r="FP58" s="6"/>
      <c r="FS58" s="74"/>
      <c r="FU58" s="6"/>
      <c r="FX58" s="74"/>
      <c r="FZ58" s="6"/>
      <c r="GC58" s="74"/>
      <c r="GE58" s="6"/>
      <c r="GH58" s="74"/>
      <c r="GJ58" s="6"/>
      <c r="GM58" s="74"/>
      <c r="GO58" s="6"/>
      <c r="GR58" s="74"/>
      <c r="GT58" s="6"/>
      <c r="GW58" s="74"/>
      <c r="GY58" s="6"/>
      <c r="HB58" s="74"/>
      <c r="HD58" s="6"/>
      <c r="HG58" s="74"/>
      <c r="HI58" s="6"/>
      <c r="HL58" s="74"/>
      <c r="HN58" s="6"/>
      <c r="HQ58" s="74"/>
      <c r="HS58" s="6"/>
      <c r="HV58" s="74"/>
      <c r="HX58" s="6"/>
      <c r="IA58" s="74"/>
      <c r="IC58" s="6"/>
      <c r="IF58" s="74"/>
      <c r="IH58" s="6"/>
      <c r="IK58" s="74"/>
      <c r="IM58" s="6"/>
      <c r="IP58" s="74"/>
      <c r="IR58" s="6"/>
      <c r="IU58" s="74"/>
      <c r="IW58" s="6"/>
      <c r="IZ58" s="74"/>
      <c r="JB58" s="6"/>
      <c r="JE58" s="74"/>
      <c r="JG58" s="6"/>
      <c r="JJ58" s="74"/>
      <c r="JL58" s="6"/>
      <c r="JO58" s="74"/>
      <c r="JQ58" s="6"/>
      <c r="JT58" s="74"/>
      <c r="JV58" s="6"/>
      <c r="JY58" s="74"/>
      <c r="KA58" s="6"/>
      <c r="KD58" s="74"/>
      <c r="KF58" s="6"/>
      <c r="KI58" s="74"/>
      <c r="KK58" s="6"/>
      <c r="KN58" s="74"/>
      <c r="KO58" s="109"/>
      <c r="KP58" s="57"/>
      <c r="KQ58" s="41"/>
      <c r="KR58" s="41"/>
      <c r="KS58" s="50"/>
      <c r="KT58" s="41"/>
      <c r="KU58" s="57"/>
      <c r="KV58" s="41"/>
      <c r="KW58" s="41"/>
      <c r="KX58" s="50"/>
      <c r="KY58" s="41"/>
      <c r="KZ58" s="57"/>
      <c r="LA58" s="41"/>
      <c r="LB58" s="41"/>
      <c r="LC58" s="50"/>
      <c r="LD58" s="41"/>
      <c r="LE58" s="57"/>
      <c r="LF58" s="41"/>
      <c r="LG58" s="41"/>
      <c r="LH58" s="50"/>
      <c r="LI58" s="41"/>
      <c r="LJ58" s="57"/>
      <c r="LK58" s="41"/>
      <c r="LL58" s="41"/>
      <c r="LM58" s="50"/>
      <c r="LN58" s="41"/>
      <c r="LO58" s="57"/>
      <c r="LP58" s="41"/>
      <c r="LQ58" s="41"/>
      <c r="LR58" s="50"/>
      <c r="LS58" s="41"/>
    </row>
    <row r="59" spans="1:331" x14ac:dyDescent="0.25">
      <c r="B59" s="6"/>
      <c r="E59" s="74"/>
      <c r="G59" s="6"/>
      <c r="J59" s="74"/>
      <c r="L59" s="6"/>
      <c r="O59" s="74"/>
      <c r="Q59" s="6"/>
      <c r="T59" s="74"/>
      <c r="V59" s="6"/>
      <c r="Y59" s="74"/>
      <c r="AA59" s="6"/>
      <c r="AD59" s="74"/>
      <c r="AF59" s="6"/>
      <c r="AI59" s="74"/>
      <c r="AK59" s="6"/>
      <c r="AN59" s="74"/>
      <c r="AP59" s="6"/>
      <c r="AS59" s="74"/>
      <c r="AU59" s="6"/>
      <c r="AX59" s="74"/>
      <c r="AZ59" s="6"/>
      <c r="BC59" s="74"/>
      <c r="BE59" s="6"/>
      <c r="BH59" s="74"/>
      <c r="BJ59" s="6"/>
      <c r="BM59" s="74"/>
      <c r="BO59" s="6"/>
      <c r="BR59" s="74"/>
      <c r="BT59" s="6"/>
      <c r="BW59" s="74"/>
      <c r="BY59" s="6"/>
      <c r="CB59" s="74"/>
      <c r="CD59" s="6"/>
      <c r="CG59" s="74"/>
      <c r="CI59" s="6"/>
      <c r="CL59" s="74"/>
      <c r="CN59" s="6"/>
      <c r="CQ59" s="74"/>
      <c r="CS59" s="6"/>
      <c r="CV59" s="74"/>
      <c r="CX59" s="6"/>
      <c r="DA59" s="74"/>
      <c r="DC59" s="6"/>
      <c r="DF59" s="74"/>
      <c r="DH59" s="6"/>
      <c r="DK59" s="74"/>
      <c r="DM59" s="6"/>
      <c r="DP59" s="74"/>
      <c r="DR59" s="6"/>
      <c r="DU59" s="74"/>
      <c r="DW59" s="6"/>
      <c r="DZ59" s="74"/>
      <c r="EB59" s="6"/>
      <c r="EE59" s="74"/>
      <c r="EG59" s="6"/>
      <c r="EJ59" s="74"/>
      <c r="EL59" s="6"/>
      <c r="EO59" s="74"/>
      <c r="EQ59" s="6"/>
      <c r="ET59" s="74"/>
      <c r="EV59" s="6"/>
      <c r="EY59" s="74"/>
      <c r="FA59" s="6"/>
      <c r="FD59" s="74"/>
      <c r="FF59" s="6"/>
      <c r="FI59" s="74"/>
      <c r="FK59" s="6"/>
      <c r="FN59" s="74"/>
      <c r="FP59" s="6"/>
      <c r="FS59" s="74"/>
      <c r="FU59" s="6"/>
      <c r="FX59" s="74"/>
      <c r="FZ59" s="6"/>
      <c r="GC59" s="74"/>
      <c r="GE59" s="6"/>
      <c r="GH59" s="74"/>
      <c r="GJ59" s="6"/>
      <c r="GM59" s="74"/>
      <c r="GO59" s="6"/>
      <c r="GR59" s="74"/>
      <c r="GT59" s="6"/>
      <c r="GW59" s="74"/>
      <c r="GY59" s="6"/>
      <c r="HB59" s="74"/>
      <c r="HD59" s="6"/>
      <c r="HG59" s="74"/>
      <c r="HI59" s="6"/>
      <c r="HL59" s="74"/>
      <c r="HN59" s="6"/>
      <c r="HQ59" s="74"/>
      <c r="HS59" s="6"/>
      <c r="HV59" s="74"/>
      <c r="HX59" s="6"/>
      <c r="IA59" s="74"/>
      <c r="IC59" s="6"/>
      <c r="IF59" s="74"/>
      <c r="IH59" s="6"/>
      <c r="IK59" s="74"/>
      <c r="IM59" s="6"/>
      <c r="IP59" s="74"/>
      <c r="IR59" s="6"/>
      <c r="IU59" s="74"/>
      <c r="IW59" s="6"/>
      <c r="IZ59" s="74"/>
      <c r="JB59" s="6"/>
      <c r="JE59" s="74"/>
      <c r="JG59" s="6"/>
      <c r="JJ59" s="74"/>
      <c r="JL59" s="6"/>
      <c r="JO59" s="74"/>
      <c r="JQ59" s="6"/>
      <c r="JT59" s="74"/>
      <c r="JV59" s="6"/>
      <c r="JY59" s="74"/>
      <c r="KA59" s="6"/>
      <c r="KD59" s="74"/>
      <c r="KF59" s="6"/>
      <c r="KI59" s="74"/>
      <c r="KK59" s="6"/>
      <c r="KN59" s="74"/>
      <c r="KO59" s="109"/>
      <c r="KP59" s="57"/>
      <c r="KQ59" s="41"/>
      <c r="KR59" s="41"/>
      <c r="KS59" s="50"/>
      <c r="KT59" s="41"/>
      <c r="KU59" s="57"/>
      <c r="KV59" s="41"/>
      <c r="KW59" s="41"/>
      <c r="KX59" s="50"/>
      <c r="KY59" s="41"/>
      <c r="KZ59" s="57"/>
      <c r="LA59" s="41"/>
      <c r="LB59" s="41"/>
      <c r="LC59" s="50"/>
      <c r="LD59" s="41"/>
      <c r="LE59" s="57"/>
      <c r="LF59" s="41"/>
      <c r="LG59" s="41"/>
      <c r="LH59" s="50"/>
      <c r="LI59" s="41"/>
      <c r="LJ59" s="57"/>
      <c r="LK59" s="41"/>
      <c r="LL59" s="41"/>
      <c r="LM59" s="50"/>
      <c r="LN59" s="41"/>
      <c r="LO59" s="57"/>
      <c r="LP59" s="41"/>
      <c r="LQ59" s="41"/>
      <c r="LR59" s="50"/>
      <c r="LS59" s="41"/>
    </row>
    <row r="60" spans="1:331" x14ac:dyDescent="0.25">
      <c r="E60" s="73"/>
      <c r="J60" s="73"/>
      <c r="O60" s="73"/>
      <c r="T60" s="73"/>
      <c r="Y60" s="73"/>
      <c r="AD60" s="73"/>
      <c r="AI60" s="73"/>
      <c r="AN60" s="73"/>
      <c r="AS60" s="73"/>
      <c r="AX60" s="73"/>
      <c r="BC60" s="73"/>
      <c r="BH60" s="73"/>
      <c r="BM60" s="73"/>
      <c r="BR60" s="73"/>
      <c r="BW60" s="73"/>
      <c r="CB60" s="73"/>
      <c r="CG60" s="73"/>
      <c r="CL60" s="73"/>
      <c r="CQ60" s="73"/>
      <c r="CV60" s="73"/>
      <c r="DA60" s="73"/>
      <c r="DF60" s="73"/>
      <c r="DK60" s="73"/>
      <c r="DP60" s="73"/>
      <c r="DU60" s="73"/>
      <c r="DZ60" s="73"/>
      <c r="EE60" s="73"/>
      <c r="EJ60" s="73"/>
      <c r="EO60" s="73"/>
      <c r="ET60" s="73"/>
      <c r="EY60" s="73"/>
      <c r="FD60" s="73"/>
      <c r="FI60" s="73"/>
      <c r="FN60" s="73"/>
      <c r="FS60" s="73"/>
      <c r="FX60" s="73"/>
      <c r="GC60" s="73"/>
      <c r="GH60" s="73"/>
      <c r="GM60" s="73"/>
      <c r="GR60" s="73"/>
      <c r="GW60" s="73"/>
      <c r="HB60" s="73"/>
      <c r="HG60" s="73"/>
      <c r="HL60" s="73"/>
      <c r="HQ60" s="73"/>
      <c r="HV60" s="73"/>
      <c r="IA60" s="73"/>
      <c r="IF60" s="73"/>
      <c r="IK60" s="73"/>
      <c r="IP60" s="73"/>
      <c r="IU60" s="73"/>
      <c r="IZ60" s="73"/>
      <c r="JE60" s="73"/>
      <c r="JJ60" s="73"/>
      <c r="JO60" s="73"/>
      <c r="JT60" s="73"/>
      <c r="JY60" s="73"/>
      <c r="KD60" s="73"/>
      <c r="KI60" s="73"/>
      <c r="KN60" s="73"/>
      <c r="KO60" s="109"/>
      <c r="KP60" s="41"/>
      <c r="KQ60" s="41"/>
      <c r="KR60" s="41"/>
      <c r="KS60" s="41"/>
      <c r="KT60" s="41"/>
      <c r="KU60" s="41"/>
      <c r="KV60" s="41"/>
      <c r="KW60" s="41"/>
      <c r="KX60" s="41"/>
      <c r="KY60" s="41"/>
      <c r="KZ60" s="41"/>
      <c r="LA60" s="41"/>
      <c r="LB60" s="41"/>
      <c r="LC60" s="41"/>
      <c r="LD60" s="41"/>
      <c r="LE60" s="41"/>
      <c r="LF60" s="41"/>
      <c r="LG60" s="41"/>
      <c r="LH60" s="41"/>
      <c r="LI60" s="41"/>
      <c r="LJ60" s="41"/>
      <c r="LK60" s="41"/>
      <c r="LL60" s="41"/>
      <c r="LM60" s="41"/>
      <c r="LN60" s="41"/>
      <c r="LO60" s="41"/>
      <c r="LP60" s="41"/>
      <c r="LQ60" s="41"/>
      <c r="LR60" s="41"/>
      <c r="LS60" s="41"/>
    </row>
    <row r="61" spans="1:331" x14ac:dyDescent="0.25">
      <c r="E61" s="73"/>
      <c r="J61" s="73"/>
      <c r="O61" s="73"/>
      <c r="T61" s="73"/>
      <c r="Y61" s="73"/>
      <c r="AD61" s="73"/>
      <c r="AI61" s="73"/>
      <c r="AN61" s="73"/>
      <c r="AS61" s="73"/>
      <c r="AX61" s="73"/>
      <c r="BC61" s="73"/>
      <c r="BH61" s="73"/>
      <c r="BM61" s="73"/>
      <c r="BR61" s="73"/>
      <c r="BW61" s="73"/>
      <c r="CB61" s="73"/>
      <c r="CG61" s="73"/>
      <c r="CL61" s="73"/>
      <c r="CQ61" s="73"/>
      <c r="CV61" s="73"/>
      <c r="DA61" s="73"/>
      <c r="DF61" s="73"/>
      <c r="DK61" s="73"/>
      <c r="DP61" s="73"/>
      <c r="DU61" s="73"/>
      <c r="DZ61" s="73"/>
      <c r="EE61" s="73"/>
      <c r="EJ61" s="73"/>
      <c r="EO61" s="73"/>
      <c r="ET61" s="73"/>
      <c r="EY61" s="73"/>
      <c r="FD61" s="73"/>
      <c r="FI61" s="73"/>
      <c r="FN61" s="73"/>
      <c r="FS61" s="73"/>
      <c r="FX61" s="73"/>
      <c r="GC61" s="73"/>
      <c r="GH61" s="73"/>
      <c r="GM61" s="73"/>
      <c r="GR61" s="73"/>
      <c r="GW61" s="73"/>
      <c r="HB61" s="73"/>
      <c r="HG61" s="73"/>
      <c r="HL61" s="73"/>
      <c r="HQ61" s="73"/>
      <c r="HV61" s="73"/>
      <c r="IA61" s="73"/>
      <c r="IF61" s="73"/>
      <c r="IK61" s="73"/>
      <c r="IP61" s="73"/>
      <c r="IU61" s="73"/>
      <c r="IZ61" s="73"/>
      <c r="JE61" s="73"/>
      <c r="JJ61" s="73"/>
      <c r="JO61" s="73"/>
      <c r="JT61" s="73"/>
      <c r="JY61" s="73"/>
      <c r="KD61" s="73"/>
      <c r="KI61" s="73"/>
      <c r="KN61" s="73"/>
      <c r="KO61" s="109"/>
      <c r="KP61" s="41"/>
      <c r="KQ61" s="41"/>
      <c r="KR61" s="41"/>
      <c r="KS61" s="41"/>
      <c r="KT61" s="41"/>
      <c r="KU61" s="41"/>
      <c r="KV61" s="41"/>
      <c r="KW61" s="41"/>
      <c r="KX61" s="41"/>
      <c r="KY61" s="41"/>
      <c r="KZ61" s="41"/>
      <c r="LA61" s="41"/>
      <c r="LB61" s="41"/>
      <c r="LC61" s="41"/>
      <c r="LD61" s="41"/>
      <c r="LE61" s="41"/>
      <c r="LF61" s="41"/>
      <c r="LG61" s="41"/>
      <c r="LH61" s="41"/>
      <c r="LI61" s="41"/>
      <c r="LJ61" s="41"/>
      <c r="LK61" s="41"/>
      <c r="LL61" s="41"/>
      <c r="LM61" s="41"/>
      <c r="LN61" s="41"/>
      <c r="LO61" s="41"/>
      <c r="LP61" s="41"/>
      <c r="LQ61" s="41"/>
      <c r="LR61" s="41"/>
      <c r="LS61" s="41"/>
    </row>
    <row r="62" spans="1:331" x14ac:dyDescent="0.25">
      <c r="E62" s="73"/>
      <c r="J62" s="73"/>
      <c r="O62" s="73"/>
      <c r="T62" s="73"/>
      <c r="Y62" s="73"/>
      <c r="AD62" s="73"/>
      <c r="AI62" s="73"/>
      <c r="AN62" s="73"/>
      <c r="AS62" s="73"/>
      <c r="AX62" s="73"/>
      <c r="BC62" s="73"/>
      <c r="BH62" s="73"/>
      <c r="BM62" s="73"/>
      <c r="BR62" s="73"/>
      <c r="BW62" s="73"/>
      <c r="CB62" s="73"/>
      <c r="CG62" s="73"/>
      <c r="CL62" s="73"/>
      <c r="CQ62" s="73"/>
      <c r="CV62" s="73"/>
      <c r="DA62" s="73"/>
      <c r="DF62" s="73"/>
      <c r="DK62" s="73"/>
      <c r="DP62" s="73"/>
      <c r="DU62" s="73"/>
      <c r="DZ62" s="73"/>
      <c r="EE62" s="73"/>
      <c r="EJ62" s="73"/>
      <c r="EO62" s="73"/>
      <c r="ET62" s="73"/>
      <c r="EY62" s="73"/>
      <c r="FD62" s="73"/>
      <c r="FI62" s="73"/>
      <c r="FN62" s="73"/>
      <c r="FS62" s="73"/>
      <c r="FX62" s="73"/>
      <c r="GC62" s="73"/>
      <c r="GH62" s="73"/>
      <c r="GM62" s="73"/>
      <c r="GR62" s="73"/>
      <c r="GW62" s="73"/>
      <c r="HB62" s="73"/>
      <c r="HG62" s="73"/>
      <c r="HL62" s="73"/>
      <c r="HQ62" s="73"/>
      <c r="HV62" s="73"/>
      <c r="IA62" s="73"/>
      <c r="IF62" s="73"/>
      <c r="IK62" s="73"/>
      <c r="IP62" s="73"/>
      <c r="IU62" s="73"/>
      <c r="IZ62" s="73"/>
      <c r="JE62" s="73"/>
      <c r="JJ62" s="73"/>
      <c r="JO62" s="73"/>
      <c r="JT62" s="73"/>
      <c r="JY62" s="73"/>
      <c r="KD62" s="73"/>
      <c r="KI62" s="73"/>
      <c r="KN62" s="73"/>
      <c r="KO62" s="109"/>
      <c r="KP62" s="41"/>
      <c r="KQ62" s="41"/>
      <c r="KR62" s="41"/>
      <c r="KS62" s="41"/>
      <c r="KT62" s="41"/>
      <c r="KU62" s="41"/>
      <c r="KV62" s="41"/>
      <c r="KW62" s="41"/>
      <c r="KX62" s="41"/>
      <c r="KY62" s="41"/>
      <c r="KZ62" s="41"/>
      <c r="LA62" s="41"/>
      <c r="LB62" s="41"/>
      <c r="LC62" s="41"/>
      <c r="LD62" s="41"/>
      <c r="LE62" s="41"/>
      <c r="LF62" s="41"/>
      <c r="LG62" s="41"/>
      <c r="LH62" s="41"/>
      <c r="LI62" s="41"/>
      <c r="LJ62" s="41"/>
      <c r="LK62" s="41"/>
      <c r="LL62" s="41"/>
      <c r="LM62" s="41"/>
      <c r="LN62" s="41"/>
      <c r="LO62" s="41"/>
      <c r="LP62" s="41"/>
      <c r="LQ62" s="41"/>
      <c r="LR62" s="41"/>
      <c r="LS62" s="41"/>
    </row>
    <row r="63" spans="1:331" x14ac:dyDescent="0.25">
      <c r="E63" s="73"/>
      <c r="J63" s="73"/>
      <c r="O63" s="73"/>
      <c r="T63" s="73"/>
      <c r="Y63" s="73"/>
      <c r="AD63" s="73"/>
      <c r="AI63" s="73"/>
      <c r="AN63" s="73"/>
      <c r="AS63" s="73"/>
      <c r="AX63" s="73"/>
      <c r="BC63" s="73"/>
      <c r="BH63" s="73"/>
      <c r="BM63" s="73"/>
      <c r="BR63" s="73"/>
      <c r="BW63" s="73"/>
      <c r="CB63" s="73"/>
      <c r="CG63" s="73"/>
      <c r="CL63" s="73"/>
      <c r="CQ63" s="73"/>
      <c r="CV63" s="73"/>
      <c r="DA63" s="73"/>
      <c r="DF63" s="73"/>
      <c r="DK63" s="73"/>
      <c r="DP63" s="73"/>
      <c r="DU63" s="73"/>
      <c r="DZ63" s="73"/>
      <c r="EE63" s="73"/>
      <c r="EJ63" s="73"/>
      <c r="EO63" s="73"/>
      <c r="ET63" s="73"/>
      <c r="EY63" s="73"/>
      <c r="FD63" s="73"/>
      <c r="FI63" s="73"/>
      <c r="FN63" s="73"/>
      <c r="FS63" s="73"/>
      <c r="FX63" s="73"/>
      <c r="GC63" s="73"/>
      <c r="GH63" s="73"/>
      <c r="GM63" s="73"/>
      <c r="GR63" s="73"/>
      <c r="GW63" s="73"/>
      <c r="HB63" s="73"/>
      <c r="HG63" s="73"/>
      <c r="HL63" s="73"/>
      <c r="HQ63" s="73"/>
      <c r="HV63" s="73"/>
      <c r="IA63" s="73"/>
      <c r="IF63" s="73"/>
      <c r="IK63" s="73"/>
      <c r="IP63" s="73"/>
      <c r="IU63" s="73"/>
      <c r="IZ63" s="73"/>
      <c r="JE63" s="73"/>
      <c r="JJ63" s="73"/>
      <c r="JO63" s="73"/>
      <c r="JT63" s="73"/>
      <c r="JY63" s="73"/>
      <c r="KD63" s="73"/>
      <c r="KI63" s="73"/>
      <c r="KN63" s="73"/>
      <c r="KO63" s="109"/>
      <c r="KP63" s="41"/>
      <c r="KQ63" s="41"/>
      <c r="KR63" s="41"/>
      <c r="KS63" s="41"/>
      <c r="KT63" s="41"/>
      <c r="KU63" s="41"/>
      <c r="KV63" s="41"/>
      <c r="KW63" s="41"/>
      <c r="KX63" s="41"/>
      <c r="KY63" s="41"/>
      <c r="KZ63" s="41"/>
      <c r="LA63" s="41"/>
      <c r="LB63" s="41"/>
      <c r="LC63" s="41"/>
      <c r="LD63" s="41"/>
      <c r="LE63" s="41"/>
      <c r="LF63" s="41"/>
      <c r="LG63" s="41"/>
      <c r="LH63" s="41"/>
      <c r="LI63" s="41"/>
      <c r="LJ63" s="41"/>
      <c r="LK63" s="41"/>
      <c r="LL63" s="41"/>
      <c r="LM63" s="41"/>
      <c r="LN63" s="41"/>
      <c r="LO63" s="41"/>
      <c r="LP63" s="41"/>
      <c r="LQ63" s="41"/>
      <c r="LR63" s="41"/>
      <c r="LS63" s="41"/>
    </row>
    <row r="64" spans="1:331" x14ac:dyDescent="0.25">
      <c r="E64" s="73"/>
      <c r="J64" s="73"/>
      <c r="O64" s="73"/>
      <c r="T64" s="73"/>
      <c r="Y64" s="73"/>
      <c r="AD64" s="73"/>
      <c r="AI64" s="73"/>
      <c r="AN64" s="73"/>
      <c r="AS64" s="73"/>
      <c r="AX64" s="73"/>
      <c r="BC64" s="73"/>
      <c r="BH64" s="73"/>
      <c r="BM64" s="73"/>
      <c r="BR64" s="73"/>
      <c r="BW64" s="73"/>
      <c r="CB64" s="73"/>
      <c r="CG64" s="73"/>
      <c r="CL64" s="73"/>
      <c r="CQ64" s="73"/>
      <c r="CV64" s="73"/>
      <c r="DA64" s="73"/>
      <c r="DF64" s="73"/>
      <c r="DK64" s="73"/>
      <c r="DP64" s="73"/>
      <c r="DU64" s="73"/>
      <c r="DZ64" s="73"/>
      <c r="EE64" s="73"/>
      <c r="EJ64" s="73"/>
      <c r="EO64" s="73"/>
      <c r="ET64" s="73"/>
      <c r="EY64" s="73"/>
      <c r="FD64" s="73"/>
      <c r="FI64" s="73"/>
      <c r="FN64" s="73"/>
      <c r="FS64" s="73"/>
      <c r="FX64" s="73"/>
      <c r="GC64" s="73"/>
      <c r="GH64" s="73"/>
      <c r="GM64" s="73"/>
      <c r="GR64" s="73"/>
      <c r="GW64" s="73"/>
      <c r="HB64" s="73"/>
      <c r="HG64" s="73"/>
      <c r="HL64" s="73"/>
      <c r="HQ64" s="73"/>
      <c r="HV64" s="73"/>
      <c r="IA64" s="73"/>
      <c r="IF64" s="73"/>
      <c r="IK64" s="73"/>
      <c r="IP64" s="73"/>
      <c r="IU64" s="73"/>
      <c r="IZ64" s="73"/>
      <c r="JE64" s="73"/>
      <c r="JJ64" s="73"/>
      <c r="JO64" s="73"/>
      <c r="JT64" s="73"/>
      <c r="JY64" s="73"/>
      <c r="KD64" s="73"/>
      <c r="KI64" s="73"/>
      <c r="KN64" s="73"/>
      <c r="KO64" s="109"/>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row>
    <row r="65" spans="1:331" x14ac:dyDescent="0.25">
      <c r="C65" s="6"/>
      <c r="E65" s="73"/>
      <c r="H65" s="6"/>
      <c r="J65" s="73"/>
      <c r="M65" s="6"/>
      <c r="O65" s="73"/>
      <c r="R65" s="6"/>
      <c r="T65" s="73"/>
      <c r="W65" s="6"/>
      <c r="Y65" s="73"/>
      <c r="AB65" s="6"/>
      <c r="AD65" s="73"/>
      <c r="AG65" s="6"/>
      <c r="AI65" s="73"/>
      <c r="AL65" s="6"/>
      <c r="AN65" s="73"/>
      <c r="AQ65" s="6"/>
      <c r="AS65" s="73"/>
      <c r="AV65" s="6"/>
      <c r="AX65" s="73"/>
      <c r="BA65" s="6"/>
      <c r="BC65" s="73"/>
      <c r="BF65" s="6"/>
      <c r="BH65" s="73"/>
      <c r="BK65" s="6"/>
      <c r="BM65" s="73"/>
      <c r="BP65" s="6"/>
      <c r="BR65" s="73"/>
      <c r="BU65" s="6"/>
      <c r="BW65" s="73"/>
      <c r="BZ65" s="6"/>
      <c r="CB65" s="73"/>
      <c r="CE65" s="6"/>
      <c r="CG65" s="73"/>
      <c r="CJ65" s="6"/>
      <c r="CL65" s="73"/>
      <c r="CO65" s="6"/>
      <c r="CQ65" s="73"/>
      <c r="CT65" s="6"/>
      <c r="CV65" s="73"/>
      <c r="CY65" s="6"/>
      <c r="DA65" s="73"/>
      <c r="DD65" s="6"/>
      <c r="DF65" s="73"/>
      <c r="DI65" s="6"/>
      <c r="DK65" s="73"/>
      <c r="DN65" s="6"/>
      <c r="DP65" s="73"/>
      <c r="DS65" s="6"/>
      <c r="DU65" s="73"/>
      <c r="DX65" s="6"/>
      <c r="DZ65" s="73"/>
      <c r="EC65" s="6"/>
      <c r="EE65" s="73"/>
      <c r="EH65" s="6"/>
      <c r="EJ65" s="73"/>
      <c r="EM65" s="6"/>
      <c r="EO65" s="73"/>
      <c r="ER65" s="6"/>
      <c r="ET65" s="73"/>
      <c r="EW65" s="6"/>
      <c r="EY65" s="73"/>
      <c r="FB65" s="6"/>
      <c r="FD65" s="73"/>
      <c r="FG65" s="6"/>
      <c r="FI65" s="73"/>
      <c r="FL65" s="6"/>
      <c r="FN65" s="73"/>
      <c r="FQ65" s="6"/>
      <c r="FS65" s="73"/>
      <c r="FV65" s="6"/>
      <c r="FX65" s="73"/>
      <c r="GA65" s="6"/>
      <c r="GC65" s="73"/>
      <c r="GF65" s="6"/>
      <c r="GH65" s="73"/>
      <c r="GK65" s="6"/>
      <c r="GM65" s="73"/>
      <c r="GP65" s="6"/>
      <c r="GR65" s="73"/>
      <c r="GU65" s="6"/>
      <c r="GW65" s="73"/>
      <c r="GZ65" s="6"/>
      <c r="HB65" s="73"/>
      <c r="HE65" s="6"/>
      <c r="HG65" s="73"/>
      <c r="HJ65" s="6"/>
      <c r="HL65" s="73"/>
      <c r="HO65" s="6"/>
      <c r="HQ65" s="73"/>
      <c r="HT65" s="6"/>
      <c r="HV65" s="73"/>
      <c r="HY65" s="6"/>
      <c r="IA65" s="73"/>
      <c r="ID65" s="6"/>
      <c r="IF65" s="73"/>
      <c r="II65" s="6"/>
      <c r="IK65" s="73"/>
      <c r="IN65" s="6"/>
      <c r="IP65" s="73"/>
      <c r="IS65" s="6"/>
      <c r="IU65" s="73"/>
      <c r="IX65" s="6"/>
      <c r="IZ65" s="73"/>
      <c r="JC65" s="6"/>
      <c r="JE65" s="73"/>
      <c r="JH65" s="6"/>
      <c r="JJ65" s="73"/>
      <c r="JM65" s="6"/>
      <c r="JO65" s="73"/>
      <c r="JR65" s="6"/>
      <c r="JT65" s="73"/>
      <c r="JW65" s="6"/>
      <c r="JY65" s="73"/>
      <c r="KB65" s="6"/>
      <c r="KD65" s="73"/>
      <c r="KG65" s="6"/>
      <c r="KI65" s="73"/>
      <c r="KL65" s="6"/>
      <c r="KN65" s="73"/>
      <c r="KO65" s="109"/>
      <c r="KP65" s="41"/>
      <c r="KQ65" s="57"/>
      <c r="KR65" s="41"/>
      <c r="KS65" s="41"/>
      <c r="KT65" s="41"/>
      <c r="KU65" s="41"/>
      <c r="KV65" s="57"/>
      <c r="KW65" s="41"/>
      <c r="KX65" s="41"/>
      <c r="KY65" s="41"/>
      <c r="KZ65" s="41"/>
      <c r="LA65" s="57"/>
      <c r="LB65" s="41"/>
      <c r="LC65" s="41"/>
      <c r="LD65" s="41"/>
      <c r="LE65" s="41"/>
      <c r="LF65" s="57"/>
      <c r="LG65" s="41"/>
      <c r="LH65" s="41"/>
      <c r="LI65" s="41"/>
      <c r="LJ65" s="41"/>
      <c r="LK65" s="57"/>
      <c r="LL65" s="41"/>
      <c r="LM65" s="41"/>
      <c r="LN65" s="41"/>
      <c r="LO65" s="41"/>
      <c r="LP65" s="57"/>
      <c r="LQ65" s="41"/>
      <c r="LR65" s="41"/>
      <c r="LS65" s="41"/>
    </row>
    <row r="66" spans="1:331" x14ac:dyDescent="0.25">
      <c r="C66" s="8"/>
      <c r="E66" s="73"/>
      <c r="H66" s="8"/>
      <c r="J66" s="73"/>
      <c r="M66" s="8"/>
      <c r="O66" s="73"/>
      <c r="R66" s="8"/>
      <c r="T66" s="73"/>
      <c r="W66" s="8"/>
      <c r="Y66" s="73"/>
      <c r="AB66" s="8"/>
      <c r="AD66" s="73"/>
      <c r="AG66" s="8"/>
      <c r="AI66" s="73"/>
      <c r="AL66" s="8"/>
      <c r="AN66" s="73"/>
      <c r="AQ66" s="8"/>
      <c r="AS66" s="73"/>
      <c r="AV66" s="8"/>
      <c r="AX66" s="73"/>
      <c r="BA66" s="8"/>
      <c r="BC66" s="73"/>
      <c r="BF66" s="8"/>
      <c r="BH66" s="73"/>
      <c r="BK66" s="8"/>
      <c r="BM66" s="73"/>
      <c r="BP66" s="8"/>
      <c r="BR66" s="73"/>
      <c r="BU66" s="8"/>
      <c r="BW66" s="73"/>
      <c r="BZ66" s="8"/>
      <c r="CB66" s="73"/>
      <c r="CE66" s="8"/>
      <c r="CG66" s="73"/>
      <c r="CJ66" s="8"/>
      <c r="CL66" s="73"/>
      <c r="CO66" s="8"/>
      <c r="CQ66" s="73"/>
      <c r="CT66" s="8"/>
      <c r="CV66" s="73"/>
      <c r="CY66" s="8"/>
      <c r="DA66" s="73"/>
      <c r="DD66" s="8"/>
      <c r="DF66" s="73"/>
      <c r="DI66" s="8"/>
      <c r="DK66" s="73"/>
      <c r="DN66" s="8"/>
      <c r="DP66" s="73"/>
      <c r="DS66" s="8"/>
      <c r="DU66" s="73"/>
      <c r="DX66" s="8"/>
      <c r="DZ66" s="73"/>
      <c r="EC66" s="8"/>
      <c r="EE66" s="73"/>
      <c r="EH66" s="8"/>
      <c r="EJ66" s="73"/>
      <c r="EM66" s="8"/>
      <c r="EO66" s="73"/>
      <c r="ER66" s="8"/>
      <c r="ET66" s="73"/>
      <c r="EW66" s="8"/>
      <c r="EY66" s="73"/>
      <c r="FB66" s="8"/>
      <c r="FD66" s="73"/>
      <c r="FG66" s="8"/>
      <c r="FI66" s="73"/>
      <c r="FL66" s="8"/>
      <c r="FN66" s="73"/>
      <c r="FQ66" s="8"/>
      <c r="FS66" s="73"/>
      <c r="FV66" s="8"/>
      <c r="FX66" s="73"/>
      <c r="GA66" s="8"/>
      <c r="GC66" s="73"/>
      <c r="GF66" s="8"/>
      <c r="GH66" s="73"/>
      <c r="GK66" s="8"/>
      <c r="GM66" s="73"/>
      <c r="GP66" s="8"/>
      <c r="GR66" s="73"/>
      <c r="GU66" s="8"/>
      <c r="GW66" s="73"/>
      <c r="GZ66" s="8"/>
      <c r="HB66" s="73"/>
      <c r="HE66" s="8"/>
      <c r="HG66" s="73"/>
      <c r="HJ66" s="8"/>
      <c r="HL66" s="73"/>
      <c r="HO66" s="8"/>
      <c r="HQ66" s="73"/>
      <c r="HT66" s="8"/>
      <c r="HV66" s="73"/>
      <c r="HY66" s="8"/>
      <c r="IA66" s="73"/>
      <c r="ID66" s="8"/>
      <c r="IF66" s="73"/>
      <c r="II66" s="8"/>
      <c r="IK66" s="73"/>
      <c r="IN66" s="8"/>
      <c r="IP66" s="73"/>
      <c r="IS66" s="8"/>
      <c r="IU66" s="73"/>
      <c r="IX66" s="8"/>
      <c r="IZ66" s="73"/>
      <c r="JC66" s="8"/>
      <c r="JE66" s="73"/>
      <c r="JH66" s="8"/>
      <c r="JJ66" s="73"/>
      <c r="JM66" s="8"/>
      <c r="JO66" s="73"/>
      <c r="JR66" s="8"/>
      <c r="JT66" s="73"/>
      <c r="JW66" s="8"/>
      <c r="JY66" s="73"/>
      <c r="KB66" s="8"/>
      <c r="KD66" s="73"/>
      <c r="KG66" s="8"/>
      <c r="KI66" s="73"/>
      <c r="KL66" s="8"/>
      <c r="KN66" s="73"/>
      <c r="KO66" s="109"/>
      <c r="KP66" s="41"/>
      <c r="KQ66" s="58"/>
      <c r="KR66" s="41"/>
      <c r="KS66" s="41"/>
      <c r="KT66" s="41"/>
      <c r="KU66" s="41"/>
      <c r="KV66" s="58"/>
      <c r="KW66" s="41"/>
      <c r="KX66" s="41"/>
      <c r="KY66" s="41"/>
      <c r="KZ66" s="41"/>
      <c r="LA66" s="58"/>
      <c r="LB66" s="41"/>
      <c r="LC66" s="41"/>
      <c r="LD66" s="41"/>
      <c r="LE66" s="41"/>
      <c r="LF66" s="58"/>
      <c r="LG66" s="41"/>
      <c r="LH66" s="41"/>
      <c r="LI66" s="41"/>
      <c r="LJ66" s="41"/>
      <c r="LK66" s="58"/>
      <c r="LL66" s="41"/>
      <c r="LM66" s="41"/>
      <c r="LN66" s="41"/>
      <c r="LO66" s="41"/>
      <c r="LP66" s="58"/>
      <c r="LQ66" s="41"/>
      <c r="LR66" s="41"/>
      <c r="LS66" s="41"/>
    </row>
    <row r="67" spans="1:331" x14ac:dyDescent="0.25">
      <c r="E67" s="73"/>
      <c r="J67" s="73"/>
      <c r="O67" s="73"/>
      <c r="T67" s="73"/>
      <c r="Y67" s="73"/>
      <c r="AD67" s="73"/>
      <c r="AI67" s="73"/>
      <c r="AN67" s="73"/>
      <c r="AS67" s="73"/>
      <c r="AX67" s="73"/>
      <c r="BC67" s="73"/>
      <c r="BH67" s="73"/>
      <c r="BM67" s="73"/>
      <c r="BR67" s="73"/>
      <c r="BW67" s="73"/>
      <c r="CB67" s="73"/>
      <c r="CG67" s="73"/>
      <c r="CL67" s="73"/>
      <c r="CQ67" s="73"/>
      <c r="CV67" s="73"/>
      <c r="DA67" s="73"/>
      <c r="DF67" s="73"/>
      <c r="DK67" s="73"/>
      <c r="DP67" s="73"/>
      <c r="DU67" s="73"/>
      <c r="DZ67" s="73"/>
      <c r="EE67" s="73"/>
      <c r="EJ67" s="73"/>
      <c r="EO67" s="73"/>
      <c r="ET67" s="73"/>
      <c r="EY67" s="73"/>
      <c r="FD67" s="73"/>
      <c r="FI67" s="73"/>
      <c r="FN67" s="73"/>
      <c r="FS67" s="73"/>
      <c r="FX67" s="73"/>
      <c r="GC67" s="73"/>
      <c r="GH67" s="73"/>
      <c r="GM67" s="73"/>
      <c r="GR67" s="73"/>
      <c r="GW67" s="73"/>
      <c r="HB67" s="73"/>
      <c r="HG67" s="73"/>
      <c r="HL67" s="73"/>
      <c r="HQ67" s="73"/>
      <c r="HV67" s="73"/>
      <c r="IA67" s="73"/>
      <c r="IF67" s="73"/>
      <c r="IK67" s="73"/>
      <c r="IP67" s="73"/>
      <c r="IU67" s="73"/>
      <c r="IZ67" s="73"/>
      <c r="JE67" s="73"/>
      <c r="JJ67" s="73"/>
      <c r="JO67" s="73"/>
      <c r="JT67" s="73"/>
      <c r="JY67" s="73"/>
      <c r="KD67" s="73"/>
      <c r="KI67" s="73"/>
      <c r="KN67" s="73"/>
      <c r="KO67" s="109"/>
      <c r="KP67" s="41"/>
      <c r="KQ67" s="41"/>
      <c r="KR67" s="41"/>
      <c r="KS67" s="41"/>
      <c r="KT67" s="41"/>
      <c r="KU67" s="41"/>
      <c r="KV67" s="41"/>
      <c r="KW67" s="41"/>
      <c r="KX67" s="41"/>
      <c r="KY67" s="41"/>
      <c r="KZ67" s="41"/>
      <c r="LA67" s="41"/>
      <c r="LB67" s="41"/>
      <c r="LC67" s="41"/>
      <c r="LD67" s="41"/>
      <c r="LE67" s="41"/>
      <c r="LF67" s="41"/>
      <c r="LG67" s="41"/>
      <c r="LH67" s="41"/>
      <c r="LI67" s="41"/>
      <c r="LJ67" s="41"/>
      <c r="LK67" s="41"/>
      <c r="LL67" s="41"/>
      <c r="LM67" s="41"/>
      <c r="LN67" s="41"/>
      <c r="LO67" s="41"/>
      <c r="LP67" s="41"/>
      <c r="LQ67" s="41"/>
      <c r="LR67" s="41"/>
      <c r="LS67" s="41"/>
    </row>
    <row r="68" spans="1:331" x14ac:dyDescent="0.25">
      <c r="E68" s="73"/>
      <c r="J68" s="73"/>
      <c r="O68" s="73"/>
      <c r="T68" s="73"/>
      <c r="Y68" s="73"/>
      <c r="AD68" s="73"/>
      <c r="AI68" s="73"/>
      <c r="AN68" s="73"/>
      <c r="AS68" s="73"/>
      <c r="AX68" s="73"/>
      <c r="BC68" s="73"/>
      <c r="BH68" s="73"/>
      <c r="BM68" s="73"/>
      <c r="BR68" s="73"/>
      <c r="BW68" s="73"/>
      <c r="CB68" s="73"/>
      <c r="CG68" s="73"/>
      <c r="CL68" s="73"/>
      <c r="CQ68" s="73"/>
      <c r="CV68" s="73"/>
      <c r="DA68" s="73"/>
      <c r="DF68" s="73"/>
      <c r="DK68" s="73"/>
      <c r="DP68" s="73"/>
      <c r="DU68" s="73"/>
      <c r="DZ68" s="73"/>
      <c r="EE68" s="73"/>
      <c r="EJ68" s="73"/>
      <c r="EO68" s="73"/>
      <c r="ET68" s="73"/>
      <c r="EY68" s="73"/>
      <c r="FD68" s="73"/>
      <c r="FI68" s="73"/>
      <c r="FN68" s="73"/>
      <c r="FS68" s="73"/>
      <c r="FX68" s="73"/>
      <c r="GC68" s="73"/>
      <c r="GH68" s="73"/>
      <c r="GM68" s="73"/>
      <c r="GR68" s="73"/>
      <c r="GW68" s="73"/>
      <c r="HB68" s="73"/>
      <c r="HG68" s="73"/>
      <c r="HL68" s="73"/>
      <c r="HQ68" s="73"/>
      <c r="HV68" s="73"/>
      <c r="IA68" s="73"/>
      <c r="IF68" s="73"/>
      <c r="IK68" s="73"/>
      <c r="IP68" s="73"/>
      <c r="IU68" s="73"/>
      <c r="IZ68" s="73"/>
      <c r="JE68" s="73"/>
      <c r="JJ68" s="73"/>
      <c r="JO68" s="73"/>
      <c r="JT68" s="73"/>
      <c r="JY68" s="73"/>
      <c r="KD68" s="73"/>
      <c r="KI68" s="73"/>
      <c r="KN68" s="73"/>
      <c r="KO68" s="109"/>
      <c r="KP68" s="41"/>
      <c r="KQ68" s="41"/>
      <c r="KR68" s="41"/>
      <c r="KS68" s="41"/>
      <c r="KT68" s="41"/>
      <c r="KU68" s="41"/>
      <c r="KV68" s="41"/>
      <c r="KW68" s="41"/>
      <c r="KX68" s="41"/>
      <c r="KY68" s="41"/>
      <c r="KZ68" s="41"/>
      <c r="LA68" s="41"/>
      <c r="LB68" s="41"/>
      <c r="LC68" s="41"/>
      <c r="LD68" s="41"/>
      <c r="LE68" s="41"/>
      <c r="LF68" s="41"/>
      <c r="LG68" s="41"/>
      <c r="LH68" s="41"/>
      <c r="LI68" s="41"/>
      <c r="LJ68" s="41"/>
      <c r="LK68" s="41"/>
      <c r="LL68" s="41"/>
      <c r="LM68" s="41"/>
      <c r="LN68" s="41"/>
      <c r="LO68" s="41"/>
      <c r="LP68" s="41"/>
      <c r="LQ68" s="41"/>
      <c r="LR68" s="41"/>
      <c r="LS68" s="41"/>
    </row>
    <row r="69" spans="1:331" x14ac:dyDescent="0.25">
      <c r="E69" s="73"/>
      <c r="J69" s="73"/>
      <c r="O69" s="73"/>
      <c r="T69" s="73"/>
      <c r="Y69" s="73"/>
      <c r="AD69" s="73"/>
      <c r="AI69" s="73"/>
      <c r="AN69" s="73"/>
      <c r="AS69" s="73"/>
      <c r="AX69" s="73"/>
      <c r="BC69" s="73"/>
      <c r="BH69" s="73"/>
      <c r="BM69" s="73"/>
      <c r="BR69" s="73"/>
      <c r="BW69" s="73"/>
      <c r="CB69" s="73"/>
      <c r="CG69" s="73"/>
      <c r="CL69" s="73"/>
      <c r="CQ69" s="73"/>
      <c r="CV69" s="73"/>
      <c r="DA69" s="73"/>
      <c r="DF69" s="73"/>
      <c r="DK69" s="73"/>
      <c r="DP69" s="73"/>
      <c r="DU69" s="73"/>
      <c r="DZ69" s="73"/>
      <c r="EE69" s="73"/>
      <c r="EJ69" s="73"/>
      <c r="EO69" s="73"/>
      <c r="ET69" s="73"/>
      <c r="EY69" s="73"/>
      <c r="FD69" s="73"/>
      <c r="FI69" s="73"/>
      <c r="FN69" s="73"/>
      <c r="FS69" s="73"/>
      <c r="FX69" s="73"/>
      <c r="GC69" s="73"/>
      <c r="GH69" s="73"/>
      <c r="GM69" s="73"/>
      <c r="GR69" s="73"/>
      <c r="GW69" s="73"/>
      <c r="HB69" s="73"/>
      <c r="HG69" s="73"/>
      <c r="HL69" s="73"/>
      <c r="HQ69" s="73"/>
      <c r="HV69" s="73"/>
      <c r="IA69" s="73"/>
      <c r="IF69" s="73"/>
      <c r="IK69" s="73"/>
      <c r="IP69" s="73"/>
      <c r="IU69" s="73"/>
      <c r="IZ69" s="73"/>
      <c r="JE69" s="73"/>
      <c r="JJ69" s="73"/>
      <c r="JO69" s="73"/>
      <c r="JT69" s="73"/>
      <c r="JY69" s="73"/>
      <c r="KD69" s="73"/>
      <c r="KI69" s="73"/>
      <c r="KN69" s="73"/>
      <c r="KO69" s="109"/>
      <c r="KP69" s="41"/>
      <c r="KQ69" s="41"/>
      <c r="KR69" s="41"/>
      <c r="KS69" s="41"/>
      <c r="KT69" s="41"/>
      <c r="KU69" s="41"/>
      <c r="KV69" s="41"/>
      <c r="KW69" s="41"/>
      <c r="KX69" s="41"/>
      <c r="KY69" s="41"/>
      <c r="KZ69" s="41"/>
      <c r="LA69" s="41"/>
      <c r="LB69" s="41"/>
      <c r="LC69" s="41"/>
      <c r="LD69" s="41"/>
      <c r="LE69" s="41"/>
      <c r="LF69" s="41"/>
      <c r="LG69" s="41"/>
      <c r="LH69" s="41"/>
      <c r="LI69" s="41"/>
      <c r="LJ69" s="41"/>
      <c r="LK69" s="41"/>
      <c r="LL69" s="41"/>
      <c r="LM69" s="41"/>
      <c r="LN69" s="41"/>
      <c r="LO69" s="41"/>
      <c r="LP69" s="41"/>
      <c r="LQ69" s="41"/>
      <c r="LR69" s="41"/>
      <c r="LS69" s="41"/>
    </row>
    <row r="70" spans="1:331" x14ac:dyDescent="0.25">
      <c r="E70" s="45"/>
      <c r="F70" s="67"/>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c r="KB70" s="41"/>
      <c r="KC70" s="41"/>
      <c r="KD70" s="41"/>
      <c r="KE70" s="41"/>
      <c r="KF70" s="41"/>
      <c r="KG70" s="41"/>
      <c r="KH70" s="41"/>
      <c r="KI70" s="41"/>
      <c r="KJ70" s="41"/>
      <c r="KK70" s="41"/>
      <c r="KL70" s="41"/>
      <c r="KM70" s="41"/>
      <c r="KN70" s="41"/>
      <c r="KO70" s="109"/>
      <c r="KP70" s="41"/>
      <c r="KQ70" s="41"/>
      <c r="KR70" s="41"/>
      <c r="KS70" s="41"/>
      <c r="KT70" s="41"/>
      <c r="KU70" s="41"/>
      <c r="KV70" s="41"/>
      <c r="KW70" s="41"/>
      <c r="KX70" s="41"/>
      <c r="KY70" s="41"/>
      <c r="KZ70" s="41"/>
      <c r="LA70" s="41"/>
      <c r="LB70" s="41"/>
      <c r="LC70" s="41"/>
      <c r="LD70" s="41"/>
      <c r="LE70" s="41"/>
      <c r="LF70" s="41"/>
      <c r="LG70" s="41"/>
      <c r="LH70" s="41"/>
      <c r="LI70" s="41"/>
      <c r="LJ70" s="41"/>
      <c r="LK70" s="41"/>
      <c r="LL70" s="41"/>
      <c r="LM70" s="41"/>
      <c r="LN70" s="41"/>
      <c r="LO70" s="41"/>
      <c r="LP70" s="41"/>
      <c r="LQ70" s="41"/>
      <c r="LR70" s="41"/>
      <c r="LS70" s="41"/>
    </row>
    <row r="71" spans="1:331" x14ac:dyDescent="0.25">
      <c r="A71" s="85"/>
      <c r="B71" s="97" t="s">
        <v>98</v>
      </c>
      <c r="C71" s="84"/>
      <c r="D71" s="84"/>
      <c r="E71" s="84"/>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67"/>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row>
    <row r="72" spans="1:331" x14ac:dyDescent="0.25">
      <c r="A72" s="85"/>
      <c r="B72" s="98" t="s">
        <v>99</v>
      </c>
      <c r="C72" s="98" t="s">
        <v>100</v>
      </c>
      <c r="D72" s="84" t="s">
        <v>136</v>
      </c>
      <c r="E72" s="84" t="s">
        <v>97</v>
      </c>
      <c r="F72" s="118" t="s">
        <v>94</v>
      </c>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c r="GY72" s="41"/>
      <c r="GZ72" s="41"/>
      <c r="HA72" s="41"/>
      <c r="HB72" s="41"/>
      <c r="HC72" s="41"/>
      <c r="HD72" s="41"/>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c r="KB72" s="41"/>
      <c r="KC72" s="41"/>
      <c r="KD72" s="41"/>
      <c r="KE72" s="41"/>
      <c r="KF72" s="41"/>
      <c r="KG72" s="41"/>
      <c r="KH72" s="41"/>
      <c r="KI72" s="41"/>
      <c r="KJ72" s="41"/>
      <c r="KK72" s="41"/>
      <c r="KL72" s="41"/>
      <c r="KM72" s="41"/>
      <c r="KN72" s="67"/>
      <c r="KO72" s="41"/>
      <c r="KP72" s="41"/>
      <c r="KQ72" s="41"/>
      <c r="KR72" s="41"/>
      <c r="KS72" s="41"/>
      <c r="KT72" s="41"/>
      <c r="KU72" s="41"/>
      <c r="KV72" s="41"/>
      <c r="KW72" s="41"/>
      <c r="KX72" s="41"/>
      <c r="KY72" s="41"/>
      <c r="KZ72" s="41"/>
      <c r="LA72" s="41"/>
      <c r="LB72" s="41"/>
      <c r="LC72" s="41"/>
      <c r="LD72" s="41"/>
      <c r="LE72" s="41"/>
      <c r="LF72" s="41"/>
      <c r="LG72" s="41"/>
      <c r="LH72" s="41"/>
      <c r="LI72" s="41"/>
      <c r="LJ72" s="41"/>
      <c r="LK72" s="41"/>
      <c r="LL72" s="41"/>
      <c r="LM72" s="41"/>
      <c r="LN72" s="41"/>
      <c r="LO72" s="41"/>
      <c r="LP72" s="41"/>
      <c r="LQ72" s="41"/>
      <c r="LR72" s="41"/>
      <c r="LS72" s="41"/>
    </row>
    <row r="73" spans="1:331" x14ac:dyDescent="0.25">
      <c r="A73" s="84" t="s">
        <v>103</v>
      </c>
      <c r="B73" s="39">
        <f>MIN(C9:KN9)</f>
        <v>0</v>
      </c>
      <c r="C73" s="39">
        <f>MAX(C9:KN9)</f>
        <v>0</v>
      </c>
      <c r="D73" s="39">
        <f>MEDIAN(C9:KN9)</f>
        <v>0</v>
      </c>
      <c r="E73" s="99">
        <f>AVERAGE(C9:KN9)</f>
        <v>0</v>
      </c>
      <c r="F73" s="50">
        <f>SUM(C9:KN9)</f>
        <v>0</v>
      </c>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67"/>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row>
    <row r="74" spans="1:331" x14ac:dyDescent="0.25">
      <c r="A74" s="84" t="s">
        <v>101</v>
      </c>
      <c r="B74" s="39">
        <f>MIN(C10:KN10)</f>
        <v>0</v>
      </c>
      <c r="C74" s="39">
        <f>MAX(C10:KN10)</f>
        <v>0</v>
      </c>
      <c r="D74" s="39">
        <f>MEDIAN(C10:KN10)</f>
        <v>0</v>
      </c>
      <c r="E74" s="99">
        <f>AVERAGE(C10:KN10)</f>
        <v>0</v>
      </c>
      <c r="F74" s="50">
        <f t="shared" ref="F74:F75" si="60">SUM(C10:KN10)</f>
        <v>0</v>
      </c>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c r="IS74" s="41"/>
      <c r="IT74" s="41"/>
      <c r="IU74" s="41"/>
      <c r="IV74" s="41"/>
      <c r="IW74" s="41"/>
      <c r="IX74" s="41"/>
      <c r="IY74" s="41"/>
      <c r="IZ74" s="41"/>
      <c r="JA74" s="41"/>
      <c r="JB74" s="41"/>
      <c r="JC74" s="41"/>
      <c r="JD74" s="41"/>
      <c r="JE74" s="41"/>
      <c r="JF74" s="41"/>
      <c r="JG74" s="41"/>
      <c r="JH74" s="41"/>
      <c r="JI74" s="41"/>
      <c r="JJ74" s="41"/>
      <c r="JK74" s="41"/>
      <c r="JL74" s="41"/>
      <c r="JM74" s="41"/>
      <c r="JN74" s="41"/>
      <c r="JO74" s="41"/>
      <c r="JP74" s="41"/>
      <c r="JQ74" s="41"/>
      <c r="JR74" s="41"/>
      <c r="JS74" s="41"/>
      <c r="JT74" s="41"/>
      <c r="JU74" s="41"/>
      <c r="JV74" s="41"/>
      <c r="JW74" s="41"/>
      <c r="JX74" s="41"/>
      <c r="JY74" s="41"/>
      <c r="JZ74" s="41"/>
      <c r="KA74" s="41"/>
      <c r="KB74" s="41"/>
      <c r="KC74" s="41"/>
      <c r="KD74" s="41"/>
      <c r="KE74" s="41"/>
      <c r="KF74" s="41"/>
      <c r="KG74" s="41"/>
      <c r="KH74" s="41"/>
      <c r="KI74" s="41"/>
      <c r="KJ74" s="41"/>
      <c r="KK74" s="41"/>
      <c r="KL74" s="41"/>
      <c r="KM74" s="41"/>
      <c r="KN74" s="67"/>
      <c r="KO74" s="41"/>
      <c r="KP74" s="41"/>
      <c r="KQ74" s="41"/>
      <c r="KR74" s="41"/>
      <c r="KS74" s="41"/>
      <c r="KT74" s="41"/>
      <c r="KU74" s="41"/>
      <c r="KV74" s="41"/>
      <c r="KW74" s="41"/>
      <c r="KX74" s="41"/>
      <c r="KY74" s="41"/>
      <c r="KZ74" s="41"/>
      <c r="LA74" s="41"/>
      <c r="LB74" s="41"/>
      <c r="LC74" s="41"/>
      <c r="LD74" s="41"/>
      <c r="LE74" s="41"/>
      <c r="LF74" s="41"/>
      <c r="LG74" s="41"/>
      <c r="LH74" s="41"/>
      <c r="LI74" s="41"/>
      <c r="LJ74" s="41"/>
      <c r="LK74" s="41"/>
      <c r="LL74" s="41"/>
      <c r="LM74" s="41"/>
      <c r="LN74" s="41"/>
      <c r="LO74" s="41"/>
      <c r="LP74" s="41"/>
      <c r="LQ74" s="41"/>
      <c r="LR74" s="41"/>
      <c r="LS74" s="41"/>
    </row>
    <row r="75" spans="1:331" x14ac:dyDescent="0.25">
      <c r="A75" s="84" t="s">
        <v>102</v>
      </c>
      <c r="B75" s="39">
        <f>MIN(C11:KN11)</f>
        <v>0</v>
      </c>
      <c r="C75" s="39">
        <f>MAX(C11:KN11)</f>
        <v>0</v>
      </c>
      <c r="D75" s="39">
        <f>MEDIAN(C11:KN11)</f>
        <v>0</v>
      </c>
      <c r="E75" s="99">
        <f>AVERAGE(C11:KN11)</f>
        <v>0</v>
      </c>
      <c r="F75" s="50">
        <f t="shared" si="60"/>
        <v>0</v>
      </c>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c r="IS75" s="41"/>
      <c r="IT75" s="41"/>
      <c r="IU75" s="41"/>
      <c r="IV75" s="41"/>
      <c r="IW75" s="41"/>
      <c r="IX75" s="41"/>
      <c r="IY75" s="41"/>
      <c r="IZ75" s="41"/>
      <c r="JA75" s="41"/>
      <c r="JB75" s="41"/>
      <c r="JC75" s="41"/>
      <c r="JD75" s="41"/>
      <c r="JE75" s="41"/>
      <c r="JF75" s="41"/>
      <c r="JG75" s="41"/>
      <c r="JH75" s="41"/>
      <c r="JI75" s="41"/>
      <c r="JJ75" s="41"/>
      <c r="JK75" s="41"/>
      <c r="JL75" s="41"/>
      <c r="JM75" s="41"/>
      <c r="JN75" s="41"/>
      <c r="JO75" s="41"/>
      <c r="JP75" s="41"/>
      <c r="JQ75" s="41"/>
      <c r="JR75" s="41"/>
      <c r="JS75" s="41"/>
      <c r="JT75" s="41"/>
      <c r="JU75" s="41"/>
      <c r="JV75" s="41"/>
      <c r="JW75" s="41"/>
      <c r="JX75" s="41"/>
      <c r="JY75" s="41"/>
      <c r="JZ75" s="41"/>
      <c r="KA75" s="41"/>
      <c r="KB75" s="41"/>
      <c r="KC75" s="41"/>
      <c r="KD75" s="41"/>
      <c r="KE75" s="41"/>
      <c r="KF75" s="41"/>
      <c r="KG75" s="41"/>
      <c r="KH75" s="41"/>
      <c r="KI75" s="41"/>
      <c r="KJ75" s="41"/>
      <c r="KK75" s="41"/>
      <c r="KL75" s="41"/>
      <c r="KM75" s="41"/>
      <c r="KN75" s="67"/>
      <c r="KO75" s="41"/>
      <c r="KP75" s="41"/>
      <c r="KQ75" s="41"/>
      <c r="KR75" s="41"/>
      <c r="KS75" s="41"/>
      <c r="KT75" s="41"/>
      <c r="KU75" s="41"/>
      <c r="KV75" s="41"/>
      <c r="KW75" s="41"/>
      <c r="KX75" s="41"/>
      <c r="KY75" s="41"/>
      <c r="KZ75" s="41"/>
      <c r="LA75" s="41"/>
      <c r="LB75" s="41"/>
      <c r="LC75" s="41"/>
      <c r="LD75" s="41"/>
      <c r="LE75" s="41"/>
      <c r="LF75" s="41"/>
      <c r="LG75" s="41"/>
      <c r="LH75" s="41"/>
      <c r="LI75" s="41"/>
      <c r="LJ75" s="41"/>
      <c r="LK75" s="41"/>
      <c r="LL75" s="41"/>
      <c r="LM75" s="41"/>
      <c r="LN75" s="41"/>
      <c r="LO75" s="41"/>
      <c r="LP75" s="41"/>
      <c r="LQ75" s="41"/>
      <c r="LR75" s="41"/>
      <c r="LS75" s="41"/>
    </row>
    <row r="76" spans="1:331" x14ac:dyDescent="0.25">
      <c r="E76" s="45"/>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c r="KB76" s="41"/>
      <c r="KC76" s="41"/>
      <c r="KD76" s="41"/>
      <c r="KE76" s="41"/>
      <c r="KF76" s="41"/>
      <c r="KG76" s="41"/>
      <c r="KH76" s="41"/>
      <c r="KI76" s="41"/>
      <c r="KJ76" s="41"/>
      <c r="KK76" s="41"/>
      <c r="KL76" s="41"/>
      <c r="KM76" s="41"/>
      <c r="KN76" s="67"/>
      <c r="KO76" s="41"/>
      <c r="KP76" s="41"/>
      <c r="KQ76" s="41"/>
      <c r="KR76" s="41"/>
      <c r="KS76" s="41"/>
      <c r="KT76" s="41"/>
      <c r="KU76" s="41"/>
      <c r="KV76" s="41"/>
      <c r="KW76" s="41"/>
      <c r="KX76" s="41"/>
      <c r="KY76" s="41"/>
      <c r="KZ76" s="41"/>
      <c r="LA76" s="41"/>
      <c r="LB76" s="41"/>
      <c r="LC76" s="41"/>
      <c r="LD76" s="41"/>
      <c r="LE76" s="41"/>
      <c r="LF76" s="41"/>
      <c r="LG76" s="41"/>
      <c r="LH76" s="41"/>
      <c r="LI76" s="41"/>
      <c r="LJ76" s="41"/>
      <c r="LK76" s="41"/>
      <c r="LL76" s="41"/>
      <c r="LM76" s="41"/>
      <c r="LN76" s="41"/>
      <c r="LO76" s="41"/>
      <c r="LP76" s="41"/>
      <c r="LQ76" s="41"/>
      <c r="LR76" s="41"/>
      <c r="LS76" s="41"/>
    </row>
    <row r="77" spans="1:331" x14ac:dyDescent="0.25">
      <c r="B77" s="97" t="s">
        <v>98</v>
      </c>
      <c r="C77" s="125"/>
      <c r="D77" s="125"/>
      <c r="E77" s="126"/>
      <c r="F77" s="127"/>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c r="KB77" s="41"/>
      <c r="KC77" s="41"/>
      <c r="KD77" s="41"/>
      <c r="KE77" s="41"/>
      <c r="KF77" s="41"/>
      <c r="KG77" s="41"/>
      <c r="KH77" s="41"/>
      <c r="KI77" s="41"/>
      <c r="KJ77" s="41"/>
      <c r="KK77" s="41"/>
      <c r="KL77" s="41"/>
      <c r="KM77" s="41"/>
      <c r="KN77" s="67"/>
      <c r="KO77" s="41"/>
      <c r="KP77" s="41"/>
      <c r="KQ77" s="41"/>
      <c r="KR77" s="41"/>
      <c r="KS77" s="41"/>
      <c r="KT77" s="41"/>
      <c r="KU77" s="41"/>
      <c r="KV77" s="41"/>
      <c r="KW77" s="41"/>
      <c r="KX77" s="41"/>
      <c r="KY77" s="41"/>
      <c r="KZ77" s="41"/>
      <c r="LA77" s="41"/>
      <c r="LB77" s="41"/>
      <c r="LC77" s="41"/>
      <c r="LD77" s="41"/>
      <c r="LE77" s="41"/>
      <c r="LF77" s="41"/>
      <c r="LG77" s="41"/>
      <c r="LH77" s="41"/>
      <c r="LI77" s="41"/>
      <c r="LJ77" s="41"/>
      <c r="LK77" s="41"/>
      <c r="LL77" s="41"/>
      <c r="LM77" s="41"/>
      <c r="LN77" s="41"/>
      <c r="LO77" s="41"/>
      <c r="LP77" s="41"/>
      <c r="LQ77" s="41"/>
      <c r="LR77" s="41"/>
      <c r="LS77" s="41"/>
    </row>
    <row r="78" spans="1:331" x14ac:dyDescent="0.25">
      <c r="B78" s="98" t="s">
        <v>99</v>
      </c>
      <c r="C78" s="98" t="s">
        <v>100</v>
      </c>
      <c r="D78" s="98" t="s">
        <v>136</v>
      </c>
      <c r="E78" s="121" t="s">
        <v>137</v>
      </c>
      <c r="F78" s="122" t="s">
        <v>94</v>
      </c>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c r="IS78" s="41"/>
      <c r="IT78" s="41"/>
      <c r="IU78" s="41"/>
      <c r="IV78" s="41"/>
      <c r="IW78" s="41"/>
      <c r="IX78" s="41"/>
      <c r="IY78" s="41"/>
      <c r="IZ78" s="41"/>
      <c r="JA78" s="41"/>
      <c r="JB78" s="41"/>
      <c r="JC78" s="41"/>
      <c r="JD78" s="41"/>
      <c r="JE78" s="41"/>
      <c r="JF78" s="41"/>
      <c r="JG78" s="41"/>
      <c r="JH78" s="41"/>
      <c r="JI78" s="41"/>
      <c r="JJ78" s="41"/>
      <c r="JK78" s="41"/>
      <c r="JL78" s="41"/>
      <c r="JM78" s="41"/>
      <c r="JN78" s="41"/>
      <c r="JO78" s="41"/>
      <c r="JP78" s="41"/>
      <c r="JQ78" s="41"/>
      <c r="JR78" s="41"/>
      <c r="JS78" s="41"/>
      <c r="JT78" s="41"/>
      <c r="JU78" s="41"/>
      <c r="JV78" s="41"/>
      <c r="JW78" s="41"/>
      <c r="JX78" s="41"/>
      <c r="JY78" s="41"/>
      <c r="JZ78" s="41"/>
      <c r="KA78" s="41"/>
      <c r="KB78" s="41"/>
      <c r="KC78" s="41"/>
      <c r="KD78" s="41"/>
      <c r="KE78" s="41"/>
      <c r="KF78" s="41"/>
      <c r="KG78" s="41"/>
      <c r="KH78" s="41"/>
      <c r="KI78" s="41"/>
      <c r="KJ78" s="41"/>
      <c r="KK78" s="41"/>
      <c r="KL78" s="41"/>
      <c r="KM78" s="41"/>
      <c r="KN78" s="67"/>
      <c r="KO78" s="41"/>
      <c r="KP78" s="41"/>
      <c r="KQ78" s="41"/>
      <c r="KR78" s="41"/>
      <c r="KS78" s="41"/>
      <c r="KT78" s="41"/>
      <c r="KU78" s="41"/>
      <c r="KV78" s="41"/>
      <c r="KW78" s="41"/>
      <c r="KX78" s="41"/>
      <c r="KY78" s="41"/>
      <c r="KZ78" s="41"/>
      <c r="LA78" s="41"/>
      <c r="LB78" s="41"/>
      <c r="LC78" s="41"/>
      <c r="LD78" s="41"/>
      <c r="LE78" s="41"/>
      <c r="LF78" s="41"/>
      <c r="LG78" s="41"/>
      <c r="LH78" s="41"/>
      <c r="LI78" s="41"/>
      <c r="LJ78" s="41"/>
      <c r="LK78" s="41"/>
      <c r="LL78" s="41"/>
      <c r="LM78" s="41"/>
      <c r="LN78" s="41"/>
      <c r="LO78" s="41"/>
      <c r="LP78" s="41"/>
      <c r="LQ78" s="41"/>
      <c r="LR78" s="41"/>
      <c r="LS78" s="41"/>
    </row>
    <row r="79" spans="1:331" x14ac:dyDescent="0.25">
      <c r="A79" s="84" t="s">
        <v>80</v>
      </c>
      <c r="B79" s="119">
        <f>MIN(C13:KN13)</f>
        <v>0</v>
      </c>
      <c r="C79" s="119">
        <f>MAX(C13:KN13)</f>
        <v>0</v>
      </c>
      <c r="D79" s="119">
        <f>MEDIAN(C13:KN13)</f>
        <v>0</v>
      </c>
      <c r="E79" s="120">
        <f>AVERAGE(C13:KN13)</f>
        <v>0</v>
      </c>
      <c r="F79" s="123">
        <f>SUM(C13:KN13)</f>
        <v>0</v>
      </c>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c r="GL79" s="41"/>
      <c r="GM79" s="41"/>
      <c r="GN79" s="41"/>
      <c r="GO79" s="41"/>
      <c r="GP79" s="41"/>
      <c r="GQ79" s="41"/>
      <c r="GR79" s="41"/>
      <c r="GS79" s="41"/>
      <c r="GT79" s="41"/>
      <c r="GU79" s="41"/>
      <c r="GV79" s="41"/>
      <c r="GW79" s="41"/>
      <c r="GX79" s="41"/>
      <c r="GY79" s="41"/>
      <c r="GZ79" s="41"/>
      <c r="HA79" s="41"/>
      <c r="HB79" s="41"/>
      <c r="HC79" s="41"/>
      <c r="HD79" s="41"/>
      <c r="HE79" s="41"/>
      <c r="HF79" s="41"/>
      <c r="HG79" s="41"/>
      <c r="HH79" s="41"/>
      <c r="HI79" s="41"/>
      <c r="HJ79" s="41"/>
      <c r="HK79" s="41"/>
      <c r="HL79" s="41"/>
      <c r="HM79" s="41"/>
      <c r="HN79" s="41"/>
      <c r="HO79" s="41"/>
      <c r="HP79" s="41"/>
      <c r="HQ79" s="41"/>
      <c r="HR79" s="41"/>
      <c r="HS79" s="41"/>
      <c r="HT79" s="41"/>
      <c r="HU79" s="41"/>
      <c r="HV79" s="41"/>
      <c r="HW79" s="41"/>
      <c r="HX79" s="41"/>
      <c r="HY79" s="41"/>
      <c r="HZ79" s="41"/>
      <c r="IA79" s="41"/>
      <c r="IB79" s="41"/>
      <c r="IC79" s="41"/>
      <c r="ID79" s="41"/>
      <c r="IE79" s="41"/>
      <c r="IF79" s="41"/>
      <c r="IG79" s="41"/>
      <c r="IH79" s="41"/>
      <c r="II79" s="41"/>
      <c r="IJ79" s="41"/>
      <c r="IK79" s="41"/>
      <c r="IL79" s="41"/>
      <c r="IM79" s="41"/>
      <c r="IN79" s="41"/>
      <c r="IO79" s="41"/>
      <c r="IP79" s="41"/>
      <c r="IQ79" s="41"/>
      <c r="IR79" s="41"/>
      <c r="IS79" s="41"/>
      <c r="IT79" s="41"/>
      <c r="IU79" s="41"/>
      <c r="IV79" s="41"/>
      <c r="IW79" s="41"/>
      <c r="IX79" s="41"/>
      <c r="IY79" s="41"/>
      <c r="IZ79" s="41"/>
      <c r="JA79" s="41"/>
      <c r="JB79" s="41"/>
      <c r="JC79" s="41"/>
      <c r="JD79" s="41"/>
      <c r="JE79" s="41"/>
      <c r="JF79" s="41"/>
      <c r="JG79" s="41"/>
      <c r="JH79" s="41"/>
      <c r="JI79" s="41"/>
      <c r="JJ79" s="41"/>
      <c r="JK79" s="41"/>
      <c r="JL79" s="41"/>
      <c r="JM79" s="41"/>
      <c r="JN79" s="41"/>
      <c r="JO79" s="41"/>
      <c r="JP79" s="41"/>
      <c r="JQ79" s="41"/>
      <c r="JR79" s="41"/>
      <c r="JS79" s="41"/>
      <c r="JT79" s="41"/>
      <c r="JU79" s="41"/>
      <c r="JV79" s="41"/>
      <c r="JW79" s="41"/>
      <c r="JX79" s="41"/>
      <c r="JY79" s="41"/>
      <c r="JZ79" s="41"/>
      <c r="KA79" s="41"/>
      <c r="KB79" s="41"/>
      <c r="KC79" s="41"/>
      <c r="KD79" s="41"/>
      <c r="KE79" s="41"/>
      <c r="KF79" s="41"/>
      <c r="KG79" s="41"/>
      <c r="KH79" s="41"/>
      <c r="KI79" s="41"/>
      <c r="KJ79" s="41"/>
      <c r="KK79" s="41"/>
      <c r="KL79" s="41"/>
      <c r="KM79" s="41"/>
      <c r="KN79" s="67"/>
      <c r="KO79" s="41"/>
      <c r="KP79" s="41"/>
      <c r="KQ79" s="41"/>
      <c r="KR79" s="41"/>
      <c r="KS79" s="41"/>
      <c r="KT79" s="41"/>
      <c r="KU79" s="41"/>
      <c r="KV79" s="41"/>
      <c r="KW79" s="41"/>
      <c r="KX79" s="41"/>
      <c r="KY79" s="41"/>
      <c r="KZ79" s="41"/>
      <c r="LA79" s="41"/>
      <c r="LB79" s="41"/>
      <c r="LC79" s="41"/>
      <c r="LD79" s="41"/>
      <c r="LE79" s="41"/>
      <c r="LF79" s="41"/>
      <c r="LG79" s="41"/>
      <c r="LH79" s="41"/>
      <c r="LI79" s="41"/>
      <c r="LJ79" s="41"/>
      <c r="LK79" s="41"/>
      <c r="LL79" s="41"/>
      <c r="LM79" s="41"/>
      <c r="LN79" s="41"/>
      <c r="LO79" s="41"/>
      <c r="LP79" s="41"/>
      <c r="LQ79" s="41"/>
      <c r="LR79" s="41"/>
      <c r="LS79" s="41"/>
    </row>
    <row r="80" spans="1:331" x14ac:dyDescent="0.25">
      <c r="A80" s="85">
        <f>B11</f>
        <v>0</v>
      </c>
      <c r="E80" s="45"/>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c r="EX80" s="41"/>
      <c r="EY80" s="41"/>
      <c r="EZ80" s="41"/>
      <c r="FA80" s="41"/>
      <c r="FB80" s="41"/>
      <c r="FC80" s="41"/>
      <c r="FD80" s="41"/>
      <c r="FE80" s="41"/>
      <c r="FF80" s="41"/>
      <c r="FG80" s="41"/>
      <c r="FH80" s="41"/>
      <c r="FI80" s="41"/>
      <c r="FJ80" s="41"/>
      <c r="FK80" s="41"/>
      <c r="FL80" s="41"/>
      <c r="FM80" s="41"/>
      <c r="FN80" s="41"/>
      <c r="FO80" s="41"/>
      <c r="FP80" s="41"/>
      <c r="FQ80" s="41"/>
      <c r="FR80" s="41"/>
      <c r="FS80" s="41"/>
      <c r="FT80" s="41"/>
      <c r="FU80" s="41"/>
      <c r="FV80" s="41"/>
      <c r="FW80" s="41"/>
      <c r="FX80" s="41"/>
      <c r="FY80" s="41"/>
      <c r="FZ80" s="41"/>
      <c r="GA80" s="41"/>
      <c r="GB80" s="41"/>
      <c r="GC80" s="41"/>
      <c r="GD80" s="41"/>
      <c r="GE80" s="41"/>
      <c r="GF80" s="41"/>
      <c r="GG80" s="41"/>
      <c r="GH80" s="41"/>
      <c r="GI80" s="41"/>
      <c r="GJ80" s="41"/>
      <c r="GK80" s="41"/>
      <c r="GL80" s="41"/>
      <c r="GM80" s="41"/>
      <c r="GN80" s="41"/>
      <c r="GO80" s="41"/>
      <c r="GP80" s="41"/>
      <c r="GQ80" s="41"/>
      <c r="GR80" s="41"/>
      <c r="GS80" s="41"/>
      <c r="GT80" s="41"/>
      <c r="GU80" s="41"/>
      <c r="GV80" s="41"/>
      <c r="GW80" s="41"/>
      <c r="GX80" s="41"/>
      <c r="GY80" s="41"/>
      <c r="GZ80" s="41"/>
      <c r="HA80" s="41"/>
      <c r="HB80" s="41"/>
      <c r="HC80" s="41"/>
      <c r="HD80" s="41"/>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67"/>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row>
    <row r="81" spans="3:331" x14ac:dyDescent="0.25">
      <c r="E81" s="45"/>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c r="EX81" s="41"/>
      <c r="EY81" s="41"/>
      <c r="EZ81" s="41"/>
      <c r="FA81" s="41"/>
      <c r="FB81" s="41"/>
      <c r="FC81" s="41"/>
      <c r="FD81" s="41"/>
      <c r="FE81" s="41"/>
      <c r="FF81" s="41"/>
      <c r="FG81" s="41"/>
      <c r="FH81" s="41"/>
      <c r="FI81" s="41"/>
      <c r="FJ81" s="41"/>
      <c r="FK81" s="41"/>
      <c r="FL81" s="41"/>
      <c r="FM81" s="41"/>
      <c r="FN81" s="41"/>
      <c r="FO81" s="41"/>
      <c r="FP81" s="41"/>
      <c r="FQ81" s="41"/>
      <c r="FR81" s="41"/>
      <c r="FS81" s="41"/>
      <c r="FT81" s="41"/>
      <c r="FU81" s="41"/>
      <c r="FV81" s="41"/>
      <c r="FW81" s="41"/>
      <c r="FX81" s="41"/>
      <c r="FY81" s="41"/>
      <c r="FZ81" s="41"/>
      <c r="GA81" s="41"/>
      <c r="GB81" s="41"/>
      <c r="GC81" s="41"/>
      <c r="GD81" s="41"/>
      <c r="GE81" s="41"/>
      <c r="GF81" s="41"/>
      <c r="GG81" s="41"/>
      <c r="GH81" s="41"/>
      <c r="GI81" s="41"/>
      <c r="GJ81" s="41"/>
      <c r="GK81" s="41"/>
      <c r="GL81" s="41"/>
      <c r="GM81" s="41"/>
      <c r="GN81" s="41"/>
      <c r="GO81" s="41"/>
      <c r="GP81" s="41"/>
      <c r="GQ81" s="41"/>
      <c r="GR81" s="41"/>
      <c r="GS81" s="41"/>
      <c r="GT81" s="41"/>
      <c r="GU81" s="41"/>
      <c r="GV81" s="41"/>
      <c r="GW81" s="41"/>
      <c r="GX81" s="41"/>
      <c r="GY81" s="41"/>
      <c r="GZ81" s="41"/>
      <c r="HA81" s="41"/>
      <c r="HB81" s="41"/>
      <c r="HC81" s="41"/>
      <c r="HD81" s="41"/>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67"/>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row>
    <row r="82" spans="3:331" x14ac:dyDescent="0.25">
      <c r="C82" s="6"/>
      <c r="E82" s="45"/>
      <c r="F82" s="57"/>
      <c r="G82" s="41"/>
      <c r="H82" s="41"/>
      <c r="I82" s="57"/>
      <c r="J82" s="41"/>
      <c r="K82" s="41"/>
      <c r="L82" s="57"/>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c r="EX82" s="41"/>
      <c r="EY82" s="41"/>
      <c r="EZ82" s="41"/>
      <c r="FA82" s="41"/>
      <c r="FB82" s="41"/>
      <c r="FC82" s="41"/>
      <c r="FD82" s="41"/>
      <c r="FE82" s="41"/>
      <c r="FF82" s="41"/>
      <c r="FG82" s="41"/>
      <c r="FH82" s="41"/>
      <c r="FI82" s="41"/>
      <c r="FJ82" s="41"/>
      <c r="FK82" s="41"/>
      <c r="FL82" s="41"/>
      <c r="FM82" s="41"/>
      <c r="FN82" s="41"/>
      <c r="FO82" s="41"/>
      <c r="FP82" s="41"/>
      <c r="FQ82" s="41"/>
      <c r="FR82" s="41"/>
      <c r="FS82" s="41"/>
      <c r="FT82" s="41"/>
      <c r="FU82" s="41"/>
      <c r="FV82" s="41"/>
      <c r="FW82" s="41"/>
      <c r="FX82" s="41"/>
      <c r="FY82" s="41"/>
      <c r="FZ82" s="41"/>
      <c r="GA82" s="41"/>
      <c r="GB82" s="41"/>
      <c r="GC82" s="41"/>
      <c r="GD82" s="41"/>
      <c r="GE82" s="41"/>
      <c r="GF82" s="41"/>
      <c r="GG82" s="41"/>
      <c r="GH82" s="41"/>
      <c r="GI82" s="41"/>
      <c r="GJ82" s="41"/>
      <c r="GK82" s="41"/>
      <c r="GL82" s="41"/>
      <c r="GM82" s="41"/>
      <c r="GN82" s="41"/>
      <c r="GO82" s="41"/>
      <c r="GP82" s="41"/>
      <c r="GQ82" s="41"/>
      <c r="GR82" s="41"/>
      <c r="GS82" s="41"/>
      <c r="GT82" s="41"/>
      <c r="GU82" s="41"/>
      <c r="GV82" s="41"/>
      <c r="GW82" s="41"/>
      <c r="GX82" s="41"/>
      <c r="GY82" s="41"/>
      <c r="GZ82" s="41"/>
      <c r="HA82" s="41"/>
      <c r="HB82" s="41"/>
      <c r="HC82" s="41"/>
      <c r="HD82" s="41"/>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67"/>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row>
    <row r="83" spans="3:331" x14ac:dyDescent="0.25">
      <c r="C83" s="8"/>
      <c r="E83" s="45"/>
      <c r="F83" s="124"/>
      <c r="G83" s="41"/>
      <c r="H83" s="41"/>
      <c r="I83" s="58"/>
      <c r="J83" s="41"/>
      <c r="K83" s="41"/>
      <c r="L83" s="58"/>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c r="FL83" s="41"/>
      <c r="FM83" s="41"/>
      <c r="FN83" s="41"/>
      <c r="FO83" s="41"/>
      <c r="FP83" s="41"/>
      <c r="FQ83" s="41"/>
      <c r="FR83" s="41"/>
      <c r="FS83" s="41"/>
      <c r="FT83" s="41"/>
      <c r="FU83" s="41"/>
      <c r="FV83" s="41"/>
      <c r="FW83" s="41"/>
      <c r="FX83" s="41"/>
      <c r="FY83" s="41"/>
      <c r="FZ83" s="41"/>
      <c r="GA83" s="41"/>
      <c r="GB83" s="41"/>
      <c r="GC83" s="41"/>
      <c r="GD83" s="41"/>
      <c r="GE83" s="41"/>
      <c r="GF83" s="41"/>
      <c r="GG83" s="41"/>
      <c r="GH83" s="41"/>
      <c r="GI83" s="41"/>
      <c r="GJ83" s="41"/>
      <c r="GK83" s="41"/>
      <c r="GL83" s="41"/>
      <c r="GM83" s="41"/>
      <c r="GN83" s="41"/>
      <c r="GO83" s="41"/>
      <c r="GP83" s="41"/>
      <c r="GQ83" s="41"/>
      <c r="GR83" s="41"/>
      <c r="GS83" s="41"/>
      <c r="GT83" s="41"/>
      <c r="GU83" s="41"/>
      <c r="GV83" s="41"/>
      <c r="GW83" s="41"/>
      <c r="GX83" s="41"/>
      <c r="GY83" s="41"/>
      <c r="GZ83" s="41"/>
      <c r="HA83" s="41"/>
      <c r="HB83" s="41"/>
      <c r="HC83" s="41"/>
      <c r="HD83" s="41"/>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67"/>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row>
    <row r="84" spans="3:331" x14ac:dyDescent="0.25">
      <c r="E84" s="45"/>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c r="EX84" s="41"/>
      <c r="EY84" s="41"/>
      <c r="EZ84" s="41"/>
      <c r="FA84" s="41"/>
      <c r="FB84" s="41"/>
      <c r="FC84" s="41"/>
      <c r="FD84" s="41"/>
      <c r="FE84" s="41"/>
      <c r="FF84" s="41"/>
      <c r="FG84" s="41"/>
      <c r="FH84" s="41"/>
      <c r="FI84" s="41"/>
      <c r="FJ84" s="41"/>
      <c r="FK84" s="41"/>
      <c r="FL84" s="41"/>
      <c r="FM84" s="41"/>
      <c r="FN84" s="41"/>
      <c r="FO84" s="41"/>
      <c r="FP84" s="41"/>
      <c r="FQ84" s="41"/>
      <c r="FR84" s="41"/>
      <c r="FS84" s="41"/>
      <c r="FT84" s="41"/>
      <c r="FU84" s="41"/>
      <c r="FV84" s="41"/>
      <c r="FW84" s="41"/>
      <c r="FX84" s="41"/>
      <c r="FY84" s="41"/>
      <c r="FZ84" s="41"/>
      <c r="GA84" s="41"/>
      <c r="GB84" s="41"/>
      <c r="GC84" s="41"/>
      <c r="GD84" s="41"/>
      <c r="GE84" s="41"/>
      <c r="GF84" s="41"/>
      <c r="GG84" s="41"/>
      <c r="GH84" s="41"/>
      <c r="GI84" s="41"/>
      <c r="GJ84" s="41"/>
      <c r="GK84" s="41"/>
      <c r="GL84" s="41"/>
      <c r="GM84" s="41"/>
      <c r="GN84" s="41"/>
      <c r="GO84" s="41"/>
      <c r="GP84" s="41"/>
      <c r="GQ84" s="41"/>
      <c r="GR84" s="41"/>
      <c r="GS84" s="41"/>
      <c r="GT84" s="41"/>
      <c r="GU84" s="41"/>
      <c r="GV84" s="41"/>
      <c r="GW84" s="41"/>
      <c r="GX84" s="41"/>
      <c r="GY84" s="41"/>
      <c r="GZ84" s="41"/>
      <c r="HA84" s="41"/>
      <c r="HB84" s="41"/>
      <c r="HC84" s="41"/>
      <c r="HD84" s="41"/>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67"/>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row>
    <row r="85" spans="3:331" x14ac:dyDescent="0.25">
      <c r="E85" s="45"/>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c r="EX85" s="41"/>
      <c r="EY85" s="41"/>
      <c r="EZ85" s="41"/>
      <c r="FA85" s="41"/>
      <c r="FB85" s="41"/>
      <c r="FC85" s="41"/>
      <c r="FD85" s="41"/>
      <c r="FE85" s="41"/>
      <c r="FF85" s="41"/>
      <c r="FG85" s="41"/>
      <c r="FH85" s="41"/>
      <c r="FI85" s="41"/>
      <c r="FJ85" s="41"/>
      <c r="FK85" s="41"/>
      <c r="FL85" s="41"/>
      <c r="FM85" s="41"/>
      <c r="FN85" s="41"/>
      <c r="FO85" s="41"/>
      <c r="FP85" s="41"/>
      <c r="FQ85" s="41"/>
      <c r="FR85" s="41"/>
      <c r="FS85" s="41"/>
      <c r="FT85" s="41"/>
      <c r="FU85" s="41"/>
      <c r="FV85" s="41"/>
      <c r="FW85" s="41"/>
      <c r="FX85" s="41"/>
      <c r="FY85" s="41"/>
      <c r="FZ85" s="41"/>
      <c r="GA85" s="41"/>
      <c r="GB85" s="41"/>
      <c r="GC85" s="41"/>
      <c r="GD85" s="41"/>
      <c r="GE85" s="41"/>
      <c r="GF85" s="41"/>
      <c r="GG85" s="41"/>
      <c r="GH85" s="41"/>
      <c r="GI85" s="41"/>
      <c r="GJ85" s="41"/>
      <c r="GK85" s="41"/>
      <c r="GL85" s="41"/>
      <c r="GM85" s="41"/>
      <c r="GN85" s="41"/>
      <c r="GO85" s="41"/>
      <c r="GP85" s="41"/>
      <c r="GQ85" s="41"/>
      <c r="GR85" s="41"/>
      <c r="GS85" s="41"/>
      <c r="GT85" s="41"/>
      <c r="GU85" s="41"/>
      <c r="GV85" s="41"/>
      <c r="GW85" s="41"/>
      <c r="GX85" s="41"/>
      <c r="GY85" s="41"/>
      <c r="GZ85" s="41"/>
      <c r="HA85" s="41"/>
      <c r="HB85" s="41"/>
      <c r="HC85" s="41"/>
      <c r="HD85" s="41"/>
      <c r="HE85" s="41"/>
      <c r="HF85" s="41"/>
      <c r="HG85" s="41"/>
      <c r="HH85" s="41"/>
      <c r="HI85" s="41"/>
      <c r="HJ85" s="41"/>
      <c r="HK85" s="41"/>
      <c r="HL85" s="41"/>
      <c r="HM85" s="41"/>
      <c r="HN85" s="41"/>
      <c r="HO85" s="41"/>
      <c r="HP85" s="41"/>
      <c r="HQ85" s="41"/>
      <c r="HR85" s="41"/>
      <c r="HS85" s="41"/>
      <c r="HT85" s="41"/>
      <c r="HU85" s="41"/>
      <c r="HV85" s="41"/>
      <c r="HW85" s="41"/>
      <c r="HX85" s="41"/>
      <c r="HY85" s="41"/>
      <c r="HZ85" s="41"/>
      <c r="IA85" s="41"/>
      <c r="IB85" s="41"/>
      <c r="IC85" s="41"/>
      <c r="ID85" s="41"/>
      <c r="IE85" s="41"/>
      <c r="IF85" s="41"/>
      <c r="IG85" s="41"/>
      <c r="IH85" s="41"/>
      <c r="II85" s="41"/>
      <c r="IJ85" s="41"/>
      <c r="IK85" s="41"/>
      <c r="IL85" s="41"/>
      <c r="IM85" s="41"/>
      <c r="IN85" s="41"/>
      <c r="IO85" s="41"/>
      <c r="IP85" s="41"/>
      <c r="IQ85" s="41"/>
      <c r="IR85" s="41"/>
      <c r="IS85" s="41"/>
      <c r="IT85" s="41"/>
      <c r="IU85" s="41"/>
      <c r="IV85" s="41"/>
      <c r="IW85" s="41"/>
      <c r="IX85" s="41"/>
      <c r="IY85" s="41"/>
      <c r="IZ85" s="41"/>
      <c r="JA85" s="41"/>
      <c r="JB85" s="41"/>
      <c r="JC85" s="41"/>
      <c r="JD85" s="41"/>
      <c r="JE85" s="41"/>
      <c r="JF85" s="41"/>
      <c r="JG85" s="41"/>
      <c r="JH85" s="41"/>
      <c r="JI85" s="41"/>
      <c r="JJ85" s="41"/>
      <c r="JK85" s="41"/>
      <c r="JL85" s="41"/>
      <c r="JM85" s="41"/>
      <c r="JN85" s="41"/>
      <c r="JO85" s="41"/>
      <c r="JP85" s="41"/>
      <c r="JQ85" s="41"/>
      <c r="JR85" s="41"/>
      <c r="JS85" s="41"/>
      <c r="JT85" s="41"/>
      <c r="JU85" s="41"/>
      <c r="JV85" s="41"/>
      <c r="JW85" s="41"/>
      <c r="JX85" s="41"/>
      <c r="JY85" s="41"/>
      <c r="JZ85" s="41"/>
      <c r="KA85" s="41"/>
      <c r="KB85" s="41"/>
      <c r="KC85" s="41"/>
      <c r="KD85" s="41"/>
      <c r="KE85" s="41"/>
      <c r="KF85" s="41"/>
      <c r="KG85" s="41"/>
      <c r="KH85" s="41"/>
      <c r="KI85" s="41"/>
      <c r="KJ85" s="41"/>
      <c r="KK85" s="41"/>
      <c r="KL85" s="41"/>
      <c r="KM85" s="41"/>
      <c r="KN85" s="67"/>
      <c r="KO85" s="41"/>
      <c r="KP85" s="41"/>
      <c r="KQ85" s="41"/>
      <c r="KR85" s="41"/>
      <c r="KS85" s="41"/>
      <c r="KT85" s="41"/>
      <c r="KU85" s="41"/>
      <c r="KV85" s="41"/>
      <c r="KW85" s="41"/>
      <c r="KX85" s="41"/>
      <c r="KY85" s="41"/>
      <c r="KZ85" s="41"/>
      <c r="LA85" s="41"/>
      <c r="LB85" s="41"/>
      <c r="LC85" s="41"/>
      <c r="LD85" s="41"/>
      <c r="LE85" s="41"/>
      <c r="LF85" s="41"/>
      <c r="LG85" s="41"/>
      <c r="LH85" s="41"/>
      <c r="LI85" s="41"/>
      <c r="LJ85" s="41"/>
      <c r="LK85" s="41"/>
      <c r="LL85" s="41"/>
      <c r="LM85" s="41"/>
      <c r="LN85" s="41"/>
      <c r="LO85" s="41"/>
      <c r="LP85" s="41"/>
      <c r="LQ85" s="41"/>
      <c r="LR85" s="41"/>
      <c r="LS85" s="41"/>
    </row>
    <row r="86" spans="3:331" x14ac:dyDescent="0.25">
      <c r="E86" s="45"/>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c r="GL86" s="41"/>
      <c r="GM86" s="41"/>
      <c r="GN86" s="41"/>
      <c r="GO86" s="41"/>
      <c r="GP86" s="41"/>
      <c r="GQ86" s="41"/>
      <c r="GR86" s="41"/>
      <c r="GS86" s="41"/>
      <c r="GT86" s="41"/>
      <c r="GU86" s="41"/>
      <c r="GV86" s="41"/>
      <c r="GW86" s="41"/>
      <c r="GX86" s="41"/>
      <c r="GY86" s="41"/>
      <c r="GZ86" s="41"/>
      <c r="HA86" s="41"/>
      <c r="HB86" s="41"/>
      <c r="HC86" s="41"/>
      <c r="HD86" s="41"/>
      <c r="HE86" s="41"/>
      <c r="HF86" s="41"/>
      <c r="HG86" s="41"/>
      <c r="HH86" s="41"/>
      <c r="HI86" s="41"/>
      <c r="HJ86" s="41"/>
      <c r="HK86" s="41"/>
      <c r="HL86" s="41"/>
      <c r="HM86" s="41"/>
      <c r="HN86" s="41"/>
      <c r="HO86" s="41"/>
      <c r="HP86" s="41"/>
      <c r="HQ86" s="41"/>
      <c r="HR86" s="41"/>
      <c r="HS86" s="41"/>
      <c r="HT86" s="41"/>
      <c r="HU86" s="41"/>
      <c r="HV86" s="41"/>
      <c r="HW86" s="41"/>
      <c r="HX86" s="41"/>
      <c r="HY86" s="41"/>
      <c r="HZ86" s="41"/>
      <c r="IA86" s="41"/>
      <c r="IB86" s="41"/>
      <c r="IC86" s="41"/>
      <c r="ID86" s="41"/>
      <c r="IE86" s="41"/>
      <c r="IF86" s="41"/>
      <c r="IG86" s="41"/>
      <c r="IH86" s="41"/>
      <c r="II86" s="41"/>
      <c r="IJ86" s="41"/>
      <c r="IK86" s="41"/>
      <c r="IL86" s="41"/>
      <c r="IM86" s="41"/>
      <c r="IN86" s="41"/>
      <c r="IO86" s="41"/>
      <c r="IP86" s="41"/>
      <c r="IQ86" s="41"/>
      <c r="IR86" s="41"/>
      <c r="IS86" s="41"/>
      <c r="IT86" s="41"/>
      <c r="IU86" s="41"/>
      <c r="IV86" s="41"/>
      <c r="IW86" s="41"/>
      <c r="IX86" s="41"/>
      <c r="IY86" s="41"/>
      <c r="IZ86" s="41"/>
      <c r="JA86" s="41"/>
      <c r="JB86" s="41"/>
      <c r="JC86" s="41"/>
      <c r="JD86" s="41"/>
      <c r="JE86" s="41"/>
      <c r="JF86" s="41"/>
      <c r="JG86" s="41"/>
      <c r="JH86" s="41"/>
      <c r="JI86" s="41"/>
      <c r="JJ86" s="41"/>
      <c r="JK86" s="41"/>
      <c r="JL86" s="41"/>
      <c r="JM86" s="41"/>
      <c r="JN86" s="41"/>
      <c r="JO86" s="41"/>
      <c r="JP86" s="41"/>
      <c r="JQ86" s="41"/>
      <c r="JR86" s="41"/>
      <c r="JS86" s="41"/>
      <c r="JT86" s="41"/>
      <c r="JU86" s="41"/>
      <c r="JV86" s="41"/>
      <c r="JW86" s="41"/>
      <c r="JX86" s="41"/>
      <c r="JY86" s="41"/>
      <c r="JZ86" s="41"/>
      <c r="KA86" s="41"/>
      <c r="KB86" s="41"/>
      <c r="KC86" s="41"/>
      <c r="KD86" s="41"/>
      <c r="KE86" s="41"/>
      <c r="KF86" s="41"/>
      <c r="KG86" s="41"/>
      <c r="KH86" s="41"/>
      <c r="KI86" s="41"/>
      <c r="KJ86" s="41"/>
      <c r="KK86" s="41"/>
      <c r="KL86" s="41"/>
      <c r="KM86" s="41"/>
      <c r="KN86" s="67"/>
      <c r="KO86" s="41"/>
      <c r="KP86" s="41"/>
      <c r="KQ86" s="41"/>
      <c r="KR86" s="41"/>
      <c r="KS86" s="41"/>
      <c r="KT86" s="41"/>
      <c r="KU86" s="41"/>
      <c r="KV86" s="41"/>
      <c r="KW86" s="41"/>
      <c r="KX86" s="41"/>
      <c r="KY86" s="41"/>
      <c r="KZ86" s="41"/>
      <c r="LA86" s="41"/>
      <c r="LB86" s="41"/>
      <c r="LC86" s="41"/>
      <c r="LD86" s="41"/>
      <c r="LE86" s="41"/>
      <c r="LF86" s="41"/>
      <c r="LG86" s="41"/>
      <c r="LH86" s="41"/>
      <c r="LI86" s="41"/>
      <c r="LJ86" s="41"/>
      <c r="LK86" s="41"/>
      <c r="LL86" s="41"/>
      <c r="LM86" s="41"/>
      <c r="LN86" s="41"/>
      <c r="LO86" s="41"/>
      <c r="LP86" s="41"/>
      <c r="LQ86" s="41"/>
      <c r="LR86" s="41"/>
      <c r="LS86" s="41"/>
    </row>
    <row r="87" spans="3:331" x14ac:dyDescent="0.25">
      <c r="E87" s="45"/>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c r="HC87" s="41"/>
      <c r="HD87" s="4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67"/>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row>
    <row r="88" spans="3:331" x14ac:dyDescent="0.25">
      <c r="E88" s="45"/>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c r="EX88" s="41"/>
      <c r="EY88" s="41"/>
      <c r="EZ88" s="41"/>
      <c r="FA88" s="41"/>
      <c r="FB88" s="41"/>
      <c r="FC88" s="41"/>
      <c r="FD88" s="41"/>
      <c r="FE88" s="41"/>
      <c r="FF88" s="41"/>
      <c r="FG88" s="41"/>
      <c r="FH88" s="41"/>
      <c r="FI88" s="41"/>
      <c r="FJ88" s="41"/>
      <c r="FK88" s="41"/>
      <c r="FL88" s="41"/>
      <c r="FM88" s="41"/>
      <c r="FN88" s="41"/>
      <c r="FO88" s="41"/>
      <c r="FP88" s="41"/>
      <c r="FQ88" s="41"/>
      <c r="FR88" s="41"/>
      <c r="FS88" s="41"/>
      <c r="FT88" s="41"/>
      <c r="FU88" s="41"/>
      <c r="FV88" s="41"/>
      <c r="FW88" s="41"/>
      <c r="FX88" s="41"/>
      <c r="FY88" s="41"/>
      <c r="FZ88" s="41"/>
      <c r="GA88" s="41"/>
      <c r="GB88" s="41"/>
      <c r="GC88" s="41"/>
      <c r="GD88" s="41"/>
      <c r="GE88" s="41"/>
      <c r="GF88" s="41"/>
      <c r="GG88" s="41"/>
      <c r="GH88" s="41"/>
      <c r="GI88" s="41"/>
      <c r="GJ88" s="41"/>
      <c r="GK88" s="41"/>
      <c r="GL88" s="41"/>
      <c r="GM88" s="41"/>
      <c r="GN88" s="41"/>
      <c r="GO88" s="41"/>
      <c r="GP88" s="41"/>
      <c r="GQ88" s="41"/>
      <c r="GR88" s="41"/>
      <c r="GS88" s="41"/>
      <c r="GT88" s="41"/>
      <c r="GU88" s="41"/>
      <c r="GV88" s="41"/>
      <c r="GW88" s="41"/>
      <c r="GX88" s="41"/>
      <c r="GY88" s="41"/>
      <c r="GZ88" s="41"/>
      <c r="HA88" s="41"/>
      <c r="HB88" s="41"/>
      <c r="HC88" s="41"/>
      <c r="HD88" s="41"/>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67"/>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row>
    <row r="89" spans="3:331" x14ac:dyDescent="0.25">
      <c r="E89" s="45"/>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c r="EX89" s="41"/>
      <c r="EY89" s="41"/>
      <c r="EZ89" s="41"/>
      <c r="FA89" s="41"/>
      <c r="FB89" s="41"/>
      <c r="FC89" s="41"/>
      <c r="FD89" s="41"/>
      <c r="FE89" s="41"/>
      <c r="FF89" s="41"/>
      <c r="FG89" s="41"/>
      <c r="FH89" s="41"/>
      <c r="FI89" s="41"/>
      <c r="FJ89" s="41"/>
      <c r="FK89" s="41"/>
      <c r="FL89" s="41"/>
      <c r="FM89" s="41"/>
      <c r="FN89" s="41"/>
      <c r="FO89" s="41"/>
      <c r="FP89" s="41"/>
      <c r="FQ89" s="41"/>
      <c r="FR89" s="41"/>
      <c r="FS89" s="41"/>
      <c r="FT89" s="41"/>
      <c r="FU89" s="41"/>
      <c r="FV89" s="41"/>
      <c r="FW89" s="41"/>
      <c r="FX89" s="41"/>
      <c r="FY89" s="41"/>
      <c r="FZ89" s="41"/>
      <c r="GA89" s="41"/>
      <c r="GB89" s="41"/>
      <c r="GC89" s="41"/>
      <c r="GD89" s="41"/>
      <c r="GE89" s="41"/>
      <c r="GF89" s="41"/>
      <c r="GG89" s="41"/>
      <c r="GH89" s="41"/>
      <c r="GI89" s="41"/>
      <c r="GJ89" s="41"/>
      <c r="GK89" s="41"/>
      <c r="GL89" s="41"/>
      <c r="GM89" s="41"/>
      <c r="GN89" s="41"/>
      <c r="GO89" s="41"/>
      <c r="GP89" s="41"/>
      <c r="GQ89" s="41"/>
      <c r="GR89" s="41"/>
      <c r="GS89" s="41"/>
      <c r="GT89" s="41"/>
      <c r="GU89" s="41"/>
      <c r="GV89" s="41"/>
      <c r="GW89" s="41"/>
      <c r="GX89" s="41"/>
      <c r="GY89" s="41"/>
      <c r="GZ89" s="41"/>
      <c r="HA89" s="41"/>
      <c r="HB89" s="41"/>
      <c r="HC89" s="41"/>
      <c r="HD89" s="4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67"/>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row>
    <row r="90" spans="3:331" x14ac:dyDescent="0.25">
      <c r="E90" s="45"/>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c r="ED90" s="41"/>
      <c r="EE90" s="41"/>
      <c r="EF90" s="41"/>
      <c r="EG90" s="41"/>
      <c r="EH90" s="41"/>
      <c r="EI90" s="41"/>
      <c r="EJ90" s="41"/>
      <c r="EK90" s="41"/>
      <c r="EL90" s="41"/>
      <c r="EM90" s="41"/>
      <c r="EN90" s="41"/>
      <c r="EO90" s="41"/>
      <c r="EP90" s="41"/>
      <c r="EQ90" s="41"/>
      <c r="ER90" s="41"/>
      <c r="ES90" s="41"/>
      <c r="ET90" s="41"/>
      <c r="EU90" s="41"/>
      <c r="EV90" s="41"/>
      <c r="EW90" s="41"/>
      <c r="EX90" s="41"/>
      <c r="EY90" s="41"/>
      <c r="EZ90" s="41"/>
      <c r="FA90" s="41"/>
      <c r="FB90" s="41"/>
      <c r="FC90" s="41"/>
      <c r="FD90" s="41"/>
      <c r="FE90" s="41"/>
      <c r="FF90" s="41"/>
      <c r="FG90" s="41"/>
      <c r="FH90" s="41"/>
      <c r="FI90" s="41"/>
      <c r="FJ90" s="41"/>
      <c r="FK90" s="41"/>
      <c r="FL90" s="41"/>
      <c r="FM90" s="41"/>
      <c r="FN90" s="41"/>
      <c r="FO90" s="41"/>
      <c r="FP90" s="41"/>
      <c r="FQ90" s="41"/>
      <c r="FR90" s="41"/>
      <c r="FS90" s="41"/>
      <c r="FT90" s="41"/>
      <c r="FU90" s="41"/>
      <c r="FV90" s="41"/>
      <c r="FW90" s="41"/>
      <c r="FX90" s="41"/>
      <c r="FY90" s="41"/>
      <c r="FZ90" s="41"/>
      <c r="GA90" s="41"/>
      <c r="GB90" s="41"/>
      <c r="GC90" s="41"/>
      <c r="GD90" s="41"/>
      <c r="GE90" s="41"/>
      <c r="GF90" s="41"/>
      <c r="GG90" s="41"/>
      <c r="GH90" s="41"/>
      <c r="GI90" s="41"/>
      <c r="GJ90" s="41"/>
      <c r="GK90" s="41"/>
      <c r="GL90" s="41"/>
      <c r="GM90" s="41"/>
      <c r="GN90" s="41"/>
      <c r="GO90" s="41"/>
      <c r="GP90" s="41"/>
      <c r="GQ90" s="41"/>
      <c r="GR90" s="41"/>
      <c r="GS90" s="41"/>
      <c r="GT90" s="41"/>
      <c r="GU90" s="41"/>
      <c r="GV90" s="41"/>
      <c r="GW90" s="41"/>
      <c r="GX90" s="41"/>
      <c r="GY90" s="41"/>
      <c r="GZ90" s="41"/>
      <c r="HA90" s="41"/>
      <c r="HB90" s="41"/>
      <c r="HC90" s="41"/>
      <c r="HD90" s="41"/>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67"/>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row>
    <row r="91" spans="3:331" x14ac:dyDescent="0.25">
      <c r="E91" s="45"/>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c r="EX91" s="41"/>
      <c r="EY91" s="41"/>
      <c r="EZ91" s="41"/>
      <c r="FA91" s="41"/>
      <c r="FB91" s="41"/>
      <c r="FC91" s="41"/>
      <c r="FD91" s="41"/>
      <c r="FE91" s="41"/>
      <c r="FF91" s="41"/>
      <c r="FG91" s="41"/>
      <c r="FH91" s="41"/>
      <c r="FI91" s="41"/>
      <c r="FJ91" s="41"/>
      <c r="FK91" s="41"/>
      <c r="FL91" s="41"/>
      <c r="FM91" s="41"/>
      <c r="FN91" s="41"/>
      <c r="FO91" s="41"/>
      <c r="FP91" s="41"/>
      <c r="FQ91" s="41"/>
      <c r="FR91" s="41"/>
      <c r="FS91" s="41"/>
      <c r="FT91" s="41"/>
      <c r="FU91" s="41"/>
      <c r="FV91" s="41"/>
      <c r="FW91" s="41"/>
      <c r="FX91" s="41"/>
      <c r="FY91" s="41"/>
      <c r="FZ91" s="41"/>
      <c r="GA91" s="41"/>
      <c r="GB91" s="41"/>
      <c r="GC91" s="41"/>
      <c r="GD91" s="41"/>
      <c r="GE91" s="41"/>
      <c r="GF91" s="41"/>
      <c r="GG91" s="41"/>
      <c r="GH91" s="41"/>
      <c r="GI91" s="41"/>
      <c r="GJ91" s="41"/>
      <c r="GK91" s="41"/>
      <c r="GL91" s="41"/>
      <c r="GM91" s="41"/>
      <c r="GN91" s="41"/>
      <c r="GO91" s="41"/>
      <c r="GP91" s="41"/>
      <c r="GQ91" s="41"/>
      <c r="GR91" s="41"/>
      <c r="GS91" s="41"/>
      <c r="GT91" s="41"/>
      <c r="GU91" s="41"/>
      <c r="GV91" s="41"/>
      <c r="GW91" s="41"/>
      <c r="GX91" s="41"/>
      <c r="GY91" s="41"/>
      <c r="GZ91" s="41"/>
      <c r="HA91" s="41"/>
      <c r="HB91" s="41"/>
      <c r="HC91" s="41"/>
      <c r="HD91" s="41"/>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67"/>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row>
    <row r="92" spans="3:331" x14ac:dyDescent="0.25">
      <c r="E92" s="45"/>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c r="EX92" s="41"/>
      <c r="EY92" s="41"/>
      <c r="EZ92" s="41"/>
      <c r="FA92" s="41"/>
      <c r="FB92" s="41"/>
      <c r="FC92" s="41"/>
      <c r="FD92" s="41"/>
      <c r="FE92" s="41"/>
      <c r="FF92" s="41"/>
      <c r="FG92" s="41"/>
      <c r="FH92" s="41"/>
      <c r="FI92" s="41"/>
      <c r="FJ92" s="41"/>
      <c r="FK92" s="41"/>
      <c r="FL92" s="41"/>
      <c r="FM92" s="41"/>
      <c r="FN92" s="41"/>
      <c r="FO92" s="41"/>
      <c r="FP92" s="41"/>
      <c r="FQ92" s="41"/>
      <c r="FR92" s="41"/>
      <c r="FS92" s="41"/>
      <c r="FT92" s="41"/>
      <c r="FU92" s="41"/>
      <c r="FV92" s="41"/>
      <c r="FW92" s="41"/>
      <c r="FX92" s="41"/>
      <c r="FY92" s="41"/>
      <c r="FZ92" s="41"/>
      <c r="GA92" s="41"/>
      <c r="GB92" s="41"/>
      <c r="GC92" s="41"/>
      <c r="GD92" s="41"/>
      <c r="GE92" s="41"/>
      <c r="GF92" s="41"/>
      <c r="GG92" s="41"/>
      <c r="GH92" s="41"/>
      <c r="GI92" s="41"/>
      <c r="GJ92" s="41"/>
      <c r="GK92" s="41"/>
      <c r="GL92" s="41"/>
      <c r="GM92" s="41"/>
      <c r="GN92" s="41"/>
      <c r="GO92" s="41"/>
      <c r="GP92" s="41"/>
      <c r="GQ92" s="41"/>
      <c r="GR92" s="41"/>
      <c r="GS92" s="41"/>
      <c r="GT92" s="41"/>
      <c r="GU92" s="41"/>
      <c r="GV92" s="41"/>
      <c r="GW92" s="41"/>
      <c r="GX92" s="41"/>
      <c r="GY92" s="41"/>
      <c r="GZ92" s="41"/>
      <c r="HA92" s="41"/>
      <c r="HB92" s="41"/>
      <c r="HC92" s="41"/>
      <c r="HD92" s="41"/>
      <c r="HE92" s="41"/>
      <c r="HF92" s="41"/>
      <c r="HG92" s="41"/>
      <c r="HH92" s="41"/>
      <c r="HI92" s="41"/>
      <c r="HJ92" s="41"/>
      <c r="HK92" s="41"/>
      <c r="HL92" s="41"/>
      <c r="HM92" s="41"/>
      <c r="HN92" s="41"/>
      <c r="HO92" s="41"/>
      <c r="HP92" s="41"/>
      <c r="HQ92" s="41"/>
      <c r="HR92" s="41"/>
      <c r="HS92" s="41"/>
      <c r="HT92" s="41"/>
      <c r="HU92" s="41"/>
      <c r="HV92" s="41"/>
      <c r="HW92" s="41"/>
      <c r="HX92" s="41"/>
      <c r="HY92" s="41"/>
      <c r="HZ92" s="41"/>
      <c r="IA92" s="41"/>
      <c r="IB92" s="41"/>
      <c r="IC92" s="41"/>
      <c r="ID92" s="41"/>
      <c r="IE92" s="41"/>
      <c r="IF92" s="41"/>
      <c r="IG92" s="41"/>
      <c r="IH92" s="41"/>
      <c r="II92" s="41"/>
      <c r="IJ92" s="41"/>
      <c r="IK92" s="41"/>
      <c r="IL92" s="41"/>
      <c r="IM92" s="41"/>
      <c r="IN92" s="41"/>
      <c r="IO92" s="41"/>
      <c r="IP92" s="41"/>
      <c r="IQ92" s="41"/>
      <c r="IR92" s="41"/>
      <c r="IS92" s="41"/>
      <c r="IT92" s="41"/>
      <c r="IU92" s="41"/>
      <c r="IV92" s="41"/>
      <c r="IW92" s="41"/>
      <c r="IX92" s="41"/>
      <c r="IY92" s="41"/>
      <c r="IZ92" s="41"/>
      <c r="JA92" s="41"/>
      <c r="JB92" s="41"/>
      <c r="JC92" s="41"/>
      <c r="JD92" s="41"/>
      <c r="JE92" s="41"/>
      <c r="JF92" s="41"/>
      <c r="JG92" s="41"/>
      <c r="JH92" s="41"/>
      <c r="JI92" s="41"/>
      <c r="JJ92" s="41"/>
      <c r="JK92" s="41"/>
      <c r="JL92" s="41"/>
      <c r="JM92" s="41"/>
      <c r="JN92" s="41"/>
      <c r="JO92" s="41"/>
      <c r="JP92" s="41"/>
      <c r="JQ92" s="41"/>
      <c r="JR92" s="41"/>
      <c r="JS92" s="41"/>
      <c r="JT92" s="41"/>
      <c r="JU92" s="41"/>
      <c r="JV92" s="41"/>
      <c r="JW92" s="41"/>
      <c r="JX92" s="41"/>
      <c r="JY92" s="41"/>
      <c r="JZ92" s="41"/>
      <c r="KA92" s="41"/>
      <c r="KB92" s="41"/>
      <c r="KC92" s="41"/>
      <c r="KD92" s="41"/>
      <c r="KE92" s="41"/>
      <c r="KF92" s="41"/>
      <c r="KG92" s="41"/>
      <c r="KH92" s="41"/>
      <c r="KI92" s="41"/>
      <c r="KJ92" s="41"/>
      <c r="KK92" s="41"/>
      <c r="KL92" s="41"/>
      <c r="KM92" s="41"/>
      <c r="KN92" s="67"/>
      <c r="KO92" s="41"/>
      <c r="KP92" s="41"/>
      <c r="KQ92" s="41"/>
      <c r="KR92" s="41"/>
      <c r="KS92" s="41"/>
      <c r="KT92" s="41"/>
      <c r="KU92" s="41"/>
      <c r="KV92" s="41"/>
      <c r="KW92" s="41"/>
      <c r="KX92" s="41"/>
      <c r="KY92" s="41"/>
      <c r="KZ92" s="41"/>
      <c r="LA92" s="41"/>
      <c r="LB92" s="41"/>
      <c r="LC92" s="41"/>
      <c r="LD92" s="41"/>
      <c r="LE92" s="41"/>
      <c r="LF92" s="41"/>
      <c r="LG92" s="41"/>
      <c r="LH92" s="41"/>
      <c r="LI92" s="41"/>
      <c r="LJ92" s="41"/>
      <c r="LK92" s="41"/>
      <c r="LL92" s="41"/>
      <c r="LM92" s="41"/>
      <c r="LN92" s="41"/>
      <c r="LO92" s="41"/>
      <c r="LP92" s="41"/>
      <c r="LQ92" s="41"/>
      <c r="LR92" s="41"/>
      <c r="LS92" s="41"/>
    </row>
    <row r="93" spans="3:331" x14ac:dyDescent="0.25">
      <c r="E93" s="45"/>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41"/>
      <c r="FM93" s="41"/>
      <c r="FN93" s="41"/>
      <c r="FO93" s="41"/>
      <c r="FP93" s="41"/>
      <c r="FQ93" s="41"/>
      <c r="FR93" s="41"/>
      <c r="FS93" s="41"/>
      <c r="FT93" s="41"/>
      <c r="FU93" s="41"/>
      <c r="FV93" s="41"/>
      <c r="FW93" s="41"/>
      <c r="FX93" s="41"/>
      <c r="FY93" s="41"/>
      <c r="FZ93" s="41"/>
      <c r="GA93" s="41"/>
      <c r="GB93" s="41"/>
      <c r="GC93" s="41"/>
      <c r="GD93" s="41"/>
      <c r="GE93" s="41"/>
      <c r="GF93" s="41"/>
      <c r="GG93" s="41"/>
      <c r="GH93" s="41"/>
      <c r="GI93" s="41"/>
      <c r="GJ93" s="41"/>
      <c r="GK93" s="41"/>
      <c r="GL93" s="41"/>
      <c r="GM93" s="41"/>
      <c r="GN93" s="41"/>
      <c r="GO93" s="41"/>
      <c r="GP93" s="41"/>
      <c r="GQ93" s="41"/>
      <c r="GR93" s="41"/>
      <c r="GS93" s="41"/>
      <c r="GT93" s="41"/>
      <c r="GU93" s="41"/>
      <c r="GV93" s="41"/>
      <c r="GW93" s="41"/>
      <c r="GX93" s="41"/>
      <c r="GY93" s="41"/>
      <c r="GZ93" s="41"/>
      <c r="HA93" s="41"/>
      <c r="HB93" s="41"/>
      <c r="HC93" s="41"/>
      <c r="HD93" s="41"/>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67"/>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row>
    <row r="94" spans="3:331" x14ac:dyDescent="0.25">
      <c r="E94" s="45"/>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c r="EX94" s="41"/>
      <c r="EY94" s="41"/>
      <c r="EZ94" s="41"/>
      <c r="FA94" s="41"/>
      <c r="FB94" s="41"/>
      <c r="FC94" s="41"/>
      <c r="FD94" s="41"/>
      <c r="FE94" s="41"/>
      <c r="FF94" s="41"/>
      <c r="FG94" s="41"/>
      <c r="FH94" s="41"/>
      <c r="FI94" s="41"/>
      <c r="FJ94" s="41"/>
      <c r="FK94" s="41"/>
      <c r="FL94" s="41"/>
      <c r="FM94" s="41"/>
      <c r="FN94" s="41"/>
      <c r="FO94" s="41"/>
      <c r="FP94" s="41"/>
      <c r="FQ94" s="41"/>
      <c r="FR94" s="41"/>
      <c r="FS94" s="41"/>
      <c r="FT94" s="41"/>
      <c r="FU94" s="41"/>
      <c r="FV94" s="41"/>
      <c r="FW94" s="41"/>
      <c r="FX94" s="41"/>
      <c r="FY94" s="41"/>
      <c r="FZ94" s="41"/>
      <c r="GA94" s="41"/>
      <c r="GB94" s="41"/>
      <c r="GC94" s="41"/>
      <c r="GD94" s="41"/>
      <c r="GE94" s="41"/>
      <c r="GF94" s="41"/>
      <c r="GG94" s="41"/>
      <c r="GH94" s="41"/>
      <c r="GI94" s="41"/>
      <c r="GJ94" s="41"/>
      <c r="GK94" s="41"/>
      <c r="GL94" s="41"/>
      <c r="GM94" s="41"/>
      <c r="GN94" s="41"/>
      <c r="GO94" s="41"/>
      <c r="GP94" s="41"/>
      <c r="GQ94" s="41"/>
      <c r="GR94" s="41"/>
      <c r="GS94" s="41"/>
      <c r="GT94" s="41"/>
      <c r="GU94" s="41"/>
      <c r="GV94" s="41"/>
      <c r="GW94" s="41"/>
      <c r="GX94" s="41"/>
      <c r="GY94" s="41"/>
      <c r="GZ94" s="41"/>
      <c r="HA94" s="41"/>
      <c r="HB94" s="41"/>
      <c r="HC94" s="41"/>
      <c r="HD94" s="41"/>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67"/>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row>
    <row r="95" spans="3:331" x14ac:dyDescent="0.25">
      <c r="E95" s="45"/>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c r="FA95" s="41"/>
      <c r="FB95" s="41"/>
      <c r="FC95" s="41"/>
      <c r="FD95" s="41"/>
      <c r="FE95" s="41"/>
      <c r="FF95" s="41"/>
      <c r="FG95" s="41"/>
      <c r="FH95" s="41"/>
      <c r="FI95" s="41"/>
      <c r="FJ95" s="41"/>
      <c r="FK95" s="41"/>
      <c r="FL95" s="41"/>
      <c r="FM95" s="41"/>
      <c r="FN95" s="41"/>
      <c r="FO95" s="41"/>
      <c r="FP95" s="41"/>
      <c r="FQ95" s="41"/>
      <c r="FR95" s="41"/>
      <c r="FS95" s="41"/>
      <c r="FT95" s="41"/>
      <c r="FU95" s="41"/>
      <c r="FV95" s="41"/>
      <c r="FW95" s="41"/>
      <c r="FX95" s="41"/>
      <c r="FY95" s="41"/>
      <c r="FZ95" s="41"/>
      <c r="GA95" s="41"/>
      <c r="GB95" s="41"/>
      <c r="GC95" s="41"/>
      <c r="GD95" s="41"/>
      <c r="GE95" s="41"/>
      <c r="GF95" s="41"/>
      <c r="GG95" s="41"/>
      <c r="GH95" s="41"/>
      <c r="GI95" s="41"/>
      <c r="GJ95" s="41"/>
      <c r="GK95" s="41"/>
      <c r="GL95" s="41"/>
      <c r="GM95" s="41"/>
      <c r="GN95" s="41"/>
      <c r="GO95" s="41"/>
      <c r="GP95" s="41"/>
      <c r="GQ95" s="41"/>
      <c r="GR95" s="41"/>
      <c r="GS95" s="41"/>
      <c r="GT95" s="41"/>
      <c r="GU95" s="41"/>
      <c r="GV95" s="41"/>
      <c r="GW95" s="41"/>
      <c r="GX95" s="41"/>
      <c r="GY95" s="41"/>
      <c r="GZ95" s="41"/>
      <c r="HA95" s="41"/>
      <c r="HB95" s="41"/>
      <c r="HC95" s="41"/>
      <c r="HD95" s="41"/>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67"/>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row>
    <row r="96" spans="3:331" x14ac:dyDescent="0.25">
      <c r="E96" s="45"/>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67"/>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row>
    <row r="97" spans="3:331" x14ac:dyDescent="0.25">
      <c r="E97" s="45"/>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c r="FA97" s="41"/>
      <c r="FB97" s="41"/>
      <c r="FC97" s="41"/>
      <c r="FD97" s="41"/>
      <c r="FE97" s="41"/>
      <c r="FF97" s="41"/>
      <c r="FG97" s="41"/>
      <c r="FH97" s="41"/>
      <c r="FI97" s="41"/>
      <c r="FJ97" s="41"/>
      <c r="FK97" s="41"/>
      <c r="FL97" s="41"/>
      <c r="FM97" s="41"/>
      <c r="FN97" s="41"/>
      <c r="FO97" s="41"/>
      <c r="FP97" s="41"/>
      <c r="FQ97" s="41"/>
      <c r="FR97" s="41"/>
      <c r="FS97" s="41"/>
      <c r="FT97" s="41"/>
      <c r="FU97" s="41"/>
      <c r="FV97" s="41"/>
      <c r="FW97" s="41"/>
      <c r="FX97" s="41"/>
      <c r="FY97" s="41"/>
      <c r="FZ97" s="41"/>
      <c r="GA97" s="41"/>
      <c r="GB97" s="41"/>
      <c r="GC97" s="41"/>
      <c r="GD97" s="41"/>
      <c r="GE97" s="41"/>
      <c r="GF97" s="41"/>
      <c r="GG97" s="41"/>
      <c r="GH97" s="41"/>
      <c r="GI97" s="41"/>
      <c r="GJ97" s="41"/>
      <c r="GK97" s="41"/>
      <c r="GL97" s="41"/>
      <c r="GM97" s="41"/>
      <c r="GN97" s="41"/>
      <c r="GO97" s="41"/>
      <c r="GP97" s="41"/>
      <c r="GQ97" s="41"/>
      <c r="GR97" s="41"/>
      <c r="GS97" s="41"/>
      <c r="GT97" s="41"/>
      <c r="GU97" s="41"/>
      <c r="GV97" s="41"/>
      <c r="GW97" s="41"/>
      <c r="GX97" s="41"/>
      <c r="GY97" s="41"/>
      <c r="GZ97" s="41"/>
      <c r="HA97" s="41"/>
      <c r="HB97" s="41"/>
      <c r="HC97" s="41"/>
      <c r="HD97" s="41"/>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67"/>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row>
    <row r="98" spans="3:331" x14ac:dyDescent="0.25">
      <c r="E98" s="45"/>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c r="EX98" s="41"/>
      <c r="EY98" s="41"/>
      <c r="EZ98" s="41"/>
      <c r="FA98" s="41"/>
      <c r="FB98" s="41"/>
      <c r="FC98" s="41"/>
      <c r="FD98" s="41"/>
      <c r="FE98" s="41"/>
      <c r="FF98" s="41"/>
      <c r="FG98" s="41"/>
      <c r="FH98" s="41"/>
      <c r="FI98" s="41"/>
      <c r="FJ98" s="41"/>
      <c r="FK98" s="41"/>
      <c r="FL98" s="41"/>
      <c r="FM98" s="41"/>
      <c r="FN98" s="41"/>
      <c r="FO98" s="41"/>
      <c r="FP98" s="41"/>
      <c r="FQ98" s="41"/>
      <c r="FR98" s="41"/>
      <c r="FS98" s="41"/>
      <c r="FT98" s="41"/>
      <c r="FU98" s="41"/>
      <c r="FV98" s="41"/>
      <c r="FW98" s="41"/>
      <c r="FX98" s="41"/>
      <c r="FY98" s="41"/>
      <c r="FZ98" s="41"/>
      <c r="GA98" s="41"/>
      <c r="GB98" s="41"/>
      <c r="GC98" s="41"/>
      <c r="GD98" s="41"/>
      <c r="GE98" s="41"/>
      <c r="GF98" s="41"/>
      <c r="GG98" s="41"/>
      <c r="GH98" s="41"/>
      <c r="GI98" s="41"/>
      <c r="GJ98" s="41"/>
      <c r="GK98" s="41"/>
      <c r="GL98" s="41"/>
      <c r="GM98" s="41"/>
      <c r="GN98" s="41"/>
      <c r="GO98" s="41"/>
      <c r="GP98" s="41"/>
      <c r="GQ98" s="41"/>
      <c r="GR98" s="41"/>
      <c r="GS98" s="41"/>
      <c r="GT98" s="41"/>
      <c r="GU98" s="41"/>
      <c r="GV98" s="41"/>
      <c r="GW98" s="41"/>
      <c r="GX98" s="41"/>
      <c r="GY98" s="41"/>
      <c r="GZ98" s="41"/>
      <c r="HA98" s="41"/>
      <c r="HB98" s="41"/>
      <c r="HC98" s="41"/>
      <c r="HD98" s="41"/>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67"/>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row>
    <row r="99" spans="3:331" x14ac:dyDescent="0.25">
      <c r="C99" s="6"/>
      <c r="E99" s="45"/>
      <c r="F99" s="57"/>
      <c r="G99" s="41"/>
      <c r="H99" s="41"/>
      <c r="I99" s="57"/>
      <c r="J99" s="41"/>
      <c r="K99" s="41"/>
      <c r="L99" s="57"/>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67"/>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row>
    <row r="100" spans="3:331" x14ac:dyDescent="0.25">
      <c r="C100" s="8"/>
      <c r="E100" s="45"/>
      <c r="F100" s="58"/>
      <c r="G100" s="41"/>
      <c r="H100" s="41"/>
      <c r="I100" s="58"/>
      <c r="J100" s="41"/>
      <c r="K100" s="41"/>
      <c r="L100" s="58"/>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c r="EX100" s="41"/>
      <c r="EY100" s="41"/>
      <c r="EZ100" s="41"/>
      <c r="FA100" s="41"/>
      <c r="FB100" s="41"/>
      <c r="FC100" s="41"/>
      <c r="FD100" s="41"/>
      <c r="FE100" s="41"/>
      <c r="FF100" s="41"/>
      <c r="FG100" s="41"/>
      <c r="FH100" s="41"/>
      <c r="FI100" s="41"/>
      <c r="FJ100" s="41"/>
      <c r="FK100" s="41"/>
      <c r="FL100" s="41"/>
      <c r="FM100" s="41"/>
      <c r="FN100" s="41"/>
      <c r="FO100" s="41"/>
      <c r="FP100" s="41"/>
      <c r="FQ100" s="41"/>
      <c r="FR100" s="41"/>
      <c r="FS100" s="41"/>
      <c r="FT100" s="41"/>
      <c r="FU100" s="41"/>
      <c r="FV100" s="41"/>
      <c r="FW100" s="41"/>
      <c r="FX100" s="41"/>
      <c r="FY100" s="41"/>
      <c r="FZ100" s="41"/>
      <c r="GA100" s="41"/>
      <c r="GB100" s="41"/>
      <c r="GC100" s="41"/>
      <c r="GD100" s="41"/>
      <c r="GE100" s="41"/>
      <c r="GF100" s="41"/>
      <c r="GG100" s="41"/>
      <c r="GH100" s="41"/>
      <c r="GI100" s="41"/>
      <c r="GJ100" s="41"/>
      <c r="GK100" s="41"/>
      <c r="GL100" s="41"/>
      <c r="GM100" s="41"/>
      <c r="GN100" s="41"/>
      <c r="GO100" s="41"/>
      <c r="GP100" s="41"/>
      <c r="GQ100" s="41"/>
      <c r="GR100" s="41"/>
      <c r="GS100" s="41"/>
      <c r="GT100" s="41"/>
      <c r="GU100" s="41"/>
      <c r="GV100" s="41"/>
      <c r="GW100" s="41"/>
      <c r="GX100" s="41"/>
      <c r="GY100" s="41"/>
      <c r="GZ100" s="41"/>
      <c r="HA100" s="41"/>
      <c r="HB100" s="41"/>
      <c r="HC100" s="41"/>
      <c r="HD100" s="41"/>
      <c r="HE100" s="41"/>
      <c r="HF100" s="41"/>
      <c r="HG100" s="41"/>
      <c r="HH100" s="41"/>
      <c r="HI100" s="41"/>
      <c r="HJ100" s="41"/>
      <c r="HK100" s="41"/>
      <c r="HL100" s="41"/>
      <c r="HM100" s="41"/>
      <c r="HN100" s="41"/>
      <c r="HO100" s="41"/>
      <c r="HP100" s="41"/>
      <c r="HQ100" s="41"/>
      <c r="HR100" s="41"/>
      <c r="HS100" s="41"/>
      <c r="HT100" s="41"/>
      <c r="HU100" s="41"/>
      <c r="HV100" s="41"/>
      <c r="HW100" s="41"/>
      <c r="HX100" s="41"/>
      <c r="HY100" s="41"/>
      <c r="HZ100" s="41"/>
      <c r="IA100" s="41"/>
      <c r="IB100" s="41"/>
      <c r="IC100" s="41"/>
      <c r="ID100" s="41"/>
      <c r="IE100" s="41"/>
      <c r="IF100" s="41"/>
      <c r="IG100" s="41"/>
      <c r="IH100" s="41"/>
      <c r="II100" s="41"/>
      <c r="IJ100" s="41"/>
      <c r="IK100" s="41"/>
      <c r="IL100" s="41"/>
      <c r="IM100" s="41"/>
      <c r="IN100" s="41"/>
      <c r="IO100" s="41"/>
      <c r="IP100" s="41"/>
      <c r="IQ100" s="41"/>
      <c r="IR100" s="41"/>
      <c r="IS100" s="41"/>
      <c r="IT100" s="41"/>
      <c r="IU100" s="41"/>
      <c r="IV100" s="41"/>
      <c r="IW100" s="41"/>
      <c r="IX100" s="41"/>
      <c r="IY100" s="41"/>
      <c r="IZ100" s="41"/>
      <c r="JA100" s="41"/>
      <c r="JB100" s="41"/>
      <c r="JC100" s="41"/>
      <c r="JD100" s="41"/>
      <c r="JE100" s="41"/>
      <c r="JF100" s="41"/>
      <c r="JG100" s="41"/>
      <c r="JH100" s="41"/>
      <c r="JI100" s="41"/>
      <c r="JJ100" s="41"/>
      <c r="JK100" s="41"/>
      <c r="JL100" s="41"/>
      <c r="JM100" s="41"/>
      <c r="JN100" s="41"/>
      <c r="JO100" s="41"/>
      <c r="JP100" s="41"/>
      <c r="JQ100" s="41"/>
      <c r="JR100" s="41"/>
      <c r="JS100" s="41"/>
      <c r="JT100" s="41"/>
      <c r="JU100" s="41"/>
      <c r="JV100" s="41"/>
      <c r="JW100" s="41"/>
      <c r="JX100" s="41"/>
      <c r="JY100" s="41"/>
      <c r="JZ100" s="41"/>
      <c r="KA100" s="41"/>
      <c r="KB100" s="41"/>
      <c r="KC100" s="41"/>
      <c r="KD100" s="41"/>
      <c r="KE100" s="41"/>
      <c r="KF100" s="41"/>
      <c r="KG100" s="41"/>
      <c r="KH100" s="41"/>
      <c r="KI100" s="41"/>
      <c r="KJ100" s="41"/>
      <c r="KK100" s="41"/>
      <c r="KL100" s="41"/>
      <c r="KM100" s="41"/>
      <c r="KN100" s="67"/>
      <c r="KO100" s="41"/>
      <c r="KP100" s="41"/>
      <c r="KQ100" s="41"/>
      <c r="KR100" s="41"/>
      <c r="KS100" s="41"/>
      <c r="KT100" s="41"/>
      <c r="KU100" s="41"/>
      <c r="KV100" s="41"/>
      <c r="KW100" s="41"/>
      <c r="KX100" s="41"/>
      <c r="KY100" s="41"/>
      <c r="KZ100" s="41"/>
      <c r="LA100" s="41"/>
      <c r="LB100" s="41"/>
      <c r="LC100" s="41"/>
      <c r="LD100" s="41"/>
      <c r="LE100" s="41"/>
      <c r="LF100" s="41"/>
      <c r="LG100" s="41"/>
      <c r="LH100" s="41"/>
      <c r="LI100" s="41"/>
      <c r="LJ100" s="41"/>
      <c r="LK100" s="41"/>
      <c r="LL100" s="41"/>
      <c r="LM100" s="41"/>
      <c r="LN100" s="41"/>
      <c r="LO100" s="41"/>
      <c r="LP100" s="41"/>
      <c r="LQ100" s="41"/>
      <c r="LR100" s="41"/>
      <c r="LS100" s="41"/>
    </row>
    <row r="101" spans="3:331" x14ac:dyDescent="0.25">
      <c r="E101" s="45"/>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c r="HP101" s="41"/>
      <c r="HQ101" s="41"/>
      <c r="HR101" s="41"/>
      <c r="HS101" s="41"/>
      <c r="HT101" s="41"/>
      <c r="HU101" s="41"/>
      <c r="HV101" s="41"/>
      <c r="HW101" s="41"/>
      <c r="HX101" s="41"/>
      <c r="HY101" s="41"/>
      <c r="HZ101" s="41"/>
      <c r="IA101" s="41"/>
      <c r="IB101" s="41"/>
      <c r="IC101" s="41"/>
      <c r="ID101" s="41"/>
      <c r="IE101" s="41"/>
      <c r="IF101" s="41"/>
      <c r="IG101" s="41"/>
      <c r="IH101" s="41"/>
      <c r="II101" s="41"/>
      <c r="IJ101" s="41"/>
      <c r="IK101" s="41"/>
      <c r="IL101" s="41"/>
      <c r="IM101" s="41"/>
      <c r="IN101" s="41"/>
      <c r="IO101" s="41"/>
      <c r="IP101" s="41"/>
      <c r="IQ101" s="41"/>
      <c r="IR101" s="41"/>
      <c r="IS101" s="41"/>
      <c r="IT101" s="41"/>
      <c r="IU101" s="41"/>
      <c r="IV101" s="41"/>
      <c r="IW101" s="41"/>
      <c r="IX101" s="41"/>
      <c r="IY101" s="41"/>
      <c r="IZ101" s="41"/>
      <c r="JA101" s="41"/>
      <c r="JB101" s="41"/>
      <c r="JC101" s="41"/>
      <c r="JD101" s="41"/>
      <c r="JE101" s="41"/>
      <c r="JF101" s="41"/>
      <c r="JG101" s="41"/>
      <c r="JH101" s="41"/>
      <c r="JI101" s="41"/>
      <c r="JJ101" s="41"/>
      <c r="JK101" s="41"/>
      <c r="JL101" s="41"/>
      <c r="JM101" s="41"/>
      <c r="JN101" s="41"/>
      <c r="JO101" s="41"/>
      <c r="JP101" s="41"/>
      <c r="JQ101" s="41"/>
      <c r="JR101" s="41"/>
      <c r="JS101" s="41"/>
      <c r="JT101" s="41"/>
      <c r="JU101" s="41"/>
      <c r="JV101" s="41"/>
      <c r="JW101" s="41"/>
      <c r="JX101" s="41"/>
      <c r="JY101" s="41"/>
      <c r="JZ101" s="41"/>
      <c r="KA101" s="41"/>
      <c r="KB101" s="41"/>
      <c r="KC101" s="41"/>
      <c r="KD101" s="41"/>
      <c r="KE101" s="41"/>
      <c r="KF101" s="41"/>
      <c r="KG101" s="41"/>
      <c r="KH101" s="41"/>
      <c r="KI101" s="41"/>
      <c r="KJ101" s="41"/>
      <c r="KK101" s="41"/>
      <c r="KL101" s="41"/>
      <c r="KM101" s="41"/>
      <c r="KN101" s="67"/>
      <c r="KO101" s="41"/>
      <c r="KP101" s="41"/>
      <c r="KQ101" s="41"/>
      <c r="KR101" s="41"/>
      <c r="KS101" s="41"/>
      <c r="KT101" s="41"/>
      <c r="KU101" s="41"/>
      <c r="KV101" s="41"/>
      <c r="KW101" s="41"/>
      <c r="KX101" s="41"/>
      <c r="KY101" s="41"/>
      <c r="KZ101" s="41"/>
      <c r="LA101" s="41"/>
      <c r="LB101" s="41"/>
      <c r="LC101" s="41"/>
      <c r="LD101" s="41"/>
      <c r="LE101" s="41"/>
      <c r="LF101" s="41"/>
      <c r="LG101" s="41"/>
      <c r="LH101" s="41"/>
      <c r="LI101" s="41"/>
      <c r="LJ101" s="41"/>
      <c r="LK101" s="41"/>
      <c r="LL101" s="41"/>
      <c r="LM101" s="41"/>
      <c r="LN101" s="41"/>
      <c r="LO101" s="41"/>
      <c r="LP101" s="41"/>
      <c r="LQ101" s="41"/>
      <c r="LR101" s="41"/>
      <c r="LS101" s="41"/>
    </row>
    <row r="102" spans="3:331" x14ac:dyDescent="0.25">
      <c r="E102" s="45"/>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c r="HP102" s="41"/>
      <c r="HQ102" s="41"/>
      <c r="HR102" s="41"/>
      <c r="HS102" s="41"/>
      <c r="HT102" s="41"/>
      <c r="HU102" s="41"/>
      <c r="HV102" s="41"/>
      <c r="HW102" s="41"/>
      <c r="HX102" s="41"/>
      <c r="HY102" s="41"/>
      <c r="HZ102" s="41"/>
      <c r="IA102" s="41"/>
      <c r="IB102" s="41"/>
      <c r="IC102" s="41"/>
      <c r="ID102" s="41"/>
      <c r="IE102" s="41"/>
      <c r="IF102" s="41"/>
      <c r="IG102" s="41"/>
      <c r="IH102" s="41"/>
      <c r="II102" s="41"/>
      <c r="IJ102" s="41"/>
      <c r="IK102" s="41"/>
      <c r="IL102" s="41"/>
      <c r="IM102" s="41"/>
      <c r="IN102" s="41"/>
      <c r="IO102" s="41"/>
      <c r="IP102" s="41"/>
      <c r="IQ102" s="41"/>
      <c r="IR102" s="41"/>
      <c r="IS102" s="41"/>
      <c r="IT102" s="41"/>
      <c r="IU102" s="41"/>
      <c r="IV102" s="41"/>
      <c r="IW102" s="41"/>
      <c r="IX102" s="41"/>
      <c r="IY102" s="41"/>
      <c r="IZ102" s="41"/>
      <c r="JA102" s="41"/>
      <c r="JB102" s="41"/>
      <c r="JC102" s="41"/>
      <c r="JD102" s="41"/>
      <c r="JE102" s="41"/>
      <c r="JF102" s="41"/>
      <c r="JG102" s="41"/>
      <c r="JH102" s="41"/>
      <c r="JI102" s="41"/>
      <c r="JJ102" s="41"/>
      <c r="JK102" s="41"/>
      <c r="JL102" s="41"/>
      <c r="JM102" s="41"/>
      <c r="JN102" s="41"/>
      <c r="JO102" s="41"/>
      <c r="JP102" s="41"/>
      <c r="JQ102" s="41"/>
      <c r="JR102" s="41"/>
      <c r="JS102" s="41"/>
      <c r="JT102" s="41"/>
      <c r="JU102" s="41"/>
      <c r="JV102" s="41"/>
      <c r="JW102" s="41"/>
      <c r="JX102" s="41"/>
      <c r="JY102" s="41"/>
      <c r="JZ102" s="41"/>
      <c r="KA102" s="41"/>
      <c r="KB102" s="41"/>
      <c r="KC102" s="41"/>
      <c r="KD102" s="41"/>
      <c r="KE102" s="41"/>
      <c r="KF102" s="41"/>
      <c r="KG102" s="41"/>
      <c r="KH102" s="41"/>
      <c r="KI102" s="41"/>
      <c r="KJ102" s="41"/>
      <c r="KK102" s="41"/>
      <c r="KL102" s="41"/>
      <c r="KM102" s="41"/>
      <c r="KN102" s="67"/>
      <c r="KO102" s="41"/>
      <c r="KP102" s="41"/>
      <c r="KQ102" s="41"/>
      <c r="KR102" s="41"/>
      <c r="KS102" s="41"/>
      <c r="KT102" s="41"/>
      <c r="KU102" s="41"/>
      <c r="KV102" s="41"/>
      <c r="KW102" s="41"/>
      <c r="KX102" s="41"/>
      <c r="KY102" s="41"/>
      <c r="KZ102" s="41"/>
      <c r="LA102" s="41"/>
      <c r="LB102" s="41"/>
      <c r="LC102" s="41"/>
      <c r="LD102" s="41"/>
      <c r="LE102" s="41"/>
      <c r="LF102" s="41"/>
      <c r="LG102" s="41"/>
      <c r="LH102" s="41"/>
      <c r="LI102" s="41"/>
      <c r="LJ102" s="41"/>
      <c r="LK102" s="41"/>
      <c r="LL102" s="41"/>
      <c r="LM102" s="41"/>
      <c r="LN102" s="41"/>
      <c r="LO102" s="41"/>
      <c r="LP102" s="41"/>
      <c r="LQ102" s="41"/>
      <c r="LR102" s="41"/>
      <c r="LS102" s="41"/>
    </row>
    <row r="103" spans="3:331" x14ac:dyDescent="0.25">
      <c r="E103" s="45"/>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c r="HP103" s="41"/>
      <c r="HQ103" s="41"/>
      <c r="HR103" s="41"/>
      <c r="HS103" s="41"/>
      <c r="HT103" s="41"/>
      <c r="HU103" s="41"/>
      <c r="HV103" s="41"/>
      <c r="HW103" s="41"/>
      <c r="HX103" s="41"/>
      <c r="HY103" s="41"/>
      <c r="HZ103" s="41"/>
      <c r="IA103" s="41"/>
      <c r="IB103" s="41"/>
      <c r="IC103" s="41"/>
      <c r="ID103" s="41"/>
      <c r="IE103" s="41"/>
      <c r="IF103" s="41"/>
      <c r="IG103" s="41"/>
      <c r="IH103" s="41"/>
      <c r="II103" s="41"/>
      <c r="IJ103" s="41"/>
      <c r="IK103" s="41"/>
      <c r="IL103" s="41"/>
      <c r="IM103" s="41"/>
      <c r="IN103" s="41"/>
      <c r="IO103" s="41"/>
      <c r="IP103" s="41"/>
      <c r="IQ103" s="41"/>
      <c r="IR103" s="41"/>
      <c r="IS103" s="41"/>
      <c r="IT103" s="41"/>
      <c r="IU103" s="41"/>
      <c r="IV103" s="41"/>
      <c r="IW103" s="41"/>
      <c r="IX103" s="41"/>
      <c r="IY103" s="41"/>
      <c r="IZ103" s="41"/>
      <c r="JA103" s="41"/>
      <c r="JB103" s="41"/>
      <c r="JC103" s="41"/>
      <c r="JD103" s="41"/>
      <c r="JE103" s="41"/>
      <c r="JF103" s="41"/>
      <c r="JG103" s="41"/>
      <c r="JH103" s="41"/>
      <c r="JI103" s="41"/>
      <c r="JJ103" s="41"/>
      <c r="JK103" s="41"/>
      <c r="JL103" s="41"/>
      <c r="JM103" s="41"/>
      <c r="JN103" s="41"/>
      <c r="JO103" s="41"/>
      <c r="JP103" s="41"/>
      <c r="JQ103" s="41"/>
      <c r="JR103" s="41"/>
      <c r="JS103" s="41"/>
      <c r="JT103" s="41"/>
      <c r="JU103" s="41"/>
      <c r="JV103" s="41"/>
      <c r="JW103" s="41"/>
      <c r="JX103" s="41"/>
      <c r="JY103" s="41"/>
      <c r="JZ103" s="41"/>
      <c r="KA103" s="41"/>
      <c r="KB103" s="41"/>
      <c r="KC103" s="41"/>
      <c r="KD103" s="41"/>
      <c r="KE103" s="41"/>
      <c r="KF103" s="41"/>
      <c r="KG103" s="41"/>
      <c r="KH103" s="41"/>
      <c r="KI103" s="41"/>
      <c r="KJ103" s="41"/>
      <c r="KK103" s="41"/>
      <c r="KL103" s="41"/>
      <c r="KM103" s="41"/>
      <c r="KN103" s="67"/>
      <c r="KO103" s="41"/>
      <c r="KP103" s="41"/>
      <c r="KQ103" s="41"/>
      <c r="KR103" s="41"/>
      <c r="KS103" s="41"/>
      <c r="KT103" s="41"/>
      <c r="KU103" s="41"/>
      <c r="KV103" s="41"/>
      <c r="KW103" s="41"/>
      <c r="KX103" s="41"/>
      <c r="KY103" s="41"/>
      <c r="KZ103" s="41"/>
      <c r="LA103" s="41"/>
      <c r="LB103" s="41"/>
      <c r="LC103" s="41"/>
      <c r="LD103" s="41"/>
      <c r="LE103" s="41"/>
      <c r="LF103" s="41"/>
      <c r="LG103" s="41"/>
      <c r="LH103" s="41"/>
      <c r="LI103" s="41"/>
      <c r="LJ103" s="41"/>
      <c r="LK103" s="41"/>
      <c r="LL103" s="41"/>
      <c r="LM103" s="41"/>
      <c r="LN103" s="41"/>
      <c r="LO103" s="41"/>
      <c r="LP103" s="41"/>
      <c r="LQ103" s="41"/>
      <c r="LR103" s="41"/>
      <c r="LS103" s="41"/>
    </row>
    <row r="104" spans="3:331" x14ac:dyDescent="0.25">
      <c r="E104" s="45"/>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c r="EX104" s="41"/>
      <c r="EY104" s="41"/>
      <c r="EZ104" s="41"/>
      <c r="FA104" s="41"/>
      <c r="FB104" s="41"/>
      <c r="FC104" s="41"/>
      <c r="FD104" s="41"/>
      <c r="FE104" s="41"/>
      <c r="FF104" s="41"/>
      <c r="FG104" s="41"/>
      <c r="FH104" s="41"/>
      <c r="FI104" s="41"/>
      <c r="FJ104" s="41"/>
      <c r="FK104" s="41"/>
      <c r="FL104" s="41"/>
      <c r="FM104" s="41"/>
      <c r="FN104" s="41"/>
      <c r="FO104" s="41"/>
      <c r="FP104" s="41"/>
      <c r="FQ104" s="41"/>
      <c r="FR104" s="41"/>
      <c r="FS104" s="41"/>
      <c r="FT104" s="41"/>
      <c r="FU104" s="41"/>
      <c r="FV104" s="41"/>
      <c r="FW104" s="41"/>
      <c r="FX104" s="41"/>
      <c r="FY104" s="41"/>
      <c r="FZ104" s="41"/>
      <c r="GA104" s="41"/>
      <c r="GB104" s="41"/>
      <c r="GC104" s="41"/>
      <c r="GD104" s="41"/>
      <c r="GE104" s="41"/>
      <c r="GF104" s="41"/>
      <c r="GG104" s="41"/>
      <c r="GH104" s="41"/>
      <c r="GI104" s="41"/>
      <c r="GJ104" s="41"/>
      <c r="GK104" s="41"/>
      <c r="GL104" s="41"/>
      <c r="GM104" s="41"/>
      <c r="GN104" s="41"/>
      <c r="GO104" s="41"/>
      <c r="GP104" s="41"/>
      <c r="GQ104" s="41"/>
      <c r="GR104" s="41"/>
      <c r="GS104" s="41"/>
      <c r="GT104" s="41"/>
      <c r="GU104" s="41"/>
      <c r="GV104" s="41"/>
      <c r="GW104" s="41"/>
      <c r="GX104" s="41"/>
      <c r="GY104" s="41"/>
      <c r="GZ104" s="41"/>
      <c r="HA104" s="41"/>
      <c r="HB104" s="41"/>
      <c r="HC104" s="41"/>
      <c r="HD104" s="41"/>
      <c r="HE104" s="41"/>
      <c r="HF104" s="41"/>
      <c r="HG104" s="41"/>
      <c r="HH104" s="41"/>
      <c r="HI104" s="41"/>
      <c r="HJ104" s="41"/>
      <c r="HK104" s="41"/>
      <c r="HL104" s="41"/>
      <c r="HM104" s="41"/>
      <c r="HN104" s="41"/>
      <c r="HO104" s="41"/>
      <c r="HP104" s="41"/>
      <c r="HQ104" s="41"/>
      <c r="HR104" s="41"/>
      <c r="HS104" s="41"/>
      <c r="HT104" s="41"/>
      <c r="HU104" s="41"/>
      <c r="HV104" s="41"/>
      <c r="HW104" s="41"/>
      <c r="HX104" s="41"/>
      <c r="HY104" s="41"/>
      <c r="HZ104" s="41"/>
      <c r="IA104" s="41"/>
      <c r="IB104" s="41"/>
      <c r="IC104" s="41"/>
      <c r="ID104" s="41"/>
      <c r="IE104" s="41"/>
      <c r="IF104" s="41"/>
      <c r="IG104" s="41"/>
      <c r="IH104" s="41"/>
      <c r="II104" s="41"/>
      <c r="IJ104" s="41"/>
      <c r="IK104" s="41"/>
      <c r="IL104" s="41"/>
      <c r="IM104" s="41"/>
      <c r="IN104" s="41"/>
      <c r="IO104" s="41"/>
      <c r="IP104" s="41"/>
      <c r="IQ104" s="41"/>
      <c r="IR104" s="41"/>
      <c r="IS104" s="41"/>
      <c r="IT104" s="41"/>
      <c r="IU104" s="41"/>
      <c r="IV104" s="41"/>
      <c r="IW104" s="41"/>
      <c r="IX104" s="41"/>
      <c r="IY104" s="41"/>
      <c r="IZ104" s="41"/>
      <c r="JA104" s="41"/>
      <c r="JB104" s="41"/>
      <c r="JC104" s="41"/>
      <c r="JD104" s="41"/>
      <c r="JE104" s="41"/>
      <c r="JF104" s="41"/>
      <c r="JG104" s="41"/>
      <c r="JH104" s="41"/>
      <c r="JI104" s="41"/>
      <c r="JJ104" s="41"/>
      <c r="JK104" s="41"/>
      <c r="JL104" s="41"/>
      <c r="JM104" s="41"/>
      <c r="JN104" s="41"/>
      <c r="JO104" s="41"/>
      <c r="JP104" s="41"/>
      <c r="JQ104" s="41"/>
      <c r="JR104" s="41"/>
      <c r="JS104" s="41"/>
      <c r="JT104" s="41"/>
      <c r="JU104" s="41"/>
      <c r="JV104" s="41"/>
      <c r="JW104" s="41"/>
      <c r="JX104" s="41"/>
      <c r="JY104" s="41"/>
      <c r="JZ104" s="41"/>
      <c r="KA104" s="41"/>
      <c r="KB104" s="41"/>
      <c r="KC104" s="41"/>
      <c r="KD104" s="41"/>
      <c r="KE104" s="41"/>
      <c r="KF104" s="41"/>
      <c r="KG104" s="41"/>
      <c r="KH104" s="41"/>
      <c r="KI104" s="41"/>
      <c r="KJ104" s="41"/>
      <c r="KK104" s="41"/>
      <c r="KL104" s="41"/>
      <c r="KM104" s="41"/>
      <c r="KN104" s="67"/>
      <c r="KO104" s="41"/>
      <c r="KP104" s="41"/>
      <c r="KQ104" s="41"/>
      <c r="KR104" s="41"/>
      <c r="KS104" s="41"/>
      <c r="KT104" s="41"/>
      <c r="KU104" s="41"/>
      <c r="KV104" s="41"/>
      <c r="KW104" s="41"/>
      <c r="KX104" s="41"/>
      <c r="KY104" s="41"/>
      <c r="KZ104" s="41"/>
      <c r="LA104" s="41"/>
      <c r="LB104" s="41"/>
      <c r="LC104" s="41"/>
      <c r="LD104" s="41"/>
      <c r="LE104" s="41"/>
      <c r="LF104" s="41"/>
      <c r="LG104" s="41"/>
      <c r="LH104" s="41"/>
      <c r="LI104" s="41"/>
      <c r="LJ104" s="41"/>
      <c r="LK104" s="41"/>
      <c r="LL104" s="41"/>
      <c r="LM104" s="41"/>
      <c r="LN104" s="41"/>
      <c r="LO104" s="41"/>
      <c r="LP104" s="41"/>
      <c r="LQ104" s="41"/>
      <c r="LR104" s="41"/>
      <c r="LS104" s="41"/>
    </row>
    <row r="105" spans="3:331" x14ac:dyDescent="0.25">
      <c r="E105" s="45"/>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c r="HP105" s="41"/>
      <c r="HQ105" s="41"/>
      <c r="HR105" s="41"/>
      <c r="HS105" s="41"/>
      <c r="HT105" s="41"/>
      <c r="HU105" s="41"/>
      <c r="HV105" s="41"/>
      <c r="HW105" s="41"/>
      <c r="HX105" s="41"/>
      <c r="HY105" s="41"/>
      <c r="HZ105" s="41"/>
      <c r="IA105" s="41"/>
      <c r="IB105" s="41"/>
      <c r="IC105" s="41"/>
      <c r="ID105" s="41"/>
      <c r="IE105" s="41"/>
      <c r="IF105" s="41"/>
      <c r="IG105" s="41"/>
      <c r="IH105" s="41"/>
      <c r="II105" s="41"/>
      <c r="IJ105" s="41"/>
      <c r="IK105" s="41"/>
      <c r="IL105" s="41"/>
      <c r="IM105" s="41"/>
      <c r="IN105" s="41"/>
      <c r="IO105" s="41"/>
      <c r="IP105" s="41"/>
      <c r="IQ105" s="41"/>
      <c r="IR105" s="41"/>
      <c r="IS105" s="41"/>
      <c r="IT105" s="41"/>
      <c r="IU105" s="41"/>
      <c r="IV105" s="41"/>
      <c r="IW105" s="41"/>
      <c r="IX105" s="41"/>
      <c r="IY105" s="41"/>
      <c r="IZ105" s="41"/>
      <c r="JA105" s="41"/>
      <c r="JB105" s="41"/>
      <c r="JC105" s="41"/>
      <c r="JD105" s="41"/>
      <c r="JE105" s="41"/>
      <c r="JF105" s="41"/>
      <c r="JG105" s="41"/>
      <c r="JH105" s="41"/>
      <c r="JI105" s="41"/>
      <c r="JJ105" s="41"/>
      <c r="JK105" s="41"/>
      <c r="JL105" s="41"/>
      <c r="JM105" s="41"/>
      <c r="JN105" s="41"/>
      <c r="JO105" s="41"/>
      <c r="JP105" s="41"/>
      <c r="JQ105" s="41"/>
      <c r="JR105" s="41"/>
      <c r="JS105" s="41"/>
      <c r="JT105" s="41"/>
      <c r="JU105" s="41"/>
      <c r="JV105" s="41"/>
      <c r="JW105" s="41"/>
      <c r="JX105" s="41"/>
      <c r="JY105" s="41"/>
      <c r="JZ105" s="41"/>
      <c r="KA105" s="41"/>
      <c r="KB105" s="41"/>
      <c r="KC105" s="41"/>
      <c r="KD105" s="41"/>
      <c r="KE105" s="41"/>
      <c r="KF105" s="41"/>
      <c r="KG105" s="41"/>
      <c r="KH105" s="41"/>
      <c r="KI105" s="41"/>
      <c r="KJ105" s="41"/>
      <c r="KK105" s="41"/>
      <c r="KL105" s="41"/>
      <c r="KM105" s="41"/>
      <c r="KN105" s="67"/>
      <c r="KO105" s="41"/>
      <c r="KP105" s="41"/>
      <c r="KQ105" s="41"/>
      <c r="KR105" s="41"/>
      <c r="KS105" s="41"/>
      <c r="KT105" s="41"/>
      <c r="KU105" s="41"/>
      <c r="KV105" s="41"/>
      <c r="KW105" s="41"/>
      <c r="KX105" s="41"/>
      <c r="KY105" s="41"/>
      <c r="KZ105" s="41"/>
      <c r="LA105" s="41"/>
      <c r="LB105" s="41"/>
      <c r="LC105" s="41"/>
      <c r="LD105" s="41"/>
      <c r="LE105" s="41"/>
      <c r="LF105" s="41"/>
      <c r="LG105" s="41"/>
      <c r="LH105" s="41"/>
      <c r="LI105" s="41"/>
      <c r="LJ105" s="41"/>
      <c r="LK105" s="41"/>
      <c r="LL105" s="41"/>
      <c r="LM105" s="41"/>
      <c r="LN105" s="41"/>
      <c r="LO105" s="41"/>
      <c r="LP105" s="41"/>
      <c r="LQ105" s="41"/>
      <c r="LR105" s="41"/>
      <c r="LS105" s="41"/>
    </row>
    <row r="106" spans="3:331" x14ac:dyDescent="0.25">
      <c r="E106" s="45"/>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1"/>
      <c r="GB106" s="41"/>
      <c r="GC106" s="41"/>
      <c r="GD106" s="41"/>
      <c r="GE106" s="41"/>
      <c r="GF106" s="41"/>
      <c r="GG106" s="41"/>
      <c r="GH106" s="41"/>
      <c r="GI106" s="41"/>
      <c r="GJ106" s="41"/>
      <c r="GK106" s="41"/>
      <c r="GL106" s="41"/>
      <c r="GM106" s="41"/>
      <c r="GN106" s="41"/>
      <c r="GO106" s="41"/>
      <c r="GP106" s="41"/>
      <c r="GQ106" s="41"/>
      <c r="GR106" s="41"/>
      <c r="GS106" s="41"/>
      <c r="GT106" s="41"/>
      <c r="GU106" s="41"/>
      <c r="GV106" s="41"/>
      <c r="GW106" s="41"/>
      <c r="GX106" s="41"/>
      <c r="GY106" s="41"/>
      <c r="GZ106" s="41"/>
      <c r="HA106" s="41"/>
      <c r="HB106" s="41"/>
      <c r="HC106" s="41"/>
      <c r="HD106" s="41"/>
      <c r="HE106" s="41"/>
      <c r="HF106" s="41"/>
      <c r="HG106" s="41"/>
      <c r="HH106" s="41"/>
      <c r="HI106" s="41"/>
      <c r="HJ106" s="41"/>
      <c r="HK106" s="41"/>
      <c r="HL106" s="41"/>
      <c r="HM106" s="41"/>
      <c r="HN106" s="41"/>
      <c r="HO106" s="41"/>
      <c r="HP106" s="41"/>
      <c r="HQ106" s="41"/>
      <c r="HR106" s="41"/>
      <c r="HS106" s="41"/>
      <c r="HT106" s="41"/>
      <c r="HU106" s="41"/>
      <c r="HV106" s="41"/>
      <c r="HW106" s="41"/>
      <c r="HX106" s="41"/>
      <c r="HY106" s="41"/>
      <c r="HZ106" s="41"/>
      <c r="IA106" s="41"/>
      <c r="IB106" s="41"/>
      <c r="IC106" s="41"/>
      <c r="ID106" s="41"/>
      <c r="IE106" s="41"/>
      <c r="IF106" s="41"/>
      <c r="IG106" s="41"/>
      <c r="IH106" s="41"/>
      <c r="II106" s="41"/>
      <c r="IJ106" s="41"/>
      <c r="IK106" s="41"/>
      <c r="IL106" s="41"/>
      <c r="IM106" s="41"/>
      <c r="IN106" s="41"/>
      <c r="IO106" s="41"/>
      <c r="IP106" s="41"/>
      <c r="IQ106" s="41"/>
      <c r="IR106" s="41"/>
      <c r="IS106" s="41"/>
      <c r="IT106" s="41"/>
      <c r="IU106" s="41"/>
      <c r="IV106" s="41"/>
      <c r="IW106" s="41"/>
      <c r="IX106" s="41"/>
      <c r="IY106" s="41"/>
      <c r="IZ106" s="41"/>
      <c r="JA106" s="41"/>
      <c r="JB106" s="41"/>
      <c r="JC106" s="41"/>
      <c r="JD106" s="41"/>
      <c r="JE106" s="41"/>
      <c r="JF106" s="41"/>
      <c r="JG106" s="41"/>
      <c r="JH106" s="41"/>
      <c r="JI106" s="41"/>
      <c r="JJ106" s="41"/>
      <c r="JK106" s="41"/>
      <c r="JL106" s="41"/>
      <c r="JM106" s="41"/>
      <c r="JN106" s="41"/>
      <c r="JO106" s="41"/>
      <c r="JP106" s="41"/>
      <c r="JQ106" s="41"/>
      <c r="JR106" s="41"/>
      <c r="JS106" s="41"/>
      <c r="JT106" s="41"/>
      <c r="JU106" s="41"/>
      <c r="JV106" s="41"/>
      <c r="JW106" s="41"/>
      <c r="JX106" s="41"/>
      <c r="JY106" s="41"/>
      <c r="JZ106" s="41"/>
      <c r="KA106" s="41"/>
      <c r="KB106" s="41"/>
      <c r="KC106" s="41"/>
      <c r="KD106" s="41"/>
      <c r="KE106" s="41"/>
      <c r="KF106" s="41"/>
      <c r="KG106" s="41"/>
      <c r="KH106" s="41"/>
      <c r="KI106" s="41"/>
      <c r="KJ106" s="41"/>
      <c r="KK106" s="41"/>
      <c r="KL106" s="41"/>
      <c r="KM106" s="41"/>
      <c r="KN106" s="67"/>
      <c r="KO106" s="41"/>
      <c r="KP106" s="41"/>
      <c r="KQ106" s="41"/>
      <c r="KR106" s="41"/>
      <c r="KS106" s="41"/>
      <c r="KT106" s="41"/>
      <c r="KU106" s="41"/>
      <c r="KV106" s="41"/>
      <c r="KW106" s="41"/>
      <c r="KX106" s="41"/>
      <c r="KY106" s="41"/>
      <c r="KZ106" s="41"/>
      <c r="LA106" s="41"/>
      <c r="LB106" s="41"/>
      <c r="LC106" s="41"/>
      <c r="LD106" s="41"/>
      <c r="LE106" s="41"/>
      <c r="LF106" s="41"/>
      <c r="LG106" s="41"/>
      <c r="LH106" s="41"/>
      <c r="LI106" s="41"/>
      <c r="LJ106" s="41"/>
      <c r="LK106" s="41"/>
      <c r="LL106" s="41"/>
      <c r="LM106" s="41"/>
      <c r="LN106" s="41"/>
      <c r="LO106" s="41"/>
      <c r="LP106" s="41"/>
      <c r="LQ106" s="41"/>
      <c r="LR106" s="41"/>
      <c r="LS106" s="41"/>
    </row>
    <row r="107" spans="3:331" x14ac:dyDescent="0.25">
      <c r="E107" s="45"/>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c r="EX107" s="41"/>
      <c r="EY107" s="41"/>
      <c r="EZ107" s="41"/>
      <c r="FA107" s="41"/>
      <c r="FB107" s="41"/>
      <c r="FC107" s="41"/>
      <c r="FD107" s="41"/>
      <c r="FE107" s="41"/>
      <c r="FF107" s="41"/>
      <c r="FG107" s="41"/>
      <c r="FH107" s="41"/>
      <c r="FI107" s="41"/>
      <c r="FJ107" s="41"/>
      <c r="FK107" s="41"/>
      <c r="FL107" s="41"/>
      <c r="FM107" s="41"/>
      <c r="FN107" s="41"/>
      <c r="FO107" s="41"/>
      <c r="FP107" s="41"/>
      <c r="FQ107" s="41"/>
      <c r="FR107" s="41"/>
      <c r="FS107" s="41"/>
      <c r="FT107" s="41"/>
      <c r="FU107" s="41"/>
      <c r="FV107" s="41"/>
      <c r="FW107" s="41"/>
      <c r="FX107" s="41"/>
      <c r="FY107" s="41"/>
      <c r="FZ107" s="41"/>
      <c r="GA107" s="41"/>
      <c r="GB107" s="41"/>
      <c r="GC107" s="41"/>
      <c r="GD107" s="41"/>
      <c r="GE107" s="41"/>
      <c r="GF107" s="41"/>
      <c r="GG107" s="41"/>
      <c r="GH107" s="41"/>
      <c r="GI107" s="41"/>
      <c r="GJ107" s="41"/>
      <c r="GK107" s="41"/>
      <c r="GL107" s="41"/>
      <c r="GM107" s="41"/>
      <c r="GN107" s="41"/>
      <c r="GO107" s="41"/>
      <c r="GP107" s="41"/>
      <c r="GQ107" s="41"/>
      <c r="GR107" s="41"/>
      <c r="GS107" s="41"/>
      <c r="GT107" s="41"/>
      <c r="GU107" s="41"/>
      <c r="GV107" s="41"/>
      <c r="GW107" s="41"/>
      <c r="GX107" s="41"/>
      <c r="GY107" s="41"/>
      <c r="GZ107" s="41"/>
      <c r="HA107" s="41"/>
      <c r="HB107" s="41"/>
      <c r="HC107" s="41"/>
      <c r="HD107" s="41"/>
      <c r="HE107" s="41"/>
      <c r="HF107" s="41"/>
      <c r="HG107" s="41"/>
      <c r="HH107" s="41"/>
      <c r="HI107" s="41"/>
      <c r="HJ107" s="41"/>
      <c r="HK107" s="41"/>
      <c r="HL107" s="41"/>
      <c r="HM107" s="41"/>
      <c r="HN107" s="41"/>
      <c r="HO107" s="41"/>
      <c r="HP107" s="41"/>
      <c r="HQ107" s="41"/>
      <c r="HR107" s="41"/>
      <c r="HS107" s="41"/>
      <c r="HT107" s="41"/>
      <c r="HU107" s="41"/>
      <c r="HV107" s="41"/>
      <c r="HW107" s="41"/>
      <c r="HX107" s="41"/>
      <c r="HY107" s="41"/>
      <c r="HZ107" s="41"/>
      <c r="IA107" s="41"/>
      <c r="IB107" s="41"/>
      <c r="IC107" s="41"/>
      <c r="ID107" s="41"/>
      <c r="IE107" s="41"/>
      <c r="IF107" s="41"/>
      <c r="IG107" s="41"/>
      <c r="IH107" s="41"/>
      <c r="II107" s="41"/>
      <c r="IJ107" s="41"/>
      <c r="IK107" s="41"/>
      <c r="IL107" s="41"/>
      <c r="IM107" s="41"/>
      <c r="IN107" s="41"/>
      <c r="IO107" s="41"/>
      <c r="IP107" s="41"/>
      <c r="IQ107" s="41"/>
      <c r="IR107" s="41"/>
      <c r="IS107" s="41"/>
      <c r="IT107" s="41"/>
      <c r="IU107" s="41"/>
      <c r="IV107" s="41"/>
      <c r="IW107" s="41"/>
      <c r="IX107" s="41"/>
      <c r="IY107" s="41"/>
      <c r="IZ107" s="41"/>
      <c r="JA107" s="41"/>
      <c r="JB107" s="41"/>
      <c r="JC107" s="41"/>
      <c r="JD107" s="41"/>
      <c r="JE107" s="41"/>
      <c r="JF107" s="41"/>
      <c r="JG107" s="41"/>
      <c r="JH107" s="41"/>
      <c r="JI107" s="41"/>
      <c r="JJ107" s="41"/>
      <c r="JK107" s="41"/>
      <c r="JL107" s="41"/>
      <c r="JM107" s="41"/>
      <c r="JN107" s="41"/>
      <c r="JO107" s="41"/>
      <c r="JP107" s="41"/>
      <c r="JQ107" s="41"/>
      <c r="JR107" s="41"/>
      <c r="JS107" s="41"/>
      <c r="JT107" s="41"/>
      <c r="JU107" s="41"/>
      <c r="JV107" s="41"/>
      <c r="JW107" s="41"/>
      <c r="JX107" s="41"/>
      <c r="JY107" s="41"/>
      <c r="JZ107" s="41"/>
      <c r="KA107" s="41"/>
      <c r="KB107" s="41"/>
      <c r="KC107" s="41"/>
      <c r="KD107" s="41"/>
      <c r="KE107" s="41"/>
      <c r="KF107" s="41"/>
      <c r="KG107" s="41"/>
      <c r="KH107" s="41"/>
      <c r="KI107" s="41"/>
      <c r="KJ107" s="41"/>
      <c r="KK107" s="41"/>
      <c r="KL107" s="41"/>
      <c r="KM107" s="41"/>
      <c r="KN107" s="67"/>
      <c r="KO107" s="41"/>
      <c r="KP107" s="41"/>
      <c r="KQ107" s="41"/>
      <c r="KR107" s="41"/>
      <c r="KS107" s="41"/>
      <c r="KT107" s="41"/>
      <c r="KU107" s="41"/>
      <c r="KV107" s="41"/>
      <c r="KW107" s="41"/>
      <c r="KX107" s="41"/>
      <c r="KY107" s="41"/>
      <c r="KZ107" s="41"/>
      <c r="LA107" s="41"/>
      <c r="LB107" s="41"/>
      <c r="LC107" s="41"/>
      <c r="LD107" s="41"/>
      <c r="LE107" s="41"/>
      <c r="LF107" s="41"/>
      <c r="LG107" s="41"/>
      <c r="LH107" s="41"/>
      <c r="LI107" s="41"/>
      <c r="LJ107" s="41"/>
      <c r="LK107" s="41"/>
      <c r="LL107" s="41"/>
      <c r="LM107" s="41"/>
      <c r="LN107" s="41"/>
      <c r="LO107" s="41"/>
      <c r="LP107" s="41"/>
      <c r="LQ107" s="41"/>
      <c r="LR107" s="41"/>
      <c r="LS107" s="41"/>
    </row>
    <row r="108" spans="3:331" x14ac:dyDescent="0.25">
      <c r="E108" s="45"/>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c r="HP108" s="41"/>
      <c r="HQ108" s="41"/>
      <c r="HR108" s="41"/>
      <c r="HS108" s="41"/>
      <c r="HT108" s="41"/>
      <c r="HU108" s="41"/>
      <c r="HV108" s="41"/>
      <c r="HW108" s="41"/>
      <c r="HX108" s="41"/>
      <c r="HY108" s="41"/>
      <c r="HZ108" s="41"/>
      <c r="IA108" s="41"/>
      <c r="IB108" s="41"/>
      <c r="IC108" s="41"/>
      <c r="ID108" s="41"/>
      <c r="IE108" s="41"/>
      <c r="IF108" s="41"/>
      <c r="IG108" s="41"/>
      <c r="IH108" s="41"/>
      <c r="II108" s="41"/>
      <c r="IJ108" s="41"/>
      <c r="IK108" s="41"/>
      <c r="IL108" s="41"/>
      <c r="IM108" s="41"/>
      <c r="IN108" s="41"/>
      <c r="IO108" s="41"/>
      <c r="IP108" s="41"/>
      <c r="IQ108" s="41"/>
      <c r="IR108" s="41"/>
      <c r="IS108" s="41"/>
      <c r="IT108" s="41"/>
      <c r="IU108" s="41"/>
      <c r="IV108" s="41"/>
      <c r="IW108" s="41"/>
      <c r="IX108" s="41"/>
      <c r="IY108" s="41"/>
      <c r="IZ108" s="41"/>
      <c r="JA108" s="41"/>
      <c r="JB108" s="41"/>
      <c r="JC108" s="41"/>
      <c r="JD108" s="41"/>
      <c r="JE108" s="41"/>
      <c r="JF108" s="41"/>
      <c r="JG108" s="41"/>
      <c r="JH108" s="41"/>
      <c r="JI108" s="41"/>
      <c r="JJ108" s="41"/>
      <c r="JK108" s="41"/>
      <c r="JL108" s="41"/>
      <c r="JM108" s="41"/>
      <c r="JN108" s="41"/>
      <c r="JO108" s="41"/>
      <c r="JP108" s="41"/>
      <c r="JQ108" s="41"/>
      <c r="JR108" s="41"/>
      <c r="JS108" s="41"/>
      <c r="JT108" s="41"/>
      <c r="JU108" s="41"/>
      <c r="JV108" s="41"/>
      <c r="JW108" s="41"/>
      <c r="JX108" s="41"/>
      <c r="JY108" s="41"/>
      <c r="JZ108" s="41"/>
      <c r="KA108" s="41"/>
      <c r="KB108" s="41"/>
      <c r="KC108" s="41"/>
      <c r="KD108" s="41"/>
      <c r="KE108" s="41"/>
      <c r="KF108" s="41"/>
      <c r="KG108" s="41"/>
      <c r="KH108" s="41"/>
      <c r="KI108" s="41"/>
      <c r="KJ108" s="41"/>
      <c r="KK108" s="41"/>
      <c r="KL108" s="41"/>
      <c r="KM108" s="41"/>
      <c r="KN108" s="67"/>
      <c r="KO108" s="41"/>
      <c r="KP108" s="41"/>
      <c r="KQ108" s="41"/>
      <c r="KR108" s="41"/>
      <c r="KS108" s="41"/>
      <c r="KT108" s="41"/>
      <c r="KU108" s="41"/>
      <c r="KV108" s="41"/>
      <c r="KW108" s="41"/>
      <c r="KX108" s="41"/>
      <c r="KY108" s="41"/>
      <c r="KZ108" s="41"/>
      <c r="LA108" s="41"/>
      <c r="LB108" s="41"/>
      <c r="LC108" s="41"/>
      <c r="LD108" s="41"/>
      <c r="LE108" s="41"/>
      <c r="LF108" s="41"/>
      <c r="LG108" s="41"/>
      <c r="LH108" s="41"/>
      <c r="LI108" s="41"/>
      <c r="LJ108" s="41"/>
      <c r="LK108" s="41"/>
      <c r="LL108" s="41"/>
      <c r="LM108" s="41"/>
      <c r="LN108" s="41"/>
      <c r="LO108" s="41"/>
      <c r="LP108" s="41"/>
      <c r="LQ108" s="41"/>
      <c r="LR108" s="41"/>
      <c r="LS108" s="41"/>
    </row>
    <row r="109" spans="3:331" x14ac:dyDescent="0.25">
      <c r="E109" s="45"/>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41"/>
      <c r="GH109" s="41"/>
      <c r="GI109" s="41"/>
      <c r="GJ109" s="41"/>
      <c r="GK109" s="41"/>
      <c r="GL109" s="41"/>
      <c r="GM109" s="41"/>
      <c r="GN109" s="41"/>
      <c r="GO109" s="41"/>
      <c r="GP109" s="41"/>
      <c r="GQ109" s="41"/>
      <c r="GR109" s="41"/>
      <c r="GS109" s="41"/>
      <c r="GT109" s="41"/>
      <c r="GU109" s="41"/>
      <c r="GV109" s="41"/>
      <c r="GW109" s="41"/>
      <c r="GX109" s="41"/>
      <c r="GY109" s="41"/>
      <c r="GZ109" s="41"/>
      <c r="HA109" s="41"/>
      <c r="HB109" s="41"/>
      <c r="HC109" s="41"/>
      <c r="HD109" s="41"/>
      <c r="HE109" s="41"/>
      <c r="HF109" s="41"/>
      <c r="HG109" s="41"/>
      <c r="HH109" s="41"/>
      <c r="HI109" s="41"/>
      <c r="HJ109" s="41"/>
      <c r="HK109" s="41"/>
      <c r="HL109" s="41"/>
      <c r="HM109" s="41"/>
      <c r="HN109" s="41"/>
      <c r="HO109" s="41"/>
      <c r="HP109" s="41"/>
      <c r="HQ109" s="41"/>
      <c r="HR109" s="41"/>
      <c r="HS109" s="41"/>
      <c r="HT109" s="41"/>
      <c r="HU109" s="41"/>
      <c r="HV109" s="41"/>
      <c r="HW109" s="41"/>
      <c r="HX109" s="41"/>
      <c r="HY109" s="41"/>
      <c r="HZ109" s="41"/>
      <c r="IA109" s="41"/>
      <c r="IB109" s="41"/>
      <c r="IC109" s="41"/>
      <c r="ID109" s="41"/>
      <c r="IE109" s="41"/>
      <c r="IF109" s="41"/>
      <c r="IG109" s="41"/>
      <c r="IH109" s="41"/>
      <c r="II109" s="41"/>
      <c r="IJ109" s="41"/>
      <c r="IK109" s="41"/>
      <c r="IL109" s="41"/>
      <c r="IM109" s="41"/>
      <c r="IN109" s="41"/>
      <c r="IO109" s="41"/>
      <c r="IP109" s="41"/>
      <c r="IQ109" s="41"/>
      <c r="IR109" s="41"/>
      <c r="IS109" s="41"/>
      <c r="IT109" s="41"/>
      <c r="IU109" s="41"/>
      <c r="IV109" s="41"/>
      <c r="IW109" s="41"/>
      <c r="IX109" s="41"/>
      <c r="IY109" s="41"/>
      <c r="IZ109" s="41"/>
      <c r="JA109" s="41"/>
      <c r="JB109" s="41"/>
      <c r="JC109" s="41"/>
      <c r="JD109" s="41"/>
      <c r="JE109" s="41"/>
      <c r="JF109" s="41"/>
      <c r="JG109" s="41"/>
      <c r="JH109" s="41"/>
      <c r="JI109" s="41"/>
      <c r="JJ109" s="41"/>
      <c r="JK109" s="41"/>
      <c r="JL109" s="41"/>
      <c r="JM109" s="41"/>
      <c r="JN109" s="41"/>
      <c r="JO109" s="41"/>
      <c r="JP109" s="41"/>
      <c r="JQ109" s="41"/>
      <c r="JR109" s="41"/>
      <c r="JS109" s="41"/>
      <c r="JT109" s="41"/>
      <c r="JU109" s="41"/>
      <c r="JV109" s="41"/>
      <c r="JW109" s="41"/>
      <c r="JX109" s="41"/>
      <c r="JY109" s="41"/>
      <c r="JZ109" s="41"/>
      <c r="KA109" s="41"/>
      <c r="KB109" s="41"/>
      <c r="KC109" s="41"/>
      <c r="KD109" s="41"/>
      <c r="KE109" s="41"/>
      <c r="KF109" s="41"/>
      <c r="KG109" s="41"/>
      <c r="KH109" s="41"/>
      <c r="KI109" s="41"/>
      <c r="KJ109" s="41"/>
      <c r="KK109" s="41"/>
      <c r="KL109" s="41"/>
      <c r="KM109" s="41"/>
      <c r="KN109" s="67"/>
      <c r="KO109" s="41"/>
      <c r="KP109" s="41"/>
      <c r="KQ109" s="41"/>
      <c r="KR109" s="41"/>
      <c r="KS109" s="41"/>
      <c r="KT109" s="41"/>
      <c r="KU109" s="41"/>
      <c r="KV109" s="41"/>
      <c r="KW109" s="41"/>
      <c r="KX109" s="41"/>
      <c r="KY109" s="41"/>
      <c r="KZ109" s="41"/>
      <c r="LA109" s="41"/>
      <c r="LB109" s="41"/>
      <c r="LC109" s="41"/>
      <c r="LD109" s="41"/>
      <c r="LE109" s="41"/>
      <c r="LF109" s="41"/>
      <c r="LG109" s="41"/>
      <c r="LH109" s="41"/>
      <c r="LI109" s="41"/>
      <c r="LJ109" s="41"/>
      <c r="LK109" s="41"/>
      <c r="LL109" s="41"/>
      <c r="LM109" s="41"/>
      <c r="LN109" s="41"/>
      <c r="LO109" s="41"/>
      <c r="LP109" s="41"/>
      <c r="LQ109" s="41"/>
      <c r="LR109" s="41"/>
      <c r="LS109" s="41"/>
    </row>
    <row r="110" spans="3:331" x14ac:dyDescent="0.25">
      <c r="E110" s="45"/>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c r="FX110" s="41"/>
      <c r="FY110" s="41"/>
      <c r="FZ110" s="41"/>
      <c r="GA110" s="41"/>
      <c r="GB110" s="41"/>
      <c r="GC110" s="41"/>
      <c r="GD110" s="41"/>
      <c r="GE110" s="41"/>
      <c r="GF110" s="41"/>
      <c r="GG110" s="41"/>
      <c r="GH110" s="41"/>
      <c r="GI110" s="41"/>
      <c r="GJ110" s="41"/>
      <c r="GK110" s="41"/>
      <c r="GL110" s="41"/>
      <c r="GM110" s="41"/>
      <c r="GN110" s="41"/>
      <c r="GO110" s="41"/>
      <c r="GP110" s="41"/>
      <c r="GQ110" s="41"/>
      <c r="GR110" s="41"/>
      <c r="GS110" s="41"/>
      <c r="GT110" s="41"/>
      <c r="GU110" s="41"/>
      <c r="GV110" s="41"/>
      <c r="GW110" s="41"/>
      <c r="GX110" s="41"/>
      <c r="GY110" s="41"/>
      <c r="GZ110" s="41"/>
      <c r="HA110" s="41"/>
      <c r="HB110" s="41"/>
      <c r="HC110" s="41"/>
      <c r="HD110" s="41"/>
      <c r="HE110" s="41"/>
      <c r="HF110" s="41"/>
      <c r="HG110" s="41"/>
      <c r="HH110" s="41"/>
      <c r="HI110" s="41"/>
      <c r="HJ110" s="41"/>
      <c r="HK110" s="41"/>
      <c r="HL110" s="41"/>
      <c r="HM110" s="41"/>
      <c r="HN110" s="41"/>
      <c r="HO110" s="41"/>
      <c r="HP110" s="41"/>
      <c r="HQ110" s="41"/>
      <c r="HR110" s="41"/>
      <c r="HS110" s="41"/>
      <c r="HT110" s="41"/>
      <c r="HU110" s="41"/>
      <c r="HV110" s="41"/>
      <c r="HW110" s="41"/>
      <c r="HX110" s="41"/>
      <c r="HY110" s="41"/>
      <c r="HZ110" s="41"/>
      <c r="IA110" s="41"/>
      <c r="IB110" s="41"/>
      <c r="IC110" s="41"/>
      <c r="ID110" s="41"/>
      <c r="IE110" s="41"/>
      <c r="IF110" s="41"/>
      <c r="IG110" s="41"/>
      <c r="IH110" s="41"/>
      <c r="II110" s="41"/>
      <c r="IJ110" s="41"/>
      <c r="IK110" s="41"/>
      <c r="IL110" s="41"/>
      <c r="IM110" s="41"/>
      <c r="IN110" s="41"/>
      <c r="IO110" s="41"/>
      <c r="IP110" s="41"/>
      <c r="IQ110" s="41"/>
      <c r="IR110" s="41"/>
      <c r="IS110" s="41"/>
      <c r="IT110" s="41"/>
      <c r="IU110" s="41"/>
      <c r="IV110" s="41"/>
      <c r="IW110" s="41"/>
      <c r="IX110" s="41"/>
      <c r="IY110" s="41"/>
      <c r="IZ110" s="41"/>
      <c r="JA110" s="41"/>
      <c r="JB110" s="41"/>
      <c r="JC110" s="41"/>
      <c r="JD110" s="41"/>
      <c r="JE110" s="41"/>
      <c r="JF110" s="41"/>
      <c r="JG110" s="41"/>
      <c r="JH110" s="41"/>
      <c r="JI110" s="41"/>
      <c r="JJ110" s="41"/>
      <c r="JK110" s="41"/>
      <c r="JL110" s="41"/>
      <c r="JM110" s="41"/>
      <c r="JN110" s="41"/>
      <c r="JO110" s="41"/>
      <c r="JP110" s="41"/>
      <c r="JQ110" s="41"/>
      <c r="JR110" s="41"/>
      <c r="JS110" s="41"/>
      <c r="JT110" s="41"/>
      <c r="JU110" s="41"/>
      <c r="JV110" s="41"/>
      <c r="JW110" s="41"/>
      <c r="JX110" s="41"/>
      <c r="JY110" s="41"/>
      <c r="JZ110" s="41"/>
      <c r="KA110" s="41"/>
      <c r="KB110" s="41"/>
      <c r="KC110" s="41"/>
      <c r="KD110" s="41"/>
      <c r="KE110" s="41"/>
      <c r="KF110" s="41"/>
      <c r="KG110" s="41"/>
      <c r="KH110" s="41"/>
      <c r="KI110" s="41"/>
      <c r="KJ110" s="41"/>
      <c r="KK110" s="41"/>
      <c r="KL110" s="41"/>
      <c r="KM110" s="41"/>
      <c r="KN110" s="67"/>
      <c r="KO110" s="41"/>
      <c r="KP110" s="41"/>
      <c r="KQ110" s="41"/>
      <c r="KR110" s="41"/>
      <c r="KS110" s="41"/>
      <c r="KT110" s="41"/>
      <c r="KU110" s="41"/>
      <c r="KV110" s="41"/>
      <c r="KW110" s="41"/>
      <c r="KX110" s="41"/>
      <c r="KY110" s="41"/>
      <c r="KZ110" s="41"/>
      <c r="LA110" s="41"/>
      <c r="LB110" s="41"/>
      <c r="LC110" s="41"/>
      <c r="LD110" s="41"/>
      <c r="LE110" s="41"/>
      <c r="LF110" s="41"/>
      <c r="LG110" s="41"/>
      <c r="LH110" s="41"/>
      <c r="LI110" s="41"/>
      <c r="LJ110" s="41"/>
      <c r="LK110" s="41"/>
      <c r="LL110" s="41"/>
      <c r="LM110" s="41"/>
      <c r="LN110" s="41"/>
      <c r="LO110" s="41"/>
      <c r="LP110" s="41"/>
      <c r="LQ110" s="41"/>
      <c r="LR110" s="41"/>
      <c r="LS110" s="41"/>
    </row>
    <row r="111" spans="3:331" x14ac:dyDescent="0.25">
      <c r="E111" s="45"/>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c r="FX111" s="41"/>
      <c r="FY111" s="41"/>
      <c r="FZ111" s="41"/>
      <c r="GA111" s="41"/>
      <c r="GB111" s="41"/>
      <c r="GC111" s="41"/>
      <c r="GD111" s="41"/>
      <c r="GE111" s="41"/>
      <c r="GF111" s="41"/>
      <c r="GG111" s="41"/>
      <c r="GH111" s="41"/>
      <c r="GI111" s="41"/>
      <c r="GJ111" s="41"/>
      <c r="GK111" s="41"/>
      <c r="GL111" s="41"/>
      <c r="GM111" s="41"/>
      <c r="GN111" s="41"/>
      <c r="GO111" s="41"/>
      <c r="GP111" s="41"/>
      <c r="GQ111" s="41"/>
      <c r="GR111" s="41"/>
      <c r="GS111" s="41"/>
      <c r="GT111" s="41"/>
      <c r="GU111" s="41"/>
      <c r="GV111" s="41"/>
      <c r="GW111" s="41"/>
      <c r="GX111" s="41"/>
      <c r="GY111" s="41"/>
      <c r="GZ111" s="41"/>
      <c r="HA111" s="41"/>
      <c r="HB111" s="41"/>
      <c r="HC111" s="41"/>
      <c r="HD111" s="41"/>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67"/>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row>
    <row r="112" spans="3:331" x14ac:dyDescent="0.25">
      <c r="E112" s="45"/>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1"/>
      <c r="HC112" s="41"/>
      <c r="HD112" s="41"/>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67"/>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row>
    <row r="113" spans="3:331" x14ac:dyDescent="0.25">
      <c r="E113" s="45"/>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67"/>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row>
    <row r="114" spans="3:331" x14ac:dyDescent="0.25">
      <c r="E114" s="45"/>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67"/>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row>
    <row r="115" spans="3:331" x14ac:dyDescent="0.25">
      <c r="E115" s="45"/>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67"/>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row>
    <row r="116" spans="3:331" x14ac:dyDescent="0.25">
      <c r="C116" s="6"/>
      <c r="E116" s="45"/>
      <c r="F116" s="57"/>
      <c r="G116" s="41"/>
      <c r="H116" s="41"/>
      <c r="I116" s="57"/>
      <c r="J116" s="41"/>
      <c r="K116" s="41"/>
      <c r="L116" s="57"/>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67"/>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row>
    <row r="117" spans="3:331" x14ac:dyDescent="0.25">
      <c r="C117" s="8"/>
      <c r="E117" s="45"/>
      <c r="F117" s="58"/>
      <c r="G117" s="41"/>
      <c r="H117" s="41"/>
      <c r="I117" s="58"/>
      <c r="J117" s="41"/>
      <c r="K117" s="41"/>
      <c r="L117" s="58"/>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c r="IS117" s="41"/>
      <c r="IT117" s="41"/>
      <c r="IU117" s="41"/>
      <c r="IV117" s="41"/>
      <c r="IW117" s="41"/>
      <c r="IX117" s="41"/>
      <c r="IY117" s="41"/>
      <c r="IZ117" s="41"/>
      <c r="JA117" s="41"/>
      <c r="JB117" s="41"/>
      <c r="JC117" s="41"/>
      <c r="JD117" s="41"/>
      <c r="JE117" s="41"/>
      <c r="JF117" s="41"/>
      <c r="JG117" s="41"/>
      <c r="JH117" s="41"/>
      <c r="JI117" s="41"/>
      <c r="JJ117" s="41"/>
      <c r="JK117" s="41"/>
      <c r="JL117" s="41"/>
      <c r="JM117" s="41"/>
      <c r="JN117" s="41"/>
      <c r="JO117" s="41"/>
      <c r="JP117" s="41"/>
      <c r="JQ117" s="41"/>
      <c r="JR117" s="41"/>
      <c r="JS117" s="41"/>
      <c r="JT117" s="41"/>
      <c r="JU117" s="41"/>
      <c r="JV117" s="41"/>
      <c r="JW117" s="41"/>
      <c r="JX117" s="41"/>
      <c r="JY117" s="41"/>
      <c r="JZ117" s="41"/>
      <c r="KA117" s="41"/>
      <c r="KB117" s="41"/>
      <c r="KC117" s="41"/>
      <c r="KD117" s="41"/>
      <c r="KE117" s="41"/>
      <c r="KF117" s="41"/>
      <c r="KG117" s="41"/>
      <c r="KH117" s="41"/>
      <c r="KI117" s="41"/>
      <c r="KJ117" s="41"/>
      <c r="KK117" s="41"/>
      <c r="KL117" s="41"/>
      <c r="KM117" s="41"/>
      <c r="KN117" s="67"/>
      <c r="KO117" s="41"/>
      <c r="KP117" s="41"/>
      <c r="KQ117" s="41"/>
      <c r="KR117" s="41"/>
      <c r="KS117" s="41"/>
      <c r="KT117" s="41"/>
      <c r="KU117" s="41"/>
      <c r="KV117" s="41"/>
      <c r="KW117" s="41"/>
      <c r="KX117" s="41"/>
      <c r="KY117" s="41"/>
      <c r="KZ117" s="41"/>
      <c r="LA117" s="41"/>
      <c r="LB117" s="41"/>
      <c r="LC117" s="41"/>
      <c r="LD117" s="41"/>
      <c r="LE117" s="41"/>
      <c r="LF117" s="41"/>
      <c r="LG117" s="41"/>
      <c r="LH117" s="41"/>
      <c r="LI117" s="41"/>
      <c r="LJ117" s="41"/>
      <c r="LK117" s="41"/>
      <c r="LL117" s="41"/>
      <c r="LM117" s="41"/>
      <c r="LN117" s="41"/>
      <c r="LO117" s="41"/>
      <c r="LP117" s="41"/>
      <c r="LQ117" s="41"/>
      <c r="LR117" s="41"/>
      <c r="LS117" s="41"/>
    </row>
    <row r="118" spans="3:331" x14ac:dyDescent="0.25">
      <c r="E118" s="45"/>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W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c r="IS118" s="41"/>
      <c r="IT118" s="41"/>
      <c r="IU118" s="41"/>
      <c r="IV118" s="41"/>
      <c r="IW118" s="41"/>
      <c r="IX118" s="41"/>
      <c r="IY118" s="41"/>
      <c r="IZ118" s="41"/>
      <c r="JA118" s="41"/>
      <c r="JB118" s="41"/>
      <c r="JC118" s="41"/>
      <c r="JD118" s="41"/>
      <c r="JE118" s="41"/>
      <c r="JF118" s="41"/>
      <c r="JG118" s="41"/>
      <c r="JH118" s="41"/>
      <c r="JI118" s="41"/>
      <c r="JJ118" s="41"/>
      <c r="JK118" s="41"/>
      <c r="JL118" s="41"/>
      <c r="JM118" s="41"/>
      <c r="JN118" s="41"/>
      <c r="JO118" s="41"/>
      <c r="JP118" s="41"/>
      <c r="JQ118" s="41"/>
      <c r="JR118" s="41"/>
      <c r="JS118" s="41"/>
      <c r="JT118" s="41"/>
      <c r="JU118" s="41"/>
      <c r="JV118" s="41"/>
      <c r="JW118" s="41"/>
      <c r="JX118" s="41"/>
      <c r="JY118" s="41"/>
      <c r="JZ118" s="41"/>
      <c r="KA118" s="41"/>
      <c r="KB118" s="41"/>
      <c r="KC118" s="41"/>
      <c r="KD118" s="41"/>
      <c r="KE118" s="41"/>
      <c r="KF118" s="41"/>
      <c r="KG118" s="41"/>
      <c r="KH118" s="41"/>
      <c r="KI118" s="41"/>
      <c r="KJ118" s="41"/>
      <c r="KK118" s="41"/>
      <c r="KL118" s="41"/>
      <c r="KM118" s="41"/>
      <c r="KN118" s="67"/>
      <c r="KO118" s="41"/>
      <c r="KP118" s="41"/>
      <c r="KQ118" s="41"/>
      <c r="KR118" s="41"/>
      <c r="KS118" s="41"/>
      <c r="KT118" s="41"/>
      <c r="KU118" s="41"/>
      <c r="KV118" s="41"/>
      <c r="KW118" s="41"/>
      <c r="KX118" s="41"/>
      <c r="KY118" s="41"/>
      <c r="KZ118" s="41"/>
      <c r="LA118" s="41"/>
      <c r="LB118" s="41"/>
      <c r="LC118" s="41"/>
      <c r="LD118" s="41"/>
      <c r="LE118" s="41"/>
      <c r="LF118" s="41"/>
      <c r="LG118" s="41"/>
      <c r="LH118" s="41"/>
      <c r="LI118" s="41"/>
      <c r="LJ118" s="41"/>
      <c r="LK118" s="41"/>
      <c r="LL118" s="41"/>
      <c r="LM118" s="41"/>
      <c r="LN118" s="41"/>
      <c r="LO118" s="41"/>
      <c r="LP118" s="41"/>
      <c r="LQ118" s="41"/>
      <c r="LR118" s="41"/>
      <c r="LS118" s="41"/>
    </row>
    <row r="119" spans="3:331" x14ac:dyDescent="0.25">
      <c r="E119" s="45"/>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W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c r="IS119" s="41"/>
      <c r="IT119" s="41"/>
      <c r="IU119" s="41"/>
      <c r="IV119" s="41"/>
      <c r="IW119" s="41"/>
      <c r="IX119" s="41"/>
      <c r="IY119" s="41"/>
      <c r="IZ119" s="41"/>
      <c r="JA119" s="41"/>
      <c r="JB119" s="41"/>
      <c r="JC119" s="41"/>
      <c r="JD119" s="41"/>
      <c r="JE119" s="41"/>
      <c r="JF119" s="41"/>
      <c r="JG119" s="41"/>
      <c r="JH119" s="41"/>
      <c r="JI119" s="41"/>
      <c r="JJ119" s="41"/>
      <c r="JK119" s="41"/>
      <c r="JL119" s="41"/>
      <c r="JM119" s="41"/>
      <c r="JN119" s="41"/>
      <c r="JO119" s="41"/>
      <c r="JP119" s="41"/>
      <c r="JQ119" s="41"/>
      <c r="JR119" s="41"/>
      <c r="JS119" s="41"/>
      <c r="JT119" s="41"/>
      <c r="JU119" s="41"/>
      <c r="JV119" s="41"/>
      <c r="JW119" s="41"/>
      <c r="JX119" s="41"/>
      <c r="JY119" s="41"/>
      <c r="JZ119" s="41"/>
      <c r="KA119" s="41"/>
      <c r="KB119" s="41"/>
      <c r="KC119" s="41"/>
      <c r="KD119" s="41"/>
      <c r="KE119" s="41"/>
      <c r="KF119" s="41"/>
      <c r="KG119" s="41"/>
      <c r="KH119" s="41"/>
      <c r="KI119" s="41"/>
      <c r="KJ119" s="41"/>
      <c r="KK119" s="41"/>
      <c r="KL119" s="41"/>
      <c r="KM119" s="41"/>
      <c r="KN119" s="67"/>
      <c r="KO119" s="41"/>
      <c r="KP119" s="41"/>
      <c r="KQ119" s="41"/>
      <c r="KR119" s="41"/>
      <c r="KS119" s="41"/>
      <c r="KT119" s="41"/>
      <c r="KU119" s="41"/>
      <c r="KV119" s="41"/>
      <c r="KW119" s="41"/>
      <c r="KX119" s="41"/>
      <c r="KY119" s="41"/>
      <c r="KZ119" s="41"/>
      <c r="LA119" s="41"/>
      <c r="LB119" s="41"/>
      <c r="LC119" s="41"/>
      <c r="LD119" s="41"/>
      <c r="LE119" s="41"/>
      <c r="LF119" s="41"/>
      <c r="LG119" s="41"/>
      <c r="LH119" s="41"/>
      <c r="LI119" s="41"/>
      <c r="LJ119" s="41"/>
      <c r="LK119" s="41"/>
      <c r="LL119" s="41"/>
      <c r="LM119" s="41"/>
      <c r="LN119" s="41"/>
      <c r="LO119" s="41"/>
      <c r="LP119" s="41"/>
      <c r="LQ119" s="41"/>
      <c r="LR119" s="41"/>
      <c r="LS119" s="41"/>
    </row>
    <row r="120" spans="3:331" x14ac:dyDescent="0.25">
      <c r="E120" s="45"/>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c r="FX120" s="41"/>
      <c r="FY120" s="41"/>
      <c r="FZ120" s="41"/>
      <c r="GA120" s="41"/>
      <c r="GB120" s="41"/>
      <c r="GC120" s="41"/>
      <c r="GD120" s="41"/>
      <c r="GE120" s="41"/>
      <c r="GF120" s="41"/>
      <c r="GG120" s="41"/>
      <c r="GH120" s="41"/>
      <c r="GI120" s="41"/>
      <c r="GJ120" s="41"/>
      <c r="GK120" s="41"/>
      <c r="GL120" s="41"/>
      <c r="GM120" s="41"/>
      <c r="GN120" s="41"/>
      <c r="GO120" s="41"/>
      <c r="GP120" s="41"/>
      <c r="GQ120" s="41"/>
      <c r="GR120" s="41"/>
      <c r="GS120" s="41"/>
      <c r="GT120" s="41"/>
      <c r="GU120" s="41"/>
      <c r="GV120" s="41"/>
      <c r="GW120" s="41"/>
      <c r="GX120" s="41"/>
      <c r="GY120" s="41"/>
      <c r="GZ120" s="41"/>
      <c r="HA120" s="41"/>
      <c r="HB120" s="41"/>
      <c r="HC120" s="41"/>
      <c r="HD120" s="41"/>
      <c r="HE120" s="41"/>
      <c r="HF120" s="41"/>
      <c r="HG120" s="41"/>
      <c r="HH120" s="41"/>
      <c r="HI120" s="41"/>
      <c r="HJ120" s="41"/>
      <c r="HK120" s="41"/>
      <c r="HL120" s="41"/>
      <c r="HM120" s="41"/>
      <c r="HN120" s="41"/>
      <c r="HO120" s="41"/>
      <c r="HP120" s="41"/>
      <c r="HQ120" s="41"/>
      <c r="HR120" s="41"/>
      <c r="HS120" s="41"/>
      <c r="HT120" s="41"/>
      <c r="HU120" s="41"/>
      <c r="HV120" s="41"/>
      <c r="HW120" s="41"/>
      <c r="HX120" s="41"/>
      <c r="HY120" s="41"/>
      <c r="HZ120" s="41"/>
      <c r="IA120" s="41"/>
      <c r="IB120" s="41"/>
      <c r="IC120" s="41"/>
      <c r="ID120" s="41"/>
      <c r="IE120" s="41"/>
      <c r="IF120" s="41"/>
      <c r="IG120" s="41"/>
      <c r="IH120" s="41"/>
      <c r="II120" s="41"/>
      <c r="IJ120" s="41"/>
      <c r="IK120" s="41"/>
      <c r="IL120" s="41"/>
      <c r="IM120" s="41"/>
      <c r="IN120" s="41"/>
      <c r="IO120" s="41"/>
      <c r="IP120" s="41"/>
      <c r="IQ120" s="41"/>
      <c r="IR120" s="41"/>
      <c r="IS120" s="41"/>
      <c r="IT120" s="41"/>
      <c r="IU120" s="41"/>
      <c r="IV120" s="41"/>
      <c r="IW120" s="41"/>
      <c r="IX120" s="41"/>
      <c r="IY120" s="41"/>
      <c r="IZ120" s="41"/>
      <c r="JA120" s="41"/>
      <c r="JB120" s="41"/>
      <c r="JC120" s="41"/>
      <c r="JD120" s="41"/>
      <c r="JE120" s="41"/>
      <c r="JF120" s="41"/>
      <c r="JG120" s="41"/>
      <c r="JH120" s="41"/>
      <c r="JI120" s="41"/>
      <c r="JJ120" s="41"/>
      <c r="JK120" s="41"/>
      <c r="JL120" s="41"/>
      <c r="JM120" s="41"/>
      <c r="JN120" s="41"/>
      <c r="JO120" s="41"/>
      <c r="JP120" s="41"/>
      <c r="JQ120" s="41"/>
      <c r="JR120" s="41"/>
      <c r="JS120" s="41"/>
      <c r="JT120" s="41"/>
      <c r="JU120" s="41"/>
      <c r="JV120" s="41"/>
      <c r="JW120" s="41"/>
      <c r="JX120" s="41"/>
      <c r="JY120" s="41"/>
      <c r="JZ120" s="41"/>
      <c r="KA120" s="41"/>
      <c r="KB120" s="41"/>
      <c r="KC120" s="41"/>
      <c r="KD120" s="41"/>
      <c r="KE120" s="41"/>
      <c r="KF120" s="41"/>
      <c r="KG120" s="41"/>
      <c r="KH120" s="41"/>
      <c r="KI120" s="41"/>
      <c r="KJ120" s="41"/>
      <c r="KK120" s="41"/>
      <c r="KL120" s="41"/>
      <c r="KM120" s="41"/>
      <c r="KN120" s="67"/>
      <c r="KO120" s="41"/>
      <c r="KP120" s="41"/>
      <c r="KQ120" s="41"/>
      <c r="KR120" s="41"/>
      <c r="KS120" s="41"/>
      <c r="KT120" s="41"/>
      <c r="KU120" s="41"/>
      <c r="KV120" s="41"/>
      <c r="KW120" s="41"/>
      <c r="KX120" s="41"/>
      <c r="KY120" s="41"/>
      <c r="KZ120" s="41"/>
      <c r="LA120" s="41"/>
      <c r="LB120" s="41"/>
      <c r="LC120" s="41"/>
      <c r="LD120" s="41"/>
      <c r="LE120" s="41"/>
      <c r="LF120" s="41"/>
      <c r="LG120" s="41"/>
      <c r="LH120" s="41"/>
      <c r="LI120" s="41"/>
      <c r="LJ120" s="41"/>
      <c r="LK120" s="41"/>
      <c r="LL120" s="41"/>
      <c r="LM120" s="41"/>
      <c r="LN120" s="41"/>
      <c r="LO120" s="41"/>
      <c r="LP120" s="41"/>
      <c r="LQ120" s="41"/>
      <c r="LR120" s="41"/>
      <c r="LS120" s="41"/>
    </row>
    <row r="121" spans="3:331" x14ac:dyDescent="0.25">
      <c r="E121" s="45"/>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c r="IS121" s="41"/>
      <c r="IT121" s="41"/>
      <c r="IU121" s="41"/>
      <c r="IV121" s="41"/>
      <c r="IW121" s="41"/>
      <c r="IX121" s="41"/>
      <c r="IY121" s="41"/>
      <c r="IZ121" s="41"/>
      <c r="JA121" s="41"/>
      <c r="JB121" s="41"/>
      <c r="JC121" s="41"/>
      <c r="JD121" s="41"/>
      <c r="JE121" s="41"/>
      <c r="JF121" s="41"/>
      <c r="JG121" s="41"/>
      <c r="JH121" s="41"/>
      <c r="JI121" s="41"/>
      <c r="JJ121" s="41"/>
      <c r="JK121" s="41"/>
      <c r="JL121" s="41"/>
      <c r="JM121" s="41"/>
      <c r="JN121" s="41"/>
      <c r="JO121" s="41"/>
      <c r="JP121" s="41"/>
      <c r="JQ121" s="41"/>
      <c r="JR121" s="41"/>
      <c r="JS121" s="41"/>
      <c r="JT121" s="41"/>
      <c r="JU121" s="41"/>
      <c r="JV121" s="41"/>
      <c r="JW121" s="41"/>
      <c r="JX121" s="41"/>
      <c r="JY121" s="41"/>
      <c r="JZ121" s="41"/>
      <c r="KA121" s="41"/>
      <c r="KB121" s="41"/>
      <c r="KC121" s="41"/>
      <c r="KD121" s="41"/>
      <c r="KE121" s="41"/>
      <c r="KF121" s="41"/>
      <c r="KG121" s="41"/>
      <c r="KH121" s="41"/>
      <c r="KI121" s="41"/>
      <c r="KJ121" s="41"/>
      <c r="KK121" s="41"/>
      <c r="KL121" s="41"/>
      <c r="KM121" s="41"/>
      <c r="KN121" s="67"/>
      <c r="KO121" s="41"/>
      <c r="KP121" s="41"/>
      <c r="KQ121" s="41"/>
      <c r="KR121" s="41"/>
      <c r="KS121" s="41"/>
      <c r="KT121" s="41"/>
      <c r="KU121" s="41"/>
      <c r="KV121" s="41"/>
      <c r="KW121" s="41"/>
      <c r="KX121" s="41"/>
      <c r="KY121" s="41"/>
      <c r="KZ121" s="41"/>
      <c r="LA121" s="41"/>
      <c r="LB121" s="41"/>
      <c r="LC121" s="41"/>
      <c r="LD121" s="41"/>
      <c r="LE121" s="41"/>
      <c r="LF121" s="41"/>
      <c r="LG121" s="41"/>
      <c r="LH121" s="41"/>
      <c r="LI121" s="41"/>
      <c r="LJ121" s="41"/>
      <c r="LK121" s="41"/>
      <c r="LL121" s="41"/>
      <c r="LM121" s="41"/>
      <c r="LN121" s="41"/>
      <c r="LO121" s="41"/>
      <c r="LP121" s="41"/>
      <c r="LQ121" s="41"/>
      <c r="LR121" s="41"/>
      <c r="LS121" s="41"/>
    </row>
    <row r="122" spans="3:331" x14ac:dyDescent="0.25">
      <c r="E122" s="45"/>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c r="IS122" s="41"/>
      <c r="IT122" s="41"/>
      <c r="IU122" s="41"/>
      <c r="IV122" s="41"/>
      <c r="IW122" s="41"/>
      <c r="IX122" s="41"/>
      <c r="IY122" s="41"/>
      <c r="IZ122" s="41"/>
      <c r="JA122" s="41"/>
      <c r="JB122" s="41"/>
      <c r="JC122" s="41"/>
      <c r="JD122" s="41"/>
      <c r="JE122" s="41"/>
      <c r="JF122" s="41"/>
      <c r="JG122" s="41"/>
      <c r="JH122" s="41"/>
      <c r="JI122" s="41"/>
      <c r="JJ122" s="41"/>
      <c r="JK122" s="41"/>
      <c r="JL122" s="41"/>
      <c r="JM122" s="41"/>
      <c r="JN122" s="41"/>
      <c r="JO122" s="41"/>
      <c r="JP122" s="41"/>
      <c r="JQ122" s="41"/>
      <c r="JR122" s="41"/>
      <c r="JS122" s="41"/>
      <c r="JT122" s="41"/>
      <c r="JU122" s="41"/>
      <c r="JV122" s="41"/>
      <c r="JW122" s="41"/>
      <c r="JX122" s="41"/>
      <c r="JY122" s="41"/>
      <c r="JZ122" s="41"/>
      <c r="KA122" s="41"/>
      <c r="KB122" s="41"/>
      <c r="KC122" s="41"/>
      <c r="KD122" s="41"/>
      <c r="KE122" s="41"/>
      <c r="KF122" s="41"/>
      <c r="KG122" s="41"/>
      <c r="KH122" s="41"/>
      <c r="KI122" s="41"/>
      <c r="KJ122" s="41"/>
      <c r="KK122" s="41"/>
      <c r="KL122" s="41"/>
      <c r="KM122" s="41"/>
      <c r="KN122" s="67"/>
      <c r="KO122" s="41"/>
      <c r="KP122" s="41"/>
      <c r="KQ122" s="41"/>
      <c r="KR122" s="41"/>
      <c r="KS122" s="41"/>
      <c r="KT122" s="41"/>
      <c r="KU122" s="41"/>
      <c r="KV122" s="41"/>
      <c r="KW122" s="41"/>
      <c r="KX122" s="41"/>
      <c r="KY122" s="41"/>
      <c r="KZ122" s="41"/>
      <c r="LA122" s="41"/>
      <c r="LB122" s="41"/>
      <c r="LC122" s="41"/>
      <c r="LD122" s="41"/>
      <c r="LE122" s="41"/>
      <c r="LF122" s="41"/>
      <c r="LG122" s="41"/>
      <c r="LH122" s="41"/>
      <c r="LI122" s="41"/>
      <c r="LJ122" s="41"/>
      <c r="LK122" s="41"/>
      <c r="LL122" s="41"/>
      <c r="LM122" s="41"/>
      <c r="LN122" s="41"/>
      <c r="LO122" s="41"/>
      <c r="LP122" s="41"/>
      <c r="LQ122" s="41"/>
      <c r="LR122" s="41"/>
      <c r="LS122" s="41"/>
    </row>
    <row r="123" spans="3:331" x14ac:dyDescent="0.25">
      <c r="E123" s="45"/>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c r="IS123" s="41"/>
      <c r="IT123" s="41"/>
      <c r="IU123" s="41"/>
      <c r="IV123" s="41"/>
      <c r="IW123" s="41"/>
      <c r="IX123" s="41"/>
      <c r="IY123" s="41"/>
      <c r="IZ123" s="41"/>
      <c r="JA123" s="41"/>
      <c r="JB123" s="41"/>
      <c r="JC123" s="41"/>
      <c r="JD123" s="41"/>
      <c r="JE123" s="41"/>
      <c r="JF123" s="41"/>
      <c r="JG123" s="41"/>
      <c r="JH123" s="41"/>
      <c r="JI123" s="41"/>
      <c r="JJ123" s="41"/>
      <c r="JK123" s="41"/>
      <c r="JL123" s="41"/>
      <c r="JM123" s="41"/>
      <c r="JN123" s="41"/>
      <c r="JO123" s="41"/>
      <c r="JP123" s="41"/>
      <c r="JQ123" s="41"/>
      <c r="JR123" s="41"/>
      <c r="JS123" s="41"/>
      <c r="JT123" s="41"/>
      <c r="JU123" s="41"/>
      <c r="JV123" s="41"/>
      <c r="JW123" s="41"/>
      <c r="JX123" s="41"/>
      <c r="JY123" s="41"/>
      <c r="JZ123" s="41"/>
      <c r="KA123" s="41"/>
      <c r="KB123" s="41"/>
      <c r="KC123" s="41"/>
      <c r="KD123" s="41"/>
      <c r="KE123" s="41"/>
      <c r="KF123" s="41"/>
      <c r="KG123" s="41"/>
      <c r="KH123" s="41"/>
      <c r="KI123" s="41"/>
      <c r="KJ123" s="41"/>
      <c r="KK123" s="41"/>
      <c r="KL123" s="41"/>
      <c r="KM123" s="41"/>
      <c r="KN123" s="67"/>
      <c r="KO123" s="41"/>
      <c r="KP123" s="41"/>
      <c r="KQ123" s="41"/>
      <c r="KR123" s="41"/>
      <c r="KS123" s="41"/>
      <c r="KT123" s="41"/>
      <c r="KU123" s="41"/>
      <c r="KV123" s="41"/>
      <c r="KW123" s="41"/>
      <c r="KX123" s="41"/>
      <c r="KY123" s="41"/>
      <c r="KZ123" s="41"/>
      <c r="LA123" s="41"/>
      <c r="LB123" s="41"/>
      <c r="LC123" s="41"/>
      <c r="LD123" s="41"/>
      <c r="LE123" s="41"/>
      <c r="LF123" s="41"/>
      <c r="LG123" s="41"/>
      <c r="LH123" s="41"/>
      <c r="LI123" s="41"/>
      <c r="LJ123" s="41"/>
      <c r="LK123" s="41"/>
      <c r="LL123" s="41"/>
      <c r="LM123" s="41"/>
      <c r="LN123" s="41"/>
      <c r="LO123" s="41"/>
      <c r="LP123" s="41"/>
      <c r="LQ123" s="41"/>
      <c r="LR123" s="41"/>
      <c r="LS123" s="41"/>
    </row>
    <row r="124" spans="3:331" x14ac:dyDescent="0.25">
      <c r="E124" s="45"/>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c r="IW124" s="41"/>
      <c r="IX124" s="41"/>
      <c r="IY124" s="41"/>
      <c r="IZ124" s="41"/>
      <c r="JA124" s="41"/>
      <c r="JB124" s="41"/>
      <c r="JC124" s="41"/>
      <c r="JD124" s="41"/>
      <c r="JE124" s="41"/>
      <c r="JF124" s="41"/>
      <c r="JG124" s="41"/>
      <c r="JH124" s="41"/>
      <c r="JI124" s="41"/>
      <c r="JJ124" s="41"/>
      <c r="JK124" s="41"/>
      <c r="JL124" s="41"/>
      <c r="JM124" s="41"/>
      <c r="JN124" s="41"/>
      <c r="JO124" s="41"/>
      <c r="JP124" s="41"/>
      <c r="JQ124" s="41"/>
      <c r="JR124" s="41"/>
      <c r="JS124" s="41"/>
      <c r="JT124" s="41"/>
      <c r="JU124" s="41"/>
      <c r="JV124" s="41"/>
      <c r="JW124" s="41"/>
      <c r="JX124" s="41"/>
      <c r="JY124" s="41"/>
      <c r="JZ124" s="41"/>
      <c r="KA124" s="41"/>
      <c r="KB124" s="41"/>
      <c r="KC124" s="41"/>
      <c r="KD124" s="41"/>
      <c r="KE124" s="41"/>
      <c r="KF124" s="41"/>
      <c r="KG124" s="41"/>
      <c r="KH124" s="41"/>
      <c r="KI124" s="41"/>
      <c r="KJ124" s="41"/>
      <c r="KK124" s="41"/>
      <c r="KL124" s="41"/>
      <c r="KM124" s="41"/>
      <c r="KN124" s="67"/>
      <c r="KO124" s="41"/>
      <c r="KP124" s="41"/>
      <c r="KQ124" s="41"/>
      <c r="KR124" s="41"/>
      <c r="KS124" s="41"/>
      <c r="KT124" s="41"/>
      <c r="KU124" s="41"/>
      <c r="KV124" s="41"/>
      <c r="KW124" s="41"/>
      <c r="KX124" s="41"/>
      <c r="KY124" s="41"/>
      <c r="KZ124" s="41"/>
      <c r="LA124" s="41"/>
      <c r="LB124" s="41"/>
      <c r="LC124" s="41"/>
      <c r="LD124" s="41"/>
      <c r="LE124" s="41"/>
      <c r="LF124" s="41"/>
      <c r="LG124" s="41"/>
      <c r="LH124" s="41"/>
      <c r="LI124" s="41"/>
      <c r="LJ124" s="41"/>
      <c r="LK124" s="41"/>
      <c r="LL124" s="41"/>
      <c r="LM124" s="41"/>
      <c r="LN124" s="41"/>
      <c r="LO124" s="41"/>
      <c r="LP124" s="41"/>
      <c r="LQ124" s="41"/>
      <c r="LR124" s="41"/>
      <c r="LS124" s="41"/>
    </row>
    <row r="125" spans="3:331" x14ac:dyDescent="0.25">
      <c r="E125" s="45"/>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c r="IW125" s="41"/>
      <c r="IX125" s="41"/>
      <c r="IY125" s="41"/>
      <c r="IZ125" s="41"/>
      <c r="JA125" s="41"/>
      <c r="JB125" s="41"/>
      <c r="JC125" s="41"/>
      <c r="JD125" s="41"/>
      <c r="JE125" s="41"/>
      <c r="JF125" s="41"/>
      <c r="JG125" s="41"/>
      <c r="JH125" s="41"/>
      <c r="JI125" s="41"/>
      <c r="JJ125" s="41"/>
      <c r="JK125" s="41"/>
      <c r="JL125" s="41"/>
      <c r="JM125" s="41"/>
      <c r="JN125" s="41"/>
      <c r="JO125" s="41"/>
      <c r="JP125" s="41"/>
      <c r="JQ125" s="41"/>
      <c r="JR125" s="41"/>
      <c r="JS125" s="41"/>
      <c r="JT125" s="41"/>
      <c r="JU125" s="41"/>
      <c r="JV125" s="41"/>
      <c r="JW125" s="41"/>
      <c r="JX125" s="41"/>
      <c r="JY125" s="41"/>
      <c r="JZ125" s="41"/>
      <c r="KA125" s="41"/>
      <c r="KB125" s="41"/>
      <c r="KC125" s="41"/>
      <c r="KD125" s="41"/>
      <c r="KE125" s="41"/>
      <c r="KF125" s="41"/>
      <c r="KG125" s="41"/>
      <c r="KH125" s="41"/>
      <c r="KI125" s="41"/>
      <c r="KJ125" s="41"/>
      <c r="KK125" s="41"/>
      <c r="KL125" s="41"/>
      <c r="KM125" s="41"/>
      <c r="KN125" s="67"/>
      <c r="KO125" s="41"/>
      <c r="KP125" s="41"/>
      <c r="KQ125" s="41"/>
      <c r="KR125" s="41"/>
      <c r="KS125" s="41"/>
      <c r="KT125" s="41"/>
      <c r="KU125" s="41"/>
      <c r="KV125" s="41"/>
      <c r="KW125" s="41"/>
      <c r="KX125" s="41"/>
      <c r="KY125" s="41"/>
      <c r="KZ125" s="41"/>
      <c r="LA125" s="41"/>
      <c r="LB125" s="41"/>
      <c r="LC125" s="41"/>
      <c r="LD125" s="41"/>
      <c r="LE125" s="41"/>
      <c r="LF125" s="41"/>
      <c r="LG125" s="41"/>
      <c r="LH125" s="41"/>
      <c r="LI125" s="41"/>
      <c r="LJ125" s="41"/>
      <c r="LK125" s="41"/>
      <c r="LL125" s="41"/>
      <c r="LM125" s="41"/>
      <c r="LN125" s="41"/>
      <c r="LO125" s="41"/>
      <c r="LP125" s="41"/>
      <c r="LQ125" s="41"/>
      <c r="LR125" s="41"/>
      <c r="LS125" s="41"/>
    </row>
    <row r="126" spans="3:331" x14ac:dyDescent="0.25">
      <c r="E126" s="45"/>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c r="IS126" s="41"/>
      <c r="IT126" s="41"/>
      <c r="IU126" s="41"/>
      <c r="IV126" s="41"/>
      <c r="IW126" s="41"/>
      <c r="IX126" s="41"/>
      <c r="IY126" s="41"/>
      <c r="IZ126" s="41"/>
      <c r="JA126" s="41"/>
      <c r="JB126" s="41"/>
      <c r="JC126" s="41"/>
      <c r="JD126" s="41"/>
      <c r="JE126" s="41"/>
      <c r="JF126" s="41"/>
      <c r="JG126" s="41"/>
      <c r="JH126" s="41"/>
      <c r="JI126" s="41"/>
      <c r="JJ126" s="41"/>
      <c r="JK126" s="41"/>
      <c r="JL126" s="41"/>
      <c r="JM126" s="41"/>
      <c r="JN126" s="41"/>
      <c r="JO126" s="41"/>
      <c r="JP126" s="41"/>
      <c r="JQ126" s="41"/>
      <c r="JR126" s="41"/>
      <c r="JS126" s="41"/>
      <c r="JT126" s="41"/>
      <c r="JU126" s="41"/>
      <c r="JV126" s="41"/>
      <c r="JW126" s="41"/>
      <c r="JX126" s="41"/>
      <c r="JY126" s="41"/>
      <c r="JZ126" s="41"/>
      <c r="KA126" s="41"/>
      <c r="KB126" s="41"/>
      <c r="KC126" s="41"/>
      <c r="KD126" s="41"/>
      <c r="KE126" s="41"/>
      <c r="KF126" s="41"/>
      <c r="KG126" s="41"/>
      <c r="KH126" s="41"/>
      <c r="KI126" s="41"/>
      <c r="KJ126" s="41"/>
      <c r="KK126" s="41"/>
      <c r="KL126" s="41"/>
      <c r="KM126" s="41"/>
      <c r="KN126" s="67"/>
      <c r="KO126" s="41"/>
      <c r="KP126" s="41"/>
      <c r="KQ126" s="41"/>
      <c r="KR126" s="41"/>
      <c r="KS126" s="41"/>
      <c r="KT126" s="41"/>
      <c r="KU126" s="41"/>
      <c r="KV126" s="41"/>
      <c r="KW126" s="41"/>
      <c r="KX126" s="41"/>
      <c r="KY126" s="41"/>
      <c r="KZ126" s="41"/>
      <c r="LA126" s="41"/>
      <c r="LB126" s="41"/>
      <c r="LC126" s="41"/>
      <c r="LD126" s="41"/>
      <c r="LE126" s="41"/>
      <c r="LF126" s="41"/>
      <c r="LG126" s="41"/>
      <c r="LH126" s="41"/>
      <c r="LI126" s="41"/>
      <c r="LJ126" s="41"/>
      <c r="LK126" s="41"/>
      <c r="LL126" s="41"/>
      <c r="LM126" s="41"/>
      <c r="LN126" s="41"/>
      <c r="LO126" s="41"/>
      <c r="LP126" s="41"/>
      <c r="LQ126" s="41"/>
      <c r="LR126" s="41"/>
      <c r="LS126" s="41"/>
    </row>
    <row r="127" spans="3:331" x14ac:dyDescent="0.25">
      <c r="E127" s="45"/>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c r="IS127" s="41"/>
      <c r="IT127" s="41"/>
      <c r="IU127" s="41"/>
      <c r="IV127" s="41"/>
      <c r="IW127" s="41"/>
      <c r="IX127" s="41"/>
      <c r="IY127" s="41"/>
      <c r="IZ127" s="41"/>
      <c r="JA127" s="41"/>
      <c r="JB127" s="41"/>
      <c r="JC127" s="41"/>
      <c r="JD127" s="41"/>
      <c r="JE127" s="41"/>
      <c r="JF127" s="41"/>
      <c r="JG127" s="41"/>
      <c r="JH127" s="41"/>
      <c r="JI127" s="41"/>
      <c r="JJ127" s="41"/>
      <c r="JK127" s="41"/>
      <c r="JL127" s="41"/>
      <c r="JM127" s="41"/>
      <c r="JN127" s="41"/>
      <c r="JO127" s="41"/>
      <c r="JP127" s="41"/>
      <c r="JQ127" s="41"/>
      <c r="JR127" s="41"/>
      <c r="JS127" s="41"/>
      <c r="JT127" s="41"/>
      <c r="JU127" s="41"/>
      <c r="JV127" s="41"/>
      <c r="JW127" s="41"/>
      <c r="JX127" s="41"/>
      <c r="JY127" s="41"/>
      <c r="JZ127" s="41"/>
      <c r="KA127" s="41"/>
      <c r="KB127" s="41"/>
      <c r="KC127" s="41"/>
      <c r="KD127" s="41"/>
      <c r="KE127" s="41"/>
      <c r="KF127" s="41"/>
      <c r="KG127" s="41"/>
      <c r="KH127" s="41"/>
      <c r="KI127" s="41"/>
      <c r="KJ127" s="41"/>
      <c r="KK127" s="41"/>
      <c r="KL127" s="41"/>
      <c r="KM127" s="41"/>
      <c r="KN127" s="67"/>
      <c r="KO127" s="41"/>
      <c r="KP127" s="41"/>
      <c r="KQ127" s="41"/>
      <c r="KR127" s="41"/>
      <c r="KS127" s="41"/>
      <c r="KT127" s="41"/>
      <c r="KU127" s="41"/>
      <c r="KV127" s="41"/>
      <c r="KW127" s="41"/>
      <c r="KX127" s="41"/>
      <c r="KY127" s="41"/>
      <c r="KZ127" s="41"/>
      <c r="LA127" s="41"/>
      <c r="LB127" s="41"/>
      <c r="LC127" s="41"/>
      <c r="LD127" s="41"/>
      <c r="LE127" s="41"/>
      <c r="LF127" s="41"/>
      <c r="LG127" s="41"/>
      <c r="LH127" s="41"/>
      <c r="LI127" s="41"/>
      <c r="LJ127" s="41"/>
      <c r="LK127" s="41"/>
      <c r="LL127" s="41"/>
      <c r="LM127" s="41"/>
      <c r="LN127" s="41"/>
      <c r="LO127" s="41"/>
      <c r="LP127" s="41"/>
      <c r="LQ127" s="41"/>
      <c r="LR127" s="41"/>
      <c r="LS127" s="41"/>
    </row>
    <row r="128" spans="3:331" x14ac:dyDescent="0.25">
      <c r="E128" s="45"/>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c r="IS128" s="41"/>
      <c r="IT128" s="41"/>
      <c r="IU128" s="41"/>
      <c r="IV128" s="41"/>
      <c r="IW128" s="41"/>
      <c r="IX128" s="41"/>
      <c r="IY128" s="41"/>
      <c r="IZ128" s="41"/>
      <c r="JA128" s="41"/>
      <c r="JB128" s="41"/>
      <c r="JC128" s="41"/>
      <c r="JD128" s="41"/>
      <c r="JE128" s="41"/>
      <c r="JF128" s="41"/>
      <c r="JG128" s="41"/>
      <c r="JH128" s="41"/>
      <c r="JI128" s="41"/>
      <c r="JJ128" s="41"/>
      <c r="JK128" s="41"/>
      <c r="JL128" s="41"/>
      <c r="JM128" s="41"/>
      <c r="JN128" s="41"/>
      <c r="JO128" s="41"/>
      <c r="JP128" s="41"/>
      <c r="JQ128" s="41"/>
      <c r="JR128" s="41"/>
      <c r="JS128" s="41"/>
      <c r="JT128" s="41"/>
      <c r="JU128" s="41"/>
      <c r="JV128" s="41"/>
      <c r="JW128" s="41"/>
      <c r="JX128" s="41"/>
      <c r="JY128" s="41"/>
      <c r="JZ128" s="41"/>
      <c r="KA128" s="41"/>
      <c r="KB128" s="41"/>
      <c r="KC128" s="41"/>
      <c r="KD128" s="41"/>
      <c r="KE128" s="41"/>
      <c r="KF128" s="41"/>
      <c r="KG128" s="41"/>
      <c r="KH128" s="41"/>
      <c r="KI128" s="41"/>
      <c r="KJ128" s="41"/>
      <c r="KK128" s="41"/>
      <c r="KL128" s="41"/>
      <c r="KM128" s="41"/>
      <c r="KN128" s="67"/>
      <c r="KO128" s="41"/>
      <c r="KP128" s="41"/>
      <c r="KQ128" s="41"/>
      <c r="KR128" s="41"/>
      <c r="KS128" s="41"/>
      <c r="KT128" s="41"/>
      <c r="KU128" s="41"/>
      <c r="KV128" s="41"/>
      <c r="KW128" s="41"/>
      <c r="KX128" s="41"/>
      <c r="KY128" s="41"/>
      <c r="KZ128" s="41"/>
      <c r="LA128" s="41"/>
      <c r="LB128" s="41"/>
      <c r="LC128" s="41"/>
      <c r="LD128" s="41"/>
      <c r="LE128" s="41"/>
      <c r="LF128" s="41"/>
      <c r="LG128" s="41"/>
      <c r="LH128" s="41"/>
      <c r="LI128" s="41"/>
      <c r="LJ128" s="41"/>
      <c r="LK128" s="41"/>
      <c r="LL128" s="41"/>
      <c r="LM128" s="41"/>
      <c r="LN128" s="41"/>
      <c r="LO128" s="41"/>
      <c r="LP128" s="41"/>
      <c r="LQ128" s="41"/>
      <c r="LR128" s="41"/>
      <c r="LS128" s="41"/>
    </row>
    <row r="129" spans="3:331" x14ac:dyDescent="0.25">
      <c r="E129" s="45"/>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c r="IS129" s="41"/>
      <c r="IT129" s="41"/>
      <c r="IU129" s="41"/>
      <c r="IV129" s="41"/>
      <c r="IW129" s="41"/>
      <c r="IX129" s="41"/>
      <c r="IY129" s="41"/>
      <c r="IZ129" s="41"/>
      <c r="JA129" s="41"/>
      <c r="JB129" s="41"/>
      <c r="JC129" s="41"/>
      <c r="JD129" s="41"/>
      <c r="JE129" s="41"/>
      <c r="JF129" s="41"/>
      <c r="JG129" s="41"/>
      <c r="JH129" s="41"/>
      <c r="JI129" s="41"/>
      <c r="JJ129" s="41"/>
      <c r="JK129" s="41"/>
      <c r="JL129" s="41"/>
      <c r="JM129" s="41"/>
      <c r="JN129" s="41"/>
      <c r="JO129" s="41"/>
      <c r="JP129" s="41"/>
      <c r="JQ129" s="41"/>
      <c r="JR129" s="41"/>
      <c r="JS129" s="41"/>
      <c r="JT129" s="41"/>
      <c r="JU129" s="41"/>
      <c r="JV129" s="41"/>
      <c r="JW129" s="41"/>
      <c r="JX129" s="41"/>
      <c r="JY129" s="41"/>
      <c r="JZ129" s="41"/>
      <c r="KA129" s="41"/>
      <c r="KB129" s="41"/>
      <c r="KC129" s="41"/>
      <c r="KD129" s="41"/>
      <c r="KE129" s="41"/>
      <c r="KF129" s="41"/>
      <c r="KG129" s="41"/>
      <c r="KH129" s="41"/>
      <c r="KI129" s="41"/>
      <c r="KJ129" s="41"/>
      <c r="KK129" s="41"/>
      <c r="KL129" s="41"/>
      <c r="KM129" s="41"/>
      <c r="KN129" s="67"/>
      <c r="KO129" s="41"/>
      <c r="KP129" s="41"/>
      <c r="KQ129" s="41"/>
      <c r="KR129" s="41"/>
      <c r="KS129" s="41"/>
      <c r="KT129" s="41"/>
      <c r="KU129" s="41"/>
      <c r="KV129" s="41"/>
      <c r="KW129" s="41"/>
      <c r="KX129" s="41"/>
      <c r="KY129" s="41"/>
      <c r="KZ129" s="41"/>
      <c r="LA129" s="41"/>
      <c r="LB129" s="41"/>
      <c r="LC129" s="41"/>
      <c r="LD129" s="41"/>
      <c r="LE129" s="41"/>
      <c r="LF129" s="41"/>
      <c r="LG129" s="41"/>
      <c r="LH129" s="41"/>
      <c r="LI129" s="41"/>
      <c r="LJ129" s="41"/>
      <c r="LK129" s="41"/>
      <c r="LL129" s="41"/>
      <c r="LM129" s="41"/>
      <c r="LN129" s="41"/>
      <c r="LO129" s="41"/>
      <c r="LP129" s="41"/>
      <c r="LQ129" s="41"/>
      <c r="LR129" s="41"/>
      <c r="LS129" s="41"/>
    </row>
    <row r="130" spans="3:331" x14ac:dyDescent="0.25">
      <c r="E130" s="45"/>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c r="IS130" s="41"/>
      <c r="IT130" s="41"/>
      <c r="IU130" s="41"/>
      <c r="IV130" s="41"/>
      <c r="IW130" s="41"/>
      <c r="IX130" s="41"/>
      <c r="IY130" s="41"/>
      <c r="IZ130" s="41"/>
      <c r="JA130" s="41"/>
      <c r="JB130" s="41"/>
      <c r="JC130" s="41"/>
      <c r="JD130" s="41"/>
      <c r="JE130" s="41"/>
      <c r="JF130" s="41"/>
      <c r="JG130" s="41"/>
      <c r="JH130" s="41"/>
      <c r="JI130" s="41"/>
      <c r="JJ130" s="41"/>
      <c r="JK130" s="41"/>
      <c r="JL130" s="41"/>
      <c r="JM130" s="41"/>
      <c r="JN130" s="41"/>
      <c r="JO130" s="41"/>
      <c r="JP130" s="41"/>
      <c r="JQ130" s="41"/>
      <c r="JR130" s="41"/>
      <c r="JS130" s="41"/>
      <c r="JT130" s="41"/>
      <c r="JU130" s="41"/>
      <c r="JV130" s="41"/>
      <c r="JW130" s="41"/>
      <c r="JX130" s="41"/>
      <c r="JY130" s="41"/>
      <c r="JZ130" s="41"/>
      <c r="KA130" s="41"/>
      <c r="KB130" s="41"/>
      <c r="KC130" s="41"/>
      <c r="KD130" s="41"/>
      <c r="KE130" s="41"/>
      <c r="KF130" s="41"/>
      <c r="KG130" s="41"/>
      <c r="KH130" s="41"/>
      <c r="KI130" s="41"/>
      <c r="KJ130" s="41"/>
      <c r="KK130" s="41"/>
      <c r="KL130" s="41"/>
      <c r="KM130" s="41"/>
      <c r="KN130" s="67"/>
      <c r="KO130" s="41"/>
      <c r="KP130" s="41"/>
      <c r="KQ130" s="41"/>
      <c r="KR130" s="41"/>
      <c r="KS130" s="41"/>
      <c r="KT130" s="41"/>
      <c r="KU130" s="41"/>
      <c r="KV130" s="41"/>
      <c r="KW130" s="41"/>
      <c r="KX130" s="41"/>
      <c r="KY130" s="41"/>
      <c r="KZ130" s="41"/>
      <c r="LA130" s="41"/>
      <c r="LB130" s="41"/>
      <c r="LC130" s="41"/>
      <c r="LD130" s="41"/>
      <c r="LE130" s="41"/>
      <c r="LF130" s="41"/>
      <c r="LG130" s="41"/>
      <c r="LH130" s="41"/>
      <c r="LI130" s="41"/>
      <c r="LJ130" s="41"/>
      <c r="LK130" s="41"/>
      <c r="LL130" s="41"/>
      <c r="LM130" s="41"/>
      <c r="LN130" s="41"/>
      <c r="LO130" s="41"/>
      <c r="LP130" s="41"/>
      <c r="LQ130" s="41"/>
      <c r="LR130" s="41"/>
      <c r="LS130" s="41"/>
    </row>
    <row r="131" spans="3:331" x14ac:dyDescent="0.25">
      <c r="E131" s="45"/>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c r="FC131" s="41"/>
      <c r="FD131" s="41"/>
      <c r="FE131" s="41"/>
      <c r="FF131" s="41"/>
      <c r="FG131" s="41"/>
      <c r="FH131" s="41"/>
      <c r="FI131" s="41"/>
      <c r="FJ131" s="41"/>
      <c r="FK131" s="41"/>
      <c r="FL131" s="41"/>
      <c r="FM131" s="41"/>
      <c r="FN131" s="41"/>
      <c r="FO131" s="41"/>
      <c r="FP131" s="41"/>
      <c r="FQ131" s="41"/>
      <c r="FR131" s="41"/>
      <c r="FS131" s="41"/>
      <c r="FT131" s="41"/>
      <c r="FU131" s="41"/>
      <c r="FV131" s="41"/>
      <c r="FW131" s="41"/>
      <c r="FX131" s="41"/>
      <c r="FY131" s="41"/>
      <c r="FZ131" s="41"/>
      <c r="GA131" s="41"/>
      <c r="GB131" s="41"/>
      <c r="GC131" s="41"/>
      <c r="GD131" s="41"/>
      <c r="GE131" s="41"/>
      <c r="GF131" s="41"/>
      <c r="GG131" s="41"/>
      <c r="GH131" s="41"/>
      <c r="GI131" s="41"/>
      <c r="GJ131" s="41"/>
      <c r="GK131" s="41"/>
      <c r="GL131" s="41"/>
      <c r="GM131" s="41"/>
      <c r="GN131" s="41"/>
      <c r="GO131" s="41"/>
      <c r="GP131" s="41"/>
      <c r="GQ131" s="41"/>
      <c r="GR131" s="41"/>
      <c r="GS131" s="41"/>
      <c r="GT131" s="41"/>
      <c r="GU131" s="41"/>
      <c r="GV131" s="41"/>
      <c r="GW131" s="41"/>
      <c r="GX131" s="41"/>
      <c r="GY131" s="41"/>
      <c r="GZ131" s="41"/>
      <c r="HA131" s="41"/>
      <c r="HB131" s="41"/>
      <c r="HC131" s="41"/>
      <c r="HD131" s="41"/>
      <c r="HE131" s="41"/>
      <c r="HF131" s="41"/>
      <c r="HG131" s="41"/>
      <c r="HH131" s="41"/>
      <c r="HI131" s="41"/>
      <c r="HJ131" s="41"/>
      <c r="HK131" s="41"/>
      <c r="HL131" s="41"/>
      <c r="HM131" s="41"/>
      <c r="HN131" s="41"/>
      <c r="HO131" s="41"/>
      <c r="HP131" s="41"/>
      <c r="HQ131" s="41"/>
      <c r="HR131" s="41"/>
      <c r="HS131" s="41"/>
      <c r="HT131" s="41"/>
      <c r="HU131" s="41"/>
      <c r="HV131" s="41"/>
      <c r="HW131" s="41"/>
      <c r="HX131" s="41"/>
      <c r="HY131" s="41"/>
      <c r="HZ131" s="41"/>
      <c r="IA131" s="41"/>
      <c r="IB131" s="41"/>
      <c r="IC131" s="41"/>
      <c r="ID131" s="41"/>
      <c r="IE131" s="41"/>
      <c r="IF131" s="41"/>
      <c r="IG131" s="41"/>
      <c r="IH131" s="41"/>
      <c r="II131" s="41"/>
      <c r="IJ131" s="41"/>
      <c r="IK131" s="41"/>
      <c r="IL131" s="41"/>
      <c r="IM131" s="41"/>
      <c r="IN131" s="41"/>
      <c r="IO131" s="41"/>
      <c r="IP131" s="41"/>
      <c r="IQ131" s="41"/>
      <c r="IR131" s="41"/>
      <c r="IS131" s="41"/>
      <c r="IT131" s="41"/>
      <c r="IU131" s="41"/>
      <c r="IV131" s="41"/>
      <c r="IW131" s="41"/>
      <c r="IX131" s="41"/>
      <c r="IY131" s="41"/>
      <c r="IZ131" s="41"/>
      <c r="JA131" s="41"/>
      <c r="JB131" s="41"/>
      <c r="JC131" s="41"/>
      <c r="JD131" s="41"/>
      <c r="JE131" s="41"/>
      <c r="JF131" s="41"/>
      <c r="JG131" s="41"/>
      <c r="JH131" s="41"/>
      <c r="JI131" s="41"/>
      <c r="JJ131" s="41"/>
      <c r="JK131" s="41"/>
      <c r="JL131" s="41"/>
      <c r="JM131" s="41"/>
      <c r="JN131" s="41"/>
      <c r="JO131" s="41"/>
      <c r="JP131" s="41"/>
      <c r="JQ131" s="41"/>
      <c r="JR131" s="41"/>
      <c r="JS131" s="41"/>
      <c r="JT131" s="41"/>
      <c r="JU131" s="41"/>
      <c r="JV131" s="41"/>
      <c r="JW131" s="41"/>
      <c r="JX131" s="41"/>
      <c r="JY131" s="41"/>
      <c r="JZ131" s="41"/>
      <c r="KA131" s="41"/>
      <c r="KB131" s="41"/>
      <c r="KC131" s="41"/>
      <c r="KD131" s="41"/>
      <c r="KE131" s="41"/>
      <c r="KF131" s="41"/>
      <c r="KG131" s="41"/>
      <c r="KH131" s="41"/>
      <c r="KI131" s="41"/>
      <c r="KJ131" s="41"/>
      <c r="KK131" s="41"/>
      <c r="KL131" s="41"/>
      <c r="KM131" s="41"/>
      <c r="KN131" s="67"/>
      <c r="KO131" s="41"/>
      <c r="KP131" s="41"/>
      <c r="KQ131" s="41"/>
      <c r="KR131" s="41"/>
      <c r="KS131" s="41"/>
      <c r="KT131" s="41"/>
      <c r="KU131" s="41"/>
      <c r="KV131" s="41"/>
      <c r="KW131" s="41"/>
      <c r="KX131" s="41"/>
      <c r="KY131" s="41"/>
      <c r="KZ131" s="41"/>
      <c r="LA131" s="41"/>
      <c r="LB131" s="41"/>
      <c r="LC131" s="41"/>
      <c r="LD131" s="41"/>
      <c r="LE131" s="41"/>
      <c r="LF131" s="41"/>
      <c r="LG131" s="41"/>
      <c r="LH131" s="41"/>
      <c r="LI131" s="41"/>
      <c r="LJ131" s="41"/>
      <c r="LK131" s="41"/>
      <c r="LL131" s="41"/>
      <c r="LM131" s="41"/>
      <c r="LN131" s="41"/>
      <c r="LO131" s="41"/>
      <c r="LP131" s="41"/>
      <c r="LQ131" s="41"/>
      <c r="LR131" s="41"/>
      <c r="LS131" s="41"/>
    </row>
    <row r="132" spans="3:331" x14ac:dyDescent="0.25">
      <c r="E132" s="45"/>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c r="FC132" s="41"/>
      <c r="FD132" s="41"/>
      <c r="FE132" s="41"/>
      <c r="FF132" s="41"/>
      <c r="FG132" s="41"/>
      <c r="FH132" s="41"/>
      <c r="FI132" s="41"/>
      <c r="FJ132" s="41"/>
      <c r="FK132" s="41"/>
      <c r="FL132" s="41"/>
      <c r="FM132" s="41"/>
      <c r="FN132" s="41"/>
      <c r="FO132" s="41"/>
      <c r="FP132" s="41"/>
      <c r="FQ132" s="41"/>
      <c r="FR132" s="41"/>
      <c r="FS132" s="41"/>
      <c r="FT132" s="41"/>
      <c r="FU132" s="41"/>
      <c r="FV132" s="41"/>
      <c r="FW132" s="41"/>
      <c r="FX132" s="41"/>
      <c r="FY132" s="41"/>
      <c r="FZ132" s="41"/>
      <c r="GA132" s="41"/>
      <c r="GB132" s="41"/>
      <c r="GC132" s="41"/>
      <c r="GD132" s="41"/>
      <c r="GE132" s="41"/>
      <c r="GF132" s="41"/>
      <c r="GG132" s="41"/>
      <c r="GH132" s="41"/>
      <c r="GI132" s="41"/>
      <c r="GJ132" s="41"/>
      <c r="GK132" s="41"/>
      <c r="GL132" s="41"/>
      <c r="GM132" s="41"/>
      <c r="GN132" s="41"/>
      <c r="GO132" s="41"/>
      <c r="GP132" s="41"/>
      <c r="GQ132" s="41"/>
      <c r="GR132" s="41"/>
      <c r="GS132" s="41"/>
      <c r="GT132" s="41"/>
      <c r="GU132" s="41"/>
      <c r="GV132" s="41"/>
      <c r="GW132" s="41"/>
      <c r="GX132" s="41"/>
      <c r="GY132" s="41"/>
      <c r="GZ132" s="41"/>
      <c r="HA132" s="41"/>
      <c r="HB132" s="41"/>
      <c r="HC132" s="41"/>
      <c r="HD132" s="41"/>
      <c r="HE132" s="41"/>
      <c r="HF132" s="41"/>
      <c r="HG132" s="41"/>
      <c r="HH132" s="41"/>
      <c r="HI132" s="41"/>
      <c r="HJ132" s="41"/>
      <c r="HK132" s="41"/>
      <c r="HL132" s="41"/>
      <c r="HM132" s="41"/>
      <c r="HN132" s="41"/>
      <c r="HO132" s="41"/>
      <c r="HP132" s="41"/>
      <c r="HQ132" s="41"/>
      <c r="HR132" s="41"/>
      <c r="HS132" s="41"/>
      <c r="HT132" s="41"/>
      <c r="HU132" s="41"/>
      <c r="HV132" s="41"/>
      <c r="HW132" s="41"/>
      <c r="HX132" s="41"/>
      <c r="HY132" s="41"/>
      <c r="HZ132" s="41"/>
      <c r="IA132" s="41"/>
      <c r="IB132" s="41"/>
      <c r="IC132" s="41"/>
      <c r="ID132" s="41"/>
      <c r="IE132" s="41"/>
      <c r="IF132" s="41"/>
      <c r="IG132" s="41"/>
      <c r="IH132" s="41"/>
      <c r="II132" s="41"/>
      <c r="IJ132" s="41"/>
      <c r="IK132" s="41"/>
      <c r="IL132" s="41"/>
      <c r="IM132" s="41"/>
      <c r="IN132" s="41"/>
      <c r="IO132" s="41"/>
      <c r="IP132" s="41"/>
      <c r="IQ132" s="41"/>
      <c r="IR132" s="41"/>
      <c r="IS132" s="41"/>
      <c r="IT132" s="41"/>
      <c r="IU132" s="41"/>
      <c r="IV132" s="41"/>
      <c r="IW132" s="41"/>
      <c r="IX132" s="41"/>
      <c r="IY132" s="41"/>
      <c r="IZ132" s="41"/>
      <c r="JA132" s="41"/>
      <c r="JB132" s="41"/>
      <c r="JC132" s="41"/>
      <c r="JD132" s="41"/>
      <c r="JE132" s="41"/>
      <c r="JF132" s="41"/>
      <c r="JG132" s="41"/>
      <c r="JH132" s="41"/>
      <c r="JI132" s="41"/>
      <c r="JJ132" s="41"/>
      <c r="JK132" s="41"/>
      <c r="JL132" s="41"/>
      <c r="JM132" s="41"/>
      <c r="JN132" s="41"/>
      <c r="JO132" s="41"/>
      <c r="JP132" s="41"/>
      <c r="JQ132" s="41"/>
      <c r="JR132" s="41"/>
      <c r="JS132" s="41"/>
      <c r="JT132" s="41"/>
      <c r="JU132" s="41"/>
      <c r="JV132" s="41"/>
      <c r="JW132" s="41"/>
      <c r="JX132" s="41"/>
      <c r="JY132" s="41"/>
      <c r="JZ132" s="41"/>
      <c r="KA132" s="41"/>
      <c r="KB132" s="41"/>
      <c r="KC132" s="41"/>
      <c r="KD132" s="41"/>
      <c r="KE132" s="41"/>
      <c r="KF132" s="41"/>
      <c r="KG132" s="41"/>
      <c r="KH132" s="41"/>
      <c r="KI132" s="41"/>
      <c r="KJ132" s="41"/>
      <c r="KK132" s="41"/>
      <c r="KL132" s="41"/>
      <c r="KM132" s="41"/>
      <c r="KN132" s="67"/>
      <c r="KO132" s="41"/>
      <c r="KP132" s="41"/>
      <c r="KQ132" s="41"/>
      <c r="KR132" s="41"/>
      <c r="KS132" s="41"/>
      <c r="KT132" s="41"/>
      <c r="KU132" s="41"/>
      <c r="KV132" s="41"/>
      <c r="KW132" s="41"/>
      <c r="KX132" s="41"/>
      <c r="KY132" s="41"/>
      <c r="KZ132" s="41"/>
      <c r="LA132" s="41"/>
      <c r="LB132" s="41"/>
      <c r="LC132" s="41"/>
      <c r="LD132" s="41"/>
      <c r="LE132" s="41"/>
      <c r="LF132" s="41"/>
      <c r="LG132" s="41"/>
      <c r="LH132" s="41"/>
      <c r="LI132" s="41"/>
      <c r="LJ132" s="41"/>
      <c r="LK132" s="41"/>
      <c r="LL132" s="41"/>
      <c r="LM132" s="41"/>
      <c r="LN132" s="41"/>
      <c r="LO132" s="41"/>
      <c r="LP132" s="41"/>
      <c r="LQ132" s="41"/>
      <c r="LR132" s="41"/>
      <c r="LS132" s="41"/>
    </row>
    <row r="133" spans="3:331" x14ac:dyDescent="0.25">
      <c r="C133" s="6"/>
      <c r="E133" s="45"/>
      <c r="F133" s="57"/>
      <c r="G133" s="41"/>
      <c r="H133" s="41"/>
      <c r="I133" s="57"/>
      <c r="J133" s="41"/>
      <c r="K133" s="41"/>
      <c r="L133" s="57"/>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c r="FC133" s="41"/>
      <c r="FD133" s="41"/>
      <c r="FE133" s="41"/>
      <c r="FF133" s="41"/>
      <c r="FG133" s="41"/>
      <c r="FH133" s="41"/>
      <c r="FI133" s="41"/>
      <c r="FJ133" s="41"/>
      <c r="FK133" s="41"/>
      <c r="FL133" s="41"/>
      <c r="FM133" s="41"/>
      <c r="FN133" s="41"/>
      <c r="FO133" s="41"/>
      <c r="FP133" s="41"/>
      <c r="FQ133" s="41"/>
      <c r="FR133" s="41"/>
      <c r="FS133" s="41"/>
      <c r="FT133" s="41"/>
      <c r="FU133" s="41"/>
      <c r="FV133" s="41"/>
      <c r="FW133" s="41"/>
      <c r="FX133" s="41"/>
      <c r="FY133" s="41"/>
      <c r="FZ133" s="41"/>
      <c r="GA133" s="41"/>
      <c r="GB133" s="41"/>
      <c r="GC133" s="41"/>
      <c r="GD133" s="41"/>
      <c r="GE133" s="41"/>
      <c r="GF133" s="41"/>
      <c r="GG133" s="41"/>
      <c r="GH133" s="41"/>
      <c r="GI133" s="41"/>
      <c r="GJ133" s="41"/>
      <c r="GK133" s="41"/>
      <c r="GL133" s="41"/>
      <c r="GM133" s="41"/>
      <c r="GN133" s="41"/>
      <c r="GO133" s="41"/>
      <c r="GP133" s="41"/>
      <c r="GQ133" s="41"/>
      <c r="GR133" s="41"/>
      <c r="GS133" s="41"/>
      <c r="GT133" s="41"/>
      <c r="GU133" s="41"/>
      <c r="GV133" s="41"/>
      <c r="GW133" s="41"/>
      <c r="GX133" s="41"/>
      <c r="GY133" s="41"/>
      <c r="GZ133" s="41"/>
      <c r="HA133" s="41"/>
      <c r="HB133" s="41"/>
      <c r="HC133" s="41"/>
      <c r="HD133" s="41"/>
      <c r="HE133" s="41"/>
      <c r="HF133" s="41"/>
      <c r="HG133" s="41"/>
      <c r="HH133" s="41"/>
      <c r="HI133" s="41"/>
      <c r="HJ133" s="41"/>
      <c r="HK133" s="41"/>
      <c r="HL133" s="41"/>
      <c r="HM133" s="41"/>
      <c r="HN133" s="41"/>
      <c r="HO133" s="41"/>
      <c r="HP133" s="41"/>
      <c r="HQ133" s="41"/>
      <c r="HR133" s="41"/>
      <c r="HS133" s="41"/>
      <c r="HT133" s="41"/>
      <c r="HU133" s="41"/>
      <c r="HV133" s="41"/>
      <c r="HW133" s="41"/>
      <c r="HX133" s="41"/>
      <c r="HY133" s="41"/>
      <c r="HZ133" s="41"/>
      <c r="IA133" s="41"/>
      <c r="IB133" s="41"/>
      <c r="IC133" s="41"/>
      <c r="ID133" s="41"/>
      <c r="IE133" s="41"/>
      <c r="IF133" s="41"/>
      <c r="IG133" s="41"/>
      <c r="IH133" s="41"/>
      <c r="II133" s="41"/>
      <c r="IJ133" s="41"/>
      <c r="IK133" s="41"/>
      <c r="IL133" s="41"/>
      <c r="IM133" s="41"/>
      <c r="IN133" s="41"/>
      <c r="IO133" s="41"/>
      <c r="IP133" s="41"/>
      <c r="IQ133" s="41"/>
      <c r="IR133" s="41"/>
      <c r="IS133" s="41"/>
      <c r="IT133" s="41"/>
      <c r="IU133" s="41"/>
      <c r="IV133" s="41"/>
      <c r="IW133" s="41"/>
      <c r="IX133" s="41"/>
      <c r="IY133" s="41"/>
      <c r="IZ133" s="41"/>
      <c r="JA133" s="41"/>
      <c r="JB133" s="41"/>
      <c r="JC133" s="41"/>
      <c r="JD133" s="41"/>
      <c r="JE133" s="41"/>
      <c r="JF133" s="41"/>
      <c r="JG133" s="41"/>
      <c r="JH133" s="41"/>
      <c r="JI133" s="41"/>
      <c r="JJ133" s="41"/>
      <c r="JK133" s="41"/>
      <c r="JL133" s="41"/>
      <c r="JM133" s="41"/>
      <c r="JN133" s="41"/>
      <c r="JO133" s="41"/>
      <c r="JP133" s="41"/>
      <c r="JQ133" s="41"/>
      <c r="JR133" s="41"/>
      <c r="JS133" s="41"/>
      <c r="JT133" s="41"/>
      <c r="JU133" s="41"/>
      <c r="JV133" s="41"/>
      <c r="JW133" s="41"/>
      <c r="JX133" s="41"/>
      <c r="JY133" s="41"/>
      <c r="JZ133" s="41"/>
      <c r="KA133" s="41"/>
      <c r="KB133" s="41"/>
      <c r="KC133" s="41"/>
      <c r="KD133" s="41"/>
      <c r="KE133" s="41"/>
      <c r="KF133" s="41"/>
      <c r="KG133" s="41"/>
      <c r="KH133" s="41"/>
      <c r="KI133" s="41"/>
      <c r="KJ133" s="41"/>
      <c r="KK133" s="41"/>
      <c r="KL133" s="41"/>
      <c r="KM133" s="41"/>
      <c r="KN133" s="67"/>
      <c r="KO133" s="41"/>
      <c r="KP133" s="41"/>
      <c r="KQ133" s="41"/>
      <c r="KR133" s="41"/>
      <c r="KS133" s="41"/>
      <c r="KT133" s="41"/>
      <c r="KU133" s="41"/>
      <c r="KV133" s="41"/>
      <c r="KW133" s="41"/>
      <c r="KX133" s="41"/>
      <c r="KY133" s="41"/>
      <c r="KZ133" s="41"/>
      <c r="LA133" s="41"/>
      <c r="LB133" s="41"/>
      <c r="LC133" s="41"/>
      <c r="LD133" s="41"/>
      <c r="LE133" s="41"/>
      <c r="LF133" s="41"/>
      <c r="LG133" s="41"/>
      <c r="LH133" s="41"/>
      <c r="LI133" s="41"/>
      <c r="LJ133" s="41"/>
      <c r="LK133" s="41"/>
      <c r="LL133" s="41"/>
      <c r="LM133" s="41"/>
      <c r="LN133" s="41"/>
      <c r="LO133" s="41"/>
      <c r="LP133" s="41"/>
      <c r="LQ133" s="41"/>
      <c r="LR133" s="41"/>
      <c r="LS133" s="41"/>
    </row>
    <row r="134" spans="3:331" x14ac:dyDescent="0.25">
      <c r="C134" s="8"/>
      <c r="E134" s="45"/>
      <c r="F134" s="58"/>
      <c r="G134" s="41"/>
      <c r="H134" s="41"/>
      <c r="I134" s="58"/>
      <c r="J134" s="41"/>
      <c r="K134" s="41"/>
      <c r="L134" s="58"/>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c r="FC134" s="41"/>
      <c r="FD134" s="41"/>
      <c r="FE134" s="41"/>
      <c r="FF134" s="41"/>
      <c r="FG134" s="41"/>
      <c r="FH134" s="41"/>
      <c r="FI134" s="41"/>
      <c r="FJ134" s="41"/>
      <c r="FK134" s="41"/>
      <c r="FL134" s="41"/>
      <c r="FM134" s="41"/>
      <c r="FN134" s="41"/>
      <c r="FO134" s="41"/>
      <c r="FP134" s="41"/>
      <c r="FQ134" s="41"/>
      <c r="FR134" s="41"/>
      <c r="FS134" s="41"/>
      <c r="FT134" s="41"/>
      <c r="FU134" s="41"/>
      <c r="FV134" s="41"/>
      <c r="FW134" s="41"/>
      <c r="FX134" s="41"/>
      <c r="FY134" s="41"/>
      <c r="FZ134" s="41"/>
      <c r="GA134" s="41"/>
      <c r="GB134" s="41"/>
      <c r="GC134" s="41"/>
      <c r="GD134" s="41"/>
      <c r="GE134" s="41"/>
      <c r="GF134" s="41"/>
      <c r="GG134" s="41"/>
      <c r="GH134" s="41"/>
      <c r="GI134" s="41"/>
      <c r="GJ134" s="41"/>
      <c r="GK134" s="41"/>
      <c r="GL134" s="41"/>
      <c r="GM134" s="41"/>
      <c r="GN134" s="41"/>
      <c r="GO134" s="41"/>
      <c r="GP134" s="41"/>
      <c r="GQ134" s="41"/>
      <c r="GR134" s="41"/>
      <c r="GS134" s="41"/>
      <c r="GT134" s="41"/>
      <c r="GU134" s="41"/>
      <c r="GV134" s="41"/>
      <c r="GW134" s="41"/>
      <c r="GX134" s="41"/>
      <c r="GY134" s="41"/>
      <c r="GZ134" s="41"/>
      <c r="HA134" s="41"/>
      <c r="HB134" s="41"/>
      <c r="HC134" s="41"/>
      <c r="HD134" s="41"/>
      <c r="HE134" s="41"/>
      <c r="HF134" s="41"/>
      <c r="HG134" s="41"/>
      <c r="HH134" s="41"/>
      <c r="HI134" s="41"/>
      <c r="HJ134" s="41"/>
      <c r="HK134" s="41"/>
      <c r="HL134" s="41"/>
      <c r="HM134" s="41"/>
      <c r="HN134" s="41"/>
      <c r="HO134" s="41"/>
      <c r="HP134" s="41"/>
      <c r="HQ134" s="41"/>
      <c r="HR134" s="41"/>
      <c r="HS134" s="41"/>
      <c r="HT134" s="41"/>
      <c r="HU134" s="41"/>
      <c r="HV134" s="41"/>
      <c r="HW134" s="41"/>
      <c r="HX134" s="41"/>
      <c r="HY134" s="41"/>
      <c r="HZ134" s="41"/>
      <c r="IA134" s="41"/>
      <c r="IB134" s="41"/>
      <c r="IC134" s="41"/>
      <c r="ID134" s="41"/>
      <c r="IE134" s="41"/>
      <c r="IF134" s="41"/>
      <c r="IG134" s="41"/>
      <c r="IH134" s="41"/>
      <c r="II134" s="41"/>
      <c r="IJ134" s="41"/>
      <c r="IK134" s="41"/>
      <c r="IL134" s="41"/>
      <c r="IM134" s="41"/>
      <c r="IN134" s="41"/>
      <c r="IO134" s="41"/>
      <c r="IP134" s="41"/>
      <c r="IQ134" s="41"/>
      <c r="IR134" s="41"/>
      <c r="IS134" s="41"/>
      <c r="IT134" s="41"/>
      <c r="IU134" s="41"/>
      <c r="IV134" s="41"/>
      <c r="IW134" s="41"/>
      <c r="IX134" s="41"/>
      <c r="IY134" s="41"/>
      <c r="IZ134" s="41"/>
      <c r="JA134" s="41"/>
      <c r="JB134" s="41"/>
      <c r="JC134" s="41"/>
      <c r="JD134" s="41"/>
      <c r="JE134" s="41"/>
      <c r="JF134" s="41"/>
      <c r="JG134" s="41"/>
      <c r="JH134" s="41"/>
      <c r="JI134" s="41"/>
      <c r="JJ134" s="41"/>
      <c r="JK134" s="41"/>
      <c r="JL134" s="41"/>
      <c r="JM134" s="41"/>
      <c r="JN134" s="41"/>
      <c r="JO134" s="41"/>
      <c r="JP134" s="41"/>
      <c r="JQ134" s="41"/>
      <c r="JR134" s="41"/>
      <c r="JS134" s="41"/>
      <c r="JT134" s="41"/>
      <c r="JU134" s="41"/>
      <c r="JV134" s="41"/>
      <c r="JW134" s="41"/>
      <c r="JX134" s="41"/>
      <c r="JY134" s="41"/>
      <c r="JZ134" s="41"/>
      <c r="KA134" s="41"/>
      <c r="KB134" s="41"/>
      <c r="KC134" s="41"/>
      <c r="KD134" s="41"/>
      <c r="KE134" s="41"/>
      <c r="KF134" s="41"/>
      <c r="KG134" s="41"/>
      <c r="KH134" s="41"/>
      <c r="KI134" s="41"/>
      <c r="KJ134" s="41"/>
      <c r="KK134" s="41"/>
      <c r="KL134" s="41"/>
      <c r="KM134" s="41"/>
      <c r="KN134" s="67"/>
      <c r="KO134" s="41"/>
      <c r="KP134" s="41"/>
      <c r="KQ134" s="41"/>
      <c r="KR134" s="41"/>
      <c r="KS134" s="41"/>
      <c r="KT134" s="41"/>
      <c r="KU134" s="41"/>
      <c r="KV134" s="41"/>
      <c r="KW134" s="41"/>
      <c r="KX134" s="41"/>
      <c r="KY134" s="41"/>
      <c r="KZ134" s="41"/>
      <c r="LA134" s="41"/>
      <c r="LB134" s="41"/>
      <c r="LC134" s="41"/>
      <c r="LD134" s="41"/>
      <c r="LE134" s="41"/>
      <c r="LF134" s="41"/>
      <c r="LG134" s="41"/>
      <c r="LH134" s="41"/>
      <c r="LI134" s="41"/>
      <c r="LJ134" s="41"/>
      <c r="LK134" s="41"/>
      <c r="LL134" s="41"/>
      <c r="LM134" s="41"/>
      <c r="LN134" s="41"/>
      <c r="LO134" s="41"/>
      <c r="LP134" s="41"/>
      <c r="LQ134" s="41"/>
      <c r="LR134" s="41"/>
      <c r="LS134" s="41"/>
    </row>
    <row r="135" spans="3:331" x14ac:dyDescent="0.25">
      <c r="E135" s="45"/>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c r="FC135" s="41"/>
      <c r="FD135" s="41"/>
      <c r="FE135" s="41"/>
      <c r="FF135" s="41"/>
      <c r="FG135" s="41"/>
      <c r="FH135" s="41"/>
      <c r="FI135" s="41"/>
      <c r="FJ135" s="41"/>
      <c r="FK135" s="41"/>
      <c r="FL135" s="41"/>
      <c r="FM135" s="41"/>
      <c r="FN135" s="41"/>
      <c r="FO135" s="41"/>
      <c r="FP135" s="41"/>
      <c r="FQ135" s="41"/>
      <c r="FR135" s="41"/>
      <c r="FS135" s="41"/>
      <c r="FT135" s="41"/>
      <c r="FU135" s="41"/>
      <c r="FV135" s="41"/>
      <c r="FW135" s="41"/>
      <c r="FX135" s="41"/>
      <c r="FY135" s="41"/>
      <c r="FZ135" s="41"/>
      <c r="GA135" s="41"/>
      <c r="GB135" s="41"/>
      <c r="GC135" s="41"/>
      <c r="GD135" s="41"/>
      <c r="GE135" s="41"/>
      <c r="GF135" s="41"/>
      <c r="GG135" s="41"/>
      <c r="GH135" s="41"/>
      <c r="GI135" s="41"/>
      <c r="GJ135" s="41"/>
      <c r="GK135" s="41"/>
      <c r="GL135" s="41"/>
      <c r="GM135" s="41"/>
      <c r="GN135" s="41"/>
      <c r="GO135" s="41"/>
      <c r="GP135" s="41"/>
      <c r="GQ135" s="41"/>
      <c r="GR135" s="41"/>
      <c r="GS135" s="41"/>
      <c r="GT135" s="41"/>
      <c r="GU135" s="41"/>
      <c r="GV135" s="41"/>
      <c r="GW135" s="41"/>
      <c r="GX135" s="41"/>
      <c r="GY135" s="41"/>
      <c r="GZ135" s="41"/>
      <c r="HA135" s="41"/>
      <c r="HB135" s="41"/>
      <c r="HC135" s="41"/>
      <c r="HD135" s="41"/>
      <c r="HE135" s="41"/>
      <c r="HF135" s="41"/>
      <c r="HG135" s="41"/>
      <c r="HH135" s="41"/>
      <c r="HI135" s="41"/>
      <c r="HJ135" s="41"/>
      <c r="HK135" s="41"/>
      <c r="HL135" s="41"/>
      <c r="HM135" s="41"/>
      <c r="HN135" s="41"/>
      <c r="HO135" s="41"/>
      <c r="HP135" s="41"/>
      <c r="HQ135" s="41"/>
      <c r="HR135" s="41"/>
      <c r="HS135" s="41"/>
      <c r="HT135" s="41"/>
      <c r="HU135" s="41"/>
      <c r="HV135" s="41"/>
      <c r="HW135" s="41"/>
      <c r="HX135" s="41"/>
      <c r="HY135" s="41"/>
      <c r="HZ135" s="41"/>
      <c r="IA135" s="41"/>
      <c r="IB135" s="41"/>
      <c r="IC135" s="41"/>
      <c r="ID135" s="41"/>
      <c r="IE135" s="41"/>
      <c r="IF135" s="41"/>
      <c r="IG135" s="41"/>
      <c r="IH135" s="41"/>
      <c r="II135" s="41"/>
      <c r="IJ135" s="41"/>
      <c r="IK135" s="41"/>
      <c r="IL135" s="41"/>
      <c r="IM135" s="41"/>
      <c r="IN135" s="41"/>
      <c r="IO135" s="41"/>
      <c r="IP135" s="41"/>
      <c r="IQ135" s="41"/>
      <c r="IR135" s="41"/>
      <c r="IS135" s="41"/>
      <c r="IT135" s="41"/>
      <c r="IU135" s="41"/>
      <c r="IV135" s="41"/>
      <c r="IW135" s="41"/>
      <c r="IX135" s="41"/>
      <c r="IY135" s="41"/>
      <c r="IZ135" s="41"/>
      <c r="JA135" s="41"/>
      <c r="JB135" s="41"/>
      <c r="JC135" s="41"/>
      <c r="JD135" s="41"/>
      <c r="JE135" s="41"/>
      <c r="JF135" s="41"/>
      <c r="JG135" s="41"/>
      <c r="JH135" s="41"/>
      <c r="JI135" s="41"/>
      <c r="JJ135" s="41"/>
      <c r="JK135" s="41"/>
      <c r="JL135" s="41"/>
      <c r="JM135" s="41"/>
      <c r="JN135" s="41"/>
      <c r="JO135" s="41"/>
      <c r="JP135" s="41"/>
      <c r="JQ135" s="41"/>
      <c r="JR135" s="41"/>
      <c r="JS135" s="41"/>
      <c r="JT135" s="41"/>
      <c r="JU135" s="41"/>
      <c r="JV135" s="41"/>
      <c r="JW135" s="41"/>
      <c r="JX135" s="41"/>
      <c r="JY135" s="41"/>
      <c r="JZ135" s="41"/>
      <c r="KA135" s="41"/>
      <c r="KB135" s="41"/>
      <c r="KC135" s="41"/>
      <c r="KD135" s="41"/>
      <c r="KE135" s="41"/>
      <c r="KF135" s="41"/>
      <c r="KG135" s="41"/>
      <c r="KH135" s="41"/>
      <c r="KI135" s="41"/>
      <c r="KJ135" s="41"/>
      <c r="KK135" s="41"/>
      <c r="KL135" s="41"/>
      <c r="KM135" s="41"/>
      <c r="KN135" s="67"/>
      <c r="KO135" s="41"/>
      <c r="KP135" s="41"/>
      <c r="KQ135" s="41"/>
      <c r="KR135" s="41"/>
      <c r="KS135" s="41"/>
      <c r="KT135" s="41"/>
      <c r="KU135" s="41"/>
      <c r="KV135" s="41"/>
      <c r="KW135" s="41"/>
      <c r="KX135" s="41"/>
      <c r="KY135" s="41"/>
      <c r="KZ135" s="41"/>
      <c r="LA135" s="41"/>
      <c r="LB135" s="41"/>
      <c r="LC135" s="41"/>
      <c r="LD135" s="41"/>
      <c r="LE135" s="41"/>
      <c r="LF135" s="41"/>
      <c r="LG135" s="41"/>
      <c r="LH135" s="41"/>
      <c r="LI135" s="41"/>
      <c r="LJ135" s="41"/>
      <c r="LK135" s="41"/>
      <c r="LL135" s="41"/>
      <c r="LM135" s="41"/>
      <c r="LN135" s="41"/>
      <c r="LO135" s="41"/>
      <c r="LP135" s="41"/>
      <c r="LQ135" s="41"/>
      <c r="LR135" s="41"/>
      <c r="LS135" s="41"/>
    </row>
    <row r="136" spans="3:331" x14ac:dyDescent="0.25">
      <c r="E136" s="45"/>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c r="FC136" s="41"/>
      <c r="FD136" s="41"/>
      <c r="FE136" s="41"/>
      <c r="FF136" s="41"/>
      <c r="FG136" s="41"/>
      <c r="FH136" s="41"/>
      <c r="FI136" s="41"/>
      <c r="FJ136" s="41"/>
      <c r="FK136" s="41"/>
      <c r="FL136" s="41"/>
      <c r="FM136" s="41"/>
      <c r="FN136" s="41"/>
      <c r="FO136" s="41"/>
      <c r="FP136" s="41"/>
      <c r="FQ136" s="41"/>
      <c r="FR136" s="41"/>
      <c r="FS136" s="41"/>
      <c r="FT136" s="41"/>
      <c r="FU136" s="41"/>
      <c r="FV136" s="41"/>
      <c r="FW136" s="41"/>
      <c r="FX136" s="41"/>
      <c r="FY136" s="41"/>
      <c r="FZ136" s="41"/>
      <c r="GA136" s="41"/>
      <c r="GB136" s="41"/>
      <c r="GC136" s="41"/>
      <c r="GD136" s="41"/>
      <c r="GE136" s="41"/>
      <c r="GF136" s="41"/>
      <c r="GG136" s="41"/>
      <c r="GH136" s="41"/>
      <c r="GI136" s="41"/>
      <c r="GJ136" s="41"/>
      <c r="GK136" s="41"/>
      <c r="GL136" s="41"/>
      <c r="GM136" s="41"/>
      <c r="GN136" s="41"/>
      <c r="GO136" s="41"/>
      <c r="GP136" s="41"/>
      <c r="GQ136" s="41"/>
      <c r="GR136" s="41"/>
      <c r="GS136" s="41"/>
      <c r="GT136" s="41"/>
      <c r="GU136" s="41"/>
      <c r="GV136" s="41"/>
      <c r="GW136" s="41"/>
      <c r="GX136" s="41"/>
      <c r="GY136" s="41"/>
      <c r="GZ136" s="41"/>
      <c r="HA136" s="41"/>
      <c r="HB136" s="41"/>
      <c r="HC136" s="41"/>
      <c r="HD136" s="41"/>
      <c r="HE136" s="41"/>
      <c r="HF136" s="41"/>
      <c r="HG136" s="41"/>
      <c r="HH136" s="41"/>
      <c r="HI136" s="41"/>
      <c r="HJ136" s="41"/>
      <c r="HK136" s="41"/>
      <c r="HL136" s="41"/>
      <c r="HM136" s="41"/>
      <c r="HN136" s="41"/>
      <c r="HO136" s="41"/>
      <c r="HP136" s="41"/>
      <c r="HQ136" s="41"/>
      <c r="HR136" s="41"/>
      <c r="HS136" s="41"/>
      <c r="HT136" s="41"/>
      <c r="HU136" s="41"/>
      <c r="HV136" s="41"/>
      <c r="HW136" s="41"/>
      <c r="HX136" s="41"/>
      <c r="HY136" s="41"/>
      <c r="HZ136" s="41"/>
      <c r="IA136" s="41"/>
      <c r="IB136" s="41"/>
      <c r="IC136" s="41"/>
      <c r="ID136" s="41"/>
      <c r="IE136" s="41"/>
      <c r="IF136" s="41"/>
      <c r="IG136" s="41"/>
      <c r="IH136" s="41"/>
      <c r="II136" s="41"/>
      <c r="IJ136" s="41"/>
      <c r="IK136" s="41"/>
      <c r="IL136" s="41"/>
      <c r="IM136" s="41"/>
      <c r="IN136" s="41"/>
      <c r="IO136" s="41"/>
      <c r="IP136" s="41"/>
      <c r="IQ136" s="41"/>
      <c r="IR136" s="41"/>
      <c r="IS136" s="41"/>
      <c r="IT136" s="41"/>
      <c r="IU136" s="41"/>
      <c r="IV136" s="41"/>
      <c r="IW136" s="41"/>
      <c r="IX136" s="41"/>
      <c r="IY136" s="41"/>
      <c r="IZ136" s="41"/>
      <c r="JA136" s="41"/>
      <c r="JB136" s="41"/>
      <c r="JC136" s="41"/>
      <c r="JD136" s="41"/>
      <c r="JE136" s="41"/>
      <c r="JF136" s="41"/>
      <c r="JG136" s="41"/>
      <c r="JH136" s="41"/>
      <c r="JI136" s="41"/>
      <c r="JJ136" s="41"/>
      <c r="JK136" s="41"/>
      <c r="JL136" s="41"/>
      <c r="JM136" s="41"/>
      <c r="JN136" s="41"/>
      <c r="JO136" s="41"/>
      <c r="JP136" s="41"/>
      <c r="JQ136" s="41"/>
      <c r="JR136" s="41"/>
      <c r="JS136" s="41"/>
      <c r="JT136" s="41"/>
      <c r="JU136" s="41"/>
      <c r="JV136" s="41"/>
      <c r="JW136" s="41"/>
      <c r="JX136" s="41"/>
      <c r="JY136" s="41"/>
      <c r="JZ136" s="41"/>
      <c r="KA136" s="41"/>
      <c r="KB136" s="41"/>
      <c r="KC136" s="41"/>
      <c r="KD136" s="41"/>
      <c r="KE136" s="41"/>
      <c r="KF136" s="41"/>
      <c r="KG136" s="41"/>
      <c r="KH136" s="41"/>
      <c r="KI136" s="41"/>
      <c r="KJ136" s="41"/>
      <c r="KK136" s="41"/>
      <c r="KL136" s="41"/>
      <c r="KM136" s="41"/>
      <c r="KN136" s="67"/>
      <c r="KO136" s="41"/>
      <c r="KP136" s="41"/>
      <c r="KQ136" s="41"/>
      <c r="KR136" s="41"/>
      <c r="KS136" s="41"/>
      <c r="KT136" s="41"/>
      <c r="KU136" s="41"/>
      <c r="KV136" s="41"/>
      <c r="KW136" s="41"/>
      <c r="KX136" s="41"/>
      <c r="KY136" s="41"/>
      <c r="KZ136" s="41"/>
      <c r="LA136" s="41"/>
      <c r="LB136" s="41"/>
      <c r="LC136" s="41"/>
      <c r="LD136" s="41"/>
      <c r="LE136" s="41"/>
      <c r="LF136" s="41"/>
      <c r="LG136" s="41"/>
      <c r="LH136" s="41"/>
      <c r="LI136" s="41"/>
      <c r="LJ136" s="41"/>
      <c r="LK136" s="41"/>
      <c r="LL136" s="41"/>
      <c r="LM136" s="41"/>
      <c r="LN136" s="41"/>
      <c r="LO136" s="41"/>
      <c r="LP136" s="41"/>
      <c r="LQ136" s="41"/>
      <c r="LR136" s="41"/>
      <c r="LS136" s="41"/>
    </row>
    <row r="137" spans="3:331" x14ac:dyDescent="0.25">
      <c r="E137" s="45"/>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c r="FC137" s="41"/>
      <c r="FD137" s="41"/>
      <c r="FE137" s="41"/>
      <c r="FF137" s="41"/>
      <c r="FG137" s="41"/>
      <c r="FH137" s="41"/>
      <c r="FI137" s="41"/>
      <c r="FJ137" s="41"/>
      <c r="FK137" s="41"/>
      <c r="FL137" s="41"/>
      <c r="FM137" s="41"/>
      <c r="FN137" s="41"/>
      <c r="FO137" s="41"/>
      <c r="FP137" s="41"/>
      <c r="FQ137" s="41"/>
      <c r="FR137" s="41"/>
      <c r="FS137" s="41"/>
      <c r="FT137" s="41"/>
      <c r="FU137" s="41"/>
      <c r="FV137" s="41"/>
      <c r="FW137" s="41"/>
      <c r="FX137" s="41"/>
      <c r="FY137" s="41"/>
      <c r="FZ137" s="41"/>
      <c r="GA137" s="41"/>
      <c r="GB137" s="41"/>
      <c r="GC137" s="41"/>
      <c r="GD137" s="41"/>
      <c r="GE137" s="41"/>
      <c r="GF137" s="41"/>
      <c r="GG137" s="41"/>
      <c r="GH137" s="41"/>
      <c r="GI137" s="41"/>
      <c r="GJ137" s="41"/>
      <c r="GK137" s="41"/>
      <c r="GL137" s="41"/>
      <c r="GM137" s="41"/>
      <c r="GN137" s="41"/>
      <c r="GO137" s="41"/>
      <c r="GP137" s="41"/>
      <c r="GQ137" s="41"/>
      <c r="GR137" s="41"/>
      <c r="GS137" s="41"/>
      <c r="GT137" s="41"/>
      <c r="GU137" s="41"/>
      <c r="GV137" s="41"/>
      <c r="GW137" s="41"/>
      <c r="GX137" s="41"/>
      <c r="GY137" s="41"/>
      <c r="GZ137" s="41"/>
      <c r="HA137" s="41"/>
      <c r="HB137" s="41"/>
      <c r="HC137" s="41"/>
      <c r="HD137" s="41"/>
      <c r="HE137" s="41"/>
      <c r="HF137" s="41"/>
      <c r="HG137" s="41"/>
      <c r="HH137" s="41"/>
      <c r="HI137" s="41"/>
      <c r="HJ137" s="41"/>
      <c r="HK137" s="41"/>
      <c r="HL137" s="41"/>
      <c r="HM137" s="41"/>
      <c r="HN137" s="41"/>
      <c r="HO137" s="41"/>
      <c r="HP137" s="41"/>
      <c r="HQ137" s="41"/>
      <c r="HR137" s="41"/>
      <c r="HS137" s="41"/>
      <c r="HT137" s="41"/>
      <c r="HU137" s="41"/>
      <c r="HV137" s="41"/>
      <c r="HW137" s="41"/>
      <c r="HX137" s="41"/>
      <c r="HY137" s="41"/>
      <c r="HZ137" s="41"/>
      <c r="IA137" s="41"/>
      <c r="IB137" s="41"/>
      <c r="IC137" s="41"/>
      <c r="ID137" s="41"/>
      <c r="IE137" s="41"/>
      <c r="IF137" s="41"/>
      <c r="IG137" s="41"/>
      <c r="IH137" s="41"/>
      <c r="II137" s="41"/>
      <c r="IJ137" s="41"/>
      <c r="IK137" s="41"/>
      <c r="IL137" s="41"/>
      <c r="IM137" s="41"/>
      <c r="IN137" s="41"/>
      <c r="IO137" s="41"/>
      <c r="IP137" s="41"/>
      <c r="IQ137" s="41"/>
      <c r="IR137" s="41"/>
      <c r="IS137" s="41"/>
      <c r="IT137" s="41"/>
      <c r="IU137" s="41"/>
      <c r="IV137" s="41"/>
      <c r="IW137" s="41"/>
      <c r="IX137" s="41"/>
      <c r="IY137" s="41"/>
      <c r="IZ137" s="41"/>
      <c r="JA137" s="41"/>
      <c r="JB137" s="41"/>
      <c r="JC137" s="41"/>
      <c r="JD137" s="41"/>
      <c r="JE137" s="41"/>
      <c r="JF137" s="41"/>
      <c r="JG137" s="41"/>
      <c r="JH137" s="41"/>
      <c r="JI137" s="41"/>
      <c r="JJ137" s="41"/>
      <c r="JK137" s="41"/>
      <c r="JL137" s="41"/>
      <c r="JM137" s="41"/>
      <c r="JN137" s="41"/>
      <c r="JO137" s="41"/>
      <c r="JP137" s="41"/>
      <c r="JQ137" s="41"/>
      <c r="JR137" s="41"/>
      <c r="JS137" s="41"/>
      <c r="JT137" s="41"/>
      <c r="JU137" s="41"/>
      <c r="JV137" s="41"/>
      <c r="JW137" s="41"/>
      <c r="JX137" s="41"/>
      <c r="JY137" s="41"/>
      <c r="JZ137" s="41"/>
      <c r="KA137" s="41"/>
      <c r="KB137" s="41"/>
      <c r="KC137" s="41"/>
      <c r="KD137" s="41"/>
      <c r="KE137" s="41"/>
      <c r="KF137" s="41"/>
      <c r="KG137" s="41"/>
      <c r="KH137" s="41"/>
      <c r="KI137" s="41"/>
      <c r="KJ137" s="41"/>
      <c r="KK137" s="41"/>
      <c r="KL137" s="41"/>
      <c r="KM137" s="41"/>
      <c r="KN137" s="67"/>
      <c r="KO137" s="41"/>
      <c r="KP137" s="41"/>
      <c r="KQ137" s="41"/>
      <c r="KR137" s="41"/>
      <c r="KS137" s="41"/>
      <c r="KT137" s="41"/>
      <c r="KU137" s="41"/>
      <c r="KV137" s="41"/>
      <c r="KW137" s="41"/>
      <c r="KX137" s="41"/>
      <c r="KY137" s="41"/>
      <c r="KZ137" s="41"/>
      <c r="LA137" s="41"/>
      <c r="LB137" s="41"/>
      <c r="LC137" s="41"/>
      <c r="LD137" s="41"/>
      <c r="LE137" s="41"/>
      <c r="LF137" s="41"/>
      <c r="LG137" s="41"/>
      <c r="LH137" s="41"/>
      <c r="LI137" s="41"/>
      <c r="LJ137" s="41"/>
      <c r="LK137" s="41"/>
      <c r="LL137" s="41"/>
      <c r="LM137" s="41"/>
      <c r="LN137" s="41"/>
      <c r="LO137" s="41"/>
      <c r="LP137" s="41"/>
      <c r="LQ137" s="41"/>
      <c r="LR137" s="41"/>
      <c r="LS137" s="41"/>
    </row>
    <row r="138" spans="3:331" x14ac:dyDescent="0.25">
      <c r="E138" s="45"/>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c r="FL138" s="41"/>
      <c r="FM138" s="41"/>
      <c r="FN138" s="41"/>
      <c r="FO138" s="41"/>
      <c r="FP138" s="41"/>
      <c r="FQ138" s="41"/>
      <c r="FR138" s="41"/>
      <c r="FS138" s="41"/>
      <c r="FT138" s="41"/>
      <c r="FU138" s="41"/>
      <c r="FV138" s="41"/>
      <c r="FW138" s="41"/>
      <c r="FX138" s="41"/>
      <c r="FY138" s="41"/>
      <c r="FZ138" s="41"/>
      <c r="GA138" s="41"/>
      <c r="GB138" s="41"/>
      <c r="GC138" s="41"/>
      <c r="GD138" s="41"/>
      <c r="GE138" s="41"/>
      <c r="GF138" s="41"/>
      <c r="GG138" s="41"/>
      <c r="GH138" s="41"/>
      <c r="GI138" s="41"/>
      <c r="GJ138" s="41"/>
      <c r="GK138" s="41"/>
      <c r="GL138" s="41"/>
      <c r="GM138" s="41"/>
      <c r="GN138" s="41"/>
      <c r="GO138" s="41"/>
      <c r="GP138" s="41"/>
      <c r="GQ138" s="41"/>
      <c r="GR138" s="41"/>
      <c r="GS138" s="41"/>
      <c r="GT138" s="41"/>
      <c r="GU138" s="41"/>
      <c r="GV138" s="41"/>
      <c r="GW138" s="41"/>
      <c r="GX138" s="41"/>
      <c r="GY138" s="41"/>
      <c r="GZ138" s="41"/>
      <c r="HA138" s="41"/>
      <c r="HB138" s="41"/>
      <c r="HC138" s="41"/>
      <c r="HD138" s="41"/>
      <c r="HE138" s="41"/>
      <c r="HF138" s="41"/>
      <c r="HG138" s="41"/>
      <c r="HH138" s="41"/>
      <c r="HI138" s="41"/>
      <c r="HJ138" s="41"/>
      <c r="HK138" s="41"/>
      <c r="HL138" s="41"/>
      <c r="HM138" s="41"/>
      <c r="HN138" s="41"/>
      <c r="HO138" s="41"/>
      <c r="HP138" s="41"/>
      <c r="HQ138" s="41"/>
      <c r="HR138" s="41"/>
      <c r="HS138" s="41"/>
      <c r="HT138" s="41"/>
      <c r="HU138" s="41"/>
      <c r="HV138" s="41"/>
      <c r="HW138" s="41"/>
      <c r="HX138" s="41"/>
      <c r="HY138" s="41"/>
      <c r="HZ138" s="41"/>
      <c r="IA138" s="41"/>
      <c r="IB138" s="41"/>
      <c r="IC138" s="41"/>
      <c r="ID138" s="41"/>
      <c r="IE138" s="41"/>
      <c r="IF138" s="41"/>
      <c r="IG138" s="41"/>
      <c r="IH138" s="41"/>
      <c r="II138" s="41"/>
      <c r="IJ138" s="41"/>
      <c r="IK138" s="41"/>
      <c r="IL138" s="41"/>
      <c r="IM138" s="41"/>
      <c r="IN138" s="41"/>
      <c r="IO138" s="41"/>
      <c r="IP138" s="41"/>
      <c r="IQ138" s="41"/>
      <c r="IR138" s="41"/>
      <c r="IS138" s="41"/>
      <c r="IT138" s="41"/>
      <c r="IU138" s="41"/>
      <c r="IV138" s="41"/>
      <c r="IW138" s="41"/>
      <c r="IX138" s="41"/>
      <c r="IY138" s="41"/>
      <c r="IZ138" s="41"/>
      <c r="JA138" s="41"/>
      <c r="JB138" s="41"/>
      <c r="JC138" s="41"/>
      <c r="JD138" s="41"/>
      <c r="JE138" s="41"/>
      <c r="JF138" s="41"/>
      <c r="JG138" s="41"/>
      <c r="JH138" s="41"/>
      <c r="JI138" s="41"/>
      <c r="JJ138" s="41"/>
      <c r="JK138" s="41"/>
      <c r="JL138" s="41"/>
      <c r="JM138" s="41"/>
      <c r="JN138" s="41"/>
      <c r="JO138" s="41"/>
      <c r="JP138" s="41"/>
      <c r="JQ138" s="41"/>
      <c r="JR138" s="41"/>
      <c r="JS138" s="41"/>
      <c r="JT138" s="41"/>
      <c r="JU138" s="41"/>
      <c r="JV138" s="41"/>
      <c r="JW138" s="41"/>
      <c r="JX138" s="41"/>
      <c r="JY138" s="41"/>
      <c r="JZ138" s="41"/>
      <c r="KA138" s="41"/>
      <c r="KB138" s="41"/>
      <c r="KC138" s="41"/>
      <c r="KD138" s="41"/>
      <c r="KE138" s="41"/>
      <c r="KF138" s="41"/>
      <c r="KG138" s="41"/>
      <c r="KH138" s="41"/>
      <c r="KI138" s="41"/>
      <c r="KJ138" s="41"/>
      <c r="KK138" s="41"/>
      <c r="KL138" s="41"/>
      <c r="KM138" s="41"/>
      <c r="KN138" s="67"/>
      <c r="KO138" s="41"/>
      <c r="KP138" s="41"/>
      <c r="KQ138" s="41"/>
      <c r="KR138" s="41"/>
      <c r="KS138" s="41"/>
      <c r="KT138" s="41"/>
      <c r="KU138" s="41"/>
      <c r="KV138" s="41"/>
      <c r="KW138" s="41"/>
      <c r="KX138" s="41"/>
      <c r="KY138" s="41"/>
      <c r="KZ138" s="41"/>
      <c r="LA138" s="41"/>
      <c r="LB138" s="41"/>
      <c r="LC138" s="41"/>
      <c r="LD138" s="41"/>
      <c r="LE138" s="41"/>
      <c r="LF138" s="41"/>
      <c r="LG138" s="41"/>
      <c r="LH138" s="41"/>
      <c r="LI138" s="41"/>
      <c r="LJ138" s="41"/>
      <c r="LK138" s="41"/>
      <c r="LL138" s="41"/>
      <c r="LM138" s="41"/>
      <c r="LN138" s="41"/>
      <c r="LO138" s="41"/>
      <c r="LP138" s="41"/>
      <c r="LQ138" s="41"/>
      <c r="LR138" s="41"/>
      <c r="LS138" s="41"/>
    </row>
    <row r="139" spans="3:331" x14ac:dyDescent="0.25">
      <c r="E139" s="45"/>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c r="FC139" s="41"/>
      <c r="FD139" s="41"/>
      <c r="FE139" s="41"/>
      <c r="FF139" s="41"/>
      <c r="FG139" s="41"/>
      <c r="FH139" s="41"/>
      <c r="FI139" s="41"/>
      <c r="FJ139" s="41"/>
      <c r="FK139" s="41"/>
      <c r="FL139" s="41"/>
      <c r="FM139" s="41"/>
      <c r="FN139" s="41"/>
      <c r="FO139" s="41"/>
      <c r="FP139" s="41"/>
      <c r="FQ139" s="41"/>
      <c r="FR139" s="41"/>
      <c r="FS139" s="41"/>
      <c r="FT139" s="41"/>
      <c r="FU139" s="41"/>
      <c r="FV139" s="41"/>
      <c r="FW139" s="41"/>
      <c r="FX139" s="41"/>
      <c r="FY139" s="41"/>
      <c r="FZ139" s="41"/>
      <c r="GA139" s="41"/>
      <c r="GB139" s="41"/>
      <c r="GC139" s="41"/>
      <c r="GD139" s="41"/>
      <c r="GE139" s="41"/>
      <c r="GF139" s="41"/>
      <c r="GG139" s="41"/>
      <c r="GH139" s="41"/>
      <c r="GI139" s="41"/>
      <c r="GJ139" s="41"/>
      <c r="GK139" s="41"/>
      <c r="GL139" s="41"/>
      <c r="GM139" s="41"/>
      <c r="GN139" s="41"/>
      <c r="GO139" s="41"/>
      <c r="GP139" s="41"/>
      <c r="GQ139" s="41"/>
      <c r="GR139" s="41"/>
      <c r="GS139" s="41"/>
      <c r="GT139" s="41"/>
      <c r="GU139" s="41"/>
      <c r="GV139" s="41"/>
      <c r="GW139" s="41"/>
      <c r="GX139" s="41"/>
      <c r="GY139" s="41"/>
      <c r="GZ139" s="41"/>
      <c r="HA139" s="41"/>
      <c r="HB139" s="41"/>
      <c r="HC139" s="41"/>
      <c r="HD139" s="41"/>
      <c r="HE139" s="41"/>
      <c r="HF139" s="41"/>
      <c r="HG139" s="41"/>
      <c r="HH139" s="41"/>
      <c r="HI139" s="41"/>
      <c r="HJ139" s="41"/>
      <c r="HK139" s="41"/>
      <c r="HL139" s="41"/>
      <c r="HM139" s="41"/>
      <c r="HN139" s="41"/>
      <c r="HO139" s="41"/>
      <c r="HP139" s="41"/>
      <c r="HQ139" s="41"/>
      <c r="HR139" s="41"/>
      <c r="HS139" s="41"/>
      <c r="HT139" s="41"/>
      <c r="HU139" s="41"/>
      <c r="HV139" s="41"/>
      <c r="HW139" s="41"/>
      <c r="HX139" s="41"/>
      <c r="HY139" s="41"/>
      <c r="HZ139" s="41"/>
      <c r="IA139" s="41"/>
      <c r="IB139" s="41"/>
      <c r="IC139" s="41"/>
      <c r="ID139" s="41"/>
      <c r="IE139" s="41"/>
      <c r="IF139" s="41"/>
      <c r="IG139" s="41"/>
      <c r="IH139" s="41"/>
      <c r="II139" s="41"/>
      <c r="IJ139" s="41"/>
      <c r="IK139" s="41"/>
      <c r="IL139" s="41"/>
      <c r="IM139" s="41"/>
      <c r="IN139" s="41"/>
      <c r="IO139" s="41"/>
      <c r="IP139" s="41"/>
      <c r="IQ139" s="41"/>
      <c r="IR139" s="41"/>
      <c r="IS139" s="41"/>
      <c r="IT139" s="41"/>
      <c r="IU139" s="41"/>
      <c r="IV139" s="41"/>
      <c r="IW139" s="41"/>
      <c r="IX139" s="41"/>
      <c r="IY139" s="41"/>
      <c r="IZ139" s="41"/>
      <c r="JA139" s="41"/>
      <c r="JB139" s="41"/>
      <c r="JC139" s="41"/>
      <c r="JD139" s="41"/>
      <c r="JE139" s="41"/>
      <c r="JF139" s="41"/>
      <c r="JG139" s="41"/>
      <c r="JH139" s="41"/>
      <c r="JI139" s="41"/>
      <c r="JJ139" s="41"/>
      <c r="JK139" s="41"/>
      <c r="JL139" s="41"/>
      <c r="JM139" s="41"/>
      <c r="JN139" s="41"/>
      <c r="JO139" s="41"/>
      <c r="JP139" s="41"/>
      <c r="JQ139" s="41"/>
      <c r="JR139" s="41"/>
      <c r="JS139" s="41"/>
      <c r="JT139" s="41"/>
      <c r="JU139" s="41"/>
      <c r="JV139" s="41"/>
      <c r="JW139" s="41"/>
      <c r="JX139" s="41"/>
      <c r="JY139" s="41"/>
      <c r="JZ139" s="41"/>
      <c r="KA139" s="41"/>
      <c r="KB139" s="41"/>
      <c r="KC139" s="41"/>
      <c r="KD139" s="41"/>
      <c r="KE139" s="41"/>
      <c r="KF139" s="41"/>
      <c r="KG139" s="41"/>
      <c r="KH139" s="41"/>
      <c r="KI139" s="41"/>
      <c r="KJ139" s="41"/>
      <c r="KK139" s="41"/>
      <c r="KL139" s="41"/>
      <c r="KM139" s="41"/>
      <c r="KN139" s="67"/>
      <c r="KO139" s="41"/>
      <c r="KP139" s="41"/>
      <c r="KQ139" s="41"/>
      <c r="KR139" s="41"/>
      <c r="KS139" s="41"/>
      <c r="KT139" s="41"/>
      <c r="KU139" s="41"/>
      <c r="KV139" s="41"/>
      <c r="KW139" s="41"/>
      <c r="KX139" s="41"/>
      <c r="KY139" s="41"/>
      <c r="KZ139" s="41"/>
      <c r="LA139" s="41"/>
      <c r="LB139" s="41"/>
      <c r="LC139" s="41"/>
      <c r="LD139" s="41"/>
      <c r="LE139" s="41"/>
      <c r="LF139" s="41"/>
      <c r="LG139" s="41"/>
      <c r="LH139" s="41"/>
      <c r="LI139" s="41"/>
      <c r="LJ139" s="41"/>
      <c r="LK139" s="41"/>
      <c r="LL139" s="41"/>
      <c r="LM139" s="41"/>
      <c r="LN139" s="41"/>
      <c r="LO139" s="41"/>
      <c r="LP139" s="41"/>
      <c r="LQ139" s="41"/>
      <c r="LR139" s="41"/>
      <c r="LS139" s="41"/>
    </row>
    <row r="140" spans="3:331" x14ac:dyDescent="0.25">
      <c r="C140" s="8"/>
      <c r="E140" s="45"/>
      <c r="F140" s="58"/>
      <c r="G140" s="41"/>
      <c r="H140" s="41"/>
      <c r="I140" s="58"/>
      <c r="J140" s="41"/>
      <c r="K140" s="41"/>
      <c r="L140" s="58"/>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c r="FC140" s="41"/>
      <c r="FD140" s="41"/>
      <c r="FE140" s="41"/>
      <c r="FF140" s="41"/>
      <c r="FG140" s="41"/>
      <c r="FH140" s="41"/>
      <c r="FI140" s="41"/>
      <c r="FJ140" s="41"/>
      <c r="FK140" s="41"/>
      <c r="FL140" s="41"/>
      <c r="FM140" s="41"/>
      <c r="FN140" s="41"/>
      <c r="FO140" s="41"/>
      <c r="FP140" s="41"/>
      <c r="FQ140" s="41"/>
      <c r="FR140" s="41"/>
      <c r="FS140" s="41"/>
      <c r="FT140" s="41"/>
      <c r="FU140" s="41"/>
      <c r="FV140" s="41"/>
      <c r="FW140" s="41"/>
      <c r="FX140" s="41"/>
      <c r="FY140" s="41"/>
      <c r="FZ140" s="41"/>
      <c r="GA140" s="41"/>
      <c r="GB140" s="41"/>
      <c r="GC140" s="41"/>
      <c r="GD140" s="41"/>
      <c r="GE140" s="41"/>
      <c r="GF140" s="41"/>
      <c r="GG140" s="41"/>
      <c r="GH140" s="41"/>
      <c r="GI140" s="41"/>
      <c r="GJ140" s="41"/>
      <c r="GK140" s="41"/>
      <c r="GL140" s="41"/>
      <c r="GM140" s="41"/>
      <c r="GN140" s="41"/>
      <c r="GO140" s="41"/>
      <c r="GP140" s="41"/>
      <c r="GQ140" s="41"/>
      <c r="GR140" s="41"/>
      <c r="GS140" s="41"/>
      <c r="GT140" s="41"/>
      <c r="GU140" s="41"/>
      <c r="GV140" s="41"/>
      <c r="GW140" s="41"/>
      <c r="GX140" s="41"/>
      <c r="GY140" s="41"/>
      <c r="GZ140" s="41"/>
      <c r="HA140" s="41"/>
      <c r="HB140" s="41"/>
      <c r="HC140" s="41"/>
      <c r="HD140" s="41"/>
      <c r="HE140" s="41"/>
      <c r="HF140" s="41"/>
      <c r="HG140" s="41"/>
      <c r="HH140" s="41"/>
      <c r="HI140" s="41"/>
      <c r="HJ140" s="41"/>
      <c r="HK140" s="41"/>
      <c r="HL140" s="41"/>
      <c r="HM140" s="41"/>
      <c r="HN140" s="41"/>
      <c r="HO140" s="41"/>
      <c r="HP140" s="41"/>
      <c r="HQ140" s="41"/>
      <c r="HR140" s="41"/>
      <c r="HS140" s="41"/>
      <c r="HT140" s="41"/>
      <c r="HU140" s="41"/>
      <c r="HV140" s="41"/>
      <c r="HW140" s="41"/>
      <c r="HX140" s="41"/>
      <c r="HY140" s="41"/>
      <c r="HZ140" s="41"/>
      <c r="IA140" s="41"/>
      <c r="IB140" s="41"/>
      <c r="IC140" s="41"/>
      <c r="ID140" s="41"/>
      <c r="IE140" s="41"/>
      <c r="IF140" s="41"/>
      <c r="IG140" s="41"/>
      <c r="IH140" s="41"/>
      <c r="II140" s="41"/>
      <c r="IJ140" s="41"/>
      <c r="IK140" s="41"/>
      <c r="IL140" s="41"/>
      <c r="IM140" s="41"/>
      <c r="IN140" s="41"/>
      <c r="IO140" s="41"/>
      <c r="IP140" s="41"/>
      <c r="IQ140" s="41"/>
      <c r="IR140" s="41"/>
      <c r="IS140" s="41"/>
      <c r="IT140" s="41"/>
      <c r="IU140" s="41"/>
      <c r="IV140" s="41"/>
      <c r="IW140" s="41"/>
      <c r="IX140" s="41"/>
      <c r="IY140" s="41"/>
      <c r="IZ140" s="41"/>
      <c r="JA140" s="41"/>
      <c r="JB140" s="41"/>
      <c r="JC140" s="41"/>
      <c r="JD140" s="41"/>
      <c r="JE140" s="41"/>
      <c r="JF140" s="41"/>
      <c r="JG140" s="41"/>
      <c r="JH140" s="41"/>
      <c r="JI140" s="41"/>
      <c r="JJ140" s="41"/>
      <c r="JK140" s="41"/>
      <c r="JL140" s="41"/>
      <c r="JM140" s="41"/>
      <c r="JN140" s="41"/>
      <c r="JO140" s="41"/>
      <c r="JP140" s="41"/>
      <c r="JQ140" s="41"/>
      <c r="JR140" s="41"/>
      <c r="JS140" s="41"/>
      <c r="JT140" s="41"/>
      <c r="JU140" s="41"/>
      <c r="JV140" s="41"/>
      <c r="JW140" s="41"/>
      <c r="JX140" s="41"/>
      <c r="JY140" s="41"/>
      <c r="JZ140" s="41"/>
      <c r="KA140" s="41"/>
      <c r="KB140" s="41"/>
      <c r="KC140" s="41"/>
      <c r="KD140" s="41"/>
      <c r="KE140" s="41"/>
      <c r="KF140" s="41"/>
      <c r="KG140" s="41"/>
      <c r="KH140" s="41"/>
      <c r="KI140" s="41"/>
      <c r="KJ140" s="41"/>
      <c r="KK140" s="41"/>
      <c r="KL140" s="41"/>
      <c r="KM140" s="41"/>
      <c r="KN140" s="67"/>
      <c r="KO140" s="41"/>
      <c r="KP140" s="41"/>
      <c r="KQ140" s="41"/>
      <c r="KR140" s="41"/>
      <c r="KS140" s="41"/>
      <c r="KT140" s="41"/>
      <c r="KU140" s="41"/>
      <c r="KV140" s="41"/>
      <c r="KW140" s="41"/>
      <c r="KX140" s="41"/>
      <c r="KY140" s="41"/>
      <c r="KZ140" s="41"/>
      <c r="LA140" s="41"/>
      <c r="LB140" s="41"/>
      <c r="LC140" s="41"/>
      <c r="LD140" s="41"/>
      <c r="LE140" s="41"/>
      <c r="LF140" s="41"/>
      <c r="LG140" s="41"/>
      <c r="LH140" s="41"/>
      <c r="LI140" s="41"/>
      <c r="LJ140" s="41"/>
      <c r="LK140" s="41"/>
      <c r="LL140" s="41"/>
      <c r="LM140" s="41"/>
      <c r="LN140" s="41"/>
      <c r="LO140" s="41"/>
      <c r="LP140" s="41"/>
      <c r="LQ140" s="41"/>
      <c r="LR140" s="41"/>
      <c r="LS140" s="41"/>
    </row>
    <row r="141" spans="3:331" x14ac:dyDescent="0.25">
      <c r="E141" s="45"/>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c r="FC141" s="41"/>
      <c r="FD141" s="41"/>
      <c r="FE141" s="41"/>
      <c r="FF141" s="41"/>
      <c r="FG141" s="41"/>
      <c r="FH141" s="41"/>
      <c r="FI141" s="41"/>
      <c r="FJ141" s="41"/>
      <c r="FK141" s="41"/>
      <c r="FL141" s="41"/>
      <c r="FM141" s="41"/>
      <c r="FN141" s="41"/>
      <c r="FO141" s="41"/>
      <c r="FP141" s="41"/>
      <c r="FQ141" s="41"/>
      <c r="FR141" s="41"/>
      <c r="FS141" s="41"/>
      <c r="FT141" s="41"/>
      <c r="FU141" s="41"/>
      <c r="FV141" s="41"/>
      <c r="FW141" s="41"/>
      <c r="FX141" s="41"/>
      <c r="FY141" s="41"/>
      <c r="FZ141" s="41"/>
      <c r="GA141" s="41"/>
      <c r="GB141" s="41"/>
      <c r="GC141" s="41"/>
      <c r="GD141" s="41"/>
      <c r="GE141" s="41"/>
      <c r="GF141" s="41"/>
      <c r="GG141" s="41"/>
      <c r="GH141" s="41"/>
      <c r="GI141" s="41"/>
      <c r="GJ141" s="41"/>
      <c r="GK141" s="41"/>
      <c r="GL141" s="41"/>
      <c r="GM141" s="41"/>
      <c r="GN141" s="41"/>
      <c r="GO141" s="41"/>
      <c r="GP141" s="41"/>
      <c r="GQ141" s="41"/>
      <c r="GR141" s="41"/>
      <c r="GS141" s="41"/>
      <c r="GT141" s="41"/>
      <c r="GU141" s="41"/>
      <c r="GV141" s="41"/>
      <c r="GW141" s="41"/>
      <c r="GX141" s="41"/>
      <c r="GY141" s="41"/>
      <c r="GZ141" s="41"/>
      <c r="HA141" s="41"/>
      <c r="HB141" s="41"/>
      <c r="HC141" s="41"/>
      <c r="HD141" s="41"/>
      <c r="HE141" s="41"/>
      <c r="HF141" s="41"/>
      <c r="HG141" s="41"/>
      <c r="HH141" s="41"/>
      <c r="HI141" s="41"/>
      <c r="HJ141" s="41"/>
      <c r="HK141" s="41"/>
      <c r="HL141" s="41"/>
      <c r="HM141" s="41"/>
      <c r="HN141" s="41"/>
      <c r="HO141" s="41"/>
      <c r="HP141" s="41"/>
      <c r="HQ141" s="41"/>
      <c r="HR141" s="41"/>
      <c r="HS141" s="41"/>
      <c r="HT141" s="41"/>
      <c r="HU141" s="41"/>
      <c r="HV141" s="41"/>
      <c r="HW141" s="41"/>
      <c r="HX141" s="41"/>
      <c r="HY141" s="41"/>
      <c r="HZ141" s="41"/>
      <c r="IA141" s="41"/>
      <c r="IB141" s="41"/>
      <c r="IC141" s="41"/>
      <c r="ID141" s="41"/>
      <c r="IE141" s="41"/>
      <c r="IF141" s="41"/>
      <c r="IG141" s="41"/>
      <c r="IH141" s="41"/>
      <c r="II141" s="41"/>
      <c r="IJ141" s="41"/>
      <c r="IK141" s="41"/>
      <c r="IL141" s="41"/>
      <c r="IM141" s="41"/>
      <c r="IN141" s="41"/>
      <c r="IO141" s="41"/>
      <c r="IP141" s="41"/>
      <c r="IQ141" s="41"/>
      <c r="IR141" s="41"/>
      <c r="IS141" s="41"/>
      <c r="IT141" s="41"/>
      <c r="IU141" s="41"/>
      <c r="IV141" s="41"/>
      <c r="IW141" s="41"/>
      <c r="IX141" s="41"/>
      <c r="IY141" s="41"/>
      <c r="IZ141" s="41"/>
      <c r="JA141" s="41"/>
      <c r="JB141" s="41"/>
      <c r="JC141" s="41"/>
      <c r="JD141" s="41"/>
      <c r="JE141" s="41"/>
      <c r="JF141" s="41"/>
      <c r="JG141" s="41"/>
      <c r="JH141" s="41"/>
      <c r="JI141" s="41"/>
      <c r="JJ141" s="41"/>
      <c r="JK141" s="41"/>
      <c r="JL141" s="41"/>
      <c r="JM141" s="41"/>
      <c r="JN141" s="41"/>
      <c r="JO141" s="41"/>
      <c r="JP141" s="41"/>
      <c r="JQ141" s="41"/>
      <c r="JR141" s="41"/>
      <c r="JS141" s="41"/>
      <c r="JT141" s="41"/>
      <c r="JU141" s="41"/>
      <c r="JV141" s="41"/>
      <c r="JW141" s="41"/>
      <c r="JX141" s="41"/>
      <c r="JY141" s="41"/>
      <c r="JZ141" s="41"/>
      <c r="KA141" s="41"/>
      <c r="KB141" s="41"/>
      <c r="KC141" s="41"/>
      <c r="KD141" s="41"/>
      <c r="KE141" s="41"/>
      <c r="KF141" s="41"/>
      <c r="KG141" s="41"/>
      <c r="KH141" s="41"/>
      <c r="KI141" s="41"/>
      <c r="KJ141" s="41"/>
      <c r="KK141" s="41"/>
      <c r="KL141" s="41"/>
      <c r="KM141" s="41"/>
      <c r="KN141" s="67"/>
      <c r="KO141" s="41"/>
      <c r="KP141" s="41"/>
      <c r="KQ141" s="41"/>
      <c r="KR141" s="41"/>
      <c r="KS141" s="41"/>
      <c r="KT141" s="41"/>
      <c r="KU141" s="41"/>
      <c r="KV141" s="41"/>
      <c r="KW141" s="41"/>
      <c r="KX141" s="41"/>
      <c r="KY141" s="41"/>
      <c r="KZ141" s="41"/>
      <c r="LA141" s="41"/>
      <c r="LB141" s="41"/>
      <c r="LC141" s="41"/>
      <c r="LD141" s="41"/>
      <c r="LE141" s="41"/>
      <c r="LF141" s="41"/>
      <c r="LG141" s="41"/>
      <c r="LH141" s="41"/>
      <c r="LI141" s="41"/>
      <c r="LJ141" s="41"/>
      <c r="LK141" s="41"/>
      <c r="LL141" s="41"/>
      <c r="LM141" s="41"/>
      <c r="LN141" s="41"/>
      <c r="LO141" s="41"/>
      <c r="LP141" s="41"/>
      <c r="LQ141" s="41"/>
      <c r="LR141" s="41"/>
      <c r="LS141" s="41"/>
    </row>
    <row r="142" spans="3:331" x14ac:dyDescent="0.25">
      <c r="E142" s="45"/>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c r="FC142" s="41"/>
      <c r="FD142" s="41"/>
      <c r="FE142" s="41"/>
      <c r="FF142" s="41"/>
      <c r="FG142" s="41"/>
      <c r="FH142" s="41"/>
      <c r="FI142" s="41"/>
      <c r="FJ142" s="41"/>
      <c r="FK142" s="41"/>
      <c r="FL142" s="41"/>
      <c r="FM142" s="41"/>
      <c r="FN142" s="41"/>
      <c r="FO142" s="41"/>
      <c r="FP142" s="41"/>
      <c r="FQ142" s="41"/>
      <c r="FR142" s="41"/>
      <c r="FS142" s="41"/>
      <c r="FT142" s="41"/>
      <c r="FU142" s="41"/>
      <c r="FV142" s="41"/>
      <c r="FW142" s="41"/>
      <c r="FX142" s="41"/>
      <c r="FY142" s="41"/>
      <c r="FZ142" s="41"/>
      <c r="GA142" s="41"/>
      <c r="GB142" s="41"/>
      <c r="GC142" s="41"/>
      <c r="GD142" s="41"/>
      <c r="GE142" s="41"/>
      <c r="GF142" s="41"/>
      <c r="GG142" s="41"/>
      <c r="GH142" s="41"/>
      <c r="GI142" s="41"/>
      <c r="GJ142" s="41"/>
      <c r="GK142" s="41"/>
      <c r="GL142" s="41"/>
      <c r="GM142" s="41"/>
      <c r="GN142" s="41"/>
      <c r="GO142" s="41"/>
      <c r="GP142" s="41"/>
      <c r="GQ142" s="41"/>
      <c r="GR142" s="41"/>
      <c r="GS142" s="41"/>
      <c r="GT142" s="41"/>
      <c r="GU142" s="41"/>
      <c r="GV142" s="41"/>
      <c r="GW142" s="41"/>
      <c r="GX142" s="41"/>
      <c r="GY142" s="41"/>
      <c r="GZ142" s="41"/>
      <c r="HA142" s="41"/>
      <c r="HB142" s="41"/>
      <c r="HC142" s="41"/>
      <c r="HD142" s="41"/>
      <c r="HE142" s="41"/>
      <c r="HF142" s="41"/>
      <c r="HG142" s="41"/>
      <c r="HH142" s="41"/>
      <c r="HI142" s="41"/>
      <c r="HJ142" s="41"/>
      <c r="HK142" s="41"/>
      <c r="HL142" s="41"/>
      <c r="HM142" s="41"/>
      <c r="HN142" s="41"/>
      <c r="HO142" s="41"/>
      <c r="HP142" s="41"/>
      <c r="HQ142" s="41"/>
      <c r="HR142" s="41"/>
      <c r="HS142" s="41"/>
      <c r="HT142" s="41"/>
      <c r="HU142" s="41"/>
      <c r="HV142" s="41"/>
      <c r="HW142" s="41"/>
      <c r="HX142" s="41"/>
      <c r="HY142" s="41"/>
      <c r="HZ142" s="41"/>
      <c r="IA142" s="41"/>
      <c r="IB142" s="41"/>
      <c r="IC142" s="41"/>
      <c r="ID142" s="41"/>
      <c r="IE142" s="41"/>
      <c r="IF142" s="41"/>
      <c r="IG142" s="41"/>
      <c r="IH142" s="41"/>
      <c r="II142" s="41"/>
      <c r="IJ142" s="41"/>
      <c r="IK142" s="41"/>
      <c r="IL142" s="41"/>
      <c r="IM142" s="41"/>
      <c r="IN142" s="41"/>
      <c r="IO142" s="41"/>
      <c r="IP142" s="41"/>
      <c r="IQ142" s="41"/>
      <c r="IR142" s="41"/>
      <c r="IS142" s="41"/>
      <c r="IT142" s="41"/>
      <c r="IU142" s="41"/>
      <c r="IV142" s="41"/>
      <c r="IW142" s="41"/>
      <c r="IX142" s="41"/>
      <c r="IY142" s="41"/>
      <c r="IZ142" s="41"/>
      <c r="JA142" s="41"/>
      <c r="JB142" s="41"/>
      <c r="JC142" s="41"/>
      <c r="JD142" s="41"/>
      <c r="JE142" s="41"/>
      <c r="JF142" s="41"/>
      <c r="JG142" s="41"/>
      <c r="JH142" s="41"/>
      <c r="JI142" s="41"/>
      <c r="JJ142" s="41"/>
      <c r="JK142" s="41"/>
      <c r="JL142" s="41"/>
      <c r="JM142" s="41"/>
      <c r="JN142" s="41"/>
      <c r="JO142" s="41"/>
      <c r="JP142" s="41"/>
      <c r="JQ142" s="41"/>
      <c r="JR142" s="41"/>
      <c r="JS142" s="41"/>
      <c r="JT142" s="41"/>
      <c r="JU142" s="41"/>
      <c r="JV142" s="41"/>
      <c r="JW142" s="41"/>
      <c r="JX142" s="41"/>
      <c r="JY142" s="41"/>
      <c r="JZ142" s="41"/>
      <c r="KA142" s="41"/>
      <c r="KB142" s="41"/>
      <c r="KC142" s="41"/>
      <c r="KD142" s="41"/>
      <c r="KE142" s="41"/>
      <c r="KF142" s="41"/>
      <c r="KG142" s="41"/>
      <c r="KH142" s="41"/>
      <c r="KI142" s="41"/>
      <c r="KJ142" s="41"/>
      <c r="KK142" s="41"/>
      <c r="KL142" s="41"/>
      <c r="KM142" s="41"/>
      <c r="KN142" s="67"/>
      <c r="KO142" s="41"/>
      <c r="KP142" s="41"/>
      <c r="KQ142" s="41"/>
      <c r="KR142" s="41"/>
      <c r="KS142" s="41"/>
      <c r="KT142" s="41"/>
      <c r="KU142" s="41"/>
      <c r="KV142" s="41"/>
      <c r="KW142" s="41"/>
      <c r="KX142" s="41"/>
      <c r="KY142" s="41"/>
      <c r="KZ142" s="41"/>
      <c r="LA142" s="41"/>
      <c r="LB142" s="41"/>
      <c r="LC142" s="41"/>
      <c r="LD142" s="41"/>
      <c r="LE142" s="41"/>
      <c r="LF142" s="41"/>
      <c r="LG142" s="41"/>
      <c r="LH142" s="41"/>
      <c r="LI142" s="41"/>
      <c r="LJ142" s="41"/>
      <c r="LK142" s="41"/>
      <c r="LL142" s="41"/>
      <c r="LM142" s="41"/>
      <c r="LN142" s="41"/>
      <c r="LO142" s="41"/>
      <c r="LP142" s="41"/>
      <c r="LQ142" s="41"/>
      <c r="LR142" s="41"/>
      <c r="LS142" s="41"/>
    </row>
    <row r="143" spans="3:331" x14ac:dyDescent="0.25">
      <c r="E143" s="45"/>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1"/>
      <c r="GM143" s="41"/>
      <c r="GN143" s="41"/>
      <c r="GO143" s="41"/>
      <c r="GP143" s="41"/>
      <c r="GQ143" s="41"/>
      <c r="GR143" s="41"/>
      <c r="GS143" s="41"/>
      <c r="GT143" s="41"/>
      <c r="GU143" s="41"/>
      <c r="GV143" s="41"/>
      <c r="GW143" s="41"/>
      <c r="GX143" s="41"/>
      <c r="GY143" s="41"/>
      <c r="GZ143" s="41"/>
      <c r="HA143" s="41"/>
      <c r="HB143" s="41"/>
      <c r="HC143" s="41"/>
      <c r="HD143" s="41"/>
      <c r="HE143" s="41"/>
      <c r="HF143" s="41"/>
      <c r="HG143" s="41"/>
      <c r="HH143" s="41"/>
      <c r="HI143" s="41"/>
      <c r="HJ143" s="41"/>
      <c r="HK143" s="41"/>
      <c r="HL143" s="41"/>
      <c r="HM143" s="41"/>
      <c r="HN143" s="41"/>
      <c r="HO143" s="41"/>
      <c r="HP143" s="41"/>
      <c r="HQ143" s="41"/>
      <c r="HR143" s="41"/>
      <c r="HS143" s="41"/>
      <c r="HT143" s="41"/>
      <c r="HU143" s="41"/>
      <c r="HV143" s="41"/>
      <c r="HW143" s="41"/>
      <c r="HX143" s="41"/>
      <c r="HY143" s="41"/>
      <c r="HZ143" s="41"/>
      <c r="IA143" s="41"/>
      <c r="IB143" s="41"/>
      <c r="IC143" s="41"/>
      <c r="ID143" s="41"/>
      <c r="IE143" s="41"/>
      <c r="IF143" s="41"/>
      <c r="IG143" s="41"/>
      <c r="IH143" s="41"/>
      <c r="II143" s="41"/>
      <c r="IJ143" s="41"/>
      <c r="IK143" s="41"/>
      <c r="IL143" s="41"/>
      <c r="IM143" s="41"/>
      <c r="IN143" s="41"/>
      <c r="IO143" s="41"/>
      <c r="IP143" s="41"/>
      <c r="IQ143" s="41"/>
      <c r="IR143" s="41"/>
      <c r="IS143" s="41"/>
      <c r="IT143" s="41"/>
      <c r="IU143" s="41"/>
      <c r="IV143" s="41"/>
      <c r="IW143" s="41"/>
      <c r="IX143" s="41"/>
      <c r="IY143" s="41"/>
      <c r="IZ143" s="41"/>
      <c r="JA143" s="41"/>
      <c r="JB143" s="41"/>
      <c r="JC143" s="41"/>
      <c r="JD143" s="41"/>
      <c r="JE143" s="41"/>
      <c r="JF143" s="41"/>
      <c r="JG143" s="41"/>
      <c r="JH143" s="41"/>
      <c r="JI143" s="41"/>
      <c r="JJ143" s="41"/>
      <c r="JK143" s="41"/>
      <c r="JL143" s="41"/>
      <c r="JM143" s="41"/>
      <c r="JN143" s="41"/>
      <c r="JO143" s="41"/>
      <c r="JP143" s="41"/>
      <c r="JQ143" s="41"/>
      <c r="JR143" s="41"/>
      <c r="JS143" s="41"/>
      <c r="JT143" s="41"/>
      <c r="JU143" s="41"/>
      <c r="JV143" s="41"/>
      <c r="JW143" s="41"/>
      <c r="JX143" s="41"/>
      <c r="JY143" s="41"/>
      <c r="JZ143" s="41"/>
      <c r="KA143" s="41"/>
      <c r="KB143" s="41"/>
      <c r="KC143" s="41"/>
      <c r="KD143" s="41"/>
      <c r="KE143" s="41"/>
      <c r="KF143" s="41"/>
      <c r="KG143" s="41"/>
      <c r="KH143" s="41"/>
      <c r="KI143" s="41"/>
      <c r="KJ143" s="41"/>
      <c r="KK143" s="41"/>
      <c r="KL143" s="41"/>
      <c r="KM143" s="41"/>
      <c r="KN143" s="67"/>
      <c r="KO143" s="41"/>
      <c r="KP143" s="41"/>
      <c r="KQ143" s="41"/>
      <c r="KR143" s="41"/>
      <c r="KS143" s="41"/>
      <c r="KT143" s="41"/>
      <c r="KU143" s="41"/>
      <c r="KV143" s="41"/>
      <c r="KW143" s="41"/>
      <c r="KX143" s="41"/>
      <c r="KY143" s="41"/>
      <c r="KZ143" s="41"/>
      <c r="LA143" s="41"/>
      <c r="LB143" s="41"/>
      <c r="LC143" s="41"/>
      <c r="LD143" s="41"/>
      <c r="LE143" s="41"/>
      <c r="LF143" s="41"/>
      <c r="LG143" s="41"/>
      <c r="LH143" s="41"/>
      <c r="LI143" s="41"/>
      <c r="LJ143" s="41"/>
      <c r="LK143" s="41"/>
      <c r="LL143" s="41"/>
      <c r="LM143" s="41"/>
      <c r="LN143" s="41"/>
      <c r="LO143" s="41"/>
      <c r="LP143" s="41"/>
      <c r="LQ143" s="41"/>
      <c r="LR143" s="41"/>
      <c r="LS143" s="41"/>
    </row>
    <row r="144" spans="3:331" x14ac:dyDescent="0.25">
      <c r="E144" s="45"/>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c r="FC144" s="41"/>
      <c r="FD144" s="41"/>
      <c r="FE144" s="41"/>
      <c r="FF144" s="41"/>
      <c r="FG144" s="41"/>
      <c r="FH144" s="41"/>
      <c r="FI144" s="41"/>
      <c r="FJ144" s="41"/>
      <c r="FK144" s="41"/>
      <c r="FL144" s="41"/>
      <c r="FM144" s="41"/>
      <c r="FN144" s="41"/>
      <c r="FO144" s="41"/>
      <c r="FP144" s="41"/>
      <c r="FQ144" s="41"/>
      <c r="FR144" s="41"/>
      <c r="FS144" s="41"/>
      <c r="FT144" s="41"/>
      <c r="FU144" s="41"/>
      <c r="FV144" s="41"/>
      <c r="FW144" s="41"/>
      <c r="FX144" s="41"/>
      <c r="FY144" s="41"/>
      <c r="FZ144" s="41"/>
      <c r="GA144" s="41"/>
      <c r="GB144" s="41"/>
      <c r="GC144" s="41"/>
      <c r="GD144" s="41"/>
      <c r="GE144" s="41"/>
      <c r="GF144" s="41"/>
      <c r="GG144" s="41"/>
      <c r="GH144" s="41"/>
      <c r="GI144" s="41"/>
      <c r="GJ144" s="41"/>
      <c r="GK144" s="41"/>
      <c r="GL144" s="41"/>
      <c r="GM144" s="41"/>
      <c r="GN144" s="41"/>
      <c r="GO144" s="41"/>
      <c r="GP144" s="41"/>
      <c r="GQ144" s="41"/>
      <c r="GR144" s="41"/>
      <c r="GS144" s="41"/>
      <c r="GT144" s="41"/>
      <c r="GU144" s="41"/>
      <c r="GV144" s="41"/>
      <c r="GW144" s="41"/>
      <c r="GX144" s="41"/>
      <c r="GY144" s="41"/>
      <c r="GZ144" s="41"/>
      <c r="HA144" s="41"/>
      <c r="HB144" s="41"/>
      <c r="HC144" s="41"/>
      <c r="HD144" s="41"/>
      <c r="HE144" s="41"/>
      <c r="HF144" s="41"/>
      <c r="HG144" s="41"/>
      <c r="HH144" s="41"/>
      <c r="HI144" s="41"/>
      <c r="HJ144" s="41"/>
      <c r="HK144" s="41"/>
      <c r="HL144" s="41"/>
      <c r="HM144" s="41"/>
      <c r="HN144" s="41"/>
      <c r="HO144" s="41"/>
      <c r="HP144" s="41"/>
      <c r="HQ144" s="41"/>
      <c r="HR144" s="41"/>
      <c r="HS144" s="41"/>
      <c r="HT144" s="41"/>
      <c r="HU144" s="41"/>
      <c r="HV144" s="41"/>
      <c r="HW144" s="41"/>
      <c r="HX144" s="41"/>
      <c r="HY144" s="41"/>
      <c r="HZ144" s="41"/>
      <c r="IA144" s="41"/>
      <c r="IB144" s="41"/>
      <c r="IC144" s="41"/>
      <c r="ID144" s="41"/>
      <c r="IE144" s="41"/>
      <c r="IF144" s="41"/>
      <c r="IG144" s="41"/>
      <c r="IH144" s="41"/>
      <c r="II144" s="41"/>
      <c r="IJ144" s="41"/>
      <c r="IK144" s="41"/>
      <c r="IL144" s="41"/>
      <c r="IM144" s="41"/>
      <c r="IN144" s="41"/>
      <c r="IO144" s="41"/>
      <c r="IP144" s="41"/>
      <c r="IQ144" s="41"/>
      <c r="IR144" s="41"/>
      <c r="IS144" s="41"/>
      <c r="IT144" s="41"/>
      <c r="IU144" s="41"/>
      <c r="IV144" s="41"/>
      <c r="IW144" s="41"/>
      <c r="IX144" s="41"/>
      <c r="IY144" s="41"/>
      <c r="IZ144" s="41"/>
      <c r="JA144" s="41"/>
      <c r="JB144" s="41"/>
      <c r="JC144" s="41"/>
      <c r="JD144" s="41"/>
      <c r="JE144" s="41"/>
      <c r="JF144" s="41"/>
      <c r="JG144" s="41"/>
      <c r="JH144" s="41"/>
      <c r="JI144" s="41"/>
      <c r="JJ144" s="41"/>
      <c r="JK144" s="41"/>
      <c r="JL144" s="41"/>
      <c r="JM144" s="41"/>
      <c r="JN144" s="41"/>
      <c r="JO144" s="41"/>
      <c r="JP144" s="41"/>
      <c r="JQ144" s="41"/>
      <c r="JR144" s="41"/>
      <c r="JS144" s="41"/>
      <c r="JT144" s="41"/>
      <c r="JU144" s="41"/>
      <c r="JV144" s="41"/>
      <c r="JW144" s="41"/>
      <c r="JX144" s="41"/>
      <c r="JY144" s="41"/>
      <c r="JZ144" s="41"/>
      <c r="KA144" s="41"/>
      <c r="KB144" s="41"/>
      <c r="KC144" s="41"/>
      <c r="KD144" s="41"/>
      <c r="KE144" s="41"/>
      <c r="KF144" s="41"/>
      <c r="KG144" s="41"/>
      <c r="KH144" s="41"/>
      <c r="KI144" s="41"/>
      <c r="KJ144" s="41"/>
      <c r="KK144" s="41"/>
      <c r="KL144" s="41"/>
      <c r="KM144" s="41"/>
      <c r="KN144" s="67"/>
      <c r="KO144" s="41"/>
      <c r="KP144" s="41"/>
      <c r="KQ144" s="41"/>
      <c r="KR144" s="41"/>
      <c r="KS144" s="41"/>
      <c r="KT144" s="41"/>
      <c r="KU144" s="41"/>
      <c r="KV144" s="41"/>
      <c r="KW144" s="41"/>
      <c r="KX144" s="41"/>
      <c r="KY144" s="41"/>
      <c r="KZ144" s="41"/>
      <c r="LA144" s="41"/>
      <c r="LB144" s="41"/>
      <c r="LC144" s="41"/>
      <c r="LD144" s="41"/>
      <c r="LE144" s="41"/>
      <c r="LF144" s="41"/>
      <c r="LG144" s="41"/>
      <c r="LH144" s="41"/>
      <c r="LI144" s="41"/>
      <c r="LJ144" s="41"/>
      <c r="LK144" s="41"/>
      <c r="LL144" s="41"/>
      <c r="LM144" s="41"/>
      <c r="LN144" s="41"/>
      <c r="LO144" s="41"/>
      <c r="LP144" s="41"/>
      <c r="LQ144" s="41"/>
      <c r="LR144" s="41"/>
      <c r="LS144" s="41"/>
    </row>
    <row r="145" spans="3:331" x14ac:dyDescent="0.25">
      <c r="E145" s="45"/>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c r="FC145" s="41"/>
      <c r="FD145" s="41"/>
      <c r="FE145" s="41"/>
      <c r="FF145" s="41"/>
      <c r="FG145" s="41"/>
      <c r="FH145" s="41"/>
      <c r="FI145" s="41"/>
      <c r="FJ145" s="41"/>
      <c r="FK145" s="41"/>
      <c r="FL145" s="41"/>
      <c r="FM145" s="41"/>
      <c r="FN145" s="41"/>
      <c r="FO145" s="41"/>
      <c r="FP145" s="41"/>
      <c r="FQ145" s="41"/>
      <c r="FR145" s="41"/>
      <c r="FS145" s="41"/>
      <c r="FT145" s="41"/>
      <c r="FU145" s="41"/>
      <c r="FV145" s="41"/>
      <c r="FW145" s="41"/>
      <c r="FX145" s="41"/>
      <c r="FY145" s="41"/>
      <c r="FZ145" s="41"/>
      <c r="GA145" s="41"/>
      <c r="GB145" s="41"/>
      <c r="GC145" s="41"/>
      <c r="GD145" s="41"/>
      <c r="GE145" s="41"/>
      <c r="GF145" s="41"/>
      <c r="GG145" s="41"/>
      <c r="GH145" s="41"/>
      <c r="GI145" s="41"/>
      <c r="GJ145" s="41"/>
      <c r="GK145" s="41"/>
      <c r="GL145" s="41"/>
      <c r="GM145" s="41"/>
      <c r="GN145" s="41"/>
      <c r="GO145" s="41"/>
      <c r="GP145" s="41"/>
      <c r="GQ145" s="41"/>
      <c r="GR145" s="41"/>
      <c r="GS145" s="41"/>
      <c r="GT145" s="41"/>
      <c r="GU145" s="41"/>
      <c r="GV145" s="41"/>
      <c r="GW145" s="41"/>
      <c r="GX145" s="41"/>
      <c r="GY145" s="41"/>
      <c r="GZ145" s="41"/>
      <c r="HA145" s="41"/>
      <c r="HB145" s="41"/>
      <c r="HC145" s="41"/>
      <c r="HD145" s="41"/>
      <c r="HE145" s="41"/>
      <c r="HF145" s="41"/>
      <c r="HG145" s="41"/>
      <c r="HH145" s="41"/>
      <c r="HI145" s="41"/>
      <c r="HJ145" s="41"/>
      <c r="HK145" s="41"/>
      <c r="HL145" s="41"/>
      <c r="HM145" s="41"/>
      <c r="HN145" s="41"/>
      <c r="HO145" s="41"/>
      <c r="HP145" s="41"/>
      <c r="HQ145" s="41"/>
      <c r="HR145" s="41"/>
      <c r="HS145" s="41"/>
      <c r="HT145" s="41"/>
      <c r="HU145" s="41"/>
      <c r="HV145" s="41"/>
      <c r="HW145" s="41"/>
      <c r="HX145" s="41"/>
      <c r="HY145" s="41"/>
      <c r="HZ145" s="41"/>
      <c r="IA145" s="41"/>
      <c r="IB145" s="41"/>
      <c r="IC145" s="41"/>
      <c r="ID145" s="41"/>
      <c r="IE145" s="41"/>
      <c r="IF145" s="41"/>
      <c r="IG145" s="41"/>
      <c r="IH145" s="41"/>
      <c r="II145" s="41"/>
      <c r="IJ145" s="41"/>
      <c r="IK145" s="41"/>
      <c r="IL145" s="41"/>
      <c r="IM145" s="41"/>
      <c r="IN145" s="41"/>
      <c r="IO145" s="41"/>
      <c r="IP145" s="41"/>
      <c r="IQ145" s="41"/>
      <c r="IR145" s="41"/>
      <c r="IS145" s="41"/>
      <c r="IT145" s="41"/>
      <c r="IU145" s="41"/>
      <c r="IV145" s="41"/>
      <c r="IW145" s="41"/>
      <c r="IX145" s="41"/>
      <c r="IY145" s="41"/>
      <c r="IZ145" s="41"/>
      <c r="JA145" s="41"/>
      <c r="JB145" s="41"/>
      <c r="JC145" s="41"/>
      <c r="JD145" s="41"/>
      <c r="JE145" s="41"/>
      <c r="JF145" s="41"/>
      <c r="JG145" s="41"/>
      <c r="JH145" s="41"/>
      <c r="JI145" s="41"/>
      <c r="JJ145" s="41"/>
      <c r="JK145" s="41"/>
      <c r="JL145" s="41"/>
      <c r="JM145" s="41"/>
      <c r="JN145" s="41"/>
      <c r="JO145" s="41"/>
      <c r="JP145" s="41"/>
      <c r="JQ145" s="41"/>
      <c r="JR145" s="41"/>
      <c r="JS145" s="41"/>
      <c r="JT145" s="41"/>
      <c r="JU145" s="41"/>
      <c r="JV145" s="41"/>
      <c r="JW145" s="41"/>
      <c r="JX145" s="41"/>
      <c r="JY145" s="41"/>
      <c r="JZ145" s="41"/>
      <c r="KA145" s="41"/>
      <c r="KB145" s="41"/>
      <c r="KC145" s="41"/>
      <c r="KD145" s="41"/>
      <c r="KE145" s="41"/>
      <c r="KF145" s="41"/>
      <c r="KG145" s="41"/>
      <c r="KH145" s="41"/>
      <c r="KI145" s="41"/>
      <c r="KJ145" s="41"/>
      <c r="KK145" s="41"/>
      <c r="KL145" s="41"/>
      <c r="KM145" s="41"/>
      <c r="KN145" s="67"/>
      <c r="KO145" s="41"/>
      <c r="KP145" s="41"/>
      <c r="KQ145" s="41"/>
      <c r="KR145" s="41"/>
      <c r="KS145" s="41"/>
      <c r="KT145" s="41"/>
      <c r="KU145" s="41"/>
      <c r="KV145" s="41"/>
      <c r="KW145" s="41"/>
      <c r="KX145" s="41"/>
      <c r="KY145" s="41"/>
      <c r="KZ145" s="41"/>
      <c r="LA145" s="41"/>
      <c r="LB145" s="41"/>
      <c r="LC145" s="41"/>
      <c r="LD145" s="41"/>
      <c r="LE145" s="41"/>
      <c r="LF145" s="41"/>
      <c r="LG145" s="41"/>
      <c r="LH145" s="41"/>
      <c r="LI145" s="41"/>
      <c r="LJ145" s="41"/>
      <c r="LK145" s="41"/>
      <c r="LL145" s="41"/>
      <c r="LM145" s="41"/>
      <c r="LN145" s="41"/>
      <c r="LO145" s="41"/>
      <c r="LP145" s="41"/>
      <c r="LQ145" s="41"/>
      <c r="LR145" s="41"/>
      <c r="LS145" s="41"/>
    </row>
    <row r="146" spans="3:331" x14ac:dyDescent="0.25">
      <c r="E146" s="45"/>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c r="FC146" s="41"/>
      <c r="FD146" s="41"/>
      <c r="FE146" s="41"/>
      <c r="FF146" s="41"/>
      <c r="FG146" s="41"/>
      <c r="FH146" s="41"/>
      <c r="FI146" s="41"/>
      <c r="FJ146" s="41"/>
      <c r="FK146" s="41"/>
      <c r="FL146" s="41"/>
      <c r="FM146" s="41"/>
      <c r="FN146" s="41"/>
      <c r="FO146" s="41"/>
      <c r="FP146" s="41"/>
      <c r="FQ146" s="41"/>
      <c r="FR146" s="41"/>
      <c r="FS146" s="41"/>
      <c r="FT146" s="41"/>
      <c r="FU146" s="41"/>
      <c r="FV146" s="41"/>
      <c r="FW146" s="41"/>
      <c r="FX146" s="41"/>
      <c r="FY146" s="41"/>
      <c r="FZ146" s="41"/>
      <c r="GA146" s="41"/>
      <c r="GB146" s="41"/>
      <c r="GC146" s="41"/>
      <c r="GD146" s="41"/>
      <c r="GE146" s="41"/>
      <c r="GF146" s="41"/>
      <c r="GG146" s="41"/>
      <c r="GH146" s="41"/>
      <c r="GI146" s="41"/>
      <c r="GJ146" s="41"/>
      <c r="GK146" s="41"/>
      <c r="GL146" s="41"/>
      <c r="GM146" s="41"/>
      <c r="GN146" s="41"/>
      <c r="GO146" s="41"/>
      <c r="GP146" s="41"/>
      <c r="GQ146" s="41"/>
      <c r="GR146" s="41"/>
      <c r="GS146" s="41"/>
      <c r="GT146" s="41"/>
      <c r="GU146" s="41"/>
      <c r="GV146" s="41"/>
      <c r="GW146" s="41"/>
      <c r="GX146" s="41"/>
      <c r="GY146" s="41"/>
      <c r="GZ146" s="41"/>
      <c r="HA146" s="41"/>
      <c r="HB146" s="41"/>
      <c r="HC146" s="41"/>
      <c r="HD146" s="41"/>
      <c r="HE146" s="41"/>
      <c r="HF146" s="41"/>
      <c r="HG146" s="41"/>
      <c r="HH146" s="41"/>
      <c r="HI146" s="41"/>
      <c r="HJ146" s="41"/>
      <c r="HK146" s="41"/>
      <c r="HL146" s="41"/>
      <c r="HM146" s="41"/>
      <c r="HN146" s="41"/>
      <c r="HO146" s="41"/>
      <c r="HP146" s="41"/>
      <c r="HQ146" s="41"/>
      <c r="HR146" s="41"/>
      <c r="HS146" s="41"/>
      <c r="HT146" s="41"/>
      <c r="HU146" s="41"/>
      <c r="HV146" s="41"/>
      <c r="HW146" s="41"/>
      <c r="HX146" s="41"/>
      <c r="HY146" s="41"/>
      <c r="HZ146" s="41"/>
      <c r="IA146" s="41"/>
      <c r="IB146" s="41"/>
      <c r="IC146" s="41"/>
      <c r="ID146" s="41"/>
      <c r="IE146" s="41"/>
      <c r="IF146" s="41"/>
      <c r="IG146" s="41"/>
      <c r="IH146" s="41"/>
      <c r="II146" s="41"/>
      <c r="IJ146" s="41"/>
      <c r="IK146" s="41"/>
      <c r="IL146" s="41"/>
      <c r="IM146" s="41"/>
      <c r="IN146" s="41"/>
      <c r="IO146" s="41"/>
      <c r="IP146" s="41"/>
      <c r="IQ146" s="41"/>
      <c r="IR146" s="41"/>
      <c r="IS146" s="41"/>
      <c r="IT146" s="41"/>
      <c r="IU146" s="41"/>
      <c r="IV146" s="41"/>
      <c r="IW146" s="41"/>
      <c r="IX146" s="41"/>
      <c r="IY146" s="41"/>
      <c r="IZ146" s="41"/>
      <c r="JA146" s="41"/>
      <c r="JB146" s="41"/>
      <c r="JC146" s="41"/>
      <c r="JD146" s="41"/>
      <c r="JE146" s="41"/>
      <c r="JF146" s="41"/>
      <c r="JG146" s="41"/>
      <c r="JH146" s="41"/>
      <c r="JI146" s="41"/>
      <c r="JJ146" s="41"/>
      <c r="JK146" s="41"/>
      <c r="JL146" s="41"/>
      <c r="JM146" s="41"/>
      <c r="JN146" s="41"/>
      <c r="JO146" s="41"/>
      <c r="JP146" s="41"/>
      <c r="JQ146" s="41"/>
      <c r="JR146" s="41"/>
      <c r="JS146" s="41"/>
      <c r="JT146" s="41"/>
      <c r="JU146" s="41"/>
      <c r="JV146" s="41"/>
      <c r="JW146" s="41"/>
      <c r="JX146" s="41"/>
      <c r="JY146" s="41"/>
      <c r="JZ146" s="41"/>
      <c r="KA146" s="41"/>
      <c r="KB146" s="41"/>
      <c r="KC146" s="41"/>
      <c r="KD146" s="41"/>
      <c r="KE146" s="41"/>
      <c r="KF146" s="41"/>
      <c r="KG146" s="41"/>
      <c r="KH146" s="41"/>
      <c r="KI146" s="41"/>
      <c r="KJ146" s="41"/>
      <c r="KK146" s="41"/>
      <c r="KL146" s="41"/>
      <c r="KM146" s="41"/>
      <c r="KN146" s="67"/>
      <c r="KO146" s="41"/>
      <c r="KP146" s="41"/>
      <c r="KQ146" s="41"/>
      <c r="KR146" s="41"/>
      <c r="KS146" s="41"/>
      <c r="KT146" s="41"/>
      <c r="KU146" s="41"/>
      <c r="KV146" s="41"/>
      <c r="KW146" s="41"/>
      <c r="KX146" s="41"/>
      <c r="KY146" s="41"/>
      <c r="KZ146" s="41"/>
      <c r="LA146" s="41"/>
      <c r="LB146" s="41"/>
      <c r="LC146" s="41"/>
      <c r="LD146" s="41"/>
      <c r="LE146" s="41"/>
      <c r="LF146" s="41"/>
      <c r="LG146" s="41"/>
      <c r="LH146" s="41"/>
      <c r="LI146" s="41"/>
      <c r="LJ146" s="41"/>
      <c r="LK146" s="41"/>
      <c r="LL146" s="41"/>
      <c r="LM146" s="41"/>
      <c r="LN146" s="41"/>
      <c r="LO146" s="41"/>
      <c r="LP146" s="41"/>
      <c r="LQ146" s="41"/>
      <c r="LR146" s="41"/>
      <c r="LS146" s="41"/>
    </row>
    <row r="147" spans="3:331" x14ac:dyDescent="0.25">
      <c r="E147" s="45"/>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c r="FC147" s="41"/>
      <c r="FD147" s="41"/>
      <c r="FE147" s="41"/>
      <c r="FF147" s="41"/>
      <c r="FG147" s="41"/>
      <c r="FH147" s="41"/>
      <c r="FI147" s="41"/>
      <c r="FJ147" s="41"/>
      <c r="FK147" s="41"/>
      <c r="FL147" s="41"/>
      <c r="FM147" s="41"/>
      <c r="FN147" s="41"/>
      <c r="FO147" s="41"/>
      <c r="FP147" s="41"/>
      <c r="FQ147" s="41"/>
      <c r="FR147" s="41"/>
      <c r="FS147" s="41"/>
      <c r="FT147" s="41"/>
      <c r="FU147" s="41"/>
      <c r="FV147" s="41"/>
      <c r="FW147" s="41"/>
      <c r="FX147" s="41"/>
      <c r="FY147" s="41"/>
      <c r="FZ147" s="41"/>
      <c r="GA147" s="41"/>
      <c r="GB147" s="41"/>
      <c r="GC147" s="41"/>
      <c r="GD147" s="41"/>
      <c r="GE147" s="41"/>
      <c r="GF147" s="41"/>
      <c r="GG147" s="41"/>
      <c r="GH147" s="41"/>
      <c r="GI147" s="41"/>
      <c r="GJ147" s="41"/>
      <c r="GK147" s="41"/>
      <c r="GL147" s="41"/>
      <c r="GM147" s="41"/>
      <c r="GN147" s="41"/>
      <c r="GO147" s="41"/>
      <c r="GP147" s="41"/>
      <c r="GQ147" s="41"/>
      <c r="GR147" s="41"/>
      <c r="GS147" s="41"/>
      <c r="GT147" s="41"/>
      <c r="GU147" s="41"/>
      <c r="GV147" s="41"/>
      <c r="GW147" s="41"/>
      <c r="GX147" s="41"/>
      <c r="GY147" s="41"/>
      <c r="GZ147" s="41"/>
      <c r="HA147" s="41"/>
      <c r="HB147" s="41"/>
      <c r="HC147" s="41"/>
      <c r="HD147" s="41"/>
      <c r="HE147" s="41"/>
      <c r="HF147" s="41"/>
      <c r="HG147" s="41"/>
      <c r="HH147" s="41"/>
      <c r="HI147" s="41"/>
      <c r="HJ147" s="41"/>
      <c r="HK147" s="41"/>
      <c r="HL147" s="41"/>
      <c r="HM147" s="41"/>
      <c r="HN147" s="41"/>
      <c r="HO147" s="41"/>
      <c r="HP147" s="41"/>
      <c r="HQ147" s="41"/>
      <c r="HR147" s="41"/>
      <c r="HS147" s="41"/>
      <c r="HT147" s="41"/>
      <c r="HU147" s="41"/>
      <c r="HV147" s="41"/>
      <c r="HW147" s="41"/>
      <c r="HX147" s="41"/>
      <c r="HY147" s="41"/>
      <c r="HZ147" s="41"/>
      <c r="IA147" s="41"/>
      <c r="IB147" s="41"/>
      <c r="IC147" s="41"/>
      <c r="ID147" s="41"/>
      <c r="IE147" s="41"/>
      <c r="IF147" s="41"/>
      <c r="IG147" s="41"/>
      <c r="IH147" s="41"/>
      <c r="II147" s="41"/>
      <c r="IJ147" s="41"/>
      <c r="IK147" s="41"/>
      <c r="IL147" s="41"/>
      <c r="IM147" s="41"/>
      <c r="IN147" s="41"/>
      <c r="IO147" s="41"/>
      <c r="IP147" s="41"/>
      <c r="IQ147" s="41"/>
      <c r="IR147" s="41"/>
      <c r="IS147" s="41"/>
      <c r="IT147" s="41"/>
      <c r="IU147" s="41"/>
      <c r="IV147" s="41"/>
      <c r="IW147" s="41"/>
      <c r="IX147" s="41"/>
      <c r="IY147" s="41"/>
      <c r="IZ147" s="41"/>
      <c r="JA147" s="41"/>
      <c r="JB147" s="41"/>
      <c r="JC147" s="41"/>
      <c r="JD147" s="41"/>
      <c r="JE147" s="41"/>
      <c r="JF147" s="41"/>
      <c r="JG147" s="41"/>
      <c r="JH147" s="41"/>
      <c r="JI147" s="41"/>
      <c r="JJ147" s="41"/>
      <c r="JK147" s="41"/>
      <c r="JL147" s="41"/>
      <c r="JM147" s="41"/>
      <c r="JN147" s="41"/>
      <c r="JO147" s="41"/>
      <c r="JP147" s="41"/>
      <c r="JQ147" s="41"/>
      <c r="JR147" s="41"/>
      <c r="JS147" s="41"/>
      <c r="JT147" s="41"/>
      <c r="JU147" s="41"/>
      <c r="JV147" s="41"/>
      <c r="JW147" s="41"/>
      <c r="JX147" s="41"/>
      <c r="JY147" s="41"/>
      <c r="JZ147" s="41"/>
      <c r="KA147" s="41"/>
      <c r="KB147" s="41"/>
      <c r="KC147" s="41"/>
      <c r="KD147" s="41"/>
      <c r="KE147" s="41"/>
      <c r="KF147" s="41"/>
      <c r="KG147" s="41"/>
      <c r="KH147" s="41"/>
      <c r="KI147" s="41"/>
      <c r="KJ147" s="41"/>
      <c r="KK147" s="41"/>
      <c r="KL147" s="41"/>
      <c r="KM147" s="41"/>
      <c r="KN147" s="67"/>
      <c r="KO147" s="41"/>
      <c r="KP147" s="41"/>
      <c r="KQ147" s="41"/>
      <c r="KR147" s="41"/>
      <c r="KS147" s="41"/>
      <c r="KT147" s="41"/>
      <c r="KU147" s="41"/>
      <c r="KV147" s="41"/>
      <c r="KW147" s="41"/>
      <c r="KX147" s="41"/>
      <c r="KY147" s="41"/>
      <c r="KZ147" s="41"/>
      <c r="LA147" s="41"/>
      <c r="LB147" s="41"/>
      <c r="LC147" s="41"/>
      <c r="LD147" s="41"/>
      <c r="LE147" s="41"/>
      <c r="LF147" s="41"/>
      <c r="LG147" s="41"/>
      <c r="LH147" s="41"/>
      <c r="LI147" s="41"/>
      <c r="LJ147" s="41"/>
      <c r="LK147" s="41"/>
      <c r="LL147" s="41"/>
      <c r="LM147" s="41"/>
      <c r="LN147" s="41"/>
      <c r="LO147" s="41"/>
      <c r="LP147" s="41"/>
      <c r="LQ147" s="41"/>
      <c r="LR147" s="41"/>
      <c r="LS147" s="41"/>
    </row>
    <row r="148" spans="3:331" x14ac:dyDescent="0.25">
      <c r="E148" s="45"/>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c r="FL148" s="41"/>
      <c r="FM148" s="41"/>
      <c r="FN148" s="41"/>
      <c r="FO148" s="41"/>
      <c r="FP148" s="41"/>
      <c r="FQ148" s="41"/>
      <c r="FR148" s="41"/>
      <c r="FS148" s="41"/>
      <c r="FT148" s="41"/>
      <c r="FU148" s="41"/>
      <c r="FV148" s="41"/>
      <c r="FW148" s="41"/>
      <c r="FX148" s="41"/>
      <c r="FY148" s="41"/>
      <c r="FZ148" s="41"/>
      <c r="GA148" s="41"/>
      <c r="GB148" s="41"/>
      <c r="GC148" s="41"/>
      <c r="GD148" s="41"/>
      <c r="GE148" s="41"/>
      <c r="GF148" s="41"/>
      <c r="GG148" s="41"/>
      <c r="GH148" s="41"/>
      <c r="GI148" s="41"/>
      <c r="GJ148" s="41"/>
      <c r="GK148" s="41"/>
      <c r="GL148" s="41"/>
      <c r="GM148" s="41"/>
      <c r="GN148" s="41"/>
      <c r="GO148" s="41"/>
      <c r="GP148" s="41"/>
      <c r="GQ148" s="41"/>
      <c r="GR148" s="41"/>
      <c r="GS148" s="41"/>
      <c r="GT148" s="41"/>
      <c r="GU148" s="41"/>
      <c r="GV148" s="41"/>
      <c r="GW148" s="41"/>
      <c r="GX148" s="41"/>
      <c r="GY148" s="41"/>
      <c r="GZ148" s="41"/>
      <c r="HA148" s="41"/>
      <c r="HB148" s="41"/>
      <c r="HC148" s="41"/>
      <c r="HD148" s="41"/>
      <c r="HE148" s="41"/>
      <c r="HF148" s="41"/>
      <c r="HG148" s="41"/>
      <c r="HH148" s="41"/>
      <c r="HI148" s="41"/>
      <c r="HJ148" s="41"/>
      <c r="HK148" s="41"/>
      <c r="HL148" s="41"/>
      <c r="HM148" s="41"/>
      <c r="HN148" s="41"/>
      <c r="HO148" s="41"/>
      <c r="HP148" s="41"/>
      <c r="HQ148" s="41"/>
      <c r="HR148" s="41"/>
      <c r="HS148" s="41"/>
      <c r="HT148" s="41"/>
      <c r="HU148" s="41"/>
      <c r="HV148" s="41"/>
      <c r="HW148" s="41"/>
      <c r="HX148" s="41"/>
      <c r="HY148" s="41"/>
      <c r="HZ148" s="41"/>
      <c r="IA148" s="41"/>
      <c r="IB148" s="41"/>
      <c r="IC148" s="41"/>
      <c r="ID148" s="41"/>
      <c r="IE148" s="41"/>
      <c r="IF148" s="41"/>
      <c r="IG148" s="41"/>
      <c r="IH148" s="41"/>
      <c r="II148" s="41"/>
      <c r="IJ148" s="41"/>
      <c r="IK148" s="41"/>
      <c r="IL148" s="41"/>
      <c r="IM148" s="41"/>
      <c r="IN148" s="41"/>
      <c r="IO148" s="41"/>
      <c r="IP148" s="41"/>
      <c r="IQ148" s="41"/>
      <c r="IR148" s="41"/>
      <c r="IS148" s="41"/>
      <c r="IT148" s="41"/>
      <c r="IU148" s="41"/>
      <c r="IV148" s="41"/>
      <c r="IW148" s="41"/>
      <c r="IX148" s="41"/>
      <c r="IY148" s="41"/>
      <c r="IZ148" s="41"/>
      <c r="JA148" s="41"/>
      <c r="JB148" s="41"/>
      <c r="JC148" s="41"/>
      <c r="JD148" s="41"/>
      <c r="JE148" s="41"/>
      <c r="JF148" s="41"/>
      <c r="JG148" s="41"/>
      <c r="JH148" s="41"/>
      <c r="JI148" s="41"/>
      <c r="JJ148" s="41"/>
      <c r="JK148" s="41"/>
      <c r="JL148" s="41"/>
      <c r="JM148" s="41"/>
      <c r="JN148" s="41"/>
      <c r="JO148" s="41"/>
      <c r="JP148" s="41"/>
      <c r="JQ148" s="41"/>
      <c r="JR148" s="41"/>
      <c r="JS148" s="41"/>
      <c r="JT148" s="41"/>
      <c r="JU148" s="41"/>
      <c r="JV148" s="41"/>
      <c r="JW148" s="41"/>
      <c r="JX148" s="41"/>
      <c r="JY148" s="41"/>
      <c r="JZ148" s="41"/>
      <c r="KA148" s="41"/>
      <c r="KB148" s="41"/>
      <c r="KC148" s="41"/>
      <c r="KD148" s="41"/>
      <c r="KE148" s="41"/>
      <c r="KF148" s="41"/>
      <c r="KG148" s="41"/>
      <c r="KH148" s="41"/>
      <c r="KI148" s="41"/>
      <c r="KJ148" s="41"/>
      <c r="KK148" s="41"/>
      <c r="KL148" s="41"/>
      <c r="KM148" s="41"/>
      <c r="KN148" s="67"/>
      <c r="KO148" s="41"/>
      <c r="KP148" s="41"/>
      <c r="KQ148" s="41"/>
      <c r="KR148" s="41"/>
      <c r="KS148" s="41"/>
      <c r="KT148" s="41"/>
      <c r="KU148" s="41"/>
      <c r="KV148" s="41"/>
      <c r="KW148" s="41"/>
      <c r="KX148" s="41"/>
      <c r="KY148" s="41"/>
      <c r="KZ148" s="41"/>
      <c r="LA148" s="41"/>
      <c r="LB148" s="41"/>
      <c r="LC148" s="41"/>
      <c r="LD148" s="41"/>
      <c r="LE148" s="41"/>
      <c r="LF148" s="41"/>
      <c r="LG148" s="41"/>
      <c r="LH148" s="41"/>
      <c r="LI148" s="41"/>
      <c r="LJ148" s="41"/>
      <c r="LK148" s="41"/>
      <c r="LL148" s="41"/>
      <c r="LM148" s="41"/>
      <c r="LN148" s="41"/>
      <c r="LO148" s="41"/>
      <c r="LP148" s="41"/>
      <c r="LQ148" s="41"/>
      <c r="LR148" s="41"/>
      <c r="LS148" s="41"/>
    </row>
    <row r="149" spans="3:331" x14ac:dyDescent="0.25">
      <c r="E149" s="45"/>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1"/>
      <c r="GM149" s="41"/>
      <c r="GN149" s="41"/>
      <c r="GO149" s="41"/>
      <c r="GP149" s="41"/>
      <c r="GQ149" s="41"/>
      <c r="GR149" s="41"/>
      <c r="GS149" s="41"/>
      <c r="GT149" s="41"/>
      <c r="GU149" s="41"/>
      <c r="GV149" s="41"/>
      <c r="GW149" s="41"/>
      <c r="GX149" s="41"/>
      <c r="GY149" s="41"/>
      <c r="GZ149" s="41"/>
      <c r="HA149" s="41"/>
      <c r="HB149" s="41"/>
      <c r="HC149" s="41"/>
      <c r="HD149" s="41"/>
      <c r="HE149" s="41"/>
      <c r="HF149" s="41"/>
      <c r="HG149" s="41"/>
      <c r="HH149" s="41"/>
      <c r="HI149" s="41"/>
      <c r="HJ149" s="41"/>
      <c r="HK149" s="41"/>
      <c r="HL149" s="41"/>
      <c r="HM149" s="41"/>
      <c r="HN149" s="41"/>
      <c r="HO149" s="41"/>
      <c r="HP149" s="41"/>
      <c r="HQ149" s="41"/>
      <c r="HR149" s="41"/>
      <c r="HS149" s="41"/>
      <c r="HT149" s="41"/>
      <c r="HU149" s="41"/>
      <c r="HV149" s="41"/>
      <c r="HW149" s="41"/>
      <c r="HX149" s="41"/>
      <c r="HY149" s="41"/>
      <c r="HZ149" s="41"/>
      <c r="IA149" s="41"/>
      <c r="IB149" s="41"/>
      <c r="IC149" s="41"/>
      <c r="ID149" s="41"/>
      <c r="IE149" s="41"/>
      <c r="IF149" s="41"/>
      <c r="IG149" s="41"/>
      <c r="IH149" s="41"/>
      <c r="II149" s="41"/>
      <c r="IJ149" s="41"/>
      <c r="IK149" s="41"/>
      <c r="IL149" s="41"/>
      <c r="IM149" s="41"/>
      <c r="IN149" s="41"/>
      <c r="IO149" s="41"/>
      <c r="IP149" s="41"/>
      <c r="IQ149" s="41"/>
      <c r="IR149" s="41"/>
      <c r="IS149" s="41"/>
      <c r="IT149" s="41"/>
      <c r="IU149" s="41"/>
      <c r="IV149" s="41"/>
      <c r="IW149" s="41"/>
      <c r="IX149" s="41"/>
      <c r="IY149" s="41"/>
      <c r="IZ149" s="41"/>
      <c r="JA149" s="41"/>
      <c r="JB149" s="41"/>
      <c r="JC149" s="41"/>
      <c r="JD149" s="41"/>
      <c r="JE149" s="41"/>
      <c r="JF149" s="41"/>
      <c r="JG149" s="41"/>
      <c r="JH149" s="41"/>
      <c r="JI149" s="41"/>
      <c r="JJ149" s="41"/>
      <c r="JK149" s="41"/>
      <c r="JL149" s="41"/>
      <c r="JM149" s="41"/>
      <c r="JN149" s="41"/>
      <c r="JO149" s="41"/>
      <c r="JP149" s="41"/>
      <c r="JQ149" s="41"/>
      <c r="JR149" s="41"/>
      <c r="JS149" s="41"/>
      <c r="JT149" s="41"/>
      <c r="JU149" s="41"/>
      <c r="JV149" s="41"/>
      <c r="JW149" s="41"/>
      <c r="JX149" s="41"/>
      <c r="JY149" s="41"/>
      <c r="JZ149" s="41"/>
      <c r="KA149" s="41"/>
      <c r="KB149" s="41"/>
      <c r="KC149" s="41"/>
      <c r="KD149" s="41"/>
      <c r="KE149" s="41"/>
      <c r="KF149" s="41"/>
      <c r="KG149" s="41"/>
      <c r="KH149" s="41"/>
      <c r="KI149" s="41"/>
      <c r="KJ149" s="41"/>
      <c r="KK149" s="41"/>
      <c r="KL149" s="41"/>
      <c r="KM149" s="41"/>
      <c r="KN149" s="67"/>
      <c r="KO149" s="41"/>
      <c r="KP149" s="41"/>
      <c r="KQ149" s="41"/>
      <c r="KR149" s="41"/>
      <c r="KS149" s="41"/>
      <c r="KT149" s="41"/>
      <c r="KU149" s="41"/>
      <c r="KV149" s="41"/>
      <c r="KW149" s="41"/>
      <c r="KX149" s="41"/>
      <c r="KY149" s="41"/>
      <c r="KZ149" s="41"/>
      <c r="LA149" s="41"/>
      <c r="LB149" s="41"/>
      <c r="LC149" s="41"/>
      <c r="LD149" s="41"/>
      <c r="LE149" s="41"/>
      <c r="LF149" s="41"/>
      <c r="LG149" s="41"/>
      <c r="LH149" s="41"/>
      <c r="LI149" s="41"/>
      <c r="LJ149" s="41"/>
      <c r="LK149" s="41"/>
      <c r="LL149" s="41"/>
      <c r="LM149" s="41"/>
      <c r="LN149" s="41"/>
      <c r="LO149" s="41"/>
      <c r="LP149" s="41"/>
      <c r="LQ149" s="41"/>
      <c r="LR149" s="41"/>
      <c r="LS149" s="41"/>
    </row>
    <row r="150" spans="3:331" x14ac:dyDescent="0.25">
      <c r="C150" s="6"/>
      <c r="E150" s="45"/>
      <c r="F150" s="57"/>
      <c r="G150" s="41"/>
      <c r="H150" s="41"/>
      <c r="I150" s="57"/>
      <c r="J150" s="41"/>
      <c r="K150" s="41"/>
      <c r="L150" s="57"/>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c r="FC150" s="41"/>
      <c r="FD150" s="41"/>
      <c r="FE150" s="41"/>
      <c r="FF150" s="41"/>
      <c r="FG150" s="41"/>
      <c r="FH150" s="41"/>
      <c r="FI150" s="41"/>
      <c r="FJ150" s="41"/>
      <c r="FK150" s="41"/>
      <c r="FL150" s="41"/>
      <c r="FM150" s="41"/>
      <c r="FN150" s="41"/>
      <c r="FO150" s="41"/>
      <c r="FP150" s="41"/>
      <c r="FQ150" s="41"/>
      <c r="FR150" s="41"/>
      <c r="FS150" s="41"/>
      <c r="FT150" s="41"/>
      <c r="FU150" s="41"/>
      <c r="FV150" s="41"/>
      <c r="FW150" s="41"/>
      <c r="FX150" s="41"/>
      <c r="FY150" s="41"/>
      <c r="FZ150" s="41"/>
      <c r="GA150" s="41"/>
      <c r="GB150" s="41"/>
      <c r="GC150" s="41"/>
      <c r="GD150" s="41"/>
      <c r="GE150" s="41"/>
      <c r="GF150" s="41"/>
      <c r="GG150" s="41"/>
      <c r="GH150" s="41"/>
      <c r="GI150" s="41"/>
      <c r="GJ150" s="41"/>
      <c r="GK150" s="41"/>
      <c r="GL150" s="41"/>
      <c r="GM150" s="41"/>
      <c r="GN150" s="41"/>
      <c r="GO150" s="41"/>
      <c r="GP150" s="41"/>
      <c r="GQ150" s="41"/>
      <c r="GR150" s="41"/>
      <c r="GS150" s="41"/>
      <c r="GT150" s="41"/>
      <c r="GU150" s="41"/>
      <c r="GV150" s="41"/>
      <c r="GW150" s="41"/>
      <c r="GX150" s="41"/>
      <c r="GY150" s="41"/>
      <c r="GZ150" s="41"/>
      <c r="HA150" s="41"/>
      <c r="HB150" s="41"/>
      <c r="HC150" s="41"/>
      <c r="HD150" s="41"/>
      <c r="HE150" s="41"/>
      <c r="HF150" s="41"/>
      <c r="HG150" s="41"/>
      <c r="HH150" s="41"/>
      <c r="HI150" s="41"/>
      <c r="HJ150" s="41"/>
      <c r="HK150" s="41"/>
      <c r="HL150" s="41"/>
      <c r="HM150" s="41"/>
      <c r="HN150" s="41"/>
      <c r="HO150" s="41"/>
      <c r="HP150" s="41"/>
      <c r="HQ150" s="41"/>
      <c r="HR150" s="41"/>
      <c r="HS150" s="41"/>
      <c r="HT150" s="41"/>
      <c r="HU150" s="41"/>
      <c r="HV150" s="41"/>
      <c r="HW150" s="41"/>
      <c r="HX150" s="41"/>
      <c r="HY150" s="41"/>
      <c r="HZ150" s="41"/>
      <c r="IA150" s="41"/>
      <c r="IB150" s="41"/>
      <c r="IC150" s="41"/>
      <c r="ID150" s="41"/>
      <c r="IE150" s="41"/>
      <c r="IF150" s="41"/>
      <c r="IG150" s="41"/>
      <c r="IH150" s="41"/>
      <c r="II150" s="41"/>
      <c r="IJ150" s="41"/>
      <c r="IK150" s="41"/>
      <c r="IL150" s="41"/>
      <c r="IM150" s="41"/>
      <c r="IN150" s="41"/>
      <c r="IO150" s="41"/>
      <c r="IP150" s="41"/>
      <c r="IQ150" s="41"/>
      <c r="IR150" s="41"/>
      <c r="IS150" s="41"/>
      <c r="IT150" s="41"/>
      <c r="IU150" s="41"/>
      <c r="IV150" s="41"/>
      <c r="IW150" s="41"/>
      <c r="IX150" s="41"/>
      <c r="IY150" s="41"/>
      <c r="IZ150" s="41"/>
      <c r="JA150" s="41"/>
      <c r="JB150" s="41"/>
      <c r="JC150" s="41"/>
      <c r="JD150" s="41"/>
      <c r="JE150" s="41"/>
      <c r="JF150" s="41"/>
      <c r="JG150" s="41"/>
      <c r="JH150" s="41"/>
      <c r="JI150" s="41"/>
      <c r="JJ150" s="41"/>
      <c r="JK150" s="41"/>
      <c r="JL150" s="41"/>
      <c r="JM150" s="41"/>
      <c r="JN150" s="41"/>
      <c r="JO150" s="41"/>
      <c r="JP150" s="41"/>
      <c r="JQ150" s="41"/>
      <c r="JR150" s="41"/>
      <c r="JS150" s="41"/>
      <c r="JT150" s="41"/>
      <c r="JU150" s="41"/>
      <c r="JV150" s="41"/>
      <c r="JW150" s="41"/>
      <c r="JX150" s="41"/>
      <c r="JY150" s="41"/>
      <c r="JZ150" s="41"/>
      <c r="KA150" s="41"/>
      <c r="KB150" s="41"/>
      <c r="KC150" s="41"/>
      <c r="KD150" s="41"/>
      <c r="KE150" s="41"/>
      <c r="KF150" s="41"/>
      <c r="KG150" s="41"/>
      <c r="KH150" s="41"/>
      <c r="KI150" s="41"/>
      <c r="KJ150" s="41"/>
      <c r="KK150" s="41"/>
      <c r="KL150" s="41"/>
      <c r="KM150" s="41"/>
      <c r="KN150" s="67"/>
      <c r="KO150" s="41"/>
      <c r="KP150" s="41"/>
      <c r="KQ150" s="41"/>
      <c r="KR150" s="41"/>
      <c r="KS150" s="41"/>
      <c r="KT150" s="41"/>
      <c r="KU150" s="41"/>
      <c r="KV150" s="41"/>
      <c r="KW150" s="41"/>
      <c r="KX150" s="41"/>
      <c r="KY150" s="41"/>
      <c r="KZ150" s="41"/>
      <c r="LA150" s="41"/>
      <c r="LB150" s="41"/>
      <c r="LC150" s="41"/>
      <c r="LD150" s="41"/>
      <c r="LE150" s="41"/>
      <c r="LF150" s="41"/>
      <c r="LG150" s="41"/>
      <c r="LH150" s="41"/>
      <c r="LI150" s="41"/>
      <c r="LJ150" s="41"/>
      <c r="LK150" s="41"/>
      <c r="LL150" s="41"/>
      <c r="LM150" s="41"/>
      <c r="LN150" s="41"/>
      <c r="LO150" s="41"/>
      <c r="LP150" s="41"/>
      <c r="LQ150" s="41"/>
      <c r="LR150" s="41"/>
      <c r="LS150" s="41"/>
    </row>
    <row r="151" spans="3:331" x14ac:dyDescent="0.25">
      <c r="C151" s="8"/>
      <c r="E151" s="45"/>
      <c r="F151" s="58"/>
      <c r="G151" s="41"/>
      <c r="H151" s="41"/>
      <c r="I151" s="58"/>
      <c r="J151" s="41"/>
      <c r="K151" s="41"/>
      <c r="L151" s="58"/>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c r="FC151" s="41"/>
      <c r="FD151" s="41"/>
      <c r="FE151" s="41"/>
      <c r="FF151" s="41"/>
      <c r="FG151" s="41"/>
      <c r="FH151" s="41"/>
      <c r="FI151" s="41"/>
      <c r="FJ151" s="41"/>
      <c r="FK151" s="41"/>
      <c r="FL151" s="41"/>
      <c r="FM151" s="41"/>
      <c r="FN151" s="41"/>
      <c r="FO151" s="41"/>
      <c r="FP151" s="41"/>
      <c r="FQ151" s="41"/>
      <c r="FR151" s="41"/>
      <c r="FS151" s="41"/>
      <c r="FT151" s="41"/>
      <c r="FU151" s="41"/>
      <c r="FV151" s="41"/>
      <c r="FW151" s="41"/>
      <c r="FX151" s="41"/>
      <c r="FY151" s="41"/>
      <c r="FZ151" s="41"/>
      <c r="GA151" s="41"/>
      <c r="GB151" s="41"/>
      <c r="GC151" s="41"/>
      <c r="GD151" s="41"/>
      <c r="GE151" s="41"/>
      <c r="GF151" s="41"/>
      <c r="GG151" s="41"/>
      <c r="GH151" s="41"/>
      <c r="GI151" s="41"/>
      <c r="GJ151" s="41"/>
      <c r="GK151" s="41"/>
      <c r="GL151" s="41"/>
      <c r="GM151" s="41"/>
      <c r="GN151" s="41"/>
      <c r="GO151" s="41"/>
      <c r="GP151" s="41"/>
      <c r="GQ151" s="41"/>
      <c r="GR151" s="41"/>
      <c r="GS151" s="41"/>
      <c r="GT151" s="41"/>
      <c r="GU151" s="41"/>
      <c r="GV151" s="41"/>
      <c r="GW151" s="41"/>
      <c r="GX151" s="41"/>
      <c r="GY151" s="41"/>
      <c r="GZ151" s="41"/>
      <c r="HA151" s="41"/>
      <c r="HB151" s="41"/>
      <c r="HC151" s="41"/>
      <c r="HD151" s="41"/>
      <c r="HE151" s="41"/>
      <c r="HF151" s="41"/>
      <c r="HG151" s="41"/>
      <c r="HH151" s="41"/>
      <c r="HI151" s="41"/>
      <c r="HJ151" s="41"/>
      <c r="HK151" s="41"/>
      <c r="HL151" s="41"/>
      <c r="HM151" s="41"/>
      <c r="HN151" s="41"/>
      <c r="HO151" s="41"/>
      <c r="HP151" s="41"/>
      <c r="HQ151" s="41"/>
      <c r="HR151" s="41"/>
      <c r="HS151" s="41"/>
      <c r="HT151" s="41"/>
      <c r="HU151" s="41"/>
      <c r="HV151" s="41"/>
      <c r="HW151" s="41"/>
      <c r="HX151" s="41"/>
      <c r="HY151" s="41"/>
      <c r="HZ151" s="41"/>
      <c r="IA151" s="41"/>
      <c r="IB151" s="41"/>
      <c r="IC151" s="41"/>
      <c r="ID151" s="41"/>
      <c r="IE151" s="41"/>
      <c r="IF151" s="41"/>
      <c r="IG151" s="41"/>
      <c r="IH151" s="41"/>
      <c r="II151" s="41"/>
      <c r="IJ151" s="41"/>
      <c r="IK151" s="41"/>
      <c r="IL151" s="41"/>
      <c r="IM151" s="41"/>
      <c r="IN151" s="41"/>
      <c r="IO151" s="41"/>
      <c r="IP151" s="41"/>
      <c r="IQ151" s="41"/>
      <c r="IR151" s="41"/>
      <c r="IS151" s="41"/>
      <c r="IT151" s="41"/>
      <c r="IU151" s="41"/>
      <c r="IV151" s="41"/>
      <c r="IW151" s="41"/>
      <c r="IX151" s="41"/>
      <c r="IY151" s="41"/>
      <c r="IZ151" s="41"/>
      <c r="JA151" s="41"/>
      <c r="JB151" s="41"/>
      <c r="JC151" s="41"/>
      <c r="JD151" s="41"/>
      <c r="JE151" s="41"/>
      <c r="JF151" s="41"/>
      <c r="JG151" s="41"/>
      <c r="JH151" s="41"/>
      <c r="JI151" s="41"/>
      <c r="JJ151" s="41"/>
      <c r="JK151" s="41"/>
      <c r="JL151" s="41"/>
      <c r="JM151" s="41"/>
      <c r="JN151" s="41"/>
      <c r="JO151" s="41"/>
      <c r="JP151" s="41"/>
      <c r="JQ151" s="41"/>
      <c r="JR151" s="41"/>
      <c r="JS151" s="41"/>
      <c r="JT151" s="41"/>
      <c r="JU151" s="41"/>
      <c r="JV151" s="41"/>
      <c r="JW151" s="41"/>
      <c r="JX151" s="41"/>
      <c r="JY151" s="41"/>
      <c r="JZ151" s="41"/>
      <c r="KA151" s="41"/>
      <c r="KB151" s="41"/>
      <c r="KC151" s="41"/>
      <c r="KD151" s="41"/>
      <c r="KE151" s="41"/>
      <c r="KF151" s="41"/>
      <c r="KG151" s="41"/>
      <c r="KH151" s="41"/>
      <c r="KI151" s="41"/>
      <c r="KJ151" s="41"/>
      <c r="KK151" s="41"/>
      <c r="KL151" s="41"/>
      <c r="KM151" s="41"/>
      <c r="KN151" s="67"/>
      <c r="KO151" s="41"/>
      <c r="KP151" s="41"/>
      <c r="KQ151" s="41"/>
      <c r="KR151" s="41"/>
      <c r="KS151" s="41"/>
      <c r="KT151" s="41"/>
      <c r="KU151" s="41"/>
      <c r="KV151" s="41"/>
      <c r="KW151" s="41"/>
      <c r="KX151" s="41"/>
      <c r="KY151" s="41"/>
      <c r="KZ151" s="41"/>
      <c r="LA151" s="41"/>
      <c r="LB151" s="41"/>
      <c r="LC151" s="41"/>
      <c r="LD151" s="41"/>
      <c r="LE151" s="41"/>
      <c r="LF151" s="41"/>
      <c r="LG151" s="41"/>
      <c r="LH151" s="41"/>
      <c r="LI151" s="41"/>
      <c r="LJ151" s="41"/>
      <c r="LK151" s="41"/>
      <c r="LL151" s="41"/>
      <c r="LM151" s="41"/>
      <c r="LN151" s="41"/>
      <c r="LO151" s="41"/>
      <c r="LP151" s="41"/>
      <c r="LQ151" s="41"/>
      <c r="LR151" s="41"/>
      <c r="LS151" s="41"/>
    </row>
    <row r="152" spans="3:331" x14ac:dyDescent="0.25">
      <c r="E152" s="45"/>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c r="FC152" s="41"/>
      <c r="FD152" s="41"/>
      <c r="FE152" s="41"/>
      <c r="FF152" s="41"/>
      <c r="FG152" s="41"/>
      <c r="FH152" s="41"/>
      <c r="FI152" s="41"/>
      <c r="FJ152" s="41"/>
      <c r="FK152" s="41"/>
      <c r="FL152" s="41"/>
      <c r="FM152" s="41"/>
      <c r="FN152" s="41"/>
      <c r="FO152" s="41"/>
      <c r="FP152" s="41"/>
      <c r="FQ152" s="41"/>
      <c r="FR152" s="41"/>
      <c r="FS152" s="41"/>
      <c r="FT152" s="41"/>
      <c r="FU152" s="41"/>
      <c r="FV152" s="41"/>
      <c r="FW152" s="41"/>
      <c r="FX152" s="41"/>
      <c r="FY152" s="41"/>
      <c r="FZ152" s="41"/>
      <c r="GA152" s="41"/>
      <c r="GB152" s="41"/>
      <c r="GC152" s="41"/>
      <c r="GD152" s="41"/>
      <c r="GE152" s="41"/>
      <c r="GF152" s="41"/>
      <c r="GG152" s="41"/>
      <c r="GH152" s="41"/>
      <c r="GI152" s="41"/>
      <c r="GJ152" s="41"/>
      <c r="GK152" s="41"/>
      <c r="GL152" s="41"/>
      <c r="GM152" s="41"/>
      <c r="GN152" s="41"/>
      <c r="GO152" s="41"/>
      <c r="GP152" s="41"/>
      <c r="GQ152" s="41"/>
      <c r="GR152" s="41"/>
      <c r="GS152" s="41"/>
      <c r="GT152" s="41"/>
      <c r="GU152" s="41"/>
      <c r="GV152" s="41"/>
      <c r="GW152" s="41"/>
      <c r="GX152" s="41"/>
      <c r="GY152" s="41"/>
      <c r="GZ152" s="41"/>
      <c r="HA152" s="41"/>
      <c r="HB152" s="41"/>
      <c r="HC152" s="41"/>
      <c r="HD152" s="41"/>
      <c r="HE152" s="41"/>
      <c r="HF152" s="41"/>
      <c r="HG152" s="41"/>
      <c r="HH152" s="41"/>
      <c r="HI152" s="41"/>
      <c r="HJ152" s="41"/>
      <c r="HK152" s="41"/>
      <c r="HL152" s="41"/>
      <c r="HM152" s="41"/>
      <c r="HN152" s="41"/>
      <c r="HO152" s="41"/>
      <c r="HP152" s="41"/>
      <c r="HQ152" s="41"/>
      <c r="HR152" s="41"/>
      <c r="HS152" s="41"/>
      <c r="HT152" s="41"/>
      <c r="HU152" s="41"/>
      <c r="HV152" s="41"/>
      <c r="HW152" s="41"/>
      <c r="HX152" s="41"/>
      <c r="HY152" s="41"/>
      <c r="HZ152" s="41"/>
      <c r="IA152" s="41"/>
      <c r="IB152" s="41"/>
      <c r="IC152" s="41"/>
      <c r="ID152" s="41"/>
      <c r="IE152" s="41"/>
      <c r="IF152" s="41"/>
      <c r="IG152" s="41"/>
      <c r="IH152" s="41"/>
      <c r="II152" s="41"/>
      <c r="IJ152" s="41"/>
      <c r="IK152" s="41"/>
      <c r="IL152" s="41"/>
      <c r="IM152" s="41"/>
      <c r="IN152" s="41"/>
      <c r="IO152" s="41"/>
      <c r="IP152" s="41"/>
      <c r="IQ152" s="41"/>
      <c r="IR152" s="41"/>
      <c r="IS152" s="41"/>
      <c r="IT152" s="41"/>
      <c r="IU152" s="41"/>
      <c r="IV152" s="41"/>
      <c r="IW152" s="41"/>
      <c r="IX152" s="41"/>
      <c r="IY152" s="41"/>
      <c r="IZ152" s="41"/>
      <c r="JA152" s="41"/>
      <c r="JB152" s="41"/>
      <c r="JC152" s="41"/>
      <c r="JD152" s="41"/>
      <c r="JE152" s="41"/>
      <c r="JF152" s="41"/>
      <c r="JG152" s="41"/>
      <c r="JH152" s="41"/>
      <c r="JI152" s="41"/>
      <c r="JJ152" s="41"/>
      <c r="JK152" s="41"/>
      <c r="JL152" s="41"/>
      <c r="JM152" s="41"/>
      <c r="JN152" s="41"/>
      <c r="JO152" s="41"/>
      <c r="JP152" s="41"/>
      <c r="JQ152" s="41"/>
      <c r="JR152" s="41"/>
      <c r="JS152" s="41"/>
      <c r="JT152" s="41"/>
      <c r="JU152" s="41"/>
      <c r="JV152" s="41"/>
      <c r="JW152" s="41"/>
      <c r="JX152" s="41"/>
      <c r="JY152" s="41"/>
      <c r="JZ152" s="41"/>
      <c r="KA152" s="41"/>
      <c r="KB152" s="41"/>
      <c r="KC152" s="41"/>
      <c r="KD152" s="41"/>
      <c r="KE152" s="41"/>
      <c r="KF152" s="41"/>
      <c r="KG152" s="41"/>
      <c r="KH152" s="41"/>
      <c r="KI152" s="41"/>
      <c r="KJ152" s="41"/>
      <c r="KK152" s="41"/>
      <c r="KL152" s="41"/>
      <c r="KM152" s="41"/>
      <c r="KN152" s="67"/>
      <c r="KO152" s="41"/>
      <c r="KP152" s="41"/>
      <c r="KQ152" s="41"/>
      <c r="KR152" s="41"/>
      <c r="KS152" s="41"/>
      <c r="KT152" s="41"/>
      <c r="KU152" s="41"/>
      <c r="KV152" s="41"/>
      <c r="KW152" s="41"/>
      <c r="KX152" s="41"/>
      <c r="KY152" s="41"/>
      <c r="KZ152" s="41"/>
      <c r="LA152" s="41"/>
      <c r="LB152" s="41"/>
      <c r="LC152" s="41"/>
      <c r="LD152" s="41"/>
      <c r="LE152" s="41"/>
      <c r="LF152" s="41"/>
      <c r="LG152" s="41"/>
      <c r="LH152" s="41"/>
      <c r="LI152" s="41"/>
      <c r="LJ152" s="41"/>
      <c r="LK152" s="41"/>
      <c r="LL152" s="41"/>
      <c r="LM152" s="41"/>
      <c r="LN152" s="41"/>
      <c r="LO152" s="41"/>
      <c r="LP152" s="41"/>
      <c r="LQ152" s="41"/>
      <c r="LR152" s="41"/>
      <c r="LS152" s="41"/>
    </row>
    <row r="153" spans="3:331" x14ac:dyDescent="0.25">
      <c r="E153" s="45"/>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c r="FC153" s="41"/>
      <c r="FD153" s="41"/>
      <c r="FE153" s="41"/>
      <c r="FF153" s="41"/>
      <c r="FG153" s="41"/>
      <c r="FH153" s="41"/>
      <c r="FI153" s="41"/>
      <c r="FJ153" s="41"/>
      <c r="FK153" s="41"/>
      <c r="FL153" s="41"/>
      <c r="FM153" s="41"/>
      <c r="FN153" s="41"/>
      <c r="FO153" s="41"/>
      <c r="FP153" s="41"/>
      <c r="FQ153" s="41"/>
      <c r="FR153" s="41"/>
      <c r="FS153" s="41"/>
      <c r="FT153" s="41"/>
      <c r="FU153" s="41"/>
      <c r="FV153" s="41"/>
      <c r="FW153" s="41"/>
      <c r="FX153" s="41"/>
      <c r="FY153" s="41"/>
      <c r="FZ153" s="41"/>
      <c r="GA153" s="41"/>
      <c r="GB153" s="41"/>
      <c r="GC153" s="41"/>
      <c r="GD153" s="41"/>
      <c r="GE153" s="41"/>
      <c r="GF153" s="41"/>
      <c r="GG153" s="41"/>
      <c r="GH153" s="41"/>
      <c r="GI153" s="41"/>
      <c r="GJ153" s="41"/>
      <c r="GK153" s="41"/>
      <c r="GL153" s="41"/>
      <c r="GM153" s="41"/>
      <c r="GN153" s="41"/>
      <c r="GO153" s="41"/>
      <c r="GP153" s="41"/>
      <c r="GQ153" s="41"/>
      <c r="GR153" s="41"/>
      <c r="GS153" s="41"/>
      <c r="GT153" s="41"/>
      <c r="GU153" s="41"/>
      <c r="GV153" s="41"/>
      <c r="GW153" s="41"/>
      <c r="GX153" s="41"/>
      <c r="GY153" s="41"/>
      <c r="GZ153" s="41"/>
      <c r="HA153" s="41"/>
      <c r="HB153" s="41"/>
      <c r="HC153" s="41"/>
      <c r="HD153" s="41"/>
      <c r="HE153" s="41"/>
      <c r="HF153" s="41"/>
      <c r="HG153" s="41"/>
      <c r="HH153" s="41"/>
      <c r="HI153" s="41"/>
      <c r="HJ153" s="41"/>
      <c r="HK153" s="41"/>
      <c r="HL153" s="41"/>
      <c r="HM153" s="41"/>
      <c r="HN153" s="41"/>
      <c r="HO153" s="41"/>
      <c r="HP153" s="41"/>
      <c r="HQ153" s="41"/>
      <c r="HR153" s="41"/>
      <c r="HS153" s="41"/>
      <c r="HT153" s="41"/>
      <c r="HU153" s="41"/>
      <c r="HV153" s="41"/>
      <c r="HW153" s="41"/>
      <c r="HX153" s="41"/>
      <c r="HY153" s="41"/>
      <c r="HZ153" s="41"/>
      <c r="IA153" s="41"/>
      <c r="IB153" s="41"/>
      <c r="IC153" s="41"/>
      <c r="ID153" s="41"/>
      <c r="IE153" s="41"/>
      <c r="IF153" s="41"/>
      <c r="IG153" s="41"/>
      <c r="IH153" s="41"/>
      <c r="II153" s="41"/>
      <c r="IJ153" s="41"/>
      <c r="IK153" s="41"/>
      <c r="IL153" s="41"/>
      <c r="IM153" s="41"/>
      <c r="IN153" s="41"/>
      <c r="IO153" s="41"/>
      <c r="IP153" s="41"/>
      <c r="IQ153" s="41"/>
      <c r="IR153" s="41"/>
      <c r="IS153" s="41"/>
      <c r="IT153" s="41"/>
      <c r="IU153" s="41"/>
      <c r="IV153" s="41"/>
      <c r="IW153" s="41"/>
      <c r="IX153" s="41"/>
      <c r="IY153" s="41"/>
      <c r="IZ153" s="41"/>
      <c r="JA153" s="41"/>
      <c r="JB153" s="41"/>
      <c r="JC153" s="41"/>
      <c r="JD153" s="41"/>
      <c r="JE153" s="41"/>
      <c r="JF153" s="41"/>
      <c r="JG153" s="41"/>
      <c r="JH153" s="41"/>
      <c r="JI153" s="41"/>
      <c r="JJ153" s="41"/>
      <c r="JK153" s="41"/>
      <c r="JL153" s="41"/>
      <c r="JM153" s="41"/>
      <c r="JN153" s="41"/>
      <c r="JO153" s="41"/>
      <c r="JP153" s="41"/>
      <c r="JQ153" s="41"/>
      <c r="JR153" s="41"/>
      <c r="JS153" s="41"/>
      <c r="JT153" s="41"/>
      <c r="JU153" s="41"/>
      <c r="JV153" s="41"/>
      <c r="JW153" s="41"/>
      <c r="JX153" s="41"/>
      <c r="JY153" s="41"/>
      <c r="JZ153" s="41"/>
      <c r="KA153" s="41"/>
      <c r="KB153" s="41"/>
      <c r="KC153" s="41"/>
      <c r="KD153" s="41"/>
      <c r="KE153" s="41"/>
      <c r="KF153" s="41"/>
      <c r="KG153" s="41"/>
      <c r="KH153" s="41"/>
      <c r="KI153" s="41"/>
      <c r="KJ153" s="41"/>
      <c r="KK153" s="41"/>
      <c r="KL153" s="41"/>
      <c r="KM153" s="41"/>
      <c r="KN153" s="67"/>
      <c r="KO153" s="41"/>
      <c r="KP153" s="41"/>
      <c r="KQ153" s="41"/>
      <c r="KR153" s="41"/>
      <c r="KS153" s="41"/>
      <c r="KT153" s="41"/>
      <c r="KU153" s="41"/>
      <c r="KV153" s="41"/>
      <c r="KW153" s="41"/>
      <c r="KX153" s="41"/>
      <c r="KY153" s="41"/>
      <c r="KZ153" s="41"/>
      <c r="LA153" s="41"/>
      <c r="LB153" s="41"/>
      <c r="LC153" s="41"/>
      <c r="LD153" s="41"/>
      <c r="LE153" s="41"/>
      <c r="LF153" s="41"/>
      <c r="LG153" s="41"/>
      <c r="LH153" s="41"/>
      <c r="LI153" s="41"/>
      <c r="LJ153" s="41"/>
      <c r="LK153" s="41"/>
      <c r="LL153" s="41"/>
      <c r="LM153" s="41"/>
      <c r="LN153" s="41"/>
      <c r="LO153" s="41"/>
      <c r="LP153" s="41"/>
      <c r="LQ153" s="41"/>
      <c r="LR153" s="41"/>
      <c r="LS153" s="41"/>
    </row>
    <row r="154" spans="3:331" x14ac:dyDescent="0.25">
      <c r="E154" s="45"/>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c r="FC154" s="41"/>
      <c r="FD154" s="41"/>
      <c r="FE154" s="41"/>
      <c r="FF154" s="41"/>
      <c r="FG154" s="41"/>
      <c r="FH154" s="41"/>
      <c r="FI154" s="41"/>
      <c r="FJ154" s="41"/>
      <c r="FK154" s="41"/>
      <c r="FL154" s="41"/>
      <c r="FM154" s="41"/>
      <c r="FN154" s="41"/>
      <c r="FO154" s="41"/>
      <c r="FP154" s="41"/>
      <c r="FQ154" s="41"/>
      <c r="FR154" s="41"/>
      <c r="FS154" s="41"/>
      <c r="FT154" s="41"/>
      <c r="FU154" s="41"/>
      <c r="FV154" s="41"/>
      <c r="FW154" s="41"/>
      <c r="FX154" s="41"/>
      <c r="FY154" s="41"/>
      <c r="FZ154" s="41"/>
      <c r="GA154" s="41"/>
      <c r="GB154" s="41"/>
      <c r="GC154" s="41"/>
      <c r="GD154" s="41"/>
      <c r="GE154" s="41"/>
      <c r="GF154" s="41"/>
      <c r="GG154" s="41"/>
      <c r="GH154" s="41"/>
      <c r="GI154" s="41"/>
      <c r="GJ154" s="41"/>
      <c r="GK154" s="41"/>
      <c r="GL154" s="41"/>
      <c r="GM154" s="41"/>
      <c r="GN154" s="41"/>
      <c r="GO154" s="41"/>
      <c r="GP154" s="41"/>
      <c r="GQ154" s="41"/>
      <c r="GR154" s="41"/>
      <c r="GS154" s="41"/>
      <c r="GT154" s="41"/>
      <c r="GU154" s="41"/>
      <c r="GV154" s="41"/>
      <c r="GW154" s="41"/>
      <c r="GX154" s="41"/>
      <c r="GY154" s="41"/>
      <c r="GZ154" s="41"/>
      <c r="HA154" s="41"/>
      <c r="HB154" s="41"/>
      <c r="HC154" s="41"/>
      <c r="HD154" s="41"/>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41"/>
      <c r="KE154" s="41"/>
      <c r="KF154" s="41"/>
      <c r="KG154" s="41"/>
      <c r="KH154" s="41"/>
      <c r="KI154" s="41"/>
      <c r="KJ154" s="41"/>
      <c r="KK154" s="41"/>
      <c r="KL154" s="41"/>
      <c r="KM154" s="41"/>
      <c r="KN154" s="67"/>
      <c r="KO154" s="41"/>
      <c r="KP154" s="41"/>
      <c r="KQ154" s="41"/>
      <c r="KR154" s="41"/>
      <c r="KS154" s="41"/>
      <c r="KT154" s="41"/>
      <c r="KU154" s="41"/>
      <c r="KV154" s="41"/>
      <c r="KW154" s="41"/>
      <c r="KX154" s="41"/>
      <c r="KY154" s="41"/>
      <c r="KZ154" s="41"/>
      <c r="LA154" s="41"/>
      <c r="LB154" s="41"/>
      <c r="LC154" s="41"/>
      <c r="LD154" s="41"/>
      <c r="LE154" s="41"/>
      <c r="LF154" s="41"/>
      <c r="LG154" s="41"/>
      <c r="LH154" s="41"/>
      <c r="LI154" s="41"/>
      <c r="LJ154" s="41"/>
      <c r="LK154" s="41"/>
      <c r="LL154" s="41"/>
      <c r="LM154" s="41"/>
      <c r="LN154" s="41"/>
      <c r="LO154" s="41"/>
      <c r="LP154" s="41"/>
      <c r="LQ154" s="41"/>
      <c r="LR154" s="41"/>
      <c r="LS154" s="41"/>
    </row>
    <row r="155" spans="3:331" x14ac:dyDescent="0.25">
      <c r="E155" s="45"/>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c r="FC155" s="41"/>
      <c r="FD155" s="41"/>
      <c r="FE155" s="41"/>
      <c r="FF155" s="41"/>
      <c r="FG155" s="41"/>
      <c r="FH155" s="41"/>
      <c r="FI155" s="41"/>
      <c r="FJ155" s="41"/>
      <c r="FK155" s="41"/>
      <c r="FL155" s="41"/>
      <c r="FM155" s="41"/>
      <c r="FN155" s="41"/>
      <c r="FO155" s="41"/>
      <c r="FP155" s="41"/>
      <c r="FQ155" s="41"/>
      <c r="FR155" s="41"/>
      <c r="FS155" s="41"/>
      <c r="FT155" s="41"/>
      <c r="FU155" s="41"/>
      <c r="FV155" s="41"/>
      <c r="FW155" s="41"/>
      <c r="FX155" s="41"/>
      <c r="FY155" s="41"/>
      <c r="FZ155" s="41"/>
      <c r="GA155" s="41"/>
      <c r="GB155" s="41"/>
      <c r="GC155" s="41"/>
      <c r="GD155" s="41"/>
      <c r="GE155" s="41"/>
      <c r="GF155" s="41"/>
      <c r="GG155" s="41"/>
      <c r="GH155" s="41"/>
      <c r="GI155" s="41"/>
      <c r="GJ155" s="41"/>
      <c r="GK155" s="41"/>
      <c r="GL155" s="41"/>
      <c r="GM155" s="41"/>
      <c r="GN155" s="41"/>
      <c r="GO155" s="41"/>
      <c r="GP155" s="41"/>
      <c r="GQ155" s="41"/>
      <c r="GR155" s="41"/>
      <c r="GS155" s="41"/>
      <c r="GT155" s="41"/>
      <c r="GU155" s="41"/>
      <c r="GV155" s="41"/>
      <c r="GW155" s="41"/>
      <c r="GX155" s="41"/>
      <c r="GY155" s="41"/>
      <c r="GZ155" s="41"/>
      <c r="HA155" s="41"/>
      <c r="HB155" s="41"/>
      <c r="HC155" s="41"/>
      <c r="HD155" s="41"/>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41"/>
      <c r="KE155" s="41"/>
      <c r="KF155" s="41"/>
      <c r="KG155" s="41"/>
      <c r="KH155" s="41"/>
      <c r="KI155" s="41"/>
      <c r="KJ155" s="41"/>
      <c r="KK155" s="41"/>
      <c r="KL155" s="41"/>
      <c r="KM155" s="41"/>
      <c r="KN155" s="67"/>
      <c r="KO155" s="41"/>
      <c r="KP155" s="41"/>
      <c r="KQ155" s="41"/>
      <c r="KR155" s="41"/>
      <c r="KS155" s="41"/>
      <c r="KT155" s="41"/>
      <c r="KU155" s="41"/>
      <c r="KV155" s="41"/>
      <c r="KW155" s="41"/>
      <c r="KX155" s="41"/>
      <c r="KY155" s="41"/>
      <c r="KZ155" s="41"/>
      <c r="LA155" s="41"/>
      <c r="LB155" s="41"/>
      <c r="LC155" s="41"/>
      <c r="LD155" s="41"/>
      <c r="LE155" s="41"/>
      <c r="LF155" s="41"/>
      <c r="LG155" s="41"/>
      <c r="LH155" s="41"/>
      <c r="LI155" s="41"/>
      <c r="LJ155" s="41"/>
      <c r="LK155" s="41"/>
      <c r="LL155" s="41"/>
      <c r="LM155" s="41"/>
      <c r="LN155" s="41"/>
      <c r="LO155" s="41"/>
      <c r="LP155" s="41"/>
      <c r="LQ155" s="41"/>
      <c r="LR155" s="41"/>
      <c r="LS155" s="41"/>
    </row>
    <row r="156" spans="3:331" x14ac:dyDescent="0.25">
      <c r="E156" s="45"/>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c r="FC156" s="41"/>
      <c r="FD156" s="41"/>
      <c r="FE156" s="41"/>
      <c r="FF156" s="41"/>
      <c r="FG156" s="41"/>
      <c r="FH156" s="41"/>
      <c r="FI156" s="41"/>
      <c r="FJ156" s="41"/>
      <c r="FK156" s="41"/>
      <c r="FL156" s="41"/>
      <c r="FM156" s="41"/>
      <c r="FN156" s="41"/>
      <c r="FO156" s="41"/>
      <c r="FP156" s="41"/>
      <c r="FQ156" s="41"/>
      <c r="FR156" s="41"/>
      <c r="FS156" s="41"/>
      <c r="FT156" s="41"/>
      <c r="FU156" s="41"/>
      <c r="FV156" s="41"/>
      <c r="FW156" s="41"/>
      <c r="FX156" s="41"/>
      <c r="FY156" s="41"/>
      <c r="FZ156" s="41"/>
      <c r="GA156" s="41"/>
      <c r="GB156" s="41"/>
      <c r="GC156" s="41"/>
      <c r="GD156" s="41"/>
      <c r="GE156" s="41"/>
      <c r="GF156" s="41"/>
      <c r="GG156" s="41"/>
      <c r="GH156" s="41"/>
      <c r="GI156" s="41"/>
      <c r="GJ156" s="41"/>
      <c r="GK156" s="41"/>
      <c r="GL156" s="41"/>
      <c r="GM156" s="41"/>
      <c r="GN156" s="41"/>
      <c r="GO156" s="41"/>
      <c r="GP156" s="41"/>
      <c r="GQ156" s="41"/>
      <c r="GR156" s="41"/>
      <c r="GS156" s="41"/>
      <c r="GT156" s="41"/>
      <c r="GU156" s="41"/>
      <c r="GV156" s="41"/>
      <c r="GW156" s="41"/>
      <c r="GX156" s="41"/>
      <c r="GY156" s="41"/>
      <c r="GZ156" s="41"/>
      <c r="HA156" s="41"/>
      <c r="HB156" s="41"/>
      <c r="HC156" s="41"/>
      <c r="HD156" s="41"/>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41"/>
      <c r="KE156" s="41"/>
      <c r="KF156" s="41"/>
      <c r="KG156" s="41"/>
      <c r="KH156" s="41"/>
      <c r="KI156" s="41"/>
      <c r="KJ156" s="41"/>
      <c r="KK156" s="41"/>
      <c r="KL156" s="41"/>
      <c r="KM156" s="41"/>
      <c r="KN156" s="67"/>
      <c r="KO156" s="41"/>
      <c r="KP156" s="41"/>
      <c r="KQ156" s="41"/>
      <c r="KR156" s="41"/>
      <c r="KS156" s="41"/>
      <c r="KT156" s="41"/>
      <c r="KU156" s="41"/>
      <c r="KV156" s="41"/>
      <c r="KW156" s="41"/>
      <c r="KX156" s="41"/>
      <c r="KY156" s="41"/>
      <c r="KZ156" s="41"/>
      <c r="LA156" s="41"/>
      <c r="LB156" s="41"/>
      <c r="LC156" s="41"/>
      <c r="LD156" s="41"/>
      <c r="LE156" s="41"/>
      <c r="LF156" s="41"/>
      <c r="LG156" s="41"/>
      <c r="LH156" s="41"/>
      <c r="LI156" s="41"/>
      <c r="LJ156" s="41"/>
      <c r="LK156" s="41"/>
      <c r="LL156" s="41"/>
      <c r="LM156" s="41"/>
      <c r="LN156" s="41"/>
      <c r="LO156" s="41"/>
      <c r="LP156" s="41"/>
      <c r="LQ156" s="41"/>
      <c r="LR156" s="41"/>
      <c r="LS156" s="41"/>
    </row>
    <row r="157" spans="3:331" x14ac:dyDescent="0.25">
      <c r="C157" s="6"/>
      <c r="E157" s="45"/>
      <c r="F157" s="57"/>
      <c r="G157" s="41"/>
      <c r="H157" s="41"/>
      <c r="I157" s="57"/>
      <c r="J157" s="41"/>
      <c r="K157" s="41"/>
      <c r="L157" s="57"/>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c r="FC157" s="41"/>
      <c r="FD157" s="41"/>
      <c r="FE157" s="41"/>
      <c r="FF157" s="41"/>
      <c r="FG157" s="41"/>
      <c r="FH157" s="41"/>
      <c r="FI157" s="41"/>
      <c r="FJ157" s="41"/>
      <c r="FK157" s="41"/>
      <c r="FL157" s="41"/>
      <c r="FM157" s="41"/>
      <c r="FN157" s="41"/>
      <c r="FO157" s="41"/>
      <c r="FP157" s="41"/>
      <c r="FQ157" s="41"/>
      <c r="FR157" s="41"/>
      <c r="FS157" s="41"/>
      <c r="FT157" s="41"/>
      <c r="FU157" s="41"/>
      <c r="FV157" s="41"/>
      <c r="FW157" s="41"/>
      <c r="FX157" s="41"/>
      <c r="FY157" s="41"/>
      <c r="FZ157" s="41"/>
      <c r="GA157" s="41"/>
      <c r="GB157" s="41"/>
      <c r="GC157" s="41"/>
      <c r="GD157" s="41"/>
      <c r="GE157" s="41"/>
      <c r="GF157" s="41"/>
      <c r="GG157" s="41"/>
      <c r="GH157" s="41"/>
      <c r="GI157" s="41"/>
      <c r="GJ157" s="41"/>
      <c r="GK157" s="41"/>
      <c r="GL157" s="41"/>
      <c r="GM157" s="41"/>
      <c r="GN157" s="41"/>
      <c r="GO157" s="41"/>
      <c r="GP157" s="41"/>
      <c r="GQ157" s="41"/>
      <c r="GR157" s="41"/>
      <c r="GS157" s="41"/>
      <c r="GT157" s="41"/>
      <c r="GU157" s="41"/>
      <c r="GV157" s="41"/>
      <c r="GW157" s="41"/>
      <c r="GX157" s="41"/>
      <c r="GY157" s="41"/>
      <c r="GZ157" s="41"/>
      <c r="HA157" s="41"/>
      <c r="HB157" s="41"/>
      <c r="HC157" s="41"/>
      <c r="HD157" s="41"/>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41"/>
      <c r="KE157" s="41"/>
      <c r="KF157" s="41"/>
      <c r="KG157" s="41"/>
      <c r="KH157" s="41"/>
      <c r="KI157" s="41"/>
      <c r="KJ157" s="41"/>
      <c r="KK157" s="41"/>
      <c r="KL157" s="41"/>
      <c r="KM157" s="41"/>
      <c r="KN157" s="67"/>
      <c r="KO157" s="41"/>
      <c r="KP157" s="41"/>
      <c r="KQ157" s="41"/>
      <c r="KR157" s="41"/>
      <c r="KS157" s="41"/>
      <c r="KT157" s="41"/>
      <c r="KU157" s="41"/>
      <c r="KV157" s="41"/>
      <c r="KW157" s="41"/>
      <c r="KX157" s="41"/>
      <c r="KY157" s="41"/>
      <c r="KZ157" s="41"/>
      <c r="LA157" s="41"/>
      <c r="LB157" s="41"/>
      <c r="LC157" s="41"/>
      <c r="LD157" s="41"/>
      <c r="LE157" s="41"/>
      <c r="LF157" s="41"/>
      <c r="LG157" s="41"/>
      <c r="LH157" s="41"/>
      <c r="LI157" s="41"/>
      <c r="LJ157" s="41"/>
      <c r="LK157" s="41"/>
      <c r="LL157" s="41"/>
      <c r="LM157" s="41"/>
      <c r="LN157" s="41"/>
      <c r="LO157" s="41"/>
      <c r="LP157" s="41"/>
      <c r="LQ157" s="41"/>
      <c r="LR157" s="41"/>
      <c r="LS157" s="41"/>
    </row>
    <row r="158" spans="3:331" x14ac:dyDescent="0.25">
      <c r="C158" s="8"/>
      <c r="E158" s="45"/>
      <c r="F158" s="58"/>
      <c r="G158" s="41"/>
      <c r="H158" s="41"/>
      <c r="I158" s="58"/>
      <c r="J158" s="41"/>
      <c r="K158" s="41"/>
      <c r="L158" s="58"/>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41"/>
      <c r="FM158" s="41"/>
      <c r="FN158" s="41"/>
      <c r="FO158" s="41"/>
      <c r="FP158" s="41"/>
      <c r="FQ158" s="41"/>
      <c r="FR158" s="41"/>
      <c r="FS158" s="41"/>
      <c r="FT158" s="41"/>
      <c r="FU158" s="41"/>
      <c r="FV158" s="41"/>
      <c r="FW158" s="41"/>
      <c r="FX158" s="41"/>
      <c r="FY158" s="41"/>
      <c r="FZ158" s="41"/>
      <c r="GA158" s="41"/>
      <c r="GB158" s="41"/>
      <c r="GC158" s="41"/>
      <c r="GD158" s="41"/>
      <c r="GE158" s="41"/>
      <c r="GF158" s="41"/>
      <c r="GG158" s="41"/>
      <c r="GH158" s="41"/>
      <c r="GI158" s="41"/>
      <c r="GJ158" s="41"/>
      <c r="GK158" s="41"/>
      <c r="GL158" s="41"/>
      <c r="GM158" s="41"/>
      <c r="GN158" s="41"/>
      <c r="GO158" s="41"/>
      <c r="GP158" s="41"/>
      <c r="GQ158" s="41"/>
      <c r="GR158" s="41"/>
      <c r="GS158" s="41"/>
      <c r="GT158" s="41"/>
      <c r="GU158" s="41"/>
      <c r="GV158" s="41"/>
      <c r="GW158" s="41"/>
      <c r="GX158" s="41"/>
      <c r="GY158" s="41"/>
      <c r="GZ158" s="41"/>
      <c r="HA158" s="41"/>
      <c r="HB158" s="41"/>
      <c r="HC158" s="41"/>
      <c r="HD158" s="41"/>
      <c r="HE158" s="41"/>
      <c r="HF158" s="41"/>
      <c r="HG158" s="41"/>
      <c r="HH158" s="41"/>
      <c r="HI158" s="41"/>
      <c r="HJ158" s="41"/>
      <c r="HK158" s="41"/>
      <c r="HL158" s="41"/>
      <c r="HM158" s="41"/>
      <c r="HN158" s="41"/>
      <c r="HO158" s="41"/>
      <c r="HP158" s="41"/>
      <c r="HQ158" s="41"/>
      <c r="HR158" s="41"/>
      <c r="HS158" s="41"/>
      <c r="HT158" s="41"/>
      <c r="HU158" s="41"/>
      <c r="HV158" s="41"/>
      <c r="HW158" s="41"/>
      <c r="HX158" s="41"/>
      <c r="HY158" s="41"/>
      <c r="HZ158" s="41"/>
      <c r="IA158" s="41"/>
      <c r="IB158" s="41"/>
      <c r="IC158" s="41"/>
      <c r="ID158" s="41"/>
      <c r="IE158" s="41"/>
      <c r="IF158" s="41"/>
      <c r="IG158" s="41"/>
      <c r="IH158" s="41"/>
      <c r="II158" s="41"/>
      <c r="IJ158" s="41"/>
      <c r="IK158" s="41"/>
      <c r="IL158" s="41"/>
      <c r="IM158" s="41"/>
      <c r="IN158" s="41"/>
      <c r="IO158" s="41"/>
      <c r="IP158" s="41"/>
      <c r="IQ158" s="41"/>
      <c r="IR158" s="41"/>
      <c r="IS158" s="41"/>
      <c r="IT158" s="41"/>
      <c r="IU158" s="41"/>
      <c r="IV158" s="41"/>
      <c r="IW158" s="41"/>
      <c r="IX158" s="41"/>
      <c r="IY158" s="41"/>
      <c r="IZ158" s="41"/>
      <c r="JA158" s="41"/>
      <c r="JB158" s="41"/>
      <c r="JC158" s="41"/>
      <c r="JD158" s="41"/>
      <c r="JE158" s="41"/>
      <c r="JF158" s="41"/>
      <c r="JG158" s="41"/>
      <c r="JH158" s="41"/>
      <c r="JI158" s="41"/>
      <c r="JJ158" s="41"/>
      <c r="JK158" s="41"/>
      <c r="JL158" s="41"/>
      <c r="JM158" s="41"/>
      <c r="JN158" s="41"/>
      <c r="JO158" s="41"/>
      <c r="JP158" s="41"/>
      <c r="JQ158" s="41"/>
      <c r="JR158" s="41"/>
      <c r="JS158" s="41"/>
      <c r="JT158" s="41"/>
      <c r="JU158" s="41"/>
      <c r="JV158" s="41"/>
      <c r="JW158" s="41"/>
      <c r="JX158" s="41"/>
      <c r="JY158" s="41"/>
      <c r="JZ158" s="41"/>
      <c r="KA158" s="41"/>
      <c r="KB158" s="41"/>
      <c r="KC158" s="41"/>
      <c r="KD158" s="41"/>
      <c r="KE158" s="41"/>
      <c r="KF158" s="41"/>
      <c r="KG158" s="41"/>
      <c r="KH158" s="41"/>
      <c r="KI158" s="41"/>
      <c r="KJ158" s="41"/>
      <c r="KK158" s="41"/>
      <c r="KL158" s="41"/>
      <c r="KM158" s="41"/>
      <c r="KN158" s="67"/>
      <c r="KO158" s="41"/>
      <c r="KP158" s="41"/>
      <c r="KQ158" s="41"/>
      <c r="KR158" s="41"/>
      <c r="KS158" s="41"/>
      <c r="KT158" s="41"/>
      <c r="KU158" s="41"/>
      <c r="KV158" s="41"/>
      <c r="KW158" s="41"/>
      <c r="KX158" s="41"/>
      <c r="KY158" s="41"/>
      <c r="KZ158" s="41"/>
      <c r="LA158" s="41"/>
      <c r="LB158" s="41"/>
      <c r="LC158" s="41"/>
      <c r="LD158" s="41"/>
      <c r="LE158" s="41"/>
      <c r="LF158" s="41"/>
      <c r="LG158" s="41"/>
      <c r="LH158" s="41"/>
      <c r="LI158" s="41"/>
      <c r="LJ158" s="41"/>
      <c r="LK158" s="41"/>
      <c r="LL158" s="41"/>
      <c r="LM158" s="41"/>
      <c r="LN158" s="41"/>
      <c r="LO158" s="41"/>
      <c r="LP158" s="41"/>
      <c r="LQ158" s="41"/>
      <c r="LR158" s="41"/>
      <c r="LS158" s="41"/>
    </row>
    <row r="159" spans="3:331" x14ac:dyDescent="0.25">
      <c r="E159" s="45"/>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c r="FC159" s="41"/>
      <c r="FD159" s="41"/>
      <c r="FE159" s="41"/>
      <c r="FF159" s="41"/>
      <c r="FG159" s="41"/>
      <c r="FH159" s="41"/>
      <c r="FI159" s="41"/>
      <c r="FJ159" s="41"/>
      <c r="FK159" s="41"/>
      <c r="FL159" s="41"/>
      <c r="FM159" s="41"/>
      <c r="FN159" s="41"/>
      <c r="FO159" s="41"/>
      <c r="FP159" s="41"/>
      <c r="FQ159" s="41"/>
      <c r="FR159" s="41"/>
      <c r="FS159" s="41"/>
      <c r="FT159" s="41"/>
      <c r="FU159" s="41"/>
      <c r="FV159" s="41"/>
      <c r="FW159" s="41"/>
      <c r="FX159" s="41"/>
      <c r="FY159" s="41"/>
      <c r="FZ159" s="41"/>
      <c r="GA159" s="41"/>
      <c r="GB159" s="41"/>
      <c r="GC159" s="41"/>
      <c r="GD159" s="41"/>
      <c r="GE159" s="41"/>
      <c r="GF159" s="41"/>
      <c r="GG159" s="41"/>
      <c r="GH159" s="41"/>
      <c r="GI159" s="41"/>
      <c r="GJ159" s="41"/>
      <c r="GK159" s="41"/>
      <c r="GL159" s="41"/>
      <c r="GM159" s="41"/>
      <c r="GN159" s="41"/>
      <c r="GO159" s="41"/>
      <c r="GP159" s="41"/>
      <c r="GQ159" s="41"/>
      <c r="GR159" s="41"/>
      <c r="GS159" s="41"/>
      <c r="GT159" s="41"/>
      <c r="GU159" s="41"/>
      <c r="GV159" s="41"/>
      <c r="GW159" s="41"/>
      <c r="GX159" s="41"/>
      <c r="GY159" s="41"/>
      <c r="GZ159" s="41"/>
      <c r="HA159" s="41"/>
      <c r="HB159" s="41"/>
      <c r="HC159" s="41"/>
      <c r="HD159" s="41"/>
      <c r="HE159" s="41"/>
      <c r="HF159" s="41"/>
      <c r="HG159" s="41"/>
      <c r="HH159" s="41"/>
      <c r="HI159" s="41"/>
      <c r="HJ159" s="41"/>
      <c r="HK159" s="41"/>
      <c r="HL159" s="41"/>
      <c r="HM159" s="41"/>
      <c r="HN159" s="41"/>
      <c r="HO159" s="41"/>
      <c r="HP159" s="41"/>
      <c r="HQ159" s="41"/>
      <c r="HR159" s="41"/>
      <c r="HS159" s="41"/>
      <c r="HT159" s="41"/>
      <c r="HU159" s="41"/>
      <c r="HV159" s="41"/>
      <c r="HW159" s="41"/>
      <c r="HX159" s="41"/>
      <c r="HY159" s="41"/>
      <c r="HZ159" s="41"/>
      <c r="IA159" s="41"/>
      <c r="IB159" s="41"/>
      <c r="IC159" s="41"/>
      <c r="ID159" s="41"/>
      <c r="IE159" s="41"/>
      <c r="IF159" s="41"/>
      <c r="IG159" s="41"/>
      <c r="IH159" s="41"/>
      <c r="II159" s="41"/>
      <c r="IJ159" s="41"/>
      <c r="IK159" s="41"/>
      <c r="IL159" s="41"/>
      <c r="IM159" s="41"/>
      <c r="IN159" s="41"/>
      <c r="IO159" s="41"/>
      <c r="IP159" s="41"/>
      <c r="IQ159" s="41"/>
      <c r="IR159" s="41"/>
      <c r="IS159" s="41"/>
      <c r="IT159" s="41"/>
      <c r="IU159" s="41"/>
      <c r="IV159" s="41"/>
      <c r="IW159" s="41"/>
      <c r="IX159" s="41"/>
      <c r="IY159" s="41"/>
      <c r="IZ159" s="41"/>
      <c r="JA159" s="41"/>
      <c r="JB159" s="41"/>
      <c r="JC159" s="41"/>
      <c r="JD159" s="41"/>
      <c r="JE159" s="41"/>
      <c r="JF159" s="41"/>
      <c r="JG159" s="41"/>
      <c r="JH159" s="41"/>
      <c r="JI159" s="41"/>
      <c r="JJ159" s="41"/>
      <c r="JK159" s="41"/>
      <c r="JL159" s="41"/>
      <c r="JM159" s="41"/>
      <c r="JN159" s="41"/>
      <c r="JO159" s="41"/>
      <c r="JP159" s="41"/>
      <c r="JQ159" s="41"/>
      <c r="JR159" s="41"/>
      <c r="JS159" s="41"/>
      <c r="JT159" s="41"/>
      <c r="JU159" s="41"/>
      <c r="JV159" s="41"/>
      <c r="JW159" s="41"/>
      <c r="JX159" s="41"/>
      <c r="JY159" s="41"/>
      <c r="JZ159" s="41"/>
      <c r="KA159" s="41"/>
      <c r="KB159" s="41"/>
      <c r="KC159" s="41"/>
      <c r="KD159" s="41"/>
      <c r="KE159" s="41"/>
      <c r="KF159" s="41"/>
      <c r="KG159" s="41"/>
      <c r="KH159" s="41"/>
      <c r="KI159" s="41"/>
      <c r="KJ159" s="41"/>
      <c r="KK159" s="41"/>
      <c r="KL159" s="41"/>
      <c r="KM159" s="41"/>
      <c r="KN159" s="67"/>
      <c r="KO159" s="41"/>
      <c r="KP159" s="41"/>
      <c r="KQ159" s="41"/>
      <c r="KR159" s="41"/>
      <c r="KS159" s="41"/>
      <c r="KT159" s="41"/>
      <c r="KU159" s="41"/>
      <c r="KV159" s="41"/>
      <c r="KW159" s="41"/>
      <c r="KX159" s="41"/>
      <c r="KY159" s="41"/>
      <c r="KZ159" s="41"/>
      <c r="LA159" s="41"/>
      <c r="LB159" s="41"/>
      <c r="LC159" s="41"/>
      <c r="LD159" s="41"/>
      <c r="LE159" s="41"/>
      <c r="LF159" s="41"/>
      <c r="LG159" s="41"/>
      <c r="LH159" s="41"/>
      <c r="LI159" s="41"/>
      <c r="LJ159" s="41"/>
      <c r="LK159" s="41"/>
      <c r="LL159" s="41"/>
      <c r="LM159" s="41"/>
      <c r="LN159" s="41"/>
      <c r="LO159" s="41"/>
      <c r="LP159" s="41"/>
      <c r="LQ159" s="41"/>
      <c r="LR159" s="41"/>
      <c r="LS159" s="41"/>
    </row>
    <row r="160" spans="3:331" x14ac:dyDescent="0.25">
      <c r="E160" s="45"/>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c r="FC160" s="41"/>
      <c r="FD160" s="41"/>
      <c r="FE160" s="41"/>
      <c r="FF160" s="41"/>
      <c r="FG160" s="41"/>
      <c r="FH160" s="41"/>
      <c r="FI160" s="41"/>
      <c r="FJ160" s="41"/>
      <c r="FK160" s="41"/>
      <c r="FL160" s="41"/>
      <c r="FM160" s="41"/>
      <c r="FN160" s="41"/>
      <c r="FO160" s="41"/>
      <c r="FP160" s="41"/>
      <c r="FQ160" s="41"/>
      <c r="FR160" s="41"/>
      <c r="FS160" s="41"/>
      <c r="FT160" s="41"/>
      <c r="FU160" s="41"/>
      <c r="FV160" s="41"/>
      <c r="FW160" s="41"/>
      <c r="FX160" s="41"/>
      <c r="FY160" s="41"/>
      <c r="FZ160" s="41"/>
      <c r="GA160" s="41"/>
      <c r="GB160" s="41"/>
      <c r="GC160" s="41"/>
      <c r="GD160" s="41"/>
      <c r="GE160" s="41"/>
      <c r="GF160" s="41"/>
      <c r="GG160" s="41"/>
      <c r="GH160" s="41"/>
      <c r="GI160" s="41"/>
      <c r="GJ160" s="41"/>
      <c r="GK160" s="41"/>
      <c r="GL160" s="41"/>
      <c r="GM160" s="41"/>
      <c r="GN160" s="41"/>
      <c r="GO160" s="41"/>
      <c r="GP160" s="41"/>
      <c r="GQ160" s="41"/>
      <c r="GR160" s="41"/>
      <c r="GS160" s="41"/>
      <c r="GT160" s="41"/>
      <c r="GU160" s="41"/>
      <c r="GV160" s="41"/>
      <c r="GW160" s="41"/>
      <c r="GX160" s="41"/>
      <c r="GY160" s="41"/>
      <c r="GZ160" s="41"/>
      <c r="HA160" s="41"/>
      <c r="HB160" s="41"/>
      <c r="HC160" s="41"/>
      <c r="HD160" s="41"/>
      <c r="HE160" s="41"/>
      <c r="HF160" s="41"/>
      <c r="HG160" s="41"/>
      <c r="HH160" s="41"/>
      <c r="HI160" s="41"/>
      <c r="HJ160" s="41"/>
      <c r="HK160" s="41"/>
      <c r="HL160" s="41"/>
      <c r="HM160" s="41"/>
      <c r="HN160" s="41"/>
      <c r="HO160" s="41"/>
      <c r="HP160" s="41"/>
      <c r="HQ160" s="41"/>
      <c r="HR160" s="41"/>
      <c r="HS160" s="41"/>
      <c r="HT160" s="41"/>
      <c r="HU160" s="41"/>
      <c r="HV160" s="41"/>
      <c r="HW160" s="41"/>
      <c r="HX160" s="41"/>
      <c r="HY160" s="41"/>
      <c r="HZ160" s="41"/>
      <c r="IA160" s="41"/>
      <c r="IB160" s="41"/>
      <c r="IC160" s="41"/>
      <c r="ID160" s="41"/>
      <c r="IE160" s="41"/>
      <c r="IF160" s="41"/>
      <c r="IG160" s="41"/>
      <c r="IH160" s="41"/>
      <c r="II160" s="41"/>
      <c r="IJ160" s="41"/>
      <c r="IK160" s="41"/>
      <c r="IL160" s="41"/>
      <c r="IM160" s="41"/>
      <c r="IN160" s="41"/>
      <c r="IO160" s="41"/>
      <c r="IP160" s="41"/>
      <c r="IQ160" s="41"/>
      <c r="IR160" s="41"/>
      <c r="IS160" s="41"/>
      <c r="IT160" s="41"/>
      <c r="IU160" s="41"/>
      <c r="IV160" s="41"/>
      <c r="IW160" s="41"/>
      <c r="IX160" s="41"/>
      <c r="IY160" s="41"/>
      <c r="IZ160" s="41"/>
      <c r="JA160" s="41"/>
      <c r="JB160" s="41"/>
      <c r="JC160" s="41"/>
      <c r="JD160" s="41"/>
      <c r="JE160" s="41"/>
      <c r="JF160" s="41"/>
      <c r="JG160" s="41"/>
      <c r="JH160" s="41"/>
      <c r="JI160" s="41"/>
      <c r="JJ160" s="41"/>
      <c r="JK160" s="41"/>
      <c r="JL160" s="41"/>
      <c r="JM160" s="41"/>
      <c r="JN160" s="41"/>
      <c r="JO160" s="41"/>
      <c r="JP160" s="41"/>
      <c r="JQ160" s="41"/>
      <c r="JR160" s="41"/>
      <c r="JS160" s="41"/>
      <c r="JT160" s="41"/>
      <c r="JU160" s="41"/>
      <c r="JV160" s="41"/>
      <c r="JW160" s="41"/>
      <c r="JX160" s="41"/>
      <c r="JY160" s="41"/>
      <c r="JZ160" s="41"/>
      <c r="KA160" s="41"/>
      <c r="KB160" s="41"/>
      <c r="KC160" s="41"/>
      <c r="KD160" s="41"/>
      <c r="KE160" s="41"/>
      <c r="KF160" s="41"/>
      <c r="KG160" s="41"/>
      <c r="KH160" s="41"/>
      <c r="KI160" s="41"/>
      <c r="KJ160" s="41"/>
      <c r="KK160" s="41"/>
      <c r="KL160" s="41"/>
      <c r="KM160" s="41"/>
      <c r="KN160" s="67"/>
      <c r="KO160" s="41"/>
      <c r="KP160" s="41"/>
      <c r="KQ160" s="41"/>
      <c r="KR160" s="41"/>
      <c r="KS160" s="41"/>
      <c r="KT160" s="41"/>
      <c r="KU160" s="41"/>
      <c r="KV160" s="41"/>
      <c r="KW160" s="41"/>
      <c r="KX160" s="41"/>
      <c r="KY160" s="41"/>
      <c r="KZ160" s="41"/>
      <c r="LA160" s="41"/>
      <c r="LB160" s="41"/>
      <c r="LC160" s="41"/>
      <c r="LD160" s="41"/>
      <c r="LE160" s="41"/>
      <c r="LF160" s="41"/>
      <c r="LG160" s="41"/>
      <c r="LH160" s="41"/>
      <c r="LI160" s="41"/>
      <c r="LJ160" s="41"/>
      <c r="LK160" s="41"/>
      <c r="LL160" s="41"/>
      <c r="LM160" s="41"/>
      <c r="LN160" s="41"/>
      <c r="LO160" s="41"/>
      <c r="LP160" s="41"/>
      <c r="LQ160" s="41"/>
      <c r="LR160" s="41"/>
      <c r="LS160" s="41"/>
    </row>
    <row r="161" spans="3:331" x14ac:dyDescent="0.25">
      <c r="E161" s="45"/>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c r="FC161" s="41"/>
      <c r="FD161" s="41"/>
      <c r="FE161" s="41"/>
      <c r="FF161" s="41"/>
      <c r="FG161" s="41"/>
      <c r="FH161" s="41"/>
      <c r="FI161" s="41"/>
      <c r="FJ161" s="41"/>
      <c r="FK161" s="41"/>
      <c r="FL161" s="41"/>
      <c r="FM161" s="41"/>
      <c r="FN161" s="41"/>
      <c r="FO161" s="41"/>
      <c r="FP161" s="41"/>
      <c r="FQ161" s="41"/>
      <c r="FR161" s="41"/>
      <c r="FS161" s="41"/>
      <c r="FT161" s="41"/>
      <c r="FU161" s="41"/>
      <c r="FV161" s="41"/>
      <c r="FW161" s="41"/>
      <c r="FX161" s="41"/>
      <c r="FY161" s="41"/>
      <c r="FZ161" s="41"/>
      <c r="GA161" s="41"/>
      <c r="GB161" s="41"/>
      <c r="GC161" s="41"/>
      <c r="GD161" s="41"/>
      <c r="GE161" s="41"/>
      <c r="GF161" s="41"/>
      <c r="GG161" s="41"/>
      <c r="GH161" s="41"/>
      <c r="GI161" s="41"/>
      <c r="GJ161" s="41"/>
      <c r="GK161" s="41"/>
      <c r="GL161" s="41"/>
      <c r="GM161" s="41"/>
      <c r="GN161" s="41"/>
      <c r="GO161" s="41"/>
      <c r="GP161" s="41"/>
      <c r="GQ161" s="41"/>
      <c r="GR161" s="41"/>
      <c r="GS161" s="41"/>
      <c r="GT161" s="41"/>
      <c r="GU161" s="41"/>
      <c r="GV161" s="41"/>
      <c r="GW161" s="41"/>
      <c r="GX161" s="41"/>
      <c r="GY161" s="41"/>
      <c r="GZ161" s="41"/>
      <c r="HA161" s="41"/>
      <c r="HB161" s="41"/>
      <c r="HC161" s="41"/>
      <c r="HD161" s="41"/>
      <c r="HE161" s="41"/>
      <c r="HF161" s="41"/>
      <c r="HG161" s="41"/>
      <c r="HH161" s="41"/>
      <c r="HI161" s="41"/>
      <c r="HJ161" s="41"/>
      <c r="HK161" s="41"/>
      <c r="HL161" s="41"/>
      <c r="HM161" s="41"/>
      <c r="HN161" s="41"/>
      <c r="HO161" s="41"/>
      <c r="HP161" s="41"/>
      <c r="HQ161" s="41"/>
      <c r="HR161" s="41"/>
      <c r="HS161" s="41"/>
      <c r="HT161" s="41"/>
      <c r="HU161" s="41"/>
      <c r="HV161" s="41"/>
      <c r="HW161" s="41"/>
      <c r="HX161" s="41"/>
      <c r="HY161" s="41"/>
      <c r="HZ161" s="41"/>
      <c r="IA161" s="41"/>
      <c r="IB161" s="41"/>
      <c r="IC161" s="41"/>
      <c r="ID161" s="41"/>
      <c r="IE161" s="41"/>
      <c r="IF161" s="41"/>
      <c r="IG161" s="41"/>
      <c r="IH161" s="41"/>
      <c r="II161" s="41"/>
      <c r="IJ161" s="41"/>
      <c r="IK161" s="41"/>
      <c r="IL161" s="41"/>
      <c r="IM161" s="41"/>
      <c r="IN161" s="41"/>
      <c r="IO161" s="41"/>
      <c r="IP161" s="41"/>
      <c r="IQ161" s="41"/>
      <c r="IR161" s="41"/>
      <c r="IS161" s="41"/>
      <c r="IT161" s="41"/>
      <c r="IU161" s="41"/>
      <c r="IV161" s="41"/>
      <c r="IW161" s="41"/>
      <c r="IX161" s="41"/>
      <c r="IY161" s="41"/>
      <c r="IZ161" s="41"/>
      <c r="JA161" s="41"/>
      <c r="JB161" s="41"/>
      <c r="JC161" s="41"/>
      <c r="JD161" s="41"/>
      <c r="JE161" s="41"/>
      <c r="JF161" s="41"/>
      <c r="JG161" s="41"/>
      <c r="JH161" s="41"/>
      <c r="JI161" s="41"/>
      <c r="JJ161" s="41"/>
      <c r="JK161" s="41"/>
      <c r="JL161" s="41"/>
      <c r="JM161" s="41"/>
      <c r="JN161" s="41"/>
      <c r="JO161" s="41"/>
      <c r="JP161" s="41"/>
      <c r="JQ161" s="41"/>
      <c r="JR161" s="41"/>
      <c r="JS161" s="41"/>
      <c r="JT161" s="41"/>
      <c r="JU161" s="41"/>
      <c r="JV161" s="41"/>
      <c r="JW161" s="41"/>
      <c r="JX161" s="41"/>
      <c r="JY161" s="41"/>
      <c r="JZ161" s="41"/>
      <c r="KA161" s="41"/>
      <c r="KB161" s="41"/>
      <c r="KC161" s="41"/>
      <c r="KD161" s="41"/>
      <c r="KE161" s="41"/>
      <c r="KF161" s="41"/>
      <c r="KG161" s="41"/>
      <c r="KH161" s="41"/>
      <c r="KI161" s="41"/>
      <c r="KJ161" s="41"/>
      <c r="KK161" s="41"/>
      <c r="KL161" s="41"/>
      <c r="KM161" s="41"/>
      <c r="KN161" s="67"/>
      <c r="KO161" s="41"/>
      <c r="KP161" s="41"/>
      <c r="KQ161" s="41"/>
      <c r="KR161" s="41"/>
      <c r="KS161" s="41"/>
      <c r="KT161" s="41"/>
      <c r="KU161" s="41"/>
      <c r="KV161" s="41"/>
      <c r="KW161" s="41"/>
      <c r="KX161" s="41"/>
      <c r="KY161" s="41"/>
      <c r="KZ161" s="41"/>
      <c r="LA161" s="41"/>
      <c r="LB161" s="41"/>
      <c r="LC161" s="41"/>
      <c r="LD161" s="41"/>
      <c r="LE161" s="41"/>
      <c r="LF161" s="41"/>
      <c r="LG161" s="41"/>
      <c r="LH161" s="41"/>
      <c r="LI161" s="41"/>
      <c r="LJ161" s="41"/>
      <c r="LK161" s="41"/>
      <c r="LL161" s="41"/>
      <c r="LM161" s="41"/>
      <c r="LN161" s="41"/>
      <c r="LO161" s="41"/>
      <c r="LP161" s="41"/>
      <c r="LQ161" s="41"/>
      <c r="LR161" s="41"/>
      <c r="LS161" s="41"/>
    </row>
    <row r="162" spans="3:331" x14ac:dyDescent="0.25">
      <c r="E162" s="45"/>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c r="FC162" s="41"/>
      <c r="FD162" s="41"/>
      <c r="FE162" s="41"/>
      <c r="FF162" s="41"/>
      <c r="FG162" s="41"/>
      <c r="FH162" s="41"/>
      <c r="FI162" s="41"/>
      <c r="FJ162" s="41"/>
      <c r="FK162" s="41"/>
      <c r="FL162" s="41"/>
      <c r="FM162" s="41"/>
      <c r="FN162" s="41"/>
      <c r="FO162" s="41"/>
      <c r="FP162" s="41"/>
      <c r="FQ162" s="41"/>
      <c r="FR162" s="41"/>
      <c r="FS162" s="41"/>
      <c r="FT162" s="41"/>
      <c r="FU162" s="41"/>
      <c r="FV162" s="41"/>
      <c r="FW162" s="41"/>
      <c r="FX162" s="41"/>
      <c r="FY162" s="41"/>
      <c r="FZ162" s="41"/>
      <c r="GA162" s="41"/>
      <c r="GB162" s="41"/>
      <c r="GC162" s="41"/>
      <c r="GD162" s="41"/>
      <c r="GE162" s="41"/>
      <c r="GF162" s="41"/>
      <c r="GG162" s="41"/>
      <c r="GH162" s="41"/>
      <c r="GI162" s="41"/>
      <c r="GJ162" s="41"/>
      <c r="GK162" s="41"/>
      <c r="GL162" s="41"/>
      <c r="GM162" s="41"/>
      <c r="GN162" s="41"/>
      <c r="GO162" s="41"/>
      <c r="GP162" s="41"/>
      <c r="GQ162" s="41"/>
      <c r="GR162" s="41"/>
      <c r="GS162" s="41"/>
      <c r="GT162" s="41"/>
      <c r="GU162" s="41"/>
      <c r="GV162" s="41"/>
      <c r="GW162" s="41"/>
      <c r="GX162" s="41"/>
      <c r="GY162" s="41"/>
      <c r="GZ162" s="41"/>
      <c r="HA162" s="41"/>
      <c r="HB162" s="41"/>
      <c r="HC162" s="41"/>
      <c r="HD162" s="41"/>
      <c r="HE162" s="41"/>
      <c r="HF162" s="41"/>
      <c r="HG162" s="41"/>
      <c r="HH162" s="41"/>
      <c r="HI162" s="41"/>
      <c r="HJ162" s="41"/>
      <c r="HK162" s="41"/>
      <c r="HL162" s="41"/>
      <c r="HM162" s="41"/>
      <c r="HN162" s="41"/>
      <c r="HO162" s="41"/>
      <c r="HP162" s="41"/>
      <c r="HQ162" s="41"/>
      <c r="HR162" s="41"/>
      <c r="HS162" s="41"/>
      <c r="HT162" s="41"/>
      <c r="HU162" s="41"/>
      <c r="HV162" s="41"/>
      <c r="HW162" s="41"/>
      <c r="HX162" s="41"/>
      <c r="HY162" s="41"/>
      <c r="HZ162" s="41"/>
      <c r="IA162" s="41"/>
      <c r="IB162" s="41"/>
      <c r="IC162" s="41"/>
      <c r="ID162" s="41"/>
      <c r="IE162" s="41"/>
      <c r="IF162" s="41"/>
      <c r="IG162" s="41"/>
      <c r="IH162" s="41"/>
      <c r="II162" s="41"/>
      <c r="IJ162" s="41"/>
      <c r="IK162" s="41"/>
      <c r="IL162" s="41"/>
      <c r="IM162" s="41"/>
      <c r="IN162" s="41"/>
      <c r="IO162" s="41"/>
      <c r="IP162" s="41"/>
      <c r="IQ162" s="41"/>
      <c r="IR162" s="41"/>
      <c r="IS162" s="41"/>
      <c r="IT162" s="41"/>
      <c r="IU162" s="41"/>
      <c r="IV162" s="41"/>
      <c r="IW162" s="41"/>
      <c r="IX162" s="41"/>
      <c r="IY162" s="41"/>
      <c r="IZ162" s="41"/>
      <c r="JA162" s="41"/>
      <c r="JB162" s="41"/>
      <c r="JC162" s="41"/>
      <c r="JD162" s="41"/>
      <c r="JE162" s="41"/>
      <c r="JF162" s="41"/>
      <c r="JG162" s="41"/>
      <c r="JH162" s="41"/>
      <c r="JI162" s="41"/>
      <c r="JJ162" s="41"/>
      <c r="JK162" s="41"/>
      <c r="JL162" s="41"/>
      <c r="JM162" s="41"/>
      <c r="JN162" s="41"/>
      <c r="JO162" s="41"/>
      <c r="JP162" s="41"/>
      <c r="JQ162" s="41"/>
      <c r="JR162" s="41"/>
      <c r="JS162" s="41"/>
      <c r="JT162" s="41"/>
      <c r="JU162" s="41"/>
      <c r="JV162" s="41"/>
      <c r="JW162" s="41"/>
      <c r="JX162" s="41"/>
      <c r="JY162" s="41"/>
      <c r="JZ162" s="41"/>
      <c r="KA162" s="41"/>
      <c r="KB162" s="41"/>
      <c r="KC162" s="41"/>
      <c r="KD162" s="41"/>
      <c r="KE162" s="41"/>
      <c r="KF162" s="41"/>
      <c r="KG162" s="41"/>
      <c r="KH162" s="41"/>
      <c r="KI162" s="41"/>
      <c r="KJ162" s="41"/>
      <c r="KK162" s="41"/>
      <c r="KL162" s="41"/>
      <c r="KM162" s="41"/>
      <c r="KN162" s="67"/>
      <c r="KO162" s="41"/>
      <c r="KP162" s="41"/>
      <c r="KQ162" s="41"/>
      <c r="KR162" s="41"/>
      <c r="KS162" s="41"/>
      <c r="KT162" s="41"/>
      <c r="KU162" s="41"/>
      <c r="KV162" s="41"/>
      <c r="KW162" s="41"/>
      <c r="KX162" s="41"/>
      <c r="KY162" s="41"/>
      <c r="KZ162" s="41"/>
      <c r="LA162" s="41"/>
      <c r="LB162" s="41"/>
      <c r="LC162" s="41"/>
      <c r="LD162" s="41"/>
      <c r="LE162" s="41"/>
      <c r="LF162" s="41"/>
      <c r="LG162" s="41"/>
      <c r="LH162" s="41"/>
      <c r="LI162" s="41"/>
      <c r="LJ162" s="41"/>
      <c r="LK162" s="41"/>
      <c r="LL162" s="41"/>
      <c r="LM162" s="41"/>
      <c r="LN162" s="41"/>
      <c r="LO162" s="41"/>
      <c r="LP162" s="41"/>
      <c r="LQ162" s="41"/>
      <c r="LR162" s="41"/>
      <c r="LS162" s="41"/>
    </row>
    <row r="163" spans="3:331" x14ac:dyDescent="0.25">
      <c r="E163" s="45"/>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c r="FC163" s="41"/>
      <c r="FD163" s="41"/>
      <c r="FE163" s="41"/>
      <c r="FF163" s="41"/>
      <c r="FG163" s="41"/>
      <c r="FH163" s="41"/>
      <c r="FI163" s="41"/>
      <c r="FJ163" s="41"/>
      <c r="FK163" s="41"/>
      <c r="FL163" s="41"/>
      <c r="FM163" s="41"/>
      <c r="FN163" s="41"/>
      <c r="FO163" s="41"/>
      <c r="FP163" s="41"/>
      <c r="FQ163" s="41"/>
      <c r="FR163" s="41"/>
      <c r="FS163" s="41"/>
      <c r="FT163" s="41"/>
      <c r="FU163" s="41"/>
      <c r="FV163" s="41"/>
      <c r="FW163" s="41"/>
      <c r="FX163" s="41"/>
      <c r="FY163" s="41"/>
      <c r="FZ163" s="41"/>
      <c r="GA163" s="41"/>
      <c r="GB163" s="41"/>
      <c r="GC163" s="41"/>
      <c r="GD163" s="41"/>
      <c r="GE163" s="41"/>
      <c r="GF163" s="41"/>
      <c r="GG163" s="41"/>
      <c r="GH163" s="41"/>
      <c r="GI163" s="41"/>
      <c r="GJ163" s="41"/>
      <c r="GK163" s="41"/>
      <c r="GL163" s="41"/>
      <c r="GM163" s="41"/>
      <c r="GN163" s="41"/>
      <c r="GO163" s="41"/>
      <c r="GP163" s="41"/>
      <c r="GQ163" s="41"/>
      <c r="GR163" s="41"/>
      <c r="GS163" s="41"/>
      <c r="GT163" s="41"/>
      <c r="GU163" s="41"/>
      <c r="GV163" s="41"/>
      <c r="GW163" s="41"/>
      <c r="GX163" s="41"/>
      <c r="GY163" s="41"/>
      <c r="GZ163" s="41"/>
      <c r="HA163" s="41"/>
      <c r="HB163" s="41"/>
      <c r="HC163" s="41"/>
      <c r="HD163" s="41"/>
      <c r="HE163" s="41"/>
      <c r="HF163" s="41"/>
      <c r="HG163" s="41"/>
      <c r="HH163" s="41"/>
      <c r="HI163" s="41"/>
      <c r="HJ163" s="41"/>
      <c r="HK163" s="41"/>
      <c r="HL163" s="41"/>
      <c r="HM163" s="41"/>
      <c r="HN163" s="41"/>
      <c r="HO163" s="41"/>
      <c r="HP163" s="41"/>
      <c r="HQ163" s="41"/>
      <c r="HR163" s="41"/>
      <c r="HS163" s="41"/>
      <c r="HT163" s="41"/>
      <c r="HU163" s="41"/>
      <c r="HV163" s="41"/>
      <c r="HW163" s="41"/>
      <c r="HX163" s="41"/>
      <c r="HY163" s="41"/>
      <c r="HZ163" s="41"/>
      <c r="IA163" s="41"/>
      <c r="IB163" s="41"/>
      <c r="IC163" s="41"/>
      <c r="ID163" s="41"/>
      <c r="IE163" s="41"/>
      <c r="IF163" s="41"/>
      <c r="IG163" s="41"/>
      <c r="IH163" s="41"/>
      <c r="II163" s="41"/>
      <c r="IJ163" s="41"/>
      <c r="IK163" s="41"/>
      <c r="IL163" s="41"/>
      <c r="IM163" s="41"/>
      <c r="IN163" s="41"/>
      <c r="IO163" s="41"/>
      <c r="IP163" s="41"/>
      <c r="IQ163" s="41"/>
      <c r="IR163" s="41"/>
      <c r="IS163" s="41"/>
      <c r="IT163" s="41"/>
      <c r="IU163" s="41"/>
      <c r="IV163" s="41"/>
      <c r="IW163" s="41"/>
      <c r="IX163" s="41"/>
      <c r="IY163" s="41"/>
      <c r="IZ163" s="41"/>
      <c r="JA163" s="41"/>
      <c r="JB163" s="41"/>
      <c r="JC163" s="41"/>
      <c r="JD163" s="41"/>
      <c r="JE163" s="41"/>
      <c r="JF163" s="41"/>
      <c r="JG163" s="41"/>
      <c r="JH163" s="41"/>
      <c r="JI163" s="41"/>
      <c r="JJ163" s="41"/>
      <c r="JK163" s="41"/>
      <c r="JL163" s="41"/>
      <c r="JM163" s="41"/>
      <c r="JN163" s="41"/>
      <c r="JO163" s="41"/>
      <c r="JP163" s="41"/>
      <c r="JQ163" s="41"/>
      <c r="JR163" s="41"/>
      <c r="JS163" s="41"/>
      <c r="JT163" s="41"/>
      <c r="JU163" s="41"/>
      <c r="JV163" s="41"/>
      <c r="JW163" s="41"/>
      <c r="JX163" s="41"/>
      <c r="JY163" s="41"/>
      <c r="JZ163" s="41"/>
      <c r="KA163" s="41"/>
      <c r="KB163" s="41"/>
      <c r="KC163" s="41"/>
      <c r="KD163" s="41"/>
      <c r="KE163" s="41"/>
      <c r="KF163" s="41"/>
      <c r="KG163" s="41"/>
      <c r="KH163" s="41"/>
      <c r="KI163" s="41"/>
      <c r="KJ163" s="41"/>
      <c r="KK163" s="41"/>
      <c r="KL163" s="41"/>
      <c r="KM163" s="41"/>
      <c r="KN163" s="67"/>
      <c r="KO163" s="41"/>
      <c r="KP163" s="41"/>
      <c r="KQ163" s="41"/>
      <c r="KR163" s="41"/>
      <c r="KS163" s="41"/>
      <c r="KT163" s="41"/>
      <c r="KU163" s="41"/>
      <c r="KV163" s="41"/>
      <c r="KW163" s="41"/>
      <c r="KX163" s="41"/>
      <c r="KY163" s="41"/>
      <c r="KZ163" s="41"/>
      <c r="LA163" s="41"/>
      <c r="LB163" s="41"/>
      <c r="LC163" s="41"/>
      <c r="LD163" s="41"/>
      <c r="LE163" s="41"/>
      <c r="LF163" s="41"/>
      <c r="LG163" s="41"/>
      <c r="LH163" s="41"/>
      <c r="LI163" s="41"/>
      <c r="LJ163" s="41"/>
      <c r="LK163" s="41"/>
      <c r="LL163" s="41"/>
      <c r="LM163" s="41"/>
      <c r="LN163" s="41"/>
      <c r="LO163" s="41"/>
      <c r="LP163" s="41"/>
      <c r="LQ163" s="41"/>
      <c r="LR163" s="41"/>
      <c r="LS163" s="41"/>
    </row>
    <row r="164" spans="3:331" x14ac:dyDescent="0.25">
      <c r="E164" s="45"/>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c r="FC164" s="41"/>
      <c r="FD164" s="41"/>
      <c r="FE164" s="41"/>
      <c r="FF164" s="41"/>
      <c r="FG164" s="41"/>
      <c r="FH164" s="41"/>
      <c r="FI164" s="41"/>
      <c r="FJ164" s="41"/>
      <c r="FK164" s="41"/>
      <c r="FL164" s="41"/>
      <c r="FM164" s="41"/>
      <c r="FN164" s="41"/>
      <c r="FO164" s="41"/>
      <c r="FP164" s="41"/>
      <c r="FQ164" s="41"/>
      <c r="FR164" s="41"/>
      <c r="FS164" s="41"/>
      <c r="FT164" s="41"/>
      <c r="FU164" s="41"/>
      <c r="FV164" s="41"/>
      <c r="FW164" s="41"/>
      <c r="FX164" s="41"/>
      <c r="FY164" s="41"/>
      <c r="FZ164" s="41"/>
      <c r="GA164" s="41"/>
      <c r="GB164" s="41"/>
      <c r="GC164" s="41"/>
      <c r="GD164" s="41"/>
      <c r="GE164" s="41"/>
      <c r="GF164" s="41"/>
      <c r="GG164" s="41"/>
      <c r="GH164" s="41"/>
      <c r="GI164" s="41"/>
      <c r="GJ164" s="41"/>
      <c r="GK164" s="41"/>
      <c r="GL164" s="41"/>
      <c r="GM164" s="41"/>
      <c r="GN164" s="41"/>
      <c r="GO164" s="41"/>
      <c r="GP164" s="41"/>
      <c r="GQ164" s="41"/>
      <c r="GR164" s="41"/>
      <c r="GS164" s="41"/>
      <c r="GT164" s="41"/>
      <c r="GU164" s="41"/>
      <c r="GV164" s="41"/>
      <c r="GW164" s="41"/>
      <c r="GX164" s="41"/>
      <c r="GY164" s="41"/>
      <c r="GZ164" s="41"/>
      <c r="HA164" s="41"/>
      <c r="HB164" s="41"/>
      <c r="HC164" s="41"/>
      <c r="HD164" s="41"/>
      <c r="HE164" s="41"/>
      <c r="HF164" s="41"/>
      <c r="HG164" s="41"/>
      <c r="HH164" s="41"/>
      <c r="HI164" s="41"/>
      <c r="HJ164" s="41"/>
      <c r="HK164" s="41"/>
      <c r="HL164" s="41"/>
      <c r="HM164" s="41"/>
      <c r="HN164" s="41"/>
      <c r="HO164" s="41"/>
      <c r="HP164" s="41"/>
      <c r="HQ164" s="41"/>
      <c r="HR164" s="41"/>
      <c r="HS164" s="41"/>
      <c r="HT164" s="41"/>
      <c r="HU164" s="41"/>
      <c r="HV164" s="41"/>
      <c r="HW164" s="41"/>
      <c r="HX164" s="41"/>
      <c r="HY164" s="41"/>
      <c r="HZ164" s="41"/>
      <c r="IA164" s="41"/>
      <c r="IB164" s="41"/>
      <c r="IC164" s="41"/>
      <c r="ID164" s="41"/>
      <c r="IE164" s="41"/>
      <c r="IF164" s="41"/>
      <c r="IG164" s="41"/>
      <c r="IH164" s="41"/>
      <c r="II164" s="41"/>
      <c r="IJ164" s="41"/>
      <c r="IK164" s="41"/>
      <c r="IL164" s="41"/>
      <c r="IM164" s="41"/>
      <c r="IN164" s="41"/>
      <c r="IO164" s="41"/>
      <c r="IP164" s="41"/>
      <c r="IQ164" s="41"/>
      <c r="IR164" s="41"/>
      <c r="IS164" s="41"/>
      <c r="IT164" s="41"/>
      <c r="IU164" s="41"/>
      <c r="IV164" s="41"/>
      <c r="IW164" s="41"/>
      <c r="IX164" s="41"/>
      <c r="IY164" s="41"/>
      <c r="IZ164" s="41"/>
      <c r="JA164" s="41"/>
      <c r="JB164" s="41"/>
      <c r="JC164" s="41"/>
      <c r="JD164" s="41"/>
      <c r="JE164" s="41"/>
      <c r="JF164" s="41"/>
      <c r="JG164" s="41"/>
      <c r="JH164" s="41"/>
      <c r="JI164" s="41"/>
      <c r="JJ164" s="41"/>
      <c r="JK164" s="41"/>
      <c r="JL164" s="41"/>
      <c r="JM164" s="41"/>
      <c r="JN164" s="41"/>
      <c r="JO164" s="41"/>
      <c r="JP164" s="41"/>
      <c r="JQ164" s="41"/>
      <c r="JR164" s="41"/>
      <c r="JS164" s="41"/>
      <c r="JT164" s="41"/>
      <c r="JU164" s="41"/>
      <c r="JV164" s="41"/>
      <c r="JW164" s="41"/>
      <c r="JX164" s="41"/>
      <c r="JY164" s="41"/>
      <c r="JZ164" s="41"/>
      <c r="KA164" s="41"/>
      <c r="KB164" s="41"/>
      <c r="KC164" s="41"/>
      <c r="KD164" s="41"/>
      <c r="KE164" s="41"/>
      <c r="KF164" s="41"/>
      <c r="KG164" s="41"/>
      <c r="KH164" s="41"/>
      <c r="KI164" s="41"/>
      <c r="KJ164" s="41"/>
      <c r="KK164" s="41"/>
      <c r="KL164" s="41"/>
      <c r="KM164" s="41"/>
      <c r="KN164" s="67"/>
      <c r="KO164" s="41"/>
      <c r="KP164" s="41"/>
      <c r="KQ164" s="41"/>
      <c r="KR164" s="41"/>
      <c r="KS164" s="41"/>
      <c r="KT164" s="41"/>
      <c r="KU164" s="41"/>
      <c r="KV164" s="41"/>
      <c r="KW164" s="41"/>
      <c r="KX164" s="41"/>
      <c r="KY164" s="41"/>
      <c r="KZ164" s="41"/>
      <c r="LA164" s="41"/>
      <c r="LB164" s="41"/>
      <c r="LC164" s="41"/>
      <c r="LD164" s="41"/>
      <c r="LE164" s="41"/>
      <c r="LF164" s="41"/>
      <c r="LG164" s="41"/>
      <c r="LH164" s="41"/>
      <c r="LI164" s="41"/>
      <c r="LJ164" s="41"/>
      <c r="LK164" s="41"/>
      <c r="LL164" s="41"/>
      <c r="LM164" s="41"/>
      <c r="LN164" s="41"/>
      <c r="LO164" s="41"/>
      <c r="LP164" s="41"/>
      <c r="LQ164" s="41"/>
      <c r="LR164" s="41"/>
      <c r="LS164" s="41"/>
    </row>
    <row r="165" spans="3:331" x14ac:dyDescent="0.25">
      <c r="E165" s="45"/>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c r="FC165" s="41"/>
      <c r="FD165" s="41"/>
      <c r="FE165" s="41"/>
      <c r="FF165" s="41"/>
      <c r="FG165" s="41"/>
      <c r="FH165" s="41"/>
      <c r="FI165" s="41"/>
      <c r="FJ165" s="41"/>
      <c r="FK165" s="41"/>
      <c r="FL165" s="41"/>
      <c r="FM165" s="41"/>
      <c r="FN165" s="41"/>
      <c r="FO165" s="41"/>
      <c r="FP165" s="41"/>
      <c r="FQ165" s="41"/>
      <c r="FR165" s="41"/>
      <c r="FS165" s="41"/>
      <c r="FT165" s="41"/>
      <c r="FU165" s="41"/>
      <c r="FV165" s="41"/>
      <c r="FW165" s="41"/>
      <c r="FX165" s="41"/>
      <c r="FY165" s="41"/>
      <c r="FZ165" s="41"/>
      <c r="GA165" s="41"/>
      <c r="GB165" s="41"/>
      <c r="GC165" s="41"/>
      <c r="GD165" s="41"/>
      <c r="GE165" s="41"/>
      <c r="GF165" s="41"/>
      <c r="GG165" s="41"/>
      <c r="GH165" s="41"/>
      <c r="GI165" s="41"/>
      <c r="GJ165" s="41"/>
      <c r="GK165" s="41"/>
      <c r="GL165" s="41"/>
      <c r="GM165" s="41"/>
      <c r="GN165" s="41"/>
      <c r="GO165" s="41"/>
      <c r="GP165" s="41"/>
      <c r="GQ165" s="41"/>
      <c r="GR165" s="41"/>
      <c r="GS165" s="41"/>
      <c r="GT165" s="41"/>
      <c r="GU165" s="41"/>
      <c r="GV165" s="41"/>
      <c r="GW165" s="41"/>
      <c r="GX165" s="41"/>
      <c r="GY165" s="41"/>
      <c r="GZ165" s="41"/>
      <c r="HA165" s="41"/>
      <c r="HB165" s="41"/>
      <c r="HC165" s="41"/>
      <c r="HD165" s="41"/>
      <c r="HE165" s="41"/>
      <c r="HF165" s="41"/>
      <c r="HG165" s="41"/>
      <c r="HH165" s="41"/>
      <c r="HI165" s="41"/>
      <c r="HJ165" s="41"/>
      <c r="HK165" s="41"/>
      <c r="HL165" s="41"/>
      <c r="HM165" s="41"/>
      <c r="HN165" s="41"/>
      <c r="HO165" s="41"/>
      <c r="HP165" s="41"/>
      <c r="HQ165" s="41"/>
      <c r="HR165" s="41"/>
      <c r="HS165" s="41"/>
      <c r="HT165" s="41"/>
      <c r="HU165" s="41"/>
      <c r="HV165" s="41"/>
      <c r="HW165" s="41"/>
      <c r="HX165" s="41"/>
      <c r="HY165" s="41"/>
      <c r="HZ165" s="41"/>
      <c r="IA165" s="41"/>
      <c r="IB165" s="41"/>
      <c r="IC165" s="41"/>
      <c r="ID165" s="41"/>
      <c r="IE165" s="41"/>
      <c r="IF165" s="41"/>
      <c r="IG165" s="41"/>
      <c r="IH165" s="41"/>
      <c r="II165" s="41"/>
      <c r="IJ165" s="41"/>
      <c r="IK165" s="41"/>
      <c r="IL165" s="41"/>
      <c r="IM165" s="41"/>
      <c r="IN165" s="41"/>
      <c r="IO165" s="41"/>
      <c r="IP165" s="41"/>
      <c r="IQ165" s="41"/>
      <c r="IR165" s="41"/>
      <c r="IS165" s="41"/>
      <c r="IT165" s="41"/>
      <c r="IU165" s="41"/>
      <c r="IV165" s="41"/>
      <c r="IW165" s="41"/>
      <c r="IX165" s="41"/>
      <c r="IY165" s="41"/>
      <c r="IZ165" s="41"/>
      <c r="JA165" s="41"/>
      <c r="JB165" s="41"/>
      <c r="JC165" s="41"/>
      <c r="JD165" s="41"/>
      <c r="JE165" s="41"/>
      <c r="JF165" s="41"/>
      <c r="JG165" s="41"/>
      <c r="JH165" s="41"/>
      <c r="JI165" s="41"/>
      <c r="JJ165" s="41"/>
      <c r="JK165" s="41"/>
      <c r="JL165" s="41"/>
      <c r="JM165" s="41"/>
      <c r="JN165" s="41"/>
      <c r="JO165" s="41"/>
      <c r="JP165" s="41"/>
      <c r="JQ165" s="41"/>
      <c r="JR165" s="41"/>
      <c r="JS165" s="41"/>
      <c r="JT165" s="41"/>
      <c r="JU165" s="41"/>
      <c r="JV165" s="41"/>
      <c r="JW165" s="41"/>
      <c r="JX165" s="41"/>
      <c r="JY165" s="41"/>
      <c r="JZ165" s="41"/>
      <c r="KA165" s="41"/>
      <c r="KB165" s="41"/>
      <c r="KC165" s="41"/>
      <c r="KD165" s="41"/>
      <c r="KE165" s="41"/>
      <c r="KF165" s="41"/>
      <c r="KG165" s="41"/>
      <c r="KH165" s="41"/>
      <c r="KI165" s="41"/>
      <c r="KJ165" s="41"/>
      <c r="KK165" s="41"/>
      <c r="KL165" s="41"/>
      <c r="KM165" s="41"/>
      <c r="KN165" s="67"/>
      <c r="KO165" s="41"/>
      <c r="KP165" s="41"/>
      <c r="KQ165" s="41"/>
      <c r="KR165" s="41"/>
      <c r="KS165" s="41"/>
      <c r="KT165" s="41"/>
      <c r="KU165" s="41"/>
      <c r="KV165" s="41"/>
      <c r="KW165" s="41"/>
      <c r="KX165" s="41"/>
      <c r="KY165" s="41"/>
      <c r="KZ165" s="41"/>
      <c r="LA165" s="41"/>
      <c r="LB165" s="41"/>
      <c r="LC165" s="41"/>
      <c r="LD165" s="41"/>
      <c r="LE165" s="41"/>
      <c r="LF165" s="41"/>
      <c r="LG165" s="41"/>
      <c r="LH165" s="41"/>
      <c r="LI165" s="41"/>
      <c r="LJ165" s="41"/>
      <c r="LK165" s="41"/>
      <c r="LL165" s="41"/>
      <c r="LM165" s="41"/>
      <c r="LN165" s="41"/>
      <c r="LO165" s="41"/>
      <c r="LP165" s="41"/>
      <c r="LQ165" s="41"/>
      <c r="LR165" s="41"/>
      <c r="LS165" s="41"/>
    </row>
    <row r="166" spans="3:331" x14ac:dyDescent="0.25">
      <c r="E166" s="45"/>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c r="FC166" s="41"/>
      <c r="FD166" s="41"/>
      <c r="FE166" s="41"/>
      <c r="FF166" s="41"/>
      <c r="FG166" s="41"/>
      <c r="FH166" s="41"/>
      <c r="FI166" s="41"/>
      <c r="FJ166" s="41"/>
      <c r="FK166" s="41"/>
      <c r="FL166" s="41"/>
      <c r="FM166" s="41"/>
      <c r="FN166" s="41"/>
      <c r="FO166" s="41"/>
      <c r="FP166" s="41"/>
      <c r="FQ166" s="41"/>
      <c r="FR166" s="41"/>
      <c r="FS166" s="41"/>
      <c r="FT166" s="41"/>
      <c r="FU166" s="41"/>
      <c r="FV166" s="41"/>
      <c r="FW166" s="41"/>
      <c r="FX166" s="41"/>
      <c r="FY166" s="41"/>
      <c r="FZ166" s="41"/>
      <c r="GA166" s="41"/>
      <c r="GB166" s="41"/>
      <c r="GC166" s="41"/>
      <c r="GD166" s="41"/>
      <c r="GE166" s="41"/>
      <c r="GF166" s="41"/>
      <c r="GG166" s="41"/>
      <c r="GH166" s="41"/>
      <c r="GI166" s="41"/>
      <c r="GJ166" s="41"/>
      <c r="GK166" s="41"/>
      <c r="GL166" s="41"/>
      <c r="GM166" s="41"/>
      <c r="GN166" s="41"/>
      <c r="GO166" s="41"/>
      <c r="GP166" s="41"/>
      <c r="GQ166" s="41"/>
      <c r="GR166" s="41"/>
      <c r="GS166" s="41"/>
      <c r="GT166" s="41"/>
      <c r="GU166" s="41"/>
      <c r="GV166" s="41"/>
      <c r="GW166" s="41"/>
      <c r="GX166" s="41"/>
      <c r="GY166" s="41"/>
      <c r="GZ166" s="41"/>
      <c r="HA166" s="41"/>
      <c r="HB166" s="41"/>
      <c r="HC166" s="41"/>
      <c r="HD166" s="41"/>
      <c r="HE166" s="41"/>
      <c r="HF166" s="41"/>
      <c r="HG166" s="41"/>
      <c r="HH166" s="41"/>
      <c r="HI166" s="41"/>
      <c r="HJ166" s="41"/>
      <c r="HK166" s="41"/>
      <c r="HL166" s="41"/>
      <c r="HM166" s="41"/>
      <c r="HN166" s="41"/>
      <c r="HO166" s="41"/>
      <c r="HP166" s="41"/>
      <c r="HQ166" s="41"/>
      <c r="HR166" s="41"/>
      <c r="HS166" s="41"/>
      <c r="HT166" s="41"/>
      <c r="HU166" s="41"/>
      <c r="HV166" s="41"/>
      <c r="HW166" s="41"/>
      <c r="HX166" s="41"/>
      <c r="HY166" s="41"/>
      <c r="HZ166" s="41"/>
      <c r="IA166" s="41"/>
      <c r="IB166" s="41"/>
      <c r="IC166" s="41"/>
      <c r="ID166" s="41"/>
      <c r="IE166" s="41"/>
      <c r="IF166" s="41"/>
      <c r="IG166" s="41"/>
      <c r="IH166" s="41"/>
      <c r="II166" s="41"/>
      <c r="IJ166" s="41"/>
      <c r="IK166" s="41"/>
      <c r="IL166" s="41"/>
      <c r="IM166" s="41"/>
      <c r="IN166" s="41"/>
      <c r="IO166" s="41"/>
      <c r="IP166" s="41"/>
      <c r="IQ166" s="41"/>
      <c r="IR166" s="41"/>
      <c r="IS166" s="41"/>
      <c r="IT166" s="41"/>
      <c r="IU166" s="41"/>
      <c r="IV166" s="41"/>
      <c r="IW166" s="41"/>
      <c r="IX166" s="41"/>
      <c r="IY166" s="41"/>
      <c r="IZ166" s="41"/>
      <c r="JA166" s="41"/>
      <c r="JB166" s="41"/>
      <c r="JC166" s="41"/>
      <c r="JD166" s="41"/>
      <c r="JE166" s="41"/>
      <c r="JF166" s="41"/>
      <c r="JG166" s="41"/>
      <c r="JH166" s="41"/>
      <c r="JI166" s="41"/>
      <c r="JJ166" s="41"/>
      <c r="JK166" s="41"/>
      <c r="JL166" s="41"/>
      <c r="JM166" s="41"/>
      <c r="JN166" s="41"/>
      <c r="JO166" s="41"/>
      <c r="JP166" s="41"/>
      <c r="JQ166" s="41"/>
      <c r="JR166" s="41"/>
      <c r="JS166" s="41"/>
      <c r="JT166" s="41"/>
      <c r="JU166" s="41"/>
      <c r="JV166" s="41"/>
      <c r="JW166" s="41"/>
      <c r="JX166" s="41"/>
      <c r="JY166" s="41"/>
      <c r="JZ166" s="41"/>
      <c r="KA166" s="41"/>
      <c r="KB166" s="41"/>
      <c r="KC166" s="41"/>
      <c r="KD166" s="41"/>
      <c r="KE166" s="41"/>
      <c r="KF166" s="41"/>
      <c r="KG166" s="41"/>
      <c r="KH166" s="41"/>
      <c r="KI166" s="41"/>
      <c r="KJ166" s="41"/>
      <c r="KK166" s="41"/>
      <c r="KL166" s="41"/>
      <c r="KM166" s="41"/>
      <c r="KN166" s="67"/>
      <c r="KO166" s="41"/>
      <c r="KP166" s="41"/>
      <c r="KQ166" s="41"/>
      <c r="KR166" s="41"/>
      <c r="KS166" s="41"/>
      <c r="KT166" s="41"/>
      <c r="KU166" s="41"/>
      <c r="KV166" s="41"/>
      <c r="KW166" s="41"/>
      <c r="KX166" s="41"/>
      <c r="KY166" s="41"/>
      <c r="KZ166" s="41"/>
      <c r="LA166" s="41"/>
      <c r="LB166" s="41"/>
      <c r="LC166" s="41"/>
      <c r="LD166" s="41"/>
      <c r="LE166" s="41"/>
      <c r="LF166" s="41"/>
      <c r="LG166" s="41"/>
      <c r="LH166" s="41"/>
      <c r="LI166" s="41"/>
      <c r="LJ166" s="41"/>
      <c r="LK166" s="41"/>
      <c r="LL166" s="41"/>
      <c r="LM166" s="41"/>
      <c r="LN166" s="41"/>
      <c r="LO166" s="41"/>
      <c r="LP166" s="41"/>
      <c r="LQ166" s="41"/>
      <c r="LR166" s="41"/>
      <c r="LS166" s="41"/>
    </row>
    <row r="167" spans="3:331" x14ac:dyDescent="0.25">
      <c r="C167" s="6"/>
      <c r="E167" s="45"/>
      <c r="F167" s="57"/>
      <c r="G167" s="41"/>
      <c r="H167" s="41"/>
      <c r="I167" s="57"/>
      <c r="J167" s="41"/>
      <c r="K167" s="41"/>
      <c r="L167" s="57"/>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c r="FC167" s="41"/>
      <c r="FD167" s="41"/>
      <c r="FE167" s="41"/>
      <c r="FF167" s="41"/>
      <c r="FG167" s="41"/>
      <c r="FH167" s="41"/>
      <c r="FI167" s="41"/>
      <c r="FJ167" s="41"/>
      <c r="FK167" s="41"/>
      <c r="FL167" s="41"/>
      <c r="FM167" s="41"/>
      <c r="FN167" s="41"/>
      <c r="FO167" s="41"/>
      <c r="FP167" s="41"/>
      <c r="FQ167" s="41"/>
      <c r="FR167" s="41"/>
      <c r="FS167" s="41"/>
      <c r="FT167" s="41"/>
      <c r="FU167" s="41"/>
      <c r="FV167" s="41"/>
      <c r="FW167" s="41"/>
      <c r="FX167" s="41"/>
      <c r="FY167" s="41"/>
      <c r="FZ167" s="41"/>
      <c r="GA167" s="41"/>
      <c r="GB167" s="41"/>
      <c r="GC167" s="41"/>
      <c r="GD167" s="41"/>
      <c r="GE167" s="41"/>
      <c r="GF167" s="41"/>
      <c r="GG167" s="41"/>
      <c r="GH167" s="41"/>
      <c r="GI167" s="41"/>
      <c r="GJ167" s="41"/>
      <c r="GK167" s="41"/>
      <c r="GL167" s="41"/>
      <c r="GM167" s="41"/>
      <c r="GN167" s="41"/>
      <c r="GO167" s="41"/>
      <c r="GP167" s="41"/>
      <c r="GQ167" s="41"/>
      <c r="GR167" s="41"/>
      <c r="GS167" s="41"/>
      <c r="GT167" s="41"/>
      <c r="GU167" s="41"/>
      <c r="GV167" s="41"/>
      <c r="GW167" s="41"/>
      <c r="GX167" s="41"/>
      <c r="GY167" s="41"/>
      <c r="GZ167" s="41"/>
      <c r="HA167" s="41"/>
      <c r="HB167" s="41"/>
      <c r="HC167" s="41"/>
      <c r="HD167" s="41"/>
      <c r="HE167" s="41"/>
      <c r="HF167" s="41"/>
      <c r="HG167" s="41"/>
      <c r="HH167" s="41"/>
      <c r="HI167" s="41"/>
      <c r="HJ167" s="41"/>
      <c r="HK167" s="41"/>
      <c r="HL167" s="41"/>
      <c r="HM167" s="41"/>
      <c r="HN167" s="41"/>
      <c r="HO167" s="41"/>
      <c r="HP167" s="41"/>
      <c r="HQ167" s="41"/>
      <c r="HR167" s="41"/>
      <c r="HS167" s="41"/>
      <c r="HT167" s="41"/>
      <c r="HU167" s="41"/>
      <c r="HV167" s="41"/>
      <c r="HW167" s="41"/>
      <c r="HX167" s="41"/>
      <c r="HY167" s="41"/>
      <c r="HZ167" s="41"/>
      <c r="IA167" s="41"/>
      <c r="IB167" s="41"/>
      <c r="IC167" s="41"/>
      <c r="ID167" s="41"/>
      <c r="IE167" s="41"/>
      <c r="IF167" s="41"/>
      <c r="IG167" s="41"/>
      <c r="IH167" s="41"/>
      <c r="II167" s="41"/>
      <c r="IJ167" s="41"/>
      <c r="IK167" s="41"/>
      <c r="IL167" s="41"/>
      <c r="IM167" s="41"/>
      <c r="IN167" s="41"/>
      <c r="IO167" s="41"/>
      <c r="IP167" s="41"/>
      <c r="IQ167" s="41"/>
      <c r="IR167" s="41"/>
      <c r="IS167" s="41"/>
      <c r="IT167" s="41"/>
      <c r="IU167" s="41"/>
      <c r="IV167" s="41"/>
      <c r="IW167" s="41"/>
      <c r="IX167" s="41"/>
      <c r="IY167" s="41"/>
      <c r="IZ167" s="41"/>
      <c r="JA167" s="41"/>
      <c r="JB167" s="41"/>
      <c r="JC167" s="41"/>
      <c r="JD167" s="41"/>
      <c r="JE167" s="41"/>
      <c r="JF167" s="41"/>
      <c r="JG167" s="41"/>
      <c r="JH167" s="41"/>
      <c r="JI167" s="41"/>
      <c r="JJ167" s="41"/>
      <c r="JK167" s="41"/>
      <c r="JL167" s="41"/>
      <c r="JM167" s="41"/>
      <c r="JN167" s="41"/>
      <c r="JO167" s="41"/>
      <c r="JP167" s="41"/>
      <c r="JQ167" s="41"/>
      <c r="JR167" s="41"/>
      <c r="JS167" s="41"/>
      <c r="JT167" s="41"/>
      <c r="JU167" s="41"/>
      <c r="JV167" s="41"/>
      <c r="JW167" s="41"/>
      <c r="JX167" s="41"/>
      <c r="JY167" s="41"/>
      <c r="JZ167" s="41"/>
      <c r="KA167" s="41"/>
      <c r="KB167" s="41"/>
      <c r="KC167" s="41"/>
      <c r="KD167" s="41"/>
      <c r="KE167" s="41"/>
      <c r="KF167" s="41"/>
      <c r="KG167" s="41"/>
      <c r="KH167" s="41"/>
      <c r="KI167" s="41"/>
      <c r="KJ167" s="41"/>
      <c r="KK167" s="41"/>
      <c r="KL167" s="41"/>
      <c r="KM167" s="41"/>
      <c r="KN167" s="67"/>
      <c r="KO167" s="41"/>
      <c r="KP167" s="41"/>
      <c r="KQ167" s="41"/>
      <c r="KR167" s="41"/>
      <c r="KS167" s="41"/>
      <c r="KT167" s="41"/>
      <c r="KU167" s="41"/>
      <c r="KV167" s="41"/>
      <c r="KW167" s="41"/>
      <c r="KX167" s="41"/>
      <c r="KY167" s="41"/>
      <c r="KZ167" s="41"/>
      <c r="LA167" s="41"/>
      <c r="LB167" s="41"/>
      <c r="LC167" s="41"/>
      <c r="LD167" s="41"/>
      <c r="LE167" s="41"/>
      <c r="LF167" s="41"/>
      <c r="LG167" s="41"/>
      <c r="LH167" s="41"/>
      <c r="LI167" s="41"/>
      <c r="LJ167" s="41"/>
      <c r="LK167" s="41"/>
      <c r="LL167" s="41"/>
      <c r="LM167" s="41"/>
      <c r="LN167" s="41"/>
      <c r="LO167" s="41"/>
      <c r="LP167" s="41"/>
      <c r="LQ167" s="41"/>
      <c r="LR167" s="41"/>
      <c r="LS167" s="41"/>
    </row>
    <row r="168" spans="3:331" x14ac:dyDescent="0.25">
      <c r="C168" s="8"/>
      <c r="E168" s="45"/>
      <c r="F168" s="58"/>
      <c r="G168" s="41"/>
      <c r="H168" s="41"/>
      <c r="I168" s="58"/>
      <c r="J168" s="41"/>
      <c r="K168" s="41"/>
      <c r="L168" s="58"/>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41"/>
      <c r="FM168" s="41"/>
      <c r="FN168" s="41"/>
      <c r="FO168" s="41"/>
      <c r="FP168" s="41"/>
      <c r="FQ168" s="41"/>
      <c r="FR168" s="41"/>
      <c r="FS168" s="41"/>
      <c r="FT168" s="41"/>
      <c r="FU168" s="41"/>
      <c r="FV168" s="41"/>
      <c r="FW168" s="41"/>
      <c r="FX168" s="41"/>
      <c r="FY168" s="41"/>
      <c r="FZ168" s="41"/>
      <c r="GA168" s="41"/>
      <c r="GB168" s="41"/>
      <c r="GC168" s="41"/>
      <c r="GD168" s="41"/>
      <c r="GE168" s="41"/>
      <c r="GF168" s="41"/>
      <c r="GG168" s="41"/>
      <c r="GH168" s="41"/>
      <c r="GI168" s="41"/>
      <c r="GJ168" s="41"/>
      <c r="GK168" s="41"/>
      <c r="GL168" s="41"/>
      <c r="GM168" s="41"/>
      <c r="GN168" s="41"/>
      <c r="GO168" s="41"/>
      <c r="GP168" s="41"/>
      <c r="GQ168" s="41"/>
      <c r="GR168" s="41"/>
      <c r="GS168" s="41"/>
      <c r="GT168" s="41"/>
      <c r="GU168" s="41"/>
      <c r="GV168" s="41"/>
      <c r="GW168" s="41"/>
      <c r="GX168" s="41"/>
      <c r="GY168" s="41"/>
      <c r="GZ168" s="41"/>
      <c r="HA168" s="41"/>
      <c r="HB168" s="41"/>
      <c r="HC168" s="41"/>
      <c r="HD168" s="41"/>
      <c r="HE168" s="41"/>
      <c r="HF168" s="41"/>
      <c r="HG168" s="41"/>
      <c r="HH168" s="41"/>
      <c r="HI168" s="41"/>
      <c r="HJ168" s="41"/>
      <c r="HK168" s="41"/>
      <c r="HL168" s="41"/>
      <c r="HM168" s="41"/>
      <c r="HN168" s="41"/>
      <c r="HO168" s="41"/>
      <c r="HP168" s="41"/>
      <c r="HQ168" s="41"/>
      <c r="HR168" s="41"/>
      <c r="HS168" s="41"/>
      <c r="HT168" s="41"/>
      <c r="HU168" s="41"/>
      <c r="HV168" s="41"/>
      <c r="HW168" s="41"/>
      <c r="HX168" s="41"/>
      <c r="HY168" s="41"/>
      <c r="HZ168" s="41"/>
      <c r="IA168" s="41"/>
      <c r="IB168" s="41"/>
      <c r="IC168" s="41"/>
      <c r="ID168" s="41"/>
      <c r="IE168" s="41"/>
      <c r="IF168" s="41"/>
      <c r="IG168" s="41"/>
      <c r="IH168" s="41"/>
      <c r="II168" s="41"/>
      <c r="IJ168" s="41"/>
      <c r="IK168" s="41"/>
      <c r="IL168" s="41"/>
      <c r="IM168" s="41"/>
      <c r="IN168" s="41"/>
      <c r="IO168" s="41"/>
      <c r="IP168" s="41"/>
      <c r="IQ168" s="41"/>
      <c r="IR168" s="41"/>
      <c r="IS168" s="41"/>
      <c r="IT168" s="41"/>
      <c r="IU168" s="41"/>
      <c r="IV168" s="41"/>
      <c r="IW168" s="41"/>
      <c r="IX168" s="41"/>
      <c r="IY168" s="41"/>
      <c r="IZ168" s="41"/>
      <c r="JA168" s="41"/>
      <c r="JB168" s="41"/>
      <c r="JC168" s="41"/>
      <c r="JD168" s="41"/>
      <c r="JE168" s="41"/>
      <c r="JF168" s="41"/>
      <c r="JG168" s="41"/>
      <c r="JH168" s="41"/>
      <c r="JI168" s="41"/>
      <c r="JJ168" s="41"/>
      <c r="JK168" s="41"/>
      <c r="JL168" s="41"/>
      <c r="JM168" s="41"/>
      <c r="JN168" s="41"/>
      <c r="JO168" s="41"/>
      <c r="JP168" s="41"/>
      <c r="JQ168" s="41"/>
      <c r="JR168" s="41"/>
      <c r="JS168" s="41"/>
      <c r="JT168" s="41"/>
      <c r="JU168" s="41"/>
      <c r="JV168" s="41"/>
      <c r="JW168" s="41"/>
      <c r="JX168" s="41"/>
      <c r="JY168" s="41"/>
      <c r="JZ168" s="41"/>
      <c r="KA168" s="41"/>
      <c r="KB168" s="41"/>
      <c r="KC168" s="41"/>
      <c r="KD168" s="41"/>
      <c r="KE168" s="41"/>
      <c r="KF168" s="41"/>
      <c r="KG168" s="41"/>
      <c r="KH168" s="41"/>
      <c r="KI168" s="41"/>
      <c r="KJ168" s="41"/>
      <c r="KK168" s="41"/>
      <c r="KL168" s="41"/>
      <c r="KM168" s="41"/>
      <c r="KN168" s="67"/>
      <c r="KO168" s="41"/>
      <c r="KP168" s="41"/>
      <c r="KQ168" s="41"/>
      <c r="KR168" s="41"/>
      <c r="KS168" s="41"/>
      <c r="KT168" s="41"/>
      <c r="KU168" s="41"/>
      <c r="KV168" s="41"/>
      <c r="KW168" s="41"/>
      <c r="KX168" s="41"/>
      <c r="KY168" s="41"/>
      <c r="KZ168" s="41"/>
      <c r="LA168" s="41"/>
      <c r="LB168" s="41"/>
      <c r="LC168" s="41"/>
      <c r="LD168" s="41"/>
      <c r="LE168" s="41"/>
      <c r="LF168" s="41"/>
      <c r="LG168" s="41"/>
      <c r="LH168" s="41"/>
      <c r="LI168" s="41"/>
      <c r="LJ168" s="41"/>
      <c r="LK168" s="41"/>
      <c r="LL168" s="41"/>
      <c r="LM168" s="41"/>
      <c r="LN168" s="41"/>
      <c r="LO168" s="41"/>
      <c r="LP168" s="41"/>
      <c r="LQ168" s="41"/>
      <c r="LR168" s="41"/>
      <c r="LS168" s="41"/>
    </row>
    <row r="169" spans="3:331" x14ac:dyDescent="0.25">
      <c r="E169" s="45"/>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c r="FC169" s="41"/>
      <c r="FD169" s="41"/>
      <c r="FE169" s="41"/>
      <c r="FF169" s="41"/>
      <c r="FG169" s="41"/>
      <c r="FH169" s="41"/>
      <c r="FI169" s="41"/>
      <c r="FJ169" s="41"/>
      <c r="FK169" s="41"/>
      <c r="FL169" s="41"/>
      <c r="FM169" s="41"/>
      <c r="FN169" s="41"/>
      <c r="FO169" s="41"/>
      <c r="FP169" s="41"/>
      <c r="FQ169" s="41"/>
      <c r="FR169" s="41"/>
      <c r="FS169" s="41"/>
      <c r="FT169" s="41"/>
      <c r="FU169" s="41"/>
      <c r="FV169" s="41"/>
      <c r="FW169" s="41"/>
      <c r="FX169" s="41"/>
      <c r="FY169" s="41"/>
      <c r="FZ169" s="41"/>
      <c r="GA169" s="41"/>
      <c r="GB169" s="41"/>
      <c r="GC169" s="41"/>
      <c r="GD169" s="41"/>
      <c r="GE169" s="41"/>
      <c r="GF169" s="41"/>
      <c r="GG169" s="41"/>
      <c r="GH169" s="41"/>
      <c r="GI169" s="41"/>
      <c r="GJ169" s="41"/>
      <c r="GK169" s="41"/>
      <c r="GL169" s="41"/>
      <c r="GM169" s="41"/>
      <c r="GN169" s="41"/>
      <c r="GO169" s="41"/>
      <c r="GP169" s="41"/>
      <c r="GQ169" s="41"/>
      <c r="GR169" s="41"/>
      <c r="GS169" s="41"/>
      <c r="GT169" s="41"/>
      <c r="GU169" s="41"/>
      <c r="GV169" s="41"/>
      <c r="GW169" s="41"/>
      <c r="GX169" s="41"/>
      <c r="GY169" s="41"/>
      <c r="GZ169" s="41"/>
      <c r="HA169" s="41"/>
      <c r="HB169" s="41"/>
      <c r="HC169" s="41"/>
      <c r="HD169" s="41"/>
      <c r="HE169" s="41"/>
      <c r="HF169" s="41"/>
      <c r="HG169" s="41"/>
      <c r="HH169" s="41"/>
      <c r="HI169" s="41"/>
      <c r="HJ169" s="41"/>
      <c r="HK169" s="41"/>
      <c r="HL169" s="41"/>
      <c r="HM169" s="41"/>
      <c r="HN169" s="41"/>
      <c r="HO169" s="41"/>
      <c r="HP169" s="41"/>
      <c r="HQ169" s="41"/>
      <c r="HR169" s="41"/>
      <c r="HS169" s="41"/>
      <c r="HT169" s="41"/>
      <c r="HU169" s="41"/>
      <c r="HV169" s="41"/>
      <c r="HW169" s="41"/>
      <c r="HX169" s="41"/>
      <c r="HY169" s="41"/>
      <c r="HZ169" s="41"/>
      <c r="IA169" s="41"/>
      <c r="IB169" s="41"/>
      <c r="IC169" s="41"/>
      <c r="ID169" s="41"/>
      <c r="IE169" s="41"/>
      <c r="IF169" s="41"/>
      <c r="IG169" s="41"/>
      <c r="IH169" s="41"/>
      <c r="II169" s="41"/>
      <c r="IJ169" s="41"/>
      <c r="IK169" s="41"/>
      <c r="IL169" s="41"/>
      <c r="IM169" s="41"/>
      <c r="IN169" s="41"/>
      <c r="IO169" s="41"/>
      <c r="IP169" s="41"/>
      <c r="IQ169" s="41"/>
      <c r="IR169" s="41"/>
      <c r="IS169" s="41"/>
      <c r="IT169" s="41"/>
      <c r="IU169" s="41"/>
      <c r="IV169" s="41"/>
      <c r="IW169" s="41"/>
      <c r="IX169" s="41"/>
      <c r="IY169" s="41"/>
      <c r="IZ169" s="41"/>
      <c r="JA169" s="41"/>
      <c r="JB169" s="41"/>
      <c r="JC169" s="41"/>
      <c r="JD169" s="41"/>
      <c r="JE169" s="41"/>
      <c r="JF169" s="41"/>
      <c r="JG169" s="41"/>
      <c r="JH169" s="41"/>
      <c r="JI169" s="41"/>
      <c r="JJ169" s="41"/>
      <c r="JK169" s="41"/>
      <c r="JL169" s="41"/>
      <c r="JM169" s="41"/>
      <c r="JN169" s="41"/>
      <c r="JO169" s="41"/>
      <c r="JP169" s="41"/>
      <c r="JQ169" s="41"/>
      <c r="JR169" s="41"/>
      <c r="JS169" s="41"/>
      <c r="JT169" s="41"/>
      <c r="JU169" s="41"/>
      <c r="JV169" s="41"/>
      <c r="JW169" s="41"/>
      <c r="JX169" s="41"/>
      <c r="JY169" s="41"/>
      <c r="JZ169" s="41"/>
      <c r="KA169" s="41"/>
      <c r="KB169" s="41"/>
      <c r="KC169" s="41"/>
      <c r="KD169" s="41"/>
      <c r="KE169" s="41"/>
      <c r="KF169" s="41"/>
      <c r="KG169" s="41"/>
      <c r="KH169" s="41"/>
      <c r="KI169" s="41"/>
      <c r="KJ169" s="41"/>
      <c r="KK169" s="41"/>
      <c r="KL169" s="41"/>
      <c r="KM169" s="41"/>
      <c r="KN169" s="67"/>
      <c r="KO169" s="41"/>
      <c r="KP169" s="41"/>
      <c r="KQ169" s="41"/>
      <c r="KR169" s="41"/>
      <c r="KS169" s="41"/>
      <c r="KT169" s="41"/>
      <c r="KU169" s="41"/>
      <c r="KV169" s="41"/>
      <c r="KW169" s="41"/>
      <c r="KX169" s="41"/>
      <c r="KY169" s="41"/>
      <c r="KZ169" s="41"/>
      <c r="LA169" s="41"/>
      <c r="LB169" s="41"/>
      <c r="LC169" s="41"/>
      <c r="LD169" s="41"/>
      <c r="LE169" s="41"/>
      <c r="LF169" s="41"/>
      <c r="LG169" s="41"/>
      <c r="LH169" s="41"/>
      <c r="LI169" s="41"/>
      <c r="LJ169" s="41"/>
      <c r="LK169" s="41"/>
      <c r="LL169" s="41"/>
      <c r="LM169" s="41"/>
      <c r="LN169" s="41"/>
      <c r="LO169" s="41"/>
      <c r="LP169" s="41"/>
      <c r="LQ169" s="41"/>
      <c r="LR169" s="41"/>
      <c r="LS169" s="41"/>
    </row>
    <row r="170" spans="3:331" x14ac:dyDescent="0.25">
      <c r="KN170" s="45"/>
      <c r="KO170" s="41"/>
      <c r="KP170" s="41"/>
      <c r="KQ170" s="41"/>
      <c r="KR170" s="41"/>
      <c r="KS170" s="41"/>
      <c r="KT170" s="41"/>
      <c r="KU170" s="41"/>
      <c r="KV170" s="41"/>
      <c r="KW170" s="41"/>
      <c r="KX170" s="41"/>
      <c r="KY170" s="41"/>
      <c r="KZ170" s="41"/>
      <c r="LA170" s="41"/>
      <c r="LB170" s="41"/>
      <c r="LC170" s="41"/>
      <c r="LD170" s="41"/>
      <c r="LE170" s="41"/>
      <c r="LF170" s="41"/>
      <c r="LG170" s="41"/>
      <c r="LH170" s="41"/>
      <c r="LI170" s="41"/>
      <c r="LJ170" s="41"/>
      <c r="LK170" s="41"/>
      <c r="LL170" s="41"/>
      <c r="LM170" s="41"/>
      <c r="LN170" s="41"/>
      <c r="LO170" s="41"/>
      <c r="LP170" s="41"/>
      <c r="LQ170" s="41"/>
      <c r="LR170" s="41"/>
      <c r="LS170" s="41"/>
    </row>
    <row r="171" spans="3:331" x14ac:dyDescent="0.25">
      <c r="KN171" s="45"/>
      <c r="KO171" s="41"/>
      <c r="KP171" s="41"/>
      <c r="KQ171" s="41"/>
      <c r="KR171" s="41"/>
      <c r="KS171" s="41"/>
      <c r="KT171" s="41"/>
      <c r="KU171" s="41"/>
      <c r="KV171" s="41"/>
      <c r="KW171" s="41"/>
      <c r="KX171" s="41"/>
      <c r="KY171" s="41"/>
      <c r="KZ171" s="41"/>
      <c r="LA171" s="41"/>
      <c r="LB171" s="41"/>
      <c r="LC171" s="41"/>
      <c r="LD171" s="41"/>
      <c r="LE171" s="41"/>
      <c r="LF171" s="41"/>
      <c r="LG171" s="41"/>
      <c r="LH171" s="41"/>
      <c r="LI171" s="41"/>
      <c r="LJ171" s="41"/>
      <c r="LK171" s="41"/>
      <c r="LL171" s="41"/>
      <c r="LM171" s="41"/>
      <c r="LN171" s="41"/>
      <c r="LO171" s="41"/>
      <c r="LP171" s="41"/>
      <c r="LQ171" s="41"/>
      <c r="LR171" s="41"/>
      <c r="LS171" s="41"/>
    </row>
    <row r="172" spans="3:331" x14ac:dyDescent="0.25">
      <c r="KN172" s="45"/>
      <c r="KO172" s="41"/>
      <c r="KP172" s="41"/>
      <c r="KQ172" s="41"/>
      <c r="KR172" s="41"/>
      <c r="KS172" s="41"/>
      <c r="KT172" s="41"/>
      <c r="KU172" s="41"/>
      <c r="KV172" s="41"/>
      <c r="KW172" s="41"/>
      <c r="KX172" s="41"/>
      <c r="KY172" s="41"/>
      <c r="KZ172" s="41"/>
      <c r="LA172" s="41"/>
      <c r="LB172" s="41"/>
      <c r="LC172" s="41"/>
      <c r="LD172" s="41"/>
      <c r="LE172" s="41"/>
      <c r="LF172" s="41"/>
      <c r="LG172" s="41"/>
      <c r="LH172" s="41"/>
      <c r="LI172" s="41"/>
      <c r="LJ172" s="41"/>
      <c r="LK172" s="41"/>
      <c r="LL172" s="41"/>
      <c r="LM172" s="41"/>
      <c r="LN172" s="41"/>
      <c r="LO172" s="41"/>
      <c r="LP172" s="41"/>
      <c r="LQ172" s="41"/>
      <c r="LR172" s="41"/>
      <c r="LS172" s="41"/>
    </row>
    <row r="173" spans="3:331" x14ac:dyDescent="0.25">
      <c r="KN173" s="45"/>
      <c r="KO173" s="41"/>
      <c r="KP173" s="41"/>
      <c r="KQ173" s="41"/>
      <c r="KR173" s="41"/>
      <c r="KS173" s="41"/>
      <c r="KT173" s="41"/>
      <c r="KU173" s="41"/>
      <c r="KV173" s="41"/>
      <c r="KW173" s="41"/>
      <c r="KX173" s="41"/>
      <c r="KY173" s="41"/>
      <c r="KZ173" s="41"/>
      <c r="LA173" s="41"/>
      <c r="LB173" s="41"/>
      <c r="LC173" s="41"/>
      <c r="LD173" s="41"/>
      <c r="LE173" s="41"/>
      <c r="LF173" s="41"/>
      <c r="LG173" s="41"/>
      <c r="LH173" s="41"/>
      <c r="LI173" s="41"/>
      <c r="LJ173" s="41"/>
      <c r="LK173" s="41"/>
      <c r="LL173" s="41"/>
      <c r="LM173" s="41"/>
      <c r="LN173" s="41"/>
      <c r="LO173" s="41"/>
      <c r="LP173" s="41"/>
      <c r="LQ173" s="41"/>
      <c r="LR173" s="41"/>
      <c r="LS173" s="41"/>
    </row>
    <row r="174" spans="3:331" x14ac:dyDescent="0.25">
      <c r="KN174" s="45"/>
      <c r="KO174" s="41"/>
      <c r="KP174" s="41"/>
      <c r="KQ174" s="41"/>
      <c r="KR174" s="41"/>
      <c r="KS174" s="41"/>
      <c r="KT174" s="41"/>
      <c r="KU174" s="41"/>
      <c r="KV174" s="41"/>
      <c r="KW174" s="41"/>
      <c r="KX174" s="41"/>
      <c r="KY174" s="41"/>
      <c r="KZ174" s="41"/>
      <c r="LA174" s="41"/>
      <c r="LB174" s="41"/>
      <c r="LC174" s="41"/>
      <c r="LD174" s="41"/>
      <c r="LE174" s="41"/>
      <c r="LF174" s="41"/>
      <c r="LG174" s="41"/>
      <c r="LH174" s="41"/>
      <c r="LI174" s="41"/>
      <c r="LJ174" s="41"/>
      <c r="LK174" s="41"/>
      <c r="LL174" s="41"/>
      <c r="LM174" s="41"/>
      <c r="LN174" s="41"/>
      <c r="LO174" s="41"/>
      <c r="LP174" s="41"/>
      <c r="LQ174" s="41"/>
      <c r="LR174" s="41"/>
      <c r="LS174" s="41"/>
    </row>
    <row r="175" spans="3:331" x14ac:dyDescent="0.25">
      <c r="C175" s="6"/>
      <c r="F175" s="6"/>
      <c r="I175" s="6"/>
      <c r="L175" s="6"/>
      <c r="KN175" s="45"/>
      <c r="KO175" s="41"/>
      <c r="KP175" s="41"/>
      <c r="KQ175" s="41"/>
      <c r="KR175" s="41"/>
      <c r="KS175" s="41"/>
      <c r="KT175" s="41"/>
      <c r="KU175" s="41"/>
      <c r="KV175" s="41"/>
      <c r="KW175" s="41"/>
      <c r="KX175" s="41"/>
      <c r="KY175" s="41"/>
      <c r="KZ175" s="41"/>
      <c r="LA175" s="41"/>
      <c r="LB175" s="41"/>
      <c r="LC175" s="41"/>
      <c r="LD175" s="41"/>
      <c r="LE175" s="41"/>
      <c r="LF175" s="41"/>
      <c r="LG175" s="41"/>
      <c r="LH175" s="41"/>
      <c r="LI175" s="41"/>
      <c r="LJ175" s="41"/>
      <c r="LK175" s="41"/>
      <c r="LL175" s="41"/>
      <c r="LM175" s="41"/>
      <c r="LN175" s="41"/>
      <c r="LO175" s="41"/>
      <c r="LP175" s="41"/>
      <c r="LQ175" s="41"/>
      <c r="LR175" s="41"/>
      <c r="LS175" s="41"/>
    </row>
    <row r="176" spans="3:331" x14ac:dyDescent="0.25">
      <c r="LD176" s="45"/>
      <c r="LE176" s="41"/>
      <c r="LF176" s="41"/>
      <c r="LG176" s="41"/>
      <c r="LH176" s="41"/>
      <c r="LI176" s="41"/>
      <c r="LJ176" s="41"/>
      <c r="LK176" s="41"/>
      <c r="LL176" s="41"/>
      <c r="LM176" s="41"/>
      <c r="LN176" s="41"/>
      <c r="LO176" s="41"/>
      <c r="LP176" s="41"/>
      <c r="LQ176" s="41"/>
      <c r="LR176" s="41"/>
      <c r="LS176" s="41"/>
    </row>
    <row r="177" spans="3:331" x14ac:dyDescent="0.25">
      <c r="LD177" s="45"/>
      <c r="LE177" s="41"/>
      <c r="LF177" s="41"/>
      <c r="LG177" s="41"/>
      <c r="LH177" s="41"/>
      <c r="LI177" s="41"/>
      <c r="LJ177" s="41"/>
      <c r="LK177" s="41"/>
      <c r="LL177" s="41"/>
      <c r="LM177" s="41"/>
      <c r="LN177" s="41"/>
      <c r="LO177" s="41"/>
      <c r="LP177" s="41"/>
      <c r="LQ177" s="41"/>
      <c r="LR177" s="41"/>
      <c r="LS177" s="41"/>
    </row>
    <row r="178" spans="3:331" x14ac:dyDescent="0.25">
      <c r="LD178" s="45"/>
      <c r="LE178" s="41"/>
      <c r="LF178" s="41"/>
      <c r="LG178" s="41"/>
      <c r="LH178" s="41"/>
      <c r="LI178" s="41"/>
      <c r="LJ178" s="41"/>
      <c r="LK178" s="41"/>
      <c r="LL178" s="41"/>
      <c r="LM178" s="41"/>
      <c r="LN178" s="41"/>
      <c r="LO178" s="41"/>
      <c r="LP178" s="41"/>
      <c r="LQ178" s="41"/>
      <c r="LR178" s="41"/>
      <c r="LS178" s="41"/>
    </row>
    <row r="179" spans="3:331" x14ac:dyDescent="0.25">
      <c r="LD179" s="45"/>
      <c r="LE179" s="41"/>
      <c r="LF179" s="41"/>
      <c r="LG179" s="41"/>
      <c r="LH179" s="41"/>
      <c r="LI179" s="41"/>
      <c r="LJ179" s="41"/>
      <c r="LK179" s="41"/>
      <c r="LL179" s="41"/>
      <c r="LM179" s="41"/>
      <c r="LN179" s="41"/>
      <c r="LO179" s="41"/>
      <c r="LP179" s="41"/>
      <c r="LQ179" s="41"/>
      <c r="LR179" s="41"/>
      <c r="LS179" s="41"/>
    </row>
    <row r="180" spans="3:331" x14ac:dyDescent="0.25">
      <c r="LD180" s="45"/>
      <c r="LE180" s="41"/>
      <c r="LF180" s="41"/>
      <c r="LG180" s="41"/>
      <c r="LH180" s="41"/>
      <c r="LI180" s="41"/>
      <c r="LJ180" s="41"/>
      <c r="LK180" s="41"/>
      <c r="LL180" s="41"/>
      <c r="LM180" s="41"/>
      <c r="LN180" s="41"/>
      <c r="LO180" s="41"/>
      <c r="LP180" s="41"/>
      <c r="LQ180" s="41"/>
      <c r="LR180" s="41"/>
      <c r="LS180" s="41"/>
    </row>
    <row r="181" spans="3:331" x14ac:dyDescent="0.25">
      <c r="LD181" s="45"/>
      <c r="LE181" s="41"/>
      <c r="LF181" s="41"/>
      <c r="LG181" s="41"/>
      <c r="LH181" s="41"/>
      <c r="LI181" s="41"/>
      <c r="LJ181" s="41"/>
      <c r="LK181" s="41"/>
      <c r="LL181" s="41"/>
      <c r="LM181" s="41"/>
      <c r="LN181" s="41"/>
      <c r="LO181" s="41"/>
      <c r="LP181" s="41"/>
      <c r="LQ181" s="41"/>
      <c r="LR181" s="41"/>
      <c r="LS181" s="41"/>
    </row>
    <row r="182" spans="3:331" x14ac:dyDescent="0.25">
      <c r="LD182" s="45"/>
      <c r="LE182" s="41"/>
      <c r="LF182" s="41"/>
      <c r="LG182" s="41"/>
      <c r="LH182" s="41"/>
      <c r="LI182" s="41"/>
      <c r="LJ182" s="41"/>
      <c r="LK182" s="41"/>
      <c r="LL182" s="41"/>
      <c r="LM182" s="41"/>
      <c r="LN182" s="41"/>
      <c r="LO182" s="41"/>
      <c r="LP182" s="41"/>
      <c r="LQ182" s="41"/>
      <c r="LR182" s="41"/>
      <c r="LS182" s="41"/>
    </row>
    <row r="183" spans="3:331" x14ac:dyDescent="0.25">
      <c r="LD183" s="45"/>
      <c r="LE183" s="41"/>
      <c r="LF183" s="41"/>
      <c r="LG183" s="41"/>
      <c r="LH183" s="41"/>
      <c r="LI183" s="41"/>
      <c r="LJ183" s="41"/>
      <c r="LK183" s="41"/>
      <c r="LL183" s="41"/>
      <c r="LM183" s="41"/>
      <c r="LN183" s="41"/>
      <c r="LO183" s="41"/>
      <c r="LP183" s="41"/>
      <c r="LQ183" s="41"/>
      <c r="LR183" s="41"/>
      <c r="LS183" s="41"/>
    </row>
    <row r="184" spans="3:331" x14ac:dyDescent="0.25">
      <c r="C184" s="6"/>
      <c r="F184" s="6"/>
      <c r="I184" s="6"/>
      <c r="L184" s="6"/>
      <c r="LD184" s="45"/>
      <c r="LE184" s="41"/>
      <c r="LF184" s="41"/>
      <c r="LG184" s="41"/>
      <c r="LH184" s="41"/>
      <c r="LI184" s="41"/>
      <c r="LJ184" s="41"/>
      <c r="LK184" s="41"/>
      <c r="LL184" s="41"/>
      <c r="LM184" s="41"/>
      <c r="LN184" s="41"/>
      <c r="LO184" s="41"/>
      <c r="LP184" s="41"/>
      <c r="LQ184" s="41"/>
      <c r="LR184" s="41"/>
      <c r="LS184" s="41"/>
    </row>
    <row r="185" spans="3:331" x14ac:dyDescent="0.25">
      <c r="C185" s="8"/>
      <c r="F185" s="8"/>
      <c r="I185" s="8"/>
      <c r="L185" s="8"/>
      <c r="LD185" s="45"/>
      <c r="LE185" s="41"/>
      <c r="LF185" s="41"/>
      <c r="LG185" s="41"/>
      <c r="LH185" s="41"/>
      <c r="LI185" s="41"/>
      <c r="LJ185" s="41"/>
      <c r="LK185" s="41"/>
      <c r="LL185" s="41"/>
      <c r="LM185" s="41"/>
      <c r="LN185" s="41"/>
      <c r="LO185" s="41"/>
      <c r="LP185" s="41"/>
      <c r="LQ185" s="41"/>
      <c r="LR185" s="41"/>
      <c r="LS185" s="41"/>
    </row>
    <row r="186" spans="3:331" x14ac:dyDescent="0.25">
      <c r="LD186" s="45"/>
      <c r="LE186" s="41"/>
      <c r="LF186" s="41"/>
      <c r="LG186" s="41"/>
      <c r="LH186" s="41"/>
      <c r="LI186" s="41"/>
      <c r="LJ186" s="41"/>
      <c r="LK186" s="41"/>
      <c r="LL186" s="41"/>
      <c r="LM186" s="41"/>
      <c r="LN186" s="41"/>
      <c r="LO186" s="41"/>
      <c r="LP186" s="41"/>
      <c r="LQ186" s="41"/>
      <c r="LR186" s="41"/>
      <c r="LS186" s="41"/>
    </row>
    <row r="187" spans="3:331" x14ac:dyDescent="0.25">
      <c r="LD187" s="45"/>
      <c r="LE187" s="41"/>
      <c r="LF187" s="41"/>
      <c r="LG187" s="41"/>
      <c r="LH187" s="41"/>
      <c r="LI187" s="41"/>
      <c r="LJ187" s="41"/>
      <c r="LK187" s="41"/>
      <c r="LL187" s="41"/>
      <c r="LM187" s="41"/>
      <c r="LN187" s="41"/>
      <c r="LO187" s="41"/>
      <c r="LP187" s="41"/>
      <c r="LQ187" s="41"/>
      <c r="LR187" s="41"/>
      <c r="LS187" s="41"/>
    </row>
    <row r="188" spans="3:331" x14ac:dyDescent="0.25">
      <c r="LD188" s="45"/>
      <c r="LE188" s="41"/>
      <c r="LF188" s="41"/>
      <c r="LG188" s="41"/>
      <c r="LH188" s="41"/>
      <c r="LI188" s="41"/>
      <c r="LJ188" s="41"/>
      <c r="LK188" s="41"/>
      <c r="LL188" s="41"/>
      <c r="LM188" s="41"/>
      <c r="LN188" s="41"/>
      <c r="LO188" s="41"/>
      <c r="LP188" s="41"/>
      <c r="LQ188" s="41"/>
      <c r="LR188" s="41"/>
      <c r="LS188" s="41"/>
    </row>
    <row r="189" spans="3:331" x14ac:dyDescent="0.25">
      <c r="LD189" s="45"/>
      <c r="LE189" s="41"/>
      <c r="LF189" s="41"/>
      <c r="LG189" s="41"/>
      <c r="LH189" s="41"/>
      <c r="LI189" s="41"/>
      <c r="LJ189" s="41"/>
      <c r="LK189" s="41"/>
      <c r="LL189" s="41"/>
      <c r="LM189" s="41"/>
      <c r="LN189" s="41"/>
      <c r="LO189" s="41"/>
      <c r="LP189" s="41"/>
      <c r="LQ189" s="41"/>
      <c r="LR189" s="41"/>
      <c r="LS189" s="41"/>
    </row>
    <row r="190" spans="3:331" x14ac:dyDescent="0.25">
      <c r="LD190" s="45"/>
      <c r="LE190" s="41"/>
      <c r="LF190" s="41"/>
      <c r="LG190" s="41"/>
      <c r="LH190" s="41"/>
      <c r="LI190" s="41"/>
      <c r="LJ190" s="41"/>
      <c r="LK190" s="41"/>
      <c r="LL190" s="41"/>
      <c r="LM190" s="41"/>
      <c r="LN190" s="41"/>
      <c r="LO190" s="41"/>
      <c r="LP190" s="41"/>
      <c r="LQ190" s="41"/>
      <c r="LR190" s="41"/>
      <c r="LS190" s="41"/>
    </row>
    <row r="191" spans="3:331" x14ac:dyDescent="0.25">
      <c r="LD191" s="45"/>
      <c r="LE191" s="41"/>
      <c r="LF191" s="41"/>
      <c r="LG191" s="41"/>
      <c r="LH191" s="41"/>
      <c r="LI191" s="41"/>
      <c r="LJ191" s="41"/>
      <c r="LK191" s="41"/>
      <c r="LL191" s="41"/>
      <c r="LM191" s="41"/>
      <c r="LN191" s="41"/>
      <c r="LO191" s="41"/>
      <c r="LP191" s="41"/>
      <c r="LQ191" s="41"/>
      <c r="LR191" s="41"/>
      <c r="LS191" s="41"/>
    </row>
    <row r="192" spans="3:331" x14ac:dyDescent="0.25">
      <c r="LD192" s="45"/>
      <c r="LE192" s="41"/>
      <c r="LF192" s="41"/>
      <c r="LG192" s="41"/>
      <c r="LH192" s="41"/>
      <c r="LI192" s="41"/>
      <c r="LJ192" s="41"/>
      <c r="LK192" s="41"/>
      <c r="LL192" s="41"/>
      <c r="LM192" s="41"/>
      <c r="LN192" s="41"/>
      <c r="LO192" s="41"/>
      <c r="LP192" s="41"/>
      <c r="LQ192" s="41"/>
      <c r="LR192" s="41"/>
      <c r="LS192" s="41"/>
    </row>
    <row r="193" spans="3:331" x14ac:dyDescent="0.25">
      <c r="LD193" s="45"/>
      <c r="LE193" s="41"/>
      <c r="LF193" s="41"/>
      <c r="LG193" s="41"/>
      <c r="LH193" s="41"/>
      <c r="LI193" s="41"/>
      <c r="LJ193" s="41"/>
      <c r="LK193" s="41"/>
      <c r="LL193" s="41"/>
      <c r="LM193" s="41"/>
      <c r="LN193" s="41"/>
      <c r="LO193" s="41"/>
      <c r="LP193" s="41"/>
      <c r="LQ193" s="41"/>
      <c r="LR193" s="41"/>
      <c r="LS193" s="41"/>
    </row>
    <row r="194" spans="3:331" x14ac:dyDescent="0.25">
      <c r="LD194" s="45"/>
      <c r="LE194" s="41"/>
      <c r="LF194" s="41"/>
      <c r="LG194" s="41"/>
      <c r="LH194" s="41"/>
      <c r="LI194" s="41"/>
      <c r="LJ194" s="41"/>
      <c r="LK194" s="41"/>
      <c r="LL194" s="41"/>
      <c r="LM194" s="41"/>
      <c r="LN194" s="41"/>
      <c r="LO194" s="41"/>
      <c r="LP194" s="41"/>
      <c r="LQ194" s="41"/>
      <c r="LR194" s="41"/>
      <c r="LS194" s="41"/>
    </row>
    <row r="195" spans="3:331" x14ac:dyDescent="0.25">
      <c r="LD195" s="45"/>
      <c r="LE195" s="41"/>
      <c r="LF195" s="41"/>
      <c r="LG195" s="41"/>
      <c r="LH195" s="41"/>
      <c r="LI195" s="41"/>
      <c r="LJ195" s="41"/>
      <c r="LK195" s="41"/>
      <c r="LL195" s="41"/>
      <c r="LM195" s="41"/>
      <c r="LN195" s="41"/>
      <c r="LO195" s="41"/>
      <c r="LP195" s="41"/>
      <c r="LQ195" s="41"/>
      <c r="LR195" s="41"/>
      <c r="LS195" s="41"/>
    </row>
    <row r="196" spans="3:331" x14ac:dyDescent="0.25">
      <c r="LD196" s="45"/>
      <c r="LE196" s="41"/>
      <c r="LF196" s="41"/>
      <c r="LG196" s="41"/>
      <c r="LH196" s="41"/>
      <c r="LI196" s="41"/>
      <c r="LJ196" s="41"/>
      <c r="LK196" s="41"/>
      <c r="LL196" s="41"/>
      <c r="LM196" s="41"/>
      <c r="LN196" s="41"/>
      <c r="LO196" s="41"/>
      <c r="LP196" s="41"/>
      <c r="LQ196" s="41"/>
      <c r="LR196" s="41"/>
      <c r="LS196" s="41"/>
    </row>
    <row r="197" spans="3:331" x14ac:dyDescent="0.25">
      <c r="LD197" s="45"/>
      <c r="LE197" s="41"/>
      <c r="LF197" s="41"/>
      <c r="LG197" s="41"/>
      <c r="LH197" s="41"/>
      <c r="LI197" s="41"/>
      <c r="LJ197" s="41"/>
      <c r="LK197" s="41"/>
      <c r="LL197" s="41"/>
      <c r="LM197" s="41"/>
      <c r="LN197" s="41"/>
      <c r="LO197" s="41"/>
      <c r="LP197" s="41"/>
      <c r="LQ197" s="41"/>
      <c r="LR197" s="41"/>
      <c r="LS197" s="41"/>
    </row>
    <row r="198" spans="3:331" x14ac:dyDescent="0.25">
      <c r="LD198" s="45"/>
      <c r="LE198" s="41"/>
      <c r="LF198" s="41"/>
      <c r="LG198" s="41"/>
      <c r="LH198" s="41"/>
      <c r="LI198" s="41"/>
      <c r="LJ198" s="41"/>
      <c r="LK198" s="41"/>
      <c r="LL198" s="41"/>
      <c r="LM198" s="41"/>
      <c r="LN198" s="41"/>
      <c r="LO198" s="41"/>
      <c r="LP198" s="41"/>
      <c r="LQ198" s="41"/>
      <c r="LR198" s="41"/>
      <c r="LS198" s="41"/>
    </row>
    <row r="199" spans="3:331" x14ac:dyDescent="0.25">
      <c r="LD199" s="45"/>
      <c r="LE199" s="41"/>
      <c r="LF199" s="41"/>
      <c r="LG199" s="41"/>
      <c r="LH199" s="41"/>
      <c r="LI199" s="41"/>
      <c r="LJ199" s="41"/>
      <c r="LK199" s="41"/>
      <c r="LL199" s="41"/>
      <c r="LM199" s="41"/>
      <c r="LN199" s="41"/>
      <c r="LO199" s="41"/>
      <c r="LP199" s="41"/>
      <c r="LQ199" s="41"/>
      <c r="LR199" s="41"/>
      <c r="LS199" s="41"/>
    </row>
    <row r="200" spans="3:331" x14ac:dyDescent="0.25">
      <c r="LD200" s="45"/>
      <c r="LE200" s="41"/>
      <c r="LF200" s="41"/>
      <c r="LG200" s="41"/>
      <c r="LH200" s="41"/>
      <c r="LI200" s="41"/>
      <c r="LJ200" s="41"/>
      <c r="LK200" s="41"/>
      <c r="LL200" s="41"/>
      <c r="LM200" s="41"/>
      <c r="LN200" s="41"/>
      <c r="LO200" s="41"/>
      <c r="LP200" s="41"/>
      <c r="LQ200" s="41"/>
      <c r="LR200" s="41"/>
      <c r="LS200" s="41"/>
    </row>
    <row r="201" spans="3:331" x14ac:dyDescent="0.25">
      <c r="C201" s="6"/>
      <c r="F201" s="6"/>
      <c r="I201" s="6"/>
      <c r="L201" s="6"/>
      <c r="LD201" s="45"/>
      <c r="LE201" s="41"/>
      <c r="LF201" s="41"/>
      <c r="LG201" s="41"/>
      <c r="LH201" s="41"/>
      <c r="LI201" s="41"/>
      <c r="LJ201" s="41"/>
      <c r="LK201" s="41"/>
      <c r="LL201" s="41"/>
      <c r="LM201" s="41"/>
      <c r="LN201" s="41"/>
      <c r="LO201" s="41"/>
      <c r="LP201" s="41"/>
      <c r="LQ201" s="41"/>
      <c r="LR201" s="41"/>
      <c r="LS201" s="41"/>
    </row>
    <row r="202" spans="3:331" x14ac:dyDescent="0.25">
      <c r="C202" s="8"/>
      <c r="F202" s="8"/>
      <c r="I202" s="8"/>
      <c r="L202" s="8"/>
      <c r="LD202" s="45"/>
      <c r="LE202" s="41"/>
      <c r="LF202" s="41"/>
      <c r="LG202" s="41"/>
      <c r="LH202" s="41"/>
      <c r="LI202" s="41"/>
      <c r="LJ202" s="41"/>
      <c r="LK202" s="41"/>
      <c r="LL202" s="41"/>
      <c r="LM202" s="41"/>
      <c r="LN202" s="41"/>
      <c r="LO202" s="41"/>
      <c r="LP202" s="41"/>
      <c r="LQ202" s="41"/>
      <c r="LR202" s="41"/>
      <c r="LS202" s="41"/>
    </row>
    <row r="203" spans="3:331" x14ac:dyDescent="0.25">
      <c r="LD203" s="45"/>
      <c r="LE203" s="41"/>
      <c r="LF203" s="41"/>
      <c r="LG203" s="41"/>
      <c r="LH203" s="41"/>
      <c r="LI203" s="41"/>
      <c r="LJ203" s="41"/>
      <c r="LK203" s="41"/>
      <c r="LL203" s="41"/>
      <c r="LM203" s="41"/>
      <c r="LN203" s="41"/>
      <c r="LO203" s="41"/>
      <c r="LP203" s="41"/>
      <c r="LQ203" s="41"/>
      <c r="LR203" s="41"/>
      <c r="LS203" s="41"/>
    </row>
    <row r="204" spans="3:331" x14ac:dyDescent="0.25">
      <c r="LD204" s="45"/>
      <c r="LE204" s="41"/>
      <c r="LF204" s="41"/>
      <c r="LG204" s="41"/>
      <c r="LH204" s="41"/>
      <c r="LI204" s="41"/>
      <c r="LJ204" s="41"/>
      <c r="LK204" s="41"/>
      <c r="LL204" s="41"/>
      <c r="LM204" s="41"/>
      <c r="LN204" s="41"/>
      <c r="LO204" s="41"/>
      <c r="LP204" s="41"/>
      <c r="LQ204" s="41"/>
      <c r="LR204" s="41"/>
      <c r="LS204" s="41"/>
    </row>
    <row r="205" spans="3:331" x14ac:dyDescent="0.25">
      <c r="LD205" s="45"/>
      <c r="LE205" s="41"/>
      <c r="LF205" s="41"/>
      <c r="LG205" s="41"/>
      <c r="LH205" s="41"/>
      <c r="LI205" s="41"/>
      <c r="LJ205" s="41"/>
      <c r="LK205" s="41"/>
      <c r="LL205" s="41"/>
      <c r="LM205" s="41"/>
      <c r="LN205" s="41"/>
      <c r="LO205" s="41"/>
      <c r="LP205" s="41"/>
      <c r="LQ205" s="41"/>
      <c r="LR205" s="41"/>
      <c r="LS205" s="41"/>
    </row>
    <row r="206" spans="3:331" x14ac:dyDescent="0.25">
      <c r="LD206" s="45"/>
      <c r="LE206" s="41"/>
      <c r="LF206" s="41"/>
      <c r="LG206" s="41"/>
      <c r="LH206" s="41"/>
      <c r="LI206" s="41"/>
      <c r="LJ206" s="41"/>
      <c r="LK206" s="41"/>
      <c r="LL206" s="41"/>
      <c r="LM206" s="41"/>
      <c r="LN206" s="41"/>
      <c r="LO206" s="41"/>
      <c r="LP206" s="41"/>
      <c r="LQ206" s="41"/>
      <c r="LR206" s="41"/>
      <c r="LS206" s="41"/>
    </row>
    <row r="207" spans="3:331" x14ac:dyDescent="0.25">
      <c r="LD207" s="45"/>
      <c r="LE207" s="41"/>
      <c r="LF207" s="41"/>
      <c r="LG207" s="41"/>
      <c r="LH207" s="41"/>
      <c r="LI207" s="41"/>
      <c r="LJ207" s="41"/>
      <c r="LK207" s="41"/>
      <c r="LL207" s="41"/>
      <c r="LM207" s="41"/>
      <c r="LN207" s="41"/>
      <c r="LO207" s="41"/>
      <c r="LP207" s="41"/>
      <c r="LQ207" s="41"/>
      <c r="LR207" s="41"/>
      <c r="LS207" s="41"/>
    </row>
    <row r="208" spans="3:331" x14ac:dyDescent="0.25">
      <c r="LD208" s="45"/>
      <c r="LE208" s="41"/>
      <c r="LF208" s="41"/>
      <c r="LG208" s="41"/>
      <c r="LH208" s="41"/>
      <c r="LI208" s="41"/>
      <c r="LJ208" s="41"/>
      <c r="LK208" s="41"/>
      <c r="LL208" s="41"/>
      <c r="LM208" s="41"/>
      <c r="LN208" s="41"/>
      <c r="LO208" s="41"/>
      <c r="LP208" s="41"/>
      <c r="LQ208" s="41"/>
      <c r="LR208" s="41"/>
      <c r="LS208" s="41"/>
    </row>
    <row r="209" spans="3:331" x14ac:dyDescent="0.25">
      <c r="LD209" s="45"/>
      <c r="LE209" s="41"/>
      <c r="LF209" s="41"/>
      <c r="LG209" s="41"/>
      <c r="LH209" s="41"/>
      <c r="LI209" s="41"/>
      <c r="LJ209" s="41"/>
      <c r="LK209" s="41"/>
      <c r="LL209" s="41"/>
      <c r="LM209" s="41"/>
      <c r="LN209" s="41"/>
      <c r="LO209" s="41"/>
      <c r="LP209" s="41"/>
      <c r="LQ209" s="41"/>
      <c r="LR209" s="41"/>
      <c r="LS209" s="41"/>
    </row>
    <row r="210" spans="3:331" x14ac:dyDescent="0.25">
      <c r="LD210" s="45"/>
      <c r="LE210" s="41"/>
      <c r="LF210" s="41"/>
      <c r="LG210" s="41"/>
      <c r="LH210" s="41"/>
      <c r="LI210" s="41"/>
      <c r="LJ210" s="41"/>
      <c r="LK210" s="41"/>
      <c r="LL210" s="41"/>
      <c r="LM210" s="41"/>
      <c r="LN210" s="41"/>
      <c r="LO210" s="41"/>
      <c r="LP210" s="41"/>
      <c r="LQ210" s="41"/>
      <c r="LR210" s="41"/>
      <c r="LS210" s="41"/>
    </row>
    <row r="211" spans="3:331" x14ac:dyDescent="0.25">
      <c r="LD211" s="45"/>
      <c r="LE211" s="41"/>
      <c r="LF211" s="41"/>
      <c r="LG211" s="41"/>
      <c r="LH211" s="41"/>
      <c r="LI211" s="41"/>
      <c r="LJ211" s="41"/>
      <c r="LK211" s="41"/>
      <c r="LL211" s="41"/>
      <c r="LM211" s="41"/>
      <c r="LN211" s="41"/>
      <c r="LO211" s="41"/>
      <c r="LP211" s="41"/>
      <c r="LQ211" s="41"/>
      <c r="LR211" s="41"/>
      <c r="LS211" s="41"/>
    </row>
    <row r="212" spans="3:331" x14ac:dyDescent="0.25">
      <c r="LD212" s="45"/>
      <c r="LE212" s="41"/>
      <c r="LF212" s="41"/>
      <c r="LG212" s="41"/>
      <c r="LH212" s="41"/>
      <c r="LI212" s="41"/>
      <c r="LJ212" s="41"/>
      <c r="LK212" s="41"/>
      <c r="LL212" s="41"/>
      <c r="LM212" s="41"/>
      <c r="LN212" s="41"/>
      <c r="LO212" s="41"/>
      <c r="LP212" s="41"/>
      <c r="LQ212" s="41"/>
      <c r="LR212" s="41"/>
      <c r="LS212" s="41"/>
    </row>
    <row r="213" spans="3:331" x14ac:dyDescent="0.25">
      <c r="LD213" s="45"/>
      <c r="LE213" s="41"/>
      <c r="LF213" s="41"/>
      <c r="LG213" s="41"/>
      <c r="LH213" s="41"/>
      <c r="LI213" s="41"/>
      <c r="LJ213" s="41"/>
      <c r="LK213" s="41"/>
      <c r="LL213" s="41"/>
      <c r="LM213" s="41"/>
      <c r="LN213" s="41"/>
      <c r="LO213" s="41"/>
      <c r="LP213" s="41"/>
      <c r="LQ213" s="41"/>
      <c r="LR213" s="41"/>
      <c r="LS213" s="41"/>
    </row>
    <row r="214" spans="3:331" x14ac:dyDescent="0.25">
      <c r="LD214" s="45"/>
      <c r="LE214" s="41"/>
      <c r="LF214" s="41"/>
      <c r="LG214" s="41"/>
      <c r="LH214" s="41"/>
      <c r="LI214" s="41"/>
      <c r="LJ214" s="41"/>
      <c r="LK214" s="41"/>
      <c r="LL214" s="41"/>
      <c r="LM214" s="41"/>
      <c r="LN214" s="41"/>
      <c r="LO214" s="41"/>
      <c r="LP214" s="41"/>
      <c r="LQ214" s="41"/>
      <c r="LR214" s="41"/>
      <c r="LS214" s="41"/>
    </row>
    <row r="215" spans="3:331" x14ac:dyDescent="0.25">
      <c r="LD215" s="45"/>
      <c r="LE215" s="41"/>
      <c r="LF215" s="41"/>
      <c r="LG215" s="41"/>
      <c r="LH215" s="41"/>
      <c r="LI215" s="41"/>
      <c r="LJ215" s="41"/>
      <c r="LK215" s="41"/>
      <c r="LL215" s="41"/>
      <c r="LM215" s="41"/>
      <c r="LN215" s="41"/>
      <c r="LO215" s="41"/>
      <c r="LP215" s="41"/>
      <c r="LQ215" s="41"/>
      <c r="LR215" s="41"/>
      <c r="LS215" s="41"/>
    </row>
    <row r="216" spans="3:331" x14ac:dyDescent="0.25">
      <c r="LD216" s="45"/>
      <c r="LE216" s="41"/>
      <c r="LF216" s="41"/>
      <c r="LG216" s="41"/>
      <c r="LH216" s="41"/>
      <c r="LI216" s="41"/>
      <c r="LJ216" s="41"/>
      <c r="LK216" s="41"/>
      <c r="LL216" s="41"/>
      <c r="LM216" s="41"/>
      <c r="LN216" s="41"/>
      <c r="LO216" s="41"/>
      <c r="LP216" s="41"/>
      <c r="LQ216" s="41"/>
      <c r="LR216" s="41"/>
      <c r="LS216" s="41"/>
    </row>
    <row r="217" spans="3:331" x14ac:dyDescent="0.25">
      <c r="LD217" s="45"/>
      <c r="LE217" s="41"/>
      <c r="LF217" s="41"/>
      <c r="LG217" s="41"/>
      <c r="LH217" s="41"/>
      <c r="LI217" s="41"/>
      <c r="LJ217" s="41"/>
      <c r="LK217" s="41"/>
      <c r="LL217" s="41"/>
      <c r="LM217" s="41"/>
      <c r="LN217" s="41"/>
      <c r="LO217" s="41"/>
      <c r="LP217" s="41"/>
      <c r="LQ217" s="41"/>
      <c r="LR217" s="41"/>
      <c r="LS217" s="41"/>
    </row>
    <row r="218" spans="3:331" x14ac:dyDescent="0.25">
      <c r="C218" s="6"/>
      <c r="F218" s="6"/>
      <c r="I218" s="6"/>
      <c r="L218" s="6"/>
      <c r="LD218" s="45"/>
      <c r="LE218" s="41"/>
      <c r="LF218" s="41"/>
      <c r="LG218" s="41"/>
      <c r="LH218" s="41"/>
      <c r="LI218" s="41"/>
      <c r="LJ218" s="41"/>
      <c r="LK218" s="41"/>
      <c r="LL218" s="41"/>
      <c r="LM218" s="41"/>
      <c r="LN218" s="41"/>
      <c r="LO218" s="41"/>
      <c r="LP218" s="41"/>
      <c r="LQ218" s="41"/>
      <c r="LR218" s="41"/>
      <c r="LS218" s="41"/>
    </row>
    <row r="219" spans="3:331" x14ac:dyDescent="0.25">
      <c r="C219" s="8"/>
      <c r="F219" s="8"/>
      <c r="I219" s="8"/>
      <c r="L219" s="8"/>
      <c r="LD219" s="45"/>
      <c r="LE219" s="41"/>
      <c r="LF219" s="41"/>
      <c r="LG219" s="41"/>
      <c r="LH219" s="41"/>
      <c r="LI219" s="41"/>
      <c r="LJ219" s="41"/>
      <c r="LK219" s="41"/>
      <c r="LL219" s="41"/>
      <c r="LM219" s="41"/>
      <c r="LN219" s="41"/>
      <c r="LO219" s="41"/>
      <c r="LP219" s="41"/>
      <c r="LQ219" s="41"/>
      <c r="LR219" s="41"/>
      <c r="LS219" s="41"/>
    </row>
    <row r="220" spans="3:331" x14ac:dyDescent="0.25">
      <c r="LD220" s="45"/>
      <c r="LE220" s="41"/>
      <c r="LF220" s="41"/>
      <c r="LG220" s="41"/>
      <c r="LH220" s="41"/>
      <c r="LI220" s="41"/>
      <c r="LJ220" s="41"/>
      <c r="LK220" s="41"/>
      <c r="LL220" s="41"/>
      <c r="LM220" s="41"/>
      <c r="LN220" s="41"/>
      <c r="LO220" s="41"/>
      <c r="LP220" s="41"/>
      <c r="LQ220" s="41"/>
      <c r="LR220" s="41"/>
      <c r="LS220" s="41"/>
    </row>
    <row r="221" spans="3:331" x14ac:dyDescent="0.25">
      <c r="LD221" s="45"/>
      <c r="LE221" s="41"/>
      <c r="LF221" s="41"/>
      <c r="LG221" s="41"/>
      <c r="LH221" s="41"/>
      <c r="LI221" s="41"/>
      <c r="LJ221" s="41"/>
      <c r="LK221" s="41"/>
      <c r="LL221" s="41"/>
      <c r="LM221" s="41"/>
      <c r="LN221" s="41"/>
      <c r="LO221" s="41"/>
      <c r="LP221" s="41"/>
      <c r="LQ221" s="41"/>
      <c r="LR221" s="41"/>
      <c r="LS221" s="41"/>
    </row>
    <row r="222" spans="3:331" x14ac:dyDescent="0.25">
      <c r="LD222" s="45"/>
      <c r="LE222" s="41"/>
      <c r="LF222" s="41"/>
      <c r="LG222" s="41"/>
      <c r="LH222" s="41"/>
      <c r="LI222" s="41"/>
      <c r="LJ222" s="41"/>
      <c r="LK222" s="41"/>
      <c r="LL222" s="41"/>
      <c r="LM222" s="41"/>
      <c r="LN222" s="41"/>
      <c r="LO222" s="41"/>
      <c r="LP222" s="41"/>
      <c r="LQ222" s="41"/>
      <c r="LR222" s="41"/>
      <c r="LS222" s="41"/>
    </row>
    <row r="223" spans="3:331" x14ac:dyDescent="0.25">
      <c r="LD223" s="45"/>
      <c r="LE223" s="41"/>
      <c r="LF223" s="41"/>
      <c r="LG223" s="41"/>
      <c r="LH223" s="41"/>
      <c r="LI223" s="41"/>
      <c r="LJ223" s="41"/>
      <c r="LK223" s="41"/>
      <c r="LL223" s="41"/>
      <c r="LM223" s="41"/>
      <c r="LN223" s="41"/>
      <c r="LO223" s="41"/>
      <c r="LP223" s="41"/>
      <c r="LQ223" s="41"/>
      <c r="LR223" s="41"/>
      <c r="LS223" s="41"/>
    </row>
    <row r="224" spans="3:331" x14ac:dyDescent="0.25">
      <c r="LD224" s="45"/>
      <c r="LE224" s="41"/>
      <c r="LF224" s="41"/>
      <c r="LG224" s="41"/>
      <c r="LH224" s="41"/>
      <c r="LI224" s="41"/>
      <c r="LJ224" s="41"/>
      <c r="LK224" s="41"/>
      <c r="LL224" s="41"/>
      <c r="LM224" s="41"/>
      <c r="LN224" s="41"/>
      <c r="LO224" s="41"/>
      <c r="LP224" s="41"/>
      <c r="LQ224" s="41"/>
      <c r="LR224" s="41"/>
      <c r="LS224" s="41"/>
    </row>
    <row r="225" spans="3:331" x14ac:dyDescent="0.25">
      <c r="LD225" s="45"/>
      <c r="LE225" s="41"/>
      <c r="LF225" s="41"/>
      <c r="LG225" s="41"/>
      <c r="LH225" s="41"/>
      <c r="LI225" s="41"/>
      <c r="LJ225" s="41"/>
      <c r="LK225" s="41"/>
      <c r="LL225" s="41"/>
      <c r="LM225" s="41"/>
      <c r="LN225" s="41"/>
      <c r="LO225" s="41"/>
      <c r="LP225" s="41"/>
      <c r="LQ225" s="41"/>
      <c r="LR225" s="41"/>
      <c r="LS225" s="41"/>
    </row>
    <row r="226" spans="3:331" x14ac:dyDescent="0.25">
      <c r="LD226" s="45"/>
      <c r="LE226" s="41"/>
      <c r="LF226" s="41"/>
      <c r="LG226" s="41"/>
      <c r="LH226" s="41"/>
      <c r="LI226" s="41"/>
      <c r="LJ226" s="41"/>
      <c r="LK226" s="41"/>
      <c r="LL226" s="41"/>
      <c r="LM226" s="41"/>
      <c r="LN226" s="41"/>
      <c r="LO226" s="41"/>
      <c r="LP226" s="41"/>
      <c r="LQ226" s="41"/>
      <c r="LR226" s="41"/>
      <c r="LS226" s="41"/>
    </row>
    <row r="227" spans="3:331" x14ac:dyDescent="0.25">
      <c r="LD227" s="45"/>
      <c r="LE227" s="41"/>
      <c r="LF227" s="41"/>
      <c r="LG227" s="41"/>
      <c r="LH227" s="41"/>
      <c r="LI227" s="41"/>
      <c r="LJ227" s="41"/>
      <c r="LK227" s="41"/>
      <c r="LL227" s="41"/>
      <c r="LM227" s="41"/>
      <c r="LN227" s="41"/>
      <c r="LO227" s="41"/>
      <c r="LP227" s="41"/>
      <c r="LQ227" s="41"/>
      <c r="LR227" s="41"/>
      <c r="LS227" s="41"/>
    </row>
    <row r="228" spans="3:331" x14ac:dyDescent="0.25">
      <c r="LD228" s="45"/>
      <c r="LE228" s="41"/>
      <c r="LF228" s="41"/>
      <c r="LG228" s="41"/>
      <c r="LH228" s="41"/>
      <c r="LI228" s="41"/>
      <c r="LJ228" s="41"/>
      <c r="LK228" s="41"/>
      <c r="LL228" s="41"/>
      <c r="LM228" s="41"/>
      <c r="LN228" s="41"/>
      <c r="LO228" s="41"/>
      <c r="LP228" s="41"/>
      <c r="LQ228" s="41"/>
      <c r="LR228" s="41"/>
      <c r="LS228" s="41"/>
    </row>
    <row r="229" spans="3:331" x14ac:dyDescent="0.25">
      <c r="LD229" s="45"/>
      <c r="LE229" s="41"/>
      <c r="LF229" s="41"/>
      <c r="LG229" s="41"/>
      <c r="LH229" s="41"/>
      <c r="LI229" s="41"/>
      <c r="LJ229" s="41"/>
      <c r="LK229" s="41"/>
      <c r="LL229" s="41"/>
      <c r="LM229" s="41"/>
      <c r="LN229" s="41"/>
      <c r="LO229" s="41"/>
      <c r="LP229" s="41"/>
      <c r="LQ229" s="41"/>
      <c r="LR229" s="41"/>
      <c r="LS229" s="41"/>
    </row>
    <row r="230" spans="3:331" x14ac:dyDescent="0.25">
      <c r="LD230" s="45"/>
      <c r="LE230" s="41"/>
      <c r="LF230" s="41"/>
      <c r="LG230" s="41"/>
      <c r="LH230" s="41"/>
      <c r="LI230" s="41"/>
      <c r="LJ230" s="41"/>
      <c r="LK230" s="41"/>
      <c r="LL230" s="41"/>
      <c r="LM230" s="41"/>
      <c r="LN230" s="41"/>
      <c r="LO230" s="41"/>
      <c r="LP230" s="41"/>
      <c r="LQ230" s="41"/>
      <c r="LR230" s="41"/>
      <c r="LS230" s="41"/>
    </row>
    <row r="231" spans="3:331" x14ac:dyDescent="0.25">
      <c r="LD231" s="45"/>
      <c r="LE231" s="41"/>
      <c r="LF231" s="41"/>
      <c r="LG231" s="41"/>
      <c r="LH231" s="41"/>
      <c r="LI231" s="41"/>
      <c r="LJ231" s="41"/>
      <c r="LK231" s="41"/>
      <c r="LL231" s="41"/>
      <c r="LM231" s="41"/>
      <c r="LN231" s="41"/>
      <c r="LO231" s="41"/>
      <c r="LP231" s="41"/>
      <c r="LQ231" s="41"/>
      <c r="LR231" s="41"/>
      <c r="LS231" s="41"/>
    </row>
    <row r="232" spans="3:331" x14ac:dyDescent="0.25">
      <c r="LD232" s="45"/>
      <c r="LE232" s="41"/>
      <c r="LF232" s="41"/>
      <c r="LG232" s="41"/>
      <c r="LH232" s="41"/>
      <c r="LI232" s="41"/>
      <c r="LJ232" s="41"/>
      <c r="LK232" s="41"/>
      <c r="LL232" s="41"/>
      <c r="LM232" s="41"/>
      <c r="LN232" s="41"/>
      <c r="LO232" s="41"/>
      <c r="LP232" s="41"/>
      <c r="LQ232" s="41"/>
      <c r="LR232" s="41"/>
      <c r="LS232" s="41"/>
    </row>
    <row r="233" spans="3:331" x14ac:dyDescent="0.25">
      <c r="LD233" s="45"/>
      <c r="LE233" s="41"/>
      <c r="LF233" s="41"/>
      <c r="LG233" s="41"/>
      <c r="LH233" s="41"/>
      <c r="LI233" s="41"/>
      <c r="LJ233" s="41"/>
      <c r="LK233" s="41"/>
      <c r="LL233" s="41"/>
      <c r="LM233" s="41"/>
      <c r="LN233" s="41"/>
      <c r="LO233" s="41"/>
      <c r="LP233" s="41"/>
      <c r="LQ233" s="41"/>
      <c r="LR233" s="41"/>
      <c r="LS233" s="41"/>
    </row>
    <row r="234" spans="3:331" x14ac:dyDescent="0.25">
      <c r="LD234" s="45"/>
      <c r="LE234" s="41"/>
      <c r="LF234" s="41"/>
      <c r="LG234" s="41"/>
      <c r="LH234" s="41"/>
      <c r="LI234" s="41"/>
      <c r="LJ234" s="41"/>
      <c r="LK234" s="41"/>
      <c r="LL234" s="41"/>
      <c r="LM234" s="41"/>
      <c r="LN234" s="41"/>
      <c r="LO234" s="41"/>
      <c r="LP234" s="41"/>
      <c r="LQ234" s="41"/>
      <c r="LR234" s="41"/>
      <c r="LS234" s="41"/>
    </row>
    <row r="235" spans="3:331" x14ac:dyDescent="0.25">
      <c r="C235" s="6"/>
      <c r="F235" s="6"/>
      <c r="I235" s="6"/>
      <c r="L235" s="6"/>
      <c r="LD235" s="45"/>
      <c r="LE235" s="41"/>
      <c r="LF235" s="41"/>
      <c r="LG235" s="41"/>
      <c r="LH235" s="41"/>
      <c r="LI235" s="41"/>
      <c r="LJ235" s="41"/>
      <c r="LK235" s="41"/>
      <c r="LL235" s="41"/>
      <c r="LM235" s="41"/>
      <c r="LN235" s="41"/>
      <c r="LO235" s="41"/>
      <c r="LP235" s="41"/>
      <c r="LQ235" s="41"/>
      <c r="LR235" s="41"/>
      <c r="LS235" s="41"/>
    </row>
    <row r="236" spans="3:331" x14ac:dyDescent="0.25">
      <c r="C236" s="8"/>
      <c r="F236" s="8"/>
      <c r="I236" s="8"/>
      <c r="L236" s="8"/>
      <c r="LD236" s="45"/>
      <c r="LE236" s="41"/>
      <c r="LF236" s="41"/>
      <c r="LG236" s="41"/>
      <c r="LH236" s="41"/>
      <c r="LI236" s="41"/>
      <c r="LJ236" s="41"/>
      <c r="LK236" s="41"/>
      <c r="LL236" s="41"/>
      <c r="LM236" s="41"/>
      <c r="LN236" s="41"/>
      <c r="LO236" s="41"/>
      <c r="LP236" s="41"/>
      <c r="LQ236" s="41"/>
      <c r="LR236" s="41"/>
      <c r="LS236" s="41"/>
    </row>
    <row r="237" spans="3:331" x14ac:dyDescent="0.25">
      <c r="LD237" s="45"/>
      <c r="LE237" s="41"/>
      <c r="LF237" s="41"/>
      <c r="LG237" s="41"/>
      <c r="LH237" s="41"/>
      <c r="LI237" s="41"/>
      <c r="LJ237" s="41"/>
      <c r="LK237" s="41"/>
      <c r="LL237" s="41"/>
      <c r="LM237" s="41"/>
      <c r="LN237" s="41"/>
      <c r="LO237" s="41"/>
      <c r="LP237" s="41"/>
      <c r="LQ237" s="41"/>
      <c r="LR237" s="41"/>
      <c r="LS237" s="41"/>
    </row>
    <row r="238" spans="3:331" x14ac:dyDescent="0.25">
      <c r="LD238" s="45"/>
      <c r="LE238" s="41"/>
      <c r="LF238" s="41"/>
      <c r="LG238" s="41"/>
      <c r="LH238" s="41"/>
      <c r="LI238" s="41"/>
      <c r="LJ238" s="41"/>
      <c r="LK238" s="41"/>
      <c r="LL238" s="41"/>
      <c r="LM238" s="41"/>
      <c r="LN238" s="41"/>
      <c r="LO238" s="41"/>
      <c r="LP238" s="41"/>
      <c r="LQ238" s="41"/>
      <c r="LR238" s="41"/>
      <c r="LS238" s="41"/>
    </row>
    <row r="239" spans="3:331" x14ac:dyDescent="0.25">
      <c r="LD239" s="45"/>
      <c r="LE239" s="41"/>
      <c r="LF239" s="41"/>
      <c r="LG239" s="41"/>
      <c r="LH239" s="41"/>
      <c r="LI239" s="41"/>
      <c r="LJ239" s="41"/>
      <c r="LK239" s="41"/>
      <c r="LL239" s="41"/>
      <c r="LM239" s="41"/>
      <c r="LN239" s="41"/>
      <c r="LO239" s="41"/>
      <c r="LP239" s="41"/>
      <c r="LQ239" s="41"/>
      <c r="LR239" s="41"/>
      <c r="LS239" s="41"/>
    </row>
    <row r="240" spans="3:331" x14ac:dyDescent="0.25">
      <c r="LD240" s="45"/>
      <c r="LE240" s="41"/>
      <c r="LF240" s="41"/>
      <c r="LG240" s="41"/>
      <c r="LH240" s="41"/>
      <c r="LI240" s="41"/>
      <c r="LJ240" s="41"/>
      <c r="LK240" s="41"/>
      <c r="LL240" s="41"/>
      <c r="LM240" s="41"/>
      <c r="LN240" s="41"/>
      <c r="LO240" s="41"/>
      <c r="LP240" s="41"/>
      <c r="LQ240" s="41"/>
      <c r="LR240" s="41"/>
      <c r="LS240" s="41"/>
    </row>
    <row r="241" spans="3:331" x14ac:dyDescent="0.25">
      <c r="LD241" s="45"/>
      <c r="LE241" s="41"/>
      <c r="LF241" s="41"/>
      <c r="LG241" s="41"/>
      <c r="LH241" s="41"/>
      <c r="LI241" s="41"/>
      <c r="LJ241" s="41"/>
      <c r="LK241" s="41"/>
      <c r="LL241" s="41"/>
      <c r="LM241" s="41"/>
      <c r="LN241" s="41"/>
      <c r="LO241" s="41"/>
      <c r="LP241" s="41"/>
      <c r="LQ241" s="41"/>
      <c r="LR241" s="41"/>
      <c r="LS241" s="41"/>
    </row>
    <row r="242" spans="3:331" x14ac:dyDescent="0.25">
      <c r="LD242" s="45"/>
      <c r="LE242" s="41"/>
      <c r="LF242" s="41"/>
      <c r="LG242" s="41"/>
      <c r="LH242" s="41"/>
      <c r="LI242" s="41"/>
      <c r="LJ242" s="41"/>
      <c r="LK242" s="41"/>
      <c r="LL242" s="41"/>
      <c r="LM242" s="41"/>
      <c r="LN242" s="41"/>
      <c r="LO242" s="41"/>
      <c r="LP242" s="41"/>
      <c r="LQ242" s="41"/>
      <c r="LR242" s="41"/>
      <c r="LS242" s="41"/>
    </row>
    <row r="243" spans="3:331" x14ac:dyDescent="0.25">
      <c r="LD243" s="45"/>
      <c r="LE243" s="41"/>
      <c r="LF243" s="41"/>
      <c r="LG243" s="41"/>
      <c r="LH243" s="41"/>
      <c r="LI243" s="41"/>
      <c r="LJ243" s="41"/>
      <c r="LK243" s="41"/>
      <c r="LL243" s="41"/>
      <c r="LM243" s="41"/>
      <c r="LN243" s="41"/>
      <c r="LO243" s="41"/>
      <c r="LP243" s="41"/>
      <c r="LQ243" s="41"/>
      <c r="LR243" s="41"/>
      <c r="LS243" s="41"/>
    </row>
    <row r="244" spans="3:331" x14ac:dyDescent="0.25">
      <c r="LD244" s="45"/>
      <c r="LE244" s="41"/>
      <c r="LF244" s="41"/>
      <c r="LG244" s="41"/>
      <c r="LH244" s="41"/>
      <c r="LI244" s="41"/>
      <c r="LJ244" s="41"/>
      <c r="LK244" s="41"/>
      <c r="LL244" s="41"/>
      <c r="LM244" s="41"/>
      <c r="LN244" s="41"/>
      <c r="LO244" s="41"/>
      <c r="LP244" s="41"/>
      <c r="LQ244" s="41"/>
      <c r="LR244" s="41"/>
      <c r="LS244" s="41"/>
    </row>
    <row r="245" spans="3:331" x14ac:dyDescent="0.25">
      <c r="LD245" s="45"/>
      <c r="LE245" s="41"/>
      <c r="LF245" s="41"/>
      <c r="LG245" s="41"/>
      <c r="LH245" s="41"/>
      <c r="LI245" s="41"/>
      <c r="LJ245" s="41"/>
      <c r="LK245" s="41"/>
      <c r="LL245" s="41"/>
      <c r="LM245" s="41"/>
      <c r="LN245" s="41"/>
      <c r="LO245" s="41"/>
      <c r="LP245" s="41"/>
      <c r="LQ245" s="41"/>
      <c r="LR245" s="41"/>
      <c r="LS245" s="41"/>
    </row>
    <row r="246" spans="3:331" x14ac:dyDescent="0.25">
      <c r="LD246" s="45"/>
      <c r="LE246" s="41"/>
      <c r="LF246" s="41"/>
      <c r="LG246" s="41"/>
      <c r="LH246" s="41"/>
      <c r="LI246" s="41"/>
      <c r="LJ246" s="41"/>
      <c r="LK246" s="41"/>
      <c r="LL246" s="41"/>
      <c r="LM246" s="41"/>
      <c r="LN246" s="41"/>
      <c r="LO246" s="41"/>
      <c r="LP246" s="41"/>
      <c r="LQ246" s="41"/>
      <c r="LR246" s="41"/>
      <c r="LS246" s="41"/>
    </row>
    <row r="247" spans="3:331" x14ac:dyDescent="0.25">
      <c r="LD247" s="45"/>
      <c r="LE247" s="41"/>
      <c r="LF247" s="41"/>
      <c r="LG247" s="41"/>
      <c r="LH247" s="41"/>
      <c r="LI247" s="41"/>
      <c r="LJ247" s="41"/>
      <c r="LK247" s="41"/>
      <c r="LL247" s="41"/>
      <c r="LM247" s="41"/>
      <c r="LN247" s="41"/>
      <c r="LO247" s="41"/>
      <c r="LP247" s="41"/>
      <c r="LQ247" s="41"/>
      <c r="LR247" s="41"/>
      <c r="LS247" s="41"/>
    </row>
    <row r="248" spans="3:331" x14ac:dyDescent="0.25">
      <c r="LD248" s="45"/>
      <c r="LE248" s="41"/>
      <c r="LF248" s="41"/>
      <c r="LG248" s="41"/>
      <c r="LH248" s="41"/>
      <c r="LI248" s="41"/>
      <c r="LJ248" s="41"/>
      <c r="LK248" s="41"/>
      <c r="LL248" s="41"/>
      <c r="LM248" s="41"/>
      <c r="LN248" s="41"/>
      <c r="LO248" s="41"/>
      <c r="LP248" s="41"/>
      <c r="LQ248" s="41"/>
      <c r="LR248" s="41"/>
      <c r="LS248" s="41"/>
    </row>
    <row r="249" spans="3:331" x14ac:dyDescent="0.25">
      <c r="LD249" s="45"/>
      <c r="LE249" s="41"/>
      <c r="LF249" s="41"/>
      <c r="LG249" s="41"/>
      <c r="LH249" s="41"/>
      <c r="LI249" s="41"/>
      <c r="LJ249" s="41"/>
      <c r="LK249" s="41"/>
      <c r="LL249" s="41"/>
      <c r="LM249" s="41"/>
      <c r="LN249" s="41"/>
      <c r="LO249" s="41"/>
      <c r="LP249" s="41"/>
      <c r="LQ249" s="41"/>
      <c r="LR249" s="41"/>
      <c r="LS249" s="41"/>
    </row>
    <row r="250" spans="3:331" x14ac:dyDescent="0.25">
      <c r="LD250" s="45"/>
      <c r="LE250" s="41"/>
      <c r="LF250" s="41"/>
      <c r="LG250" s="41"/>
      <c r="LH250" s="41"/>
      <c r="LI250" s="41"/>
      <c r="LJ250" s="41"/>
      <c r="LK250" s="41"/>
      <c r="LL250" s="41"/>
      <c r="LM250" s="41"/>
      <c r="LN250" s="41"/>
      <c r="LO250" s="41"/>
      <c r="LP250" s="41"/>
      <c r="LQ250" s="41"/>
      <c r="LR250" s="41"/>
      <c r="LS250" s="41"/>
    </row>
    <row r="251" spans="3:331" x14ac:dyDescent="0.25">
      <c r="LD251" s="45"/>
      <c r="LE251" s="41"/>
      <c r="LF251" s="41"/>
      <c r="LG251" s="41"/>
      <c r="LH251" s="41"/>
      <c r="LI251" s="41"/>
      <c r="LJ251" s="41"/>
      <c r="LK251" s="41"/>
      <c r="LL251" s="41"/>
      <c r="LM251" s="41"/>
      <c r="LN251" s="41"/>
      <c r="LO251" s="41"/>
      <c r="LP251" s="41"/>
      <c r="LQ251" s="41"/>
      <c r="LR251" s="41"/>
      <c r="LS251" s="41"/>
    </row>
    <row r="252" spans="3:331" x14ac:dyDescent="0.25">
      <c r="C252" s="6"/>
      <c r="F252" s="6"/>
      <c r="I252" s="6"/>
      <c r="L252" s="6"/>
      <c r="LD252" s="45"/>
      <c r="LE252" s="41"/>
      <c r="LF252" s="41"/>
      <c r="LG252" s="41"/>
      <c r="LH252" s="41"/>
      <c r="LI252" s="41"/>
      <c r="LJ252" s="41"/>
      <c r="LK252" s="41"/>
      <c r="LL252" s="41"/>
      <c r="LM252" s="41"/>
      <c r="LN252" s="41"/>
      <c r="LO252" s="41"/>
      <c r="LP252" s="41"/>
      <c r="LQ252" s="41"/>
      <c r="LR252" s="41"/>
      <c r="LS252" s="41"/>
    </row>
    <row r="253" spans="3:331" x14ac:dyDescent="0.25">
      <c r="C253" s="8"/>
      <c r="F253" s="8"/>
      <c r="I253" s="8"/>
      <c r="L253" s="8"/>
      <c r="LD253" s="45"/>
      <c r="LE253" s="41"/>
      <c r="LF253" s="41"/>
      <c r="LG253" s="41"/>
      <c r="LH253" s="41"/>
      <c r="LI253" s="41"/>
      <c r="LJ253" s="41"/>
      <c r="LK253" s="41"/>
      <c r="LL253" s="41"/>
      <c r="LM253" s="41"/>
      <c r="LN253" s="41"/>
      <c r="LO253" s="41"/>
      <c r="LP253" s="41"/>
      <c r="LQ253" s="41"/>
      <c r="LR253" s="41"/>
      <c r="LS253" s="41"/>
    </row>
    <row r="254" spans="3:331" x14ac:dyDescent="0.25">
      <c r="LD254" s="45"/>
      <c r="LE254" s="41"/>
      <c r="LF254" s="41"/>
      <c r="LG254" s="41"/>
      <c r="LH254" s="41"/>
      <c r="LI254" s="41"/>
      <c r="LJ254" s="41"/>
      <c r="LK254" s="41"/>
      <c r="LL254" s="41"/>
      <c r="LM254" s="41"/>
      <c r="LN254" s="41"/>
      <c r="LO254" s="41"/>
      <c r="LP254" s="41"/>
      <c r="LQ254" s="41"/>
      <c r="LR254" s="41"/>
      <c r="LS254" s="41"/>
    </row>
    <row r="255" spans="3:331" x14ac:dyDescent="0.25">
      <c r="LD255" s="45"/>
      <c r="LE255" s="41"/>
      <c r="LF255" s="41"/>
      <c r="LG255" s="41"/>
      <c r="LH255" s="41"/>
      <c r="LI255" s="41"/>
      <c r="LJ255" s="41"/>
      <c r="LK255" s="41"/>
      <c r="LL255" s="41"/>
      <c r="LM255" s="41"/>
      <c r="LN255" s="41"/>
      <c r="LO255" s="41"/>
      <c r="LP255" s="41"/>
      <c r="LQ255" s="41"/>
      <c r="LR255" s="41"/>
      <c r="LS255" s="41"/>
    </row>
    <row r="256" spans="3:331" x14ac:dyDescent="0.25">
      <c r="LD256" s="45"/>
      <c r="LE256" s="41"/>
      <c r="LF256" s="41"/>
      <c r="LG256" s="41"/>
      <c r="LH256" s="41"/>
      <c r="LI256" s="41"/>
      <c r="LJ256" s="41"/>
      <c r="LK256" s="41"/>
      <c r="LL256" s="41"/>
      <c r="LM256" s="41"/>
      <c r="LN256" s="41"/>
      <c r="LO256" s="41"/>
      <c r="LP256" s="41"/>
      <c r="LQ256" s="41"/>
      <c r="LR256" s="41"/>
      <c r="LS256" s="41"/>
    </row>
    <row r="257" spans="3:331" x14ac:dyDescent="0.25">
      <c r="LD257" s="45"/>
      <c r="LE257" s="41"/>
      <c r="LF257" s="41"/>
      <c r="LG257" s="41"/>
      <c r="LH257" s="41"/>
      <c r="LI257" s="41"/>
      <c r="LJ257" s="41"/>
      <c r="LK257" s="41"/>
      <c r="LL257" s="41"/>
      <c r="LM257" s="41"/>
      <c r="LN257" s="41"/>
      <c r="LO257" s="41"/>
      <c r="LP257" s="41"/>
      <c r="LQ257" s="41"/>
      <c r="LR257" s="41"/>
      <c r="LS257" s="41"/>
    </row>
    <row r="258" spans="3:331" x14ac:dyDescent="0.25">
      <c r="LD258" s="45"/>
      <c r="LE258" s="41"/>
      <c r="LF258" s="41"/>
      <c r="LG258" s="41"/>
      <c r="LH258" s="41"/>
      <c r="LI258" s="41"/>
      <c r="LJ258" s="41"/>
      <c r="LK258" s="41"/>
      <c r="LL258" s="41"/>
      <c r="LM258" s="41"/>
      <c r="LN258" s="41"/>
      <c r="LO258" s="41"/>
      <c r="LP258" s="41"/>
      <c r="LQ258" s="41"/>
      <c r="LR258" s="41"/>
      <c r="LS258" s="41"/>
    </row>
    <row r="259" spans="3:331" x14ac:dyDescent="0.25">
      <c r="LD259" s="45"/>
      <c r="LE259" s="41"/>
      <c r="LF259" s="41"/>
      <c r="LG259" s="41"/>
      <c r="LH259" s="41"/>
      <c r="LI259" s="41"/>
      <c r="LJ259" s="41"/>
      <c r="LK259" s="41"/>
      <c r="LL259" s="41"/>
      <c r="LM259" s="41"/>
      <c r="LN259" s="41"/>
      <c r="LO259" s="41"/>
      <c r="LP259" s="41"/>
      <c r="LQ259" s="41"/>
      <c r="LR259" s="41"/>
      <c r="LS259" s="41"/>
    </row>
    <row r="260" spans="3:331" x14ac:dyDescent="0.25">
      <c r="LD260" s="45"/>
      <c r="LE260" s="41"/>
      <c r="LF260" s="41"/>
      <c r="LG260" s="41"/>
      <c r="LH260" s="41"/>
      <c r="LI260" s="41"/>
      <c r="LJ260" s="41"/>
      <c r="LK260" s="41"/>
      <c r="LL260" s="41"/>
      <c r="LM260" s="41"/>
      <c r="LN260" s="41"/>
      <c r="LO260" s="41"/>
      <c r="LP260" s="41"/>
      <c r="LQ260" s="41"/>
      <c r="LR260" s="41"/>
      <c r="LS260" s="41"/>
    </row>
    <row r="261" spans="3:331" x14ac:dyDescent="0.25">
      <c r="LD261" s="45"/>
      <c r="LE261" s="41"/>
      <c r="LF261" s="41"/>
      <c r="LG261" s="41"/>
      <c r="LH261" s="41"/>
      <c r="LI261" s="41"/>
      <c r="LJ261" s="41"/>
      <c r="LK261" s="41"/>
      <c r="LL261" s="41"/>
      <c r="LM261" s="41"/>
      <c r="LN261" s="41"/>
      <c r="LO261" s="41"/>
      <c r="LP261" s="41"/>
      <c r="LQ261" s="41"/>
      <c r="LR261" s="41"/>
      <c r="LS261" s="41"/>
    </row>
    <row r="262" spans="3:331" x14ac:dyDescent="0.25">
      <c r="LD262" s="45"/>
      <c r="LE262" s="41"/>
      <c r="LF262" s="41"/>
      <c r="LG262" s="41"/>
      <c r="LH262" s="41"/>
      <c r="LI262" s="41"/>
      <c r="LJ262" s="41"/>
      <c r="LK262" s="41"/>
      <c r="LL262" s="41"/>
      <c r="LM262" s="41"/>
      <c r="LN262" s="41"/>
      <c r="LO262" s="41"/>
      <c r="LP262" s="41"/>
      <c r="LQ262" s="41"/>
      <c r="LR262" s="41"/>
      <c r="LS262" s="41"/>
    </row>
    <row r="263" spans="3:331" x14ac:dyDescent="0.25">
      <c r="LD263" s="45"/>
      <c r="LE263" s="41"/>
      <c r="LF263" s="41"/>
      <c r="LG263" s="41"/>
      <c r="LH263" s="41"/>
      <c r="LI263" s="41"/>
      <c r="LJ263" s="41"/>
      <c r="LK263" s="41"/>
      <c r="LL263" s="41"/>
      <c r="LM263" s="41"/>
      <c r="LN263" s="41"/>
      <c r="LO263" s="41"/>
      <c r="LP263" s="41"/>
      <c r="LQ263" s="41"/>
      <c r="LR263" s="41"/>
      <c r="LS263" s="41"/>
    </row>
    <row r="264" spans="3:331" x14ac:dyDescent="0.25">
      <c r="LD264" s="45"/>
      <c r="LE264" s="41"/>
      <c r="LF264" s="41"/>
      <c r="LG264" s="41"/>
      <c r="LH264" s="41"/>
      <c r="LI264" s="41"/>
      <c r="LJ264" s="41"/>
      <c r="LK264" s="41"/>
      <c r="LL264" s="41"/>
      <c r="LM264" s="41"/>
      <c r="LN264" s="41"/>
      <c r="LO264" s="41"/>
      <c r="LP264" s="41"/>
      <c r="LQ264" s="41"/>
      <c r="LR264" s="41"/>
      <c r="LS264" s="41"/>
    </row>
    <row r="265" spans="3:331" x14ac:dyDescent="0.25">
      <c r="LD265" s="45"/>
      <c r="LE265" s="41"/>
      <c r="LF265" s="41"/>
      <c r="LG265" s="41"/>
      <c r="LH265" s="41"/>
      <c r="LI265" s="41"/>
      <c r="LJ265" s="41"/>
      <c r="LK265" s="41"/>
      <c r="LL265" s="41"/>
      <c r="LM265" s="41"/>
      <c r="LN265" s="41"/>
      <c r="LO265" s="41"/>
      <c r="LP265" s="41"/>
      <c r="LQ265" s="41"/>
      <c r="LR265" s="41"/>
      <c r="LS265" s="41"/>
    </row>
    <row r="266" spans="3:331" x14ac:dyDescent="0.25">
      <c r="LD266" s="45"/>
      <c r="LE266" s="41"/>
      <c r="LF266" s="41"/>
      <c r="LG266" s="41"/>
      <c r="LH266" s="41"/>
      <c r="LI266" s="41"/>
      <c r="LJ266" s="41"/>
      <c r="LK266" s="41"/>
      <c r="LL266" s="41"/>
      <c r="LM266" s="41"/>
      <c r="LN266" s="41"/>
      <c r="LO266" s="41"/>
      <c r="LP266" s="41"/>
      <c r="LQ266" s="41"/>
      <c r="LR266" s="41"/>
      <c r="LS266" s="41"/>
    </row>
    <row r="267" spans="3:331" x14ac:dyDescent="0.25">
      <c r="LD267" s="45"/>
      <c r="LE267" s="41"/>
      <c r="LF267" s="41"/>
      <c r="LG267" s="41"/>
      <c r="LH267" s="41"/>
      <c r="LI267" s="41"/>
      <c r="LJ267" s="41"/>
      <c r="LK267" s="41"/>
      <c r="LL267" s="41"/>
      <c r="LM267" s="41"/>
      <c r="LN267" s="41"/>
      <c r="LO267" s="41"/>
      <c r="LP267" s="41"/>
      <c r="LQ267" s="41"/>
      <c r="LR267" s="41"/>
      <c r="LS267" s="41"/>
    </row>
    <row r="268" spans="3:331" x14ac:dyDescent="0.25">
      <c r="LD268" s="45"/>
      <c r="LE268" s="41"/>
      <c r="LF268" s="41"/>
      <c r="LG268" s="41"/>
      <c r="LH268" s="41"/>
      <c r="LI268" s="41"/>
      <c r="LJ268" s="41"/>
      <c r="LK268" s="41"/>
      <c r="LL268" s="41"/>
      <c r="LM268" s="41"/>
      <c r="LN268" s="41"/>
      <c r="LO268" s="41"/>
      <c r="LP268" s="41"/>
      <c r="LQ268" s="41"/>
      <c r="LR268" s="41"/>
      <c r="LS268" s="41"/>
    </row>
    <row r="269" spans="3:331" x14ac:dyDescent="0.25">
      <c r="C269" s="6"/>
      <c r="F269" s="6"/>
      <c r="I269" s="6"/>
      <c r="L269" s="6"/>
      <c r="LD269" s="45"/>
      <c r="LE269" s="41"/>
      <c r="LF269" s="41"/>
      <c r="LG269" s="41"/>
      <c r="LH269" s="41"/>
      <c r="LI269" s="41"/>
      <c r="LJ269" s="41"/>
      <c r="LK269" s="41"/>
      <c r="LL269" s="41"/>
      <c r="LM269" s="41"/>
      <c r="LN269" s="41"/>
      <c r="LO269" s="41"/>
      <c r="LP269" s="41"/>
      <c r="LQ269" s="41"/>
      <c r="LR269" s="41"/>
      <c r="LS269" s="41"/>
    </row>
    <row r="270" spans="3:331" x14ac:dyDescent="0.25">
      <c r="C270" s="8"/>
      <c r="F270" s="8"/>
      <c r="I270" s="8"/>
      <c r="L270" s="8"/>
      <c r="LD270" s="45"/>
      <c r="LE270" s="41"/>
      <c r="LF270" s="41"/>
      <c r="LG270" s="41"/>
      <c r="LH270" s="41"/>
      <c r="LI270" s="41"/>
      <c r="LJ270" s="41"/>
      <c r="LK270" s="41"/>
      <c r="LL270" s="41"/>
      <c r="LM270" s="41"/>
      <c r="LN270" s="41"/>
      <c r="LO270" s="41"/>
      <c r="LP270" s="41"/>
      <c r="LQ270" s="41"/>
      <c r="LR270" s="41"/>
      <c r="LS270" s="41"/>
    </row>
    <row r="271" spans="3:331" x14ac:dyDescent="0.25">
      <c r="LD271" s="45"/>
      <c r="LE271" s="41"/>
      <c r="LF271" s="41"/>
      <c r="LG271" s="41"/>
      <c r="LH271" s="41"/>
      <c r="LI271" s="41"/>
      <c r="LJ271" s="41"/>
      <c r="LK271" s="41"/>
      <c r="LL271" s="41"/>
      <c r="LM271" s="41"/>
      <c r="LN271" s="41"/>
      <c r="LO271" s="41"/>
      <c r="LP271" s="41"/>
      <c r="LQ271" s="41"/>
      <c r="LR271" s="41"/>
      <c r="LS271" s="41"/>
    </row>
    <row r="272" spans="3:331" x14ac:dyDescent="0.25">
      <c r="LD272" s="45"/>
      <c r="LE272" s="41"/>
      <c r="LF272" s="41"/>
      <c r="LG272" s="41"/>
      <c r="LH272" s="41"/>
      <c r="LI272" s="41"/>
      <c r="LJ272" s="41"/>
      <c r="LK272" s="41"/>
      <c r="LL272" s="41"/>
      <c r="LM272" s="41"/>
      <c r="LN272" s="41"/>
      <c r="LO272" s="41"/>
      <c r="LP272" s="41"/>
      <c r="LQ272" s="41"/>
      <c r="LR272" s="41"/>
      <c r="LS272" s="41"/>
    </row>
    <row r="273" spans="3:331" x14ac:dyDescent="0.25">
      <c r="LD273" s="45"/>
      <c r="LE273" s="41"/>
      <c r="LF273" s="41"/>
      <c r="LG273" s="41"/>
      <c r="LH273" s="41"/>
      <c r="LI273" s="41"/>
      <c r="LJ273" s="41"/>
      <c r="LK273" s="41"/>
      <c r="LL273" s="41"/>
      <c r="LM273" s="41"/>
      <c r="LN273" s="41"/>
      <c r="LO273" s="41"/>
      <c r="LP273" s="41"/>
      <c r="LQ273" s="41"/>
      <c r="LR273" s="41"/>
      <c r="LS273" s="41"/>
    </row>
    <row r="274" spans="3:331" x14ac:dyDescent="0.25">
      <c r="LD274" s="45"/>
      <c r="LE274" s="41"/>
      <c r="LF274" s="41"/>
      <c r="LG274" s="41"/>
      <c r="LH274" s="41"/>
      <c r="LI274" s="41"/>
      <c r="LJ274" s="41"/>
      <c r="LK274" s="41"/>
      <c r="LL274" s="41"/>
      <c r="LM274" s="41"/>
      <c r="LN274" s="41"/>
      <c r="LO274" s="41"/>
      <c r="LP274" s="41"/>
      <c r="LQ274" s="41"/>
      <c r="LR274" s="41"/>
      <c r="LS274" s="41"/>
    </row>
    <row r="275" spans="3:331" x14ac:dyDescent="0.25">
      <c r="LD275" s="45"/>
      <c r="LE275" s="41"/>
      <c r="LF275" s="41"/>
      <c r="LG275" s="41"/>
      <c r="LH275" s="41"/>
      <c r="LI275" s="41"/>
      <c r="LJ275" s="41"/>
      <c r="LK275" s="41"/>
      <c r="LL275" s="41"/>
      <c r="LM275" s="41"/>
      <c r="LN275" s="41"/>
      <c r="LO275" s="41"/>
      <c r="LP275" s="41"/>
      <c r="LQ275" s="41"/>
      <c r="LR275" s="41"/>
      <c r="LS275" s="41"/>
    </row>
    <row r="276" spans="3:331" x14ac:dyDescent="0.25">
      <c r="LD276" s="45"/>
      <c r="LE276" s="41"/>
      <c r="LF276" s="41"/>
      <c r="LG276" s="41"/>
      <c r="LH276" s="41"/>
      <c r="LI276" s="41"/>
      <c r="LJ276" s="41"/>
      <c r="LK276" s="41"/>
      <c r="LL276" s="41"/>
      <c r="LM276" s="41"/>
      <c r="LN276" s="41"/>
      <c r="LO276" s="41"/>
      <c r="LP276" s="41"/>
      <c r="LQ276" s="41"/>
      <c r="LR276" s="41"/>
      <c r="LS276" s="41"/>
    </row>
    <row r="277" spans="3:331" x14ac:dyDescent="0.25">
      <c r="LD277" s="45"/>
      <c r="LE277" s="41"/>
      <c r="LF277" s="41"/>
      <c r="LG277" s="41"/>
      <c r="LH277" s="41"/>
      <c r="LI277" s="41"/>
      <c r="LJ277" s="41"/>
      <c r="LK277" s="41"/>
      <c r="LL277" s="41"/>
      <c r="LM277" s="41"/>
      <c r="LN277" s="41"/>
      <c r="LO277" s="41"/>
      <c r="LP277" s="41"/>
      <c r="LQ277" s="41"/>
      <c r="LR277" s="41"/>
      <c r="LS277" s="41"/>
    </row>
    <row r="278" spans="3:331" x14ac:dyDescent="0.25">
      <c r="LD278" s="45"/>
      <c r="LE278" s="41"/>
      <c r="LF278" s="41"/>
      <c r="LG278" s="41"/>
      <c r="LH278" s="41"/>
      <c r="LI278" s="41"/>
      <c r="LJ278" s="41"/>
      <c r="LK278" s="41"/>
      <c r="LL278" s="41"/>
      <c r="LM278" s="41"/>
      <c r="LN278" s="41"/>
      <c r="LO278" s="41"/>
      <c r="LP278" s="41"/>
      <c r="LQ278" s="41"/>
      <c r="LR278" s="41"/>
      <c r="LS278" s="41"/>
    </row>
    <row r="279" spans="3:331" x14ac:dyDescent="0.25">
      <c r="LD279" s="45"/>
      <c r="LE279" s="41"/>
      <c r="LF279" s="41"/>
      <c r="LG279" s="41"/>
      <c r="LH279" s="41"/>
      <c r="LI279" s="41"/>
      <c r="LJ279" s="41"/>
      <c r="LK279" s="41"/>
      <c r="LL279" s="41"/>
      <c r="LM279" s="41"/>
      <c r="LN279" s="41"/>
      <c r="LO279" s="41"/>
      <c r="LP279" s="41"/>
      <c r="LQ279" s="41"/>
      <c r="LR279" s="41"/>
      <c r="LS279" s="41"/>
    </row>
    <row r="280" spans="3:331" x14ac:dyDescent="0.25">
      <c r="LD280" s="45"/>
      <c r="LE280" s="41"/>
      <c r="LF280" s="41"/>
      <c r="LG280" s="41"/>
      <c r="LH280" s="41"/>
      <c r="LI280" s="41"/>
      <c r="LJ280" s="41"/>
      <c r="LK280" s="41"/>
      <c r="LL280" s="41"/>
      <c r="LM280" s="41"/>
      <c r="LN280" s="41"/>
      <c r="LO280" s="41"/>
      <c r="LP280" s="41"/>
      <c r="LQ280" s="41"/>
      <c r="LR280" s="41"/>
      <c r="LS280" s="41"/>
    </row>
    <row r="281" spans="3:331" x14ac:dyDescent="0.25">
      <c r="LD281" s="45"/>
      <c r="LE281" s="41"/>
      <c r="LF281" s="41"/>
      <c r="LG281" s="41"/>
      <c r="LH281" s="41"/>
      <c r="LI281" s="41"/>
      <c r="LJ281" s="41"/>
      <c r="LK281" s="41"/>
      <c r="LL281" s="41"/>
      <c r="LM281" s="41"/>
      <c r="LN281" s="41"/>
      <c r="LO281" s="41"/>
      <c r="LP281" s="41"/>
      <c r="LQ281" s="41"/>
      <c r="LR281" s="41"/>
      <c r="LS281" s="41"/>
    </row>
    <row r="282" spans="3:331" x14ac:dyDescent="0.25">
      <c r="LD282" s="45"/>
      <c r="LE282" s="41"/>
      <c r="LF282" s="41"/>
      <c r="LG282" s="41"/>
      <c r="LH282" s="41"/>
      <c r="LI282" s="41"/>
      <c r="LJ282" s="41"/>
      <c r="LK282" s="41"/>
      <c r="LL282" s="41"/>
      <c r="LM282" s="41"/>
      <c r="LN282" s="41"/>
      <c r="LO282" s="41"/>
      <c r="LP282" s="41"/>
      <c r="LQ282" s="41"/>
      <c r="LR282" s="41"/>
      <c r="LS282" s="41"/>
    </row>
    <row r="283" spans="3:331" x14ac:dyDescent="0.25">
      <c r="LD283" s="45"/>
      <c r="LE283" s="41"/>
      <c r="LF283" s="41"/>
      <c r="LG283" s="41"/>
      <c r="LH283" s="41"/>
      <c r="LI283" s="41"/>
      <c r="LJ283" s="41"/>
      <c r="LK283" s="41"/>
      <c r="LL283" s="41"/>
      <c r="LM283" s="41"/>
      <c r="LN283" s="41"/>
      <c r="LO283" s="41"/>
      <c r="LP283" s="41"/>
      <c r="LQ283" s="41"/>
      <c r="LR283" s="41"/>
      <c r="LS283" s="41"/>
    </row>
    <row r="284" spans="3:331" x14ac:dyDescent="0.25">
      <c r="LD284" s="45"/>
      <c r="LE284" s="41"/>
      <c r="LF284" s="41"/>
      <c r="LG284" s="41"/>
      <c r="LH284" s="41"/>
      <c r="LI284" s="41"/>
      <c r="LJ284" s="41"/>
      <c r="LK284" s="41"/>
      <c r="LL284" s="41"/>
      <c r="LM284" s="41"/>
      <c r="LN284" s="41"/>
      <c r="LO284" s="41"/>
      <c r="LP284" s="41"/>
      <c r="LQ284" s="41"/>
      <c r="LR284" s="41"/>
      <c r="LS284" s="41"/>
    </row>
    <row r="285" spans="3:331" x14ac:dyDescent="0.25">
      <c r="LD285" s="45"/>
      <c r="LE285" s="41"/>
      <c r="LF285" s="41"/>
      <c r="LG285" s="41"/>
      <c r="LH285" s="41"/>
      <c r="LI285" s="41"/>
      <c r="LJ285" s="41"/>
      <c r="LK285" s="41"/>
      <c r="LL285" s="41"/>
      <c r="LM285" s="41"/>
      <c r="LN285" s="41"/>
      <c r="LO285" s="41"/>
      <c r="LP285" s="41"/>
      <c r="LQ285" s="41"/>
      <c r="LR285" s="41"/>
      <c r="LS285" s="41"/>
    </row>
    <row r="286" spans="3:331" x14ac:dyDescent="0.25">
      <c r="C286" s="6"/>
      <c r="F286" s="6"/>
      <c r="I286" s="6"/>
      <c r="L286" s="6"/>
      <c r="LD286" s="45"/>
      <c r="LE286" s="41"/>
      <c r="LF286" s="41"/>
      <c r="LG286" s="41"/>
      <c r="LH286" s="41"/>
      <c r="LI286" s="41"/>
      <c r="LJ286" s="41"/>
      <c r="LK286" s="41"/>
      <c r="LL286" s="41"/>
      <c r="LM286" s="41"/>
      <c r="LN286" s="41"/>
      <c r="LO286" s="41"/>
      <c r="LP286" s="41"/>
      <c r="LQ286" s="41"/>
      <c r="LR286" s="41"/>
      <c r="LS286" s="41"/>
    </row>
    <row r="287" spans="3:331" x14ac:dyDescent="0.25">
      <c r="C287" s="8"/>
      <c r="F287" s="8"/>
      <c r="I287" s="8"/>
      <c r="L287" s="8"/>
      <c r="LD287" s="45"/>
      <c r="LE287" s="41"/>
      <c r="LF287" s="41"/>
      <c r="LG287" s="41"/>
      <c r="LH287" s="41"/>
      <c r="LI287" s="41"/>
      <c r="LJ287" s="41"/>
      <c r="LK287" s="41"/>
      <c r="LL287" s="41"/>
      <c r="LM287" s="41"/>
      <c r="LN287" s="41"/>
      <c r="LO287" s="41"/>
      <c r="LP287" s="41"/>
      <c r="LQ287" s="41"/>
      <c r="LR287" s="41"/>
      <c r="LS287" s="41"/>
    </row>
    <row r="288" spans="3:331" x14ac:dyDescent="0.25">
      <c r="LD288" s="45"/>
      <c r="LE288" s="41"/>
      <c r="LF288" s="41"/>
      <c r="LG288" s="41"/>
      <c r="LH288" s="41"/>
      <c r="LI288" s="41"/>
      <c r="LJ288" s="41"/>
      <c r="LK288" s="41"/>
      <c r="LL288" s="41"/>
      <c r="LM288" s="41"/>
      <c r="LN288" s="41"/>
      <c r="LO288" s="41"/>
      <c r="LP288" s="41"/>
      <c r="LQ288" s="41"/>
      <c r="LR288" s="41"/>
      <c r="LS288" s="41"/>
    </row>
    <row r="289" spans="3:331" x14ac:dyDescent="0.25">
      <c r="LD289" s="45"/>
      <c r="LE289" s="41"/>
      <c r="LF289" s="41"/>
      <c r="LG289" s="41"/>
      <c r="LH289" s="41"/>
      <c r="LI289" s="41"/>
      <c r="LJ289" s="41"/>
      <c r="LK289" s="41"/>
      <c r="LL289" s="41"/>
      <c r="LM289" s="41"/>
      <c r="LN289" s="41"/>
      <c r="LO289" s="41"/>
      <c r="LP289" s="41"/>
      <c r="LQ289" s="41"/>
      <c r="LR289" s="41"/>
      <c r="LS289" s="41"/>
    </row>
    <row r="290" spans="3:331" x14ac:dyDescent="0.25">
      <c r="LD290" s="45"/>
      <c r="LE290" s="41"/>
      <c r="LF290" s="41"/>
      <c r="LG290" s="41"/>
      <c r="LH290" s="41"/>
      <c r="LI290" s="41"/>
      <c r="LJ290" s="41"/>
      <c r="LK290" s="41"/>
      <c r="LL290" s="41"/>
      <c r="LM290" s="41"/>
      <c r="LN290" s="41"/>
      <c r="LO290" s="41"/>
      <c r="LP290" s="41"/>
      <c r="LQ290" s="41"/>
      <c r="LR290" s="41"/>
      <c r="LS290" s="41"/>
    </row>
    <row r="291" spans="3:331" x14ac:dyDescent="0.25">
      <c r="LD291" s="45"/>
      <c r="LE291" s="41"/>
      <c r="LF291" s="41"/>
      <c r="LG291" s="41"/>
      <c r="LH291" s="41"/>
      <c r="LI291" s="41"/>
      <c r="LJ291" s="41"/>
      <c r="LK291" s="41"/>
      <c r="LL291" s="41"/>
      <c r="LM291" s="41"/>
      <c r="LN291" s="41"/>
      <c r="LO291" s="41"/>
      <c r="LP291" s="41"/>
      <c r="LQ291" s="41"/>
      <c r="LR291" s="41"/>
      <c r="LS291" s="41"/>
    </row>
    <row r="292" spans="3:331" x14ac:dyDescent="0.25">
      <c r="LD292" s="45"/>
      <c r="LE292" s="41"/>
      <c r="LF292" s="41"/>
      <c r="LG292" s="41"/>
      <c r="LH292" s="41"/>
      <c r="LI292" s="41"/>
      <c r="LJ292" s="41"/>
      <c r="LK292" s="41"/>
      <c r="LL292" s="41"/>
      <c r="LM292" s="41"/>
      <c r="LN292" s="41"/>
      <c r="LO292" s="41"/>
      <c r="LP292" s="41"/>
      <c r="LQ292" s="41"/>
      <c r="LR292" s="41"/>
      <c r="LS292" s="41"/>
    </row>
    <row r="293" spans="3:331" x14ac:dyDescent="0.25">
      <c r="LD293" s="45"/>
      <c r="LE293" s="41"/>
      <c r="LF293" s="41"/>
      <c r="LG293" s="41"/>
      <c r="LH293" s="41"/>
      <c r="LI293" s="41"/>
      <c r="LJ293" s="41"/>
      <c r="LK293" s="41"/>
      <c r="LL293" s="41"/>
      <c r="LM293" s="41"/>
      <c r="LN293" s="41"/>
      <c r="LO293" s="41"/>
      <c r="LP293" s="41"/>
      <c r="LQ293" s="41"/>
      <c r="LR293" s="41"/>
      <c r="LS293" s="41"/>
    </row>
    <row r="294" spans="3:331" x14ac:dyDescent="0.25">
      <c r="LD294" s="45"/>
      <c r="LE294" s="41"/>
      <c r="LF294" s="41"/>
      <c r="LG294" s="41"/>
      <c r="LH294" s="41"/>
      <c r="LI294" s="41"/>
      <c r="LJ294" s="41"/>
      <c r="LK294" s="41"/>
      <c r="LL294" s="41"/>
      <c r="LM294" s="41"/>
      <c r="LN294" s="41"/>
      <c r="LO294" s="41"/>
      <c r="LP294" s="41"/>
      <c r="LQ294" s="41"/>
      <c r="LR294" s="41"/>
      <c r="LS294" s="41"/>
    </row>
    <row r="295" spans="3:331" x14ac:dyDescent="0.25">
      <c r="LD295" s="45"/>
      <c r="LE295" s="41"/>
      <c r="LF295" s="41"/>
      <c r="LG295" s="41"/>
      <c r="LH295" s="41"/>
      <c r="LI295" s="41"/>
      <c r="LJ295" s="41"/>
      <c r="LK295" s="41"/>
      <c r="LL295" s="41"/>
      <c r="LM295" s="41"/>
      <c r="LN295" s="41"/>
      <c r="LO295" s="41"/>
      <c r="LP295" s="41"/>
      <c r="LQ295" s="41"/>
      <c r="LR295" s="41"/>
      <c r="LS295" s="41"/>
    </row>
    <row r="296" spans="3:331" x14ac:dyDescent="0.25">
      <c r="LD296" s="45"/>
      <c r="LE296" s="41"/>
      <c r="LF296" s="41"/>
      <c r="LG296" s="41"/>
      <c r="LH296" s="41"/>
      <c r="LI296" s="41"/>
      <c r="LJ296" s="41"/>
      <c r="LK296" s="41"/>
      <c r="LL296" s="41"/>
      <c r="LM296" s="41"/>
      <c r="LN296" s="41"/>
      <c r="LO296" s="41"/>
      <c r="LP296" s="41"/>
      <c r="LQ296" s="41"/>
      <c r="LR296" s="41"/>
      <c r="LS296" s="41"/>
    </row>
    <row r="297" spans="3:331" x14ac:dyDescent="0.25">
      <c r="LD297" s="45"/>
      <c r="LE297" s="41"/>
      <c r="LF297" s="41"/>
      <c r="LG297" s="41"/>
      <c r="LH297" s="41"/>
      <c r="LI297" s="41"/>
      <c r="LJ297" s="41"/>
      <c r="LK297" s="41"/>
      <c r="LL297" s="41"/>
      <c r="LM297" s="41"/>
      <c r="LN297" s="41"/>
      <c r="LO297" s="41"/>
      <c r="LP297" s="41"/>
      <c r="LQ297" s="41"/>
      <c r="LR297" s="41"/>
      <c r="LS297" s="41"/>
    </row>
    <row r="298" spans="3:331" x14ac:dyDescent="0.25">
      <c r="LD298" s="45"/>
      <c r="LE298" s="41"/>
      <c r="LF298" s="41"/>
      <c r="LG298" s="41"/>
      <c r="LH298" s="41"/>
      <c r="LI298" s="41"/>
      <c r="LJ298" s="41"/>
      <c r="LK298" s="41"/>
      <c r="LL298" s="41"/>
      <c r="LM298" s="41"/>
      <c r="LN298" s="41"/>
      <c r="LO298" s="41"/>
      <c r="LP298" s="41"/>
      <c r="LQ298" s="41"/>
      <c r="LR298" s="41"/>
      <c r="LS298" s="41"/>
    </row>
    <row r="299" spans="3:331" x14ac:dyDescent="0.25">
      <c r="LD299" s="45"/>
      <c r="LE299" s="41"/>
      <c r="LF299" s="41"/>
      <c r="LG299" s="41"/>
      <c r="LH299" s="41"/>
      <c r="LI299" s="41"/>
      <c r="LJ299" s="41"/>
      <c r="LK299" s="41"/>
      <c r="LL299" s="41"/>
      <c r="LM299" s="41"/>
      <c r="LN299" s="41"/>
      <c r="LO299" s="41"/>
      <c r="LP299" s="41"/>
      <c r="LQ299" s="41"/>
      <c r="LR299" s="41"/>
      <c r="LS299" s="41"/>
    </row>
    <row r="300" spans="3:331" x14ac:dyDescent="0.25">
      <c r="LD300" s="45"/>
      <c r="LE300" s="41"/>
      <c r="LF300" s="41"/>
      <c r="LG300" s="41"/>
      <c r="LH300" s="41"/>
      <c r="LI300" s="41"/>
      <c r="LJ300" s="41"/>
      <c r="LK300" s="41"/>
      <c r="LL300" s="41"/>
      <c r="LM300" s="41"/>
      <c r="LN300" s="41"/>
      <c r="LO300" s="41"/>
      <c r="LP300" s="41"/>
      <c r="LQ300" s="41"/>
      <c r="LR300" s="41"/>
      <c r="LS300" s="41"/>
    </row>
    <row r="301" spans="3:331" x14ac:dyDescent="0.25">
      <c r="LD301" s="45"/>
      <c r="LE301" s="41"/>
      <c r="LF301" s="41"/>
      <c r="LG301" s="41"/>
      <c r="LH301" s="41"/>
      <c r="LI301" s="41"/>
      <c r="LJ301" s="41"/>
      <c r="LK301" s="41"/>
      <c r="LL301" s="41"/>
      <c r="LM301" s="41"/>
      <c r="LN301" s="41"/>
      <c r="LO301" s="41"/>
      <c r="LP301" s="41"/>
      <c r="LQ301" s="41"/>
      <c r="LR301" s="41"/>
      <c r="LS301" s="41"/>
    </row>
    <row r="302" spans="3:331" x14ac:dyDescent="0.25">
      <c r="LD302" s="45"/>
      <c r="LE302" s="41"/>
      <c r="LF302" s="41"/>
      <c r="LG302" s="41"/>
      <c r="LH302" s="41"/>
      <c r="LI302" s="41"/>
      <c r="LJ302" s="41"/>
      <c r="LK302" s="41"/>
      <c r="LL302" s="41"/>
      <c r="LM302" s="41"/>
      <c r="LN302" s="41"/>
      <c r="LO302" s="41"/>
      <c r="LP302" s="41"/>
      <c r="LQ302" s="41"/>
      <c r="LR302" s="41"/>
      <c r="LS302" s="41"/>
    </row>
    <row r="303" spans="3:331" x14ac:dyDescent="0.25">
      <c r="C303" s="6"/>
      <c r="F303" s="6"/>
      <c r="I303" s="6"/>
      <c r="L303" s="6"/>
      <c r="LD303" s="45"/>
      <c r="LE303" s="41"/>
      <c r="LF303" s="41"/>
      <c r="LG303" s="41"/>
      <c r="LH303" s="41"/>
      <c r="LI303" s="41"/>
      <c r="LJ303" s="41"/>
      <c r="LK303" s="41"/>
      <c r="LL303" s="41"/>
      <c r="LM303" s="41"/>
      <c r="LN303" s="41"/>
      <c r="LO303" s="41"/>
      <c r="LP303" s="41"/>
      <c r="LQ303" s="41"/>
      <c r="LR303" s="41"/>
      <c r="LS303" s="41"/>
    </row>
    <row r="304" spans="3:331" x14ac:dyDescent="0.25">
      <c r="C304" s="8"/>
      <c r="F304" s="8"/>
      <c r="I304" s="8"/>
      <c r="L304" s="8"/>
      <c r="LD304" s="45"/>
      <c r="LE304" s="41"/>
      <c r="LF304" s="41"/>
      <c r="LG304" s="41"/>
      <c r="LH304" s="41"/>
      <c r="LI304" s="41"/>
      <c r="LJ304" s="41"/>
      <c r="LK304" s="41"/>
      <c r="LL304" s="41"/>
      <c r="LM304" s="41"/>
      <c r="LN304" s="41"/>
      <c r="LO304" s="41"/>
      <c r="LP304" s="41"/>
      <c r="LQ304" s="41"/>
      <c r="LR304" s="41"/>
      <c r="LS304" s="41"/>
    </row>
    <row r="305" spans="3:331" x14ac:dyDescent="0.25">
      <c r="LD305" s="45"/>
      <c r="LE305" s="41"/>
      <c r="LF305" s="41"/>
      <c r="LG305" s="41"/>
      <c r="LH305" s="41"/>
      <c r="LI305" s="41"/>
      <c r="LJ305" s="41"/>
      <c r="LK305" s="41"/>
      <c r="LL305" s="41"/>
      <c r="LM305" s="41"/>
      <c r="LN305" s="41"/>
      <c r="LO305" s="41"/>
      <c r="LP305" s="41"/>
      <c r="LQ305" s="41"/>
      <c r="LR305" s="41"/>
      <c r="LS305" s="41"/>
    </row>
    <row r="306" spans="3:331" x14ac:dyDescent="0.25">
      <c r="LD306" s="45"/>
      <c r="LE306" s="41"/>
      <c r="LF306" s="41"/>
      <c r="LG306" s="41"/>
      <c r="LH306" s="41"/>
      <c r="LI306" s="41"/>
      <c r="LJ306" s="41"/>
      <c r="LK306" s="41"/>
      <c r="LL306" s="41"/>
      <c r="LM306" s="41"/>
      <c r="LN306" s="41"/>
      <c r="LO306" s="41"/>
      <c r="LP306" s="41"/>
      <c r="LQ306" s="41"/>
      <c r="LR306" s="41"/>
      <c r="LS306" s="41"/>
    </row>
    <row r="307" spans="3:331" x14ac:dyDescent="0.25">
      <c r="LD307" s="45"/>
      <c r="LE307" s="41"/>
      <c r="LF307" s="41"/>
      <c r="LG307" s="41"/>
      <c r="LH307" s="41"/>
      <c r="LI307" s="41"/>
      <c r="LJ307" s="41"/>
      <c r="LK307" s="41"/>
      <c r="LL307" s="41"/>
      <c r="LM307" s="41"/>
      <c r="LN307" s="41"/>
      <c r="LO307" s="41"/>
      <c r="LP307" s="41"/>
      <c r="LQ307" s="41"/>
      <c r="LR307" s="41"/>
      <c r="LS307" s="41"/>
    </row>
    <row r="308" spans="3:331" x14ac:dyDescent="0.25">
      <c r="LD308" s="45"/>
      <c r="LE308" s="41"/>
      <c r="LF308" s="41"/>
      <c r="LG308" s="41"/>
      <c r="LH308" s="41"/>
      <c r="LI308" s="41"/>
      <c r="LJ308" s="41"/>
      <c r="LK308" s="41"/>
      <c r="LL308" s="41"/>
      <c r="LM308" s="41"/>
      <c r="LN308" s="41"/>
      <c r="LO308" s="41"/>
      <c r="LP308" s="41"/>
      <c r="LQ308" s="41"/>
      <c r="LR308" s="41"/>
      <c r="LS308" s="41"/>
    </row>
    <row r="309" spans="3:331" x14ac:dyDescent="0.25">
      <c r="LD309" s="45"/>
      <c r="LE309" s="41"/>
      <c r="LF309" s="41"/>
      <c r="LG309" s="41"/>
      <c r="LH309" s="41"/>
      <c r="LI309" s="41"/>
      <c r="LJ309" s="41"/>
      <c r="LK309" s="41"/>
      <c r="LL309" s="41"/>
      <c r="LM309" s="41"/>
      <c r="LN309" s="41"/>
      <c r="LO309" s="41"/>
      <c r="LP309" s="41"/>
      <c r="LQ309" s="41"/>
      <c r="LR309" s="41"/>
      <c r="LS309" s="41"/>
    </row>
    <row r="310" spans="3:331" x14ac:dyDescent="0.25">
      <c r="C310" s="8"/>
      <c r="F310" s="8"/>
      <c r="I310" s="8"/>
      <c r="L310" s="8"/>
      <c r="LD310" s="45"/>
      <c r="LE310" s="41"/>
      <c r="LF310" s="41"/>
      <c r="LG310" s="41"/>
      <c r="LH310" s="41"/>
      <c r="LI310" s="41"/>
      <c r="LJ310" s="41"/>
      <c r="LK310" s="41"/>
      <c r="LL310" s="41"/>
      <c r="LM310" s="41"/>
      <c r="LN310" s="41"/>
      <c r="LO310" s="41"/>
      <c r="LP310" s="41"/>
      <c r="LQ310" s="41"/>
      <c r="LR310" s="41"/>
      <c r="LS310" s="41"/>
    </row>
    <row r="311" spans="3:331" x14ac:dyDescent="0.25">
      <c r="LD311" s="45"/>
      <c r="LE311" s="41"/>
      <c r="LF311" s="41"/>
      <c r="LG311" s="41"/>
      <c r="LH311" s="41"/>
      <c r="LI311" s="41"/>
      <c r="LJ311" s="41"/>
      <c r="LK311" s="41"/>
      <c r="LL311" s="41"/>
      <c r="LM311" s="41"/>
      <c r="LN311" s="41"/>
      <c r="LO311" s="41"/>
      <c r="LP311" s="41"/>
      <c r="LQ311" s="41"/>
      <c r="LR311" s="41"/>
      <c r="LS311" s="41"/>
    </row>
    <row r="312" spans="3:331" x14ac:dyDescent="0.25">
      <c r="LD312" s="45"/>
      <c r="LE312" s="41"/>
      <c r="LF312" s="41"/>
      <c r="LG312" s="41"/>
      <c r="LH312" s="41"/>
      <c r="LI312" s="41"/>
      <c r="LJ312" s="41"/>
      <c r="LK312" s="41"/>
      <c r="LL312" s="41"/>
      <c r="LM312" s="41"/>
      <c r="LN312" s="41"/>
      <c r="LO312" s="41"/>
      <c r="LP312" s="41"/>
      <c r="LQ312" s="41"/>
      <c r="LR312" s="41"/>
      <c r="LS312" s="41"/>
    </row>
    <row r="313" spans="3:331" x14ac:dyDescent="0.25">
      <c r="LD313" s="45"/>
      <c r="LE313" s="41"/>
      <c r="LF313" s="41"/>
      <c r="LG313" s="41"/>
      <c r="LH313" s="41"/>
      <c r="LI313" s="41"/>
      <c r="LJ313" s="41"/>
      <c r="LK313" s="41"/>
      <c r="LL313" s="41"/>
      <c r="LM313" s="41"/>
      <c r="LN313" s="41"/>
      <c r="LO313" s="41"/>
      <c r="LP313" s="41"/>
      <c r="LQ313" s="41"/>
      <c r="LR313" s="41"/>
      <c r="LS313" s="41"/>
    </row>
    <row r="314" spans="3:331" x14ac:dyDescent="0.25">
      <c r="LD314" s="45"/>
      <c r="LE314" s="41"/>
      <c r="LF314" s="41"/>
      <c r="LG314" s="41"/>
      <c r="LH314" s="41"/>
      <c r="LI314" s="41"/>
      <c r="LJ314" s="41"/>
      <c r="LK314" s="41"/>
      <c r="LL314" s="41"/>
      <c r="LM314" s="41"/>
      <c r="LN314" s="41"/>
      <c r="LO314" s="41"/>
      <c r="LP314" s="41"/>
      <c r="LQ314" s="41"/>
      <c r="LR314" s="41"/>
      <c r="LS314" s="41"/>
    </row>
    <row r="315" spans="3:331" x14ac:dyDescent="0.25">
      <c r="LD315" s="45"/>
      <c r="LE315" s="41"/>
      <c r="LF315" s="41"/>
      <c r="LG315" s="41"/>
      <c r="LH315" s="41"/>
      <c r="LI315" s="41"/>
      <c r="LJ315" s="41"/>
      <c r="LK315" s="41"/>
      <c r="LL315" s="41"/>
      <c r="LM315" s="41"/>
      <c r="LN315" s="41"/>
      <c r="LO315" s="41"/>
      <c r="LP315" s="41"/>
      <c r="LQ315" s="41"/>
      <c r="LR315" s="41"/>
      <c r="LS315" s="41"/>
    </row>
    <row r="316" spans="3:331" x14ac:dyDescent="0.25">
      <c r="LD316" s="45"/>
      <c r="LE316" s="41"/>
      <c r="LF316" s="41"/>
      <c r="LG316" s="41"/>
      <c r="LH316" s="41"/>
      <c r="LI316" s="41"/>
      <c r="LJ316" s="41"/>
      <c r="LK316" s="41"/>
      <c r="LL316" s="41"/>
      <c r="LM316" s="41"/>
      <c r="LN316" s="41"/>
      <c r="LO316" s="41"/>
      <c r="LP316" s="41"/>
      <c r="LQ316" s="41"/>
      <c r="LR316" s="41"/>
      <c r="LS316" s="41"/>
    </row>
    <row r="317" spans="3:331" x14ac:dyDescent="0.25">
      <c r="LD317" s="45"/>
      <c r="LE317" s="41"/>
      <c r="LF317" s="41"/>
      <c r="LG317" s="41"/>
      <c r="LH317" s="41"/>
      <c r="LI317" s="41"/>
      <c r="LJ317" s="41"/>
      <c r="LK317" s="41"/>
      <c r="LL317" s="41"/>
      <c r="LM317" s="41"/>
      <c r="LN317" s="41"/>
      <c r="LO317" s="41"/>
      <c r="LP317" s="41"/>
      <c r="LQ317" s="41"/>
      <c r="LR317" s="41"/>
      <c r="LS317" s="41"/>
    </row>
    <row r="318" spans="3:331" x14ac:dyDescent="0.25">
      <c r="LD318" s="45"/>
      <c r="LE318" s="41"/>
      <c r="LF318" s="41"/>
      <c r="LG318" s="41"/>
      <c r="LH318" s="41"/>
      <c r="LI318" s="41"/>
      <c r="LJ318" s="41"/>
      <c r="LK318" s="41"/>
      <c r="LL318" s="41"/>
      <c r="LM318" s="41"/>
      <c r="LN318" s="41"/>
      <c r="LO318" s="41"/>
      <c r="LP318" s="41"/>
      <c r="LQ318" s="41"/>
      <c r="LR318" s="41"/>
      <c r="LS318" s="41"/>
    </row>
    <row r="319" spans="3:331" x14ac:dyDescent="0.25">
      <c r="LD319" s="45"/>
      <c r="LE319" s="41"/>
      <c r="LF319" s="41"/>
      <c r="LG319" s="41"/>
      <c r="LH319" s="41"/>
      <c r="LI319" s="41"/>
      <c r="LJ319" s="41"/>
      <c r="LK319" s="41"/>
      <c r="LL319" s="41"/>
      <c r="LM319" s="41"/>
      <c r="LN319" s="41"/>
      <c r="LO319" s="41"/>
      <c r="LP319" s="41"/>
      <c r="LQ319" s="41"/>
      <c r="LR319" s="41"/>
      <c r="LS319" s="41"/>
    </row>
    <row r="320" spans="3:331" x14ac:dyDescent="0.25">
      <c r="C320" s="6"/>
      <c r="F320" s="6"/>
      <c r="I320" s="6"/>
      <c r="L320" s="6"/>
      <c r="LD320" s="45"/>
      <c r="LE320" s="41"/>
      <c r="LF320" s="41"/>
      <c r="LG320" s="41"/>
      <c r="LH320" s="41"/>
      <c r="LI320" s="41"/>
      <c r="LJ320" s="41"/>
      <c r="LK320" s="41"/>
      <c r="LL320" s="41"/>
      <c r="LM320" s="41"/>
      <c r="LN320" s="41"/>
      <c r="LO320" s="41"/>
      <c r="LP320" s="41"/>
      <c r="LQ320" s="41"/>
      <c r="LR320" s="41"/>
      <c r="LS320" s="41"/>
    </row>
    <row r="321" spans="3:331" x14ac:dyDescent="0.25">
      <c r="C321" s="8"/>
      <c r="F321" s="8"/>
      <c r="I321" s="8"/>
      <c r="L321" s="8"/>
      <c r="LD321" s="45"/>
      <c r="LE321" s="41"/>
      <c r="LF321" s="41"/>
      <c r="LG321" s="41"/>
      <c r="LH321" s="41"/>
      <c r="LI321" s="41"/>
      <c r="LJ321" s="41"/>
      <c r="LK321" s="41"/>
      <c r="LL321" s="41"/>
      <c r="LM321" s="41"/>
      <c r="LN321" s="41"/>
      <c r="LO321" s="41"/>
      <c r="LP321" s="41"/>
      <c r="LQ321" s="41"/>
      <c r="LR321" s="41"/>
      <c r="LS321" s="41"/>
    </row>
    <row r="322" spans="3:331" x14ac:dyDescent="0.25">
      <c r="LD322" s="45"/>
      <c r="LE322" s="41"/>
      <c r="LF322" s="41"/>
      <c r="LG322" s="41"/>
      <c r="LH322" s="41"/>
      <c r="LI322" s="41"/>
      <c r="LJ322" s="41"/>
      <c r="LK322" s="41"/>
      <c r="LL322" s="41"/>
      <c r="LM322" s="41"/>
      <c r="LN322" s="41"/>
      <c r="LO322" s="41"/>
      <c r="LP322" s="41"/>
      <c r="LQ322" s="41"/>
      <c r="LR322" s="41"/>
      <c r="LS322" s="41"/>
    </row>
    <row r="323" spans="3:331" x14ac:dyDescent="0.25">
      <c r="LD323" s="45"/>
      <c r="LE323" s="41"/>
      <c r="LF323" s="41"/>
      <c r="LG323" s="41"/>
      <c r="LH323" s="41"/>
      <c r="LI323" s="41"/>
      <c r="LJ323" s="41"/>
      <c r="LK323" s="41"/>
      <c r="LL323" s="41"/>
      <c r="LM323" s="41"/>
      <c r="LN323" s="41"/>
      <c r="LO323" s="41"/>
      <c r="LP323" s="41"/>
      <c r="LQ323" s="41"/>
      <c r="LR323" s="41"/>
      <c r="LS323" s="41"/>
    </row>
    <row r="324" spans="3:331" x14ac:dyDescent="0.25">
      <c r="LD324" s="45"/>
      <c r="LE324" s="41"/>
      <c r="LF324" s="41"/>
      <c r="LG324" s="41"/>
      <c r="LH324" s="41"/>
      <c r="LI324" s="41"/>
      <c r="LJ324" s="41"/>
      <c r="LK324" s="41"/>
      <c r="LL324" s="41"/>
      <c r="LM324" s="41"/>
      <c r="LN324" s="41"/>
      <c r="LO324" s="41"/>
      <c r="LP324" s="41"/>
      <c r="LQ324" s="41"/>
      <c r="LR324" s="41"/>
      <c r="LS324" s="41"/>
    </row>
    <row r="325" spans="3:331" x14ac:dyDescent="0.25">
      <c r="LD325" s="45"/>
      <c r="LE325" s="41"/>
      <c r="LF325" s="41"/>
      <c r="LG325" s="41"/>
      <c r="LH325" s="41"/>
      <c r="LI325" s="41"/>
      <c r="LJ325" s="41"/>
      <c r="LK325" s="41"/>
      <c r="LL325" s="41"/>
      <c r="LM325" s="41"/>
      <c r="LN325" s="41"/>
      <c r="LO325" s="41"/>
      <c r="LP325" s="41"/>
      <c r="LQ325" s="41"/>
      <c r="LR325" s="41"/>
      <c r="LS325" s="41"/>
    </row>
    <row r="326" spans="3:331" x14ac:dyDescent="0.25">
      <c r="LD326" s="45"/>
      <c r="LE326" s="41"/>
      <c r="LF326" s="41"/>
      <c r="LG326" s="41"/>
      <c r="LH326" s="41"/>
      <c r="LI326" s="41"/>
      <c r="LJ326" s="41"/>
      <c r="LK326" s="41"/>
      <c r="LL326" s="41"/>
      <c r="LM326" s="41"/>
      <c r="LN326" s="41"/>
      <c r="LO326" s="41"/>
      <c r="LP326" s="41"/>
      <c r="LQ326" s="41"/>
      <c r="LR326" s="41"/>
      <c r="LS326" s="41"/>
    </row>
    <row r="327" spans="3:331" x14ac:dyDescent="0.25">
      <c r="C327" s="6"/>
      <c r="F327" s="6"/>
      <c r="I327" s="6"/>
      <c r="L327" s="6"/>
      <c r="LD327" s="45"/>
      <c r="LE327" s="41"/>
      <c r="LF327" s="41"/>
      <c r="LG327" s="41"/>
      <c r="LH327" s="41"/>
      <c r="LI327" s="41"/>
      <c r="LJ327" s="41"/>
      <c r="LK327" s="41"/>
      <c r="LL327" s="41"/>
      <c r="LM327" s="41"/>
      <c r="LN327" s="41"/>
      <c r="LO327" s="41"/>
      <c r="LP327" s="41"/>
      <c r="LQ327" s="41"/>
      <c r="LR327" s="41"/>
      <c r="LS327" s="41"/>
    </row>
    <row r="328" spans="3:331" x14ac:dyDescent="0.25">
      <c r="C328" s="8"/>
      <c r="F328" s="8"/>
      <c r="I328" s="8"/>
      <c r="L328" s="8"/>
      <c r="LD328" s="45"/>
      <c r="LE328" s="41"/>
      <c r="LF328" s="41"/>
      <c r="LG328" s="41"/>
      <c r="LH328" s="41"/>
      <c r="LI328" s="41"/>
      <c r="LJ328" s="41"/>
      <c r="LK328" s="41"/>
      <c r="LL328" s="41"/>
      <c r="LM328" s="41"/>
      <c r="LN328" s="41"/>
      <c r="LO328" s="41"/>
      <c r="LP328" s="41"/>
      <c r="LQ328" s="41"/>
      <c r="LR328" s="41"/>
      <c r="LS328" s="41"/>
    </row>
    <row r="329" spans="3:331" x14ac:dyDescent="0.25">
      <c r="LD329" s="45"/>
      <c r="LE329" s="41"/>
      <c r="LF329" s="41"/>
      <c r="LG329" s="41"/>
      <c r="LH329" s="41"/>
      <c r="LI329" s="41"/>
      <c r="LJ329" s="41"/>
      <c r="LK329" s="41"/>
      <c r="LL329" s="41"/>
      <c r="LM329" s="41"/>
      <c r="LN329" s="41"/>
      <c r="LO329" s="41"/>
      <c r="LP329" s="41"/>
      <c r="LQ329" s="41"/>
      <c r="LR329" s="41"/>
      <c r="LS329" s="41"/>
    </row>
    <row r="330" spans="3:331" x14ac:dyDescent="0.25">
      <c r="LD330" s="45"/>
      <c r="LE330" s="41"/>
      <c r="LF330" s="41"/>
      <c r="LG330" s="41"/>
      <c r="LH330" s="41"/>
      <c r="LI330" s="41"/>
      <c r="LJ330" s="41"/>
      <c r="LK330" s="41"/>
      <c r="LL330" s="41"/>
      <c r="LM330" s="41"/>
      <c r="LN330" s="41"/>
      <c r="LO330" s="41"/>
      <c r="LP330" s="41"/>
      <c r="LQ330" s="41"/>
      <c r="LR330" s="41"/>
      <c r="LS330" s="41"/>
    </row>
    <row r="331" spans="3:331" x14ac:dyDescent="0.25">
      <c r="LD331" s="45"/>
      <c r="LE331" s="41"/>
      <c r="LF331" s="41"/>
      <c r="LG331" s="41"/>
      <c r="LH331" s="41"/>
      <c r="LI331" s="41"/>
      <c r="LJ331" s="41"/>
      <c r="LK331" s="41"/>
      <c r="LL331" s="41"/>
      <c r="LM331" s="41"/>
      <c r="LN331" s="41"/>
      <c r="LO331" s="41"/>
      <c r="LP331" s="41"/>
      <c r="LQ331" s="41"/>
      <c r="LR331" s="41"/>
      <c r="LS331" s="41"/>
    </row>
    <row r="332" spans="3:331" x14ac:dyDescent="0.25">
      <c r="LD332" s="45"/>
      <c r="LE332" s="41"/>
      <c r="LF332" s="41"/>
      <c r="LG332" s="41"/>
      <c r="LH332" s="41"/>
      <c r="LI332" s="41"/>
      <c r="LJ332" s="41"/>
      <c r="LK332" s="41"/>
      <c r="LL332" s="41"/>
      <c r="LM332" s="41"/>
      <c r="LN332" s="41"/>
      <c r="LO332" s="41"/>
      <c r="LP332" s="41"/>
      <c r="LQ332" s="41"/>
      <c r="LR332" s="41"/>
      <c r="LS332" s="41"/>
    </row>
    <row r="333" spans="3:331" x14ac:dyDescent="0.25">
      <c r="LD333" s="45"/>
      <c r="LE333" s="41"/>
      <c r="LF333" s="41"/>
      <c r="LG333" s="41"/>
      <c r="LH333" s="41"/>
      <c r="LI333" s="41"/>
      <c r="LJ333" s="41"/>
      <c r="LK333" s="41"/>
      <c r="LL333" s="41"/>
      <c r="LM333" s="41"/>
      <c r="LN333" s="41"/>
      <c r="LO333" s="41"/>
      <c r="LP333" s="41"/>
      <c r="LQ333" s="41"/>
      <c r="LR333" s="41"/>
      <c r="LS333" s="41"/>
    </row>
    <row r="334" spans="3:331" x14ac:dyDescent="0.25">
      <c r="LD334" s="45"/>
      <c r="LE334" s="41"/>
      <c r="LF334" s="41"/>
      <c r="LG334" s="41"/>
      <c r="LH334" s="41"/>
      <c r="LI334" s="41"/>
      <c r="LJ334" s="41"/>
      <c r="LK334" s="41"/>
      <c r="LL334" s="41"/>
      <c r="LM334" s="41"/>
      <c r="LN334" s="41"/>
      <c r="LO334" s="41"/>
      <c r="LP334" s="41"/>
      <c r="LQ334" s="41"/>
      <c r="LR334" s="41"/>
      <c r="LS334" s="41"/>
    </row>
    <row r="335" spans="3:331" x14ac:dyDescent="0.25">
      <c r="LD335" s="45"/>
      <c r="LE335" s="41"/>
      <c r="LF335" s="41"/>
      <c r="LG335" s="41"/>
      <c r="LH335" s="41"/>
      <c r="LI335" s="41"/>
      <c r="LJ335" s="41"/>
      <c r="LK335" s="41"/>
      <c r="LL335" s="41"/>
      <c r="LM335" s="41"/>
      <c r="LN335" s="41"/>
      <c r="LO335" s="41"/>
      <c r="LP335" s="41"/>
      <c r="LQ335" s="41"/>
      <c r="LR335" s="41"/>
      <c r="LS335" s="41"/>
    </row>
    <row r="336" spans="3:331" x14ac:dyDescent="0.25">
      <c r="LD336" s="45"/>
      <c r="LE336" s="41"/>
      <c r="LF336" s="41"/>
      <c r="LG336" s="41"/>
      <c r="LH336" s="41"/>
      <c r="LI336" s="41"/>
      <c r="LJ336" s="41"/>
      <c r="LK336" s="41"/>
      <c r="LL336" s="41"/>
      <c r="LM336" s="41"/>
      <c r="LN336" s="41"/>
      <c r="LO336" s="41"/>
      <c r="LP336" s="41"/>
      <c r="LQ336" s="41"/>
      <c r="LR336" s="41"/>
      <c r="LS336" s="41"/>
    </row>
    <row r="337" spans="2:331" x14ac:dyDescent="0.25">
      <c r="C337" s="6"/>
      <c r="F337" s="6"/>
      <c r="I337" s="6"/>
      <c r="L337" s="6"/>
      <c r="LD337" s="45"/>
      <c r="LE337" s="41"/>
      <c r="LF337" s="41"/>
      <c r="LG337" s="41"/>
      <c r="LH337" s="41"/>
      <c r="LI337" s="41"/>
      <c r="LJ337" s="41"/>
      <c r="LK337" s="41"/>
      <c r="LL337" s="41"/>
      <c r="LM337" s="41"/>
      <c r="LN337" s="41"/>
      <c r="LO337" s="41"/>
      <c r="LP337" s="41"/>
      <c r="LQ337" s="41"/>
      <c r="LR337" s="41"/>
      <c r="LS337" s="41"/>
    </row>
    <row r="338" spans="2:331" x14ac:dyDescent="0.25">
      <c r="C338" s="8"/>
      <c r="F338" s="8"/>
      <c r="I338" s="8"/>
      <c r="L338" s="8"/>
      <c r="LD338" s="45"/>
      <c r="LE338" s="41"/>
      <c r="LF338" s="41"/>
      <c r="LG338" s="41"/>
      <c r="LH338" s="41"/>
      <c r="LI338" s="41"/>
      <c r="LJ338" s="41"/>
      <c r="LK338" s="41"/>
      <c r="LL338" s="41"/>
      <c r="LM338" s="41"/>
      <c r="LN338" s="41"/>
      <c r="LO338" s="41"/>
      <c r="LP338" s="41"/>
      <c r="LQ338" s="41"/>
      <c r="LR338" s="41"/>
      <c r="LS338" s="41"/>
    </row>
    <row r="339" spans="2:331" x14ac:dyDescent="0.25">
      <c r="LD339" s="45"/>
      <c r="LE339" s="41"/>
      <c r="LF339" s="41"/>
      <c r="LG339" s="41"/>
      <c r="LH339" s="41"/>
      <c r="LI339" s="41"/>
      <c r="LJ339" s="41"/>
      <c r="LK339" s="41"/>
      <c r="LL339" s="41"/>
      <c r="LM339" s="41"/>
      <c r="LN339" s="41"/>
      <c r="LO339" s="41"/>
      <c r="LP339" s="41"/>
      <c r="LQ339" s="41"/>
      <c r="LR339" s="41"/>
      <c r="LS339" s="41"/>
    </row>
    <row r="340" spans="2:331" x14ac:dyDescent="0.25">
      <c r="LD340" s="45"/>
      <c r="LE340" s="41"/>
      <c r="LF340" s="41"/>
      <c r="LG340" s="41"/>
      <c r="LH340" s="41"/>
      <c r="LI340" s="41"/>
      <c r="LJ340" s="41"/>
      <c r="LK340" s="41"/>
      <c r="LL340" s="41"/>
      <c r="LM340" s="41"/>
      <c r="LN340" s="41"/>
      <c r="LO340" s="41"/>
      <c r="LP340" s="41"/>
      <c r="LQ340" s="41"/>
      <c r="LR340" s="41"/>
      <c r="LS340" s="41"/>
    </row>
    <row r="341" spans="2:331" x14ac:dyDescent="0.25">
      <c r="LD341" s="45"/>
      <c r="LE341" s="41"/>
      <c r="LF341" s="41"/>
      <c r="LG341" s="41"/>
      <c r="LH341" s="41"/>
      <c r="LI341" s="41"/>
      <c r="LJ341" s="41"/>
      <c r="LK341" s="41"/>
      <c r="LL341" s="41"/>
      <c r="LM341" s="41"/>
      <c r="LN341" s="41"/>
      <c r="LO341" s="41"/>
      <c r="LP341" s="41"/>
      <c r="LQ341" s="41"/>
      <c r="LR341" s="41"/>
      <c r="LS341" s="41"/>
    </row>
    <row r="342" spans="2:331" x14ac:dyDescent="0.25">
      <c r="LD342" s="45"/>
      <c r="LE342" s="41"/>
      <c r="LF342" s="41"/>
      <c r="LG342" s="41"/>
      <c r="LH342" s="41"/>
      <c r="LI342" s="41"/>
      <c r="LJ342" s="41"/>
      <c r="LK342" s="41"/>
      <c r="LL342" s="41"/>
      <c r="LM342" s="41"/>
      <c r="LN342" s="41"/>
      <c r="LO342" s="41"/>
      <c r="LP342" s="41"/>
      <c r="LQ342" s="41"/>
      <c r="LR342" s="41"/>
      <c r="LS342" s="41"/>
    </row>
    <row r="343" spans="2:331" x14ac:dyDescent="0.25">
      <c r="LD343" s="45"/>
      <c r="LE343" s="41"/>
      <c r="LF343" s="41"/>
      <c r="LG343" s="41"/>
      <c r="LH343" s="41"/>
      <c r="LI343" s="41"/>
      <c r="LJ343" s="41"/>
      <c r="LK343" s="41"/>
      <c r="LL343" s="41"/>
      <c r="LM343" s="41"/>
      <c r="LN343" s="41"/>
      <c r="LO343" s="41"/>
      <c r="LP343" s="41"/>
      <c r="LQ343" s="41"/>
      <c r="LR343" s="41"/>
      <c r="LS343" s="41"/>
    </row>
    <row r="344" spans="2:331" x14ac:dyDescent="0.25">
      <c r="B344" s="7"/>
      <c r="E344" s="7"/>
      <c r="H344" s="7"/>
      <c r="K344" s="7"/>
      <c r="LD344" s="45"/>
      <c r="LE344" s="41"/>
      <c r="LF344" s="41"/>
      <c r="LG344" s="41"/>
      <c r="LH344" s="41"/>
      <c r="LI344" s="41"/>
      <c r="LJ344" s="41"/>
      <c r="LK344" s="41"/>
      <c r="LL344" s="41"/>
      <c r="LM344" s="41"/>
      <c r="LN344" s="41"/>
      <c r="LO344" s="41"/>
      <c r="LP344" s="41"/>
      <c r="LQ344" s="41"/>
      <c r="LR344" s="41"/>
      <c r="LS344" s="41"/>
    </row>
    <row r="345" spans="2:331" x14ac:dyDescent="0.25">
      <c r="LD345" s="45"/>
      <c r="LE345" s="41"/>
      <c r="LF345" s="41"/>
      <c r="LG345" s="41"/>
      <c r="LH345" s="41"/>
      <c r="LI345" s="41"/>
      <c r="LJ345" s="41"/>
      <c r="LK345" s="41"/>
      <c r="LL345" s="41"/>
      <c r="LM345" s="41"/>
      <c r="LN345" s="41"/>
      <c r="LO345" s="41"/>
      <c r="LP345" s="41"/>
      <c r="LQ345" s="41"/>
      <c r="LR345" s="41"/>
      <c r="LS345" s="41"/>
    </row>
    <row r="346" spans="2:331" x14ac:dyDescent="0.25">
      <c r="LD346" s="45"/>
      <c r="LE346" s="41"/>
      <c r="LF346" s="41"/>
      <c r="LG346" s="41"/>
      <c r="LH346" s="41"/>
      <c r="LI346" s="41"/>
      <c r="LJ346" s="41"/>
      <c r="LK346" s="41"/>
      <c r="LL346" s="41"/>
      <c r="LM346" s="41"/>
      <c r="LN346" s="41"/>
      <c r="LO346" s="41"/>
      <c r="LP346" s="41"/>
      <c r="LQ346" s="41"/>
      <c r="LR346" s="41"/>
      <c r="LS346" s="41"/>
    </row>
    <row r="347" spans="2:331" x14ac:dyDescent="0.25">
      <c r="LD347" s="45"/>
      <c r="LE347" s="41"/>
      <c r="LF347" s="41"/>
      <c r="LG347" s="41"/>
      <c r="LH347" s="41"/>
      <c r="LI347" s="41"/>
      <c r="LJ347" s="41"/>
      <c r="LK347" s="41"/>
      <c r="LL347" s="41"/>
      <c r="LM347" s="41"/>
      <c r="LN347" s="41"/>
      <c r="LO347" s="41"/>
      <c r="LP347" s="41"/>
      <c r="LQ347" s="41"/>
      <c r="LR347" s="41"/>
      <c r="LS347" s="41"/>
    </row>
    <row r="348" spans="2:331" x14ac:dyDescent="0.25">
      <c r="LD348" s="45"/>
      <c r="LE348" s="41"/>
      <c r="LF348" s="41"/>
      <c r="LG348" s="41"/>
      <c r="LH348" s="41"/>
      <c r="LI348" s="41"/>
      <c r="LJ348" s="41"/>
      <c r="LK348" s="41"/>
      <c r="LL348" s="41"/>
      <c r="LM348" s="41"/>
      <c r="LN348" s="41"/>
      <c r="LO348" s="41"/>
      <c r="LP348" s="41"/>
      <c r="LQ348" s="41"/>
      <c r="LR348" s="41"/>
      <c r="LS348" s="41"/>
    </row>
    <row r="349" spans="2:331" x14ac:dyDescent="0.25">
      <c r="LD349" s="45"/>
      <c r="LE349" s="41"/>
      <c r="LF349" s="41"/>
      <c r="LG349" s="41"/>
      <c r="LH349" s="41"/>
      <c r="LI349" s="41"/>
      <c r="LJ349" s="41"/>
      <c r="LK349" s="41"/>
      <c r="LL349" s="41"/>
      <c r="LM349" s="41"/>
      <c r="LN349" s="41"/>
      <c r="LO349" s="41"/>
      <c r="LP349" s="41"/>
      <c r="LQ349" s="41"/>
      <c r="LR349" s="41"/>
      <c r="LS349" s="41"/>
    </row>
    <row r="350" spans="2:331" x14ac:dyDescent="0.25">
      <c r="LD350" s="45"/>
      <c r="LE350" s="41"/>
      <c r="LF350" s="41"/>
      <c r="LG350" s="41"/>
      <c r="LH350" s="41"/>
      <c r="LI350" s="41"/>
      <c r="LJ350" s="41"/>
      <c r="LK350" s="41"/>
      <c r="LL350" s="41"/>
      <c r="LM350" s="41"/>
      <c r="LN350" s="41"/>
      <c r="LO350" s="41"/>
      <c r="LP350" s="41"/>
      <c r="LQ350" s="41"/>
      <c r="LR350" s="41"/>
      <c r="LS350" s="41"/>
    </row>
    <row r="351" spans="2:331" x14ac:dyDescent="0.25">
      <c r="LD351" s="45"/>
      <c r="LE351" s="41"/>
      <c r="LF351" s="41"/>
      <c r="LG351" s="41"/>
      <c r="LH351" s="41"/>
      <c r="LI351" s="41"/>
      <c r="LJ351" s="41"/>
      <c r="LK351" s="41"/>
      <c r="LL351" s="41"/>
      <c r="LM351" s="41"/>
      <c r="LN351" s="41"/>
      <c r="LO351" s="41"/>
      <c r="LP351" s="41"/>
      <c r="LQ351" s="41"/>
      <c r="LR351" s="41"/>
      <c r="LS351" s="41"/>
    </row>
    <row r="352" spans="2:331" x14ac:dyDescent="0.25">
      <c r="LD352" s="45"/>
      <c r="LE352" s="41"/>
      <c r="LF352" s="41"/>
      <c r="LG352" s="41"/>
      <c r="LH352" s="41"/>
      <c r="LI352" s="41"/>
      <c r="LJ352" s="41"/>
      <c r="LK352" s="41"/>
      <c r="LL352" s="41"/>
      <c r="LM352" s="41"/>
      <c r="LN352" s="41"/>
      <c r="LO352" s="41"/>
      <c r="LP352" s="41"/>
      <c r="LQ352" s="41"/>
      <c r="LR352" s="41"/>
      <c r="LS352" s="41"/>
    </row>
    <row r="353" spans="3:331" x14ac:dyDescent="0.25">
      <c r="LD353" s="45"/>
      <c r="LE353" s="41"/>
      <c r="LF353" s="41"/>
      <c r="LG353" s="41"/>
      <c r="LH353" s="41"/>
      <c r="LI353" s="41"/>
      <c r="LJ353" s="41"/>
      <c r="LK353" s="41"/>
      <c r="LL353" s="41"/>
      <c r="LM353" s="41"/>
      <c r="LN353" s="41"/>
      <c r="LO353" s="41"/>
      <c r="LP353" s="41"/>
      <c r="LQ353" s="41"/>
      <c r="LR353" s="41"/>
      <c r="LS353" s="41"/>
    </row>
    <row r="354" spans="3:331" x14ac:dyDescent="0.25">
      <c r="C354" s="6"/>
      <c r="F354" s="6"/>
      <c r="I354" s="6"/>
      <c r="L354" s="6"/>
      <c r="LD354" s="45"/>
      <c r="LE354" s="41"/>
      <c r="LF354" s="41"/>
      <c r="LG354" s="41"/>
      <c r="LH354" s="41"/>
      <c r="LI354" s="41"/>
      <c r="LJ354" s="41"/>
      <c r="LK354" s="41"/>
      <c r="LL354" s="41"/>
      <c r="LM354" s="41"/>
      <c r="LN354" s="41"/>
      <c r="LO354" s="41"/>
      <c r="LP354" s="41"/>
      <c r="LQ354" s="41"/>
      <c r="LR354" s="41"/>
      <c r="LS354" s="41"/>
    </row>
    <row r="355" spans="3:331" x14ac:dyDescent="0.25">
      <c r="C355" s="8"/>
      <c r="F355" s="8"/>
      <c r="I355" s="8"/>
      <c r="L355" s="8"/>
      <c r="LD355" s="45"/>
      <c r="LE355" s="41"/>
      <c r="LF355" s="41"/>
      <c r="LG355" s="41"/>
      <c r="LH355" s="41"/>
      <c r="LI355" s="41"/>
      <c r="LJ355" s="41"/>
      <c r="LK355" s="41"/>
      <c r="LL355" s="41"/>
      <c r="LM355" s="41"/>
      <c r="LN355" s="41"/>
      <c r="LO355" s="41"/>
      <c r="LP355" s="41"/>
      <c r="LQ355" s="41"/>
      <c r="LR355" s="41"/>
      <c r="LS355" s="41"/>
    </row>
    <row r="356" spans="3:331" x14ac:dyDescent="0.25">
      <c r="LD356" s="45"/>
      <c r="LE356" s="41"/>
      <c r="LF356" s="41"/>
      <c r="LG356" s="41"/>
      <c r="LH356" s="41"/>
      <c r="LI356" s="41"/>
      <c r="LJ356" s="41"/>
      <c r="LK356" s="41"/>
      <c r="LL356" s="41"/>
      <c r="LM356" s="41"/>
      <c r="LN356" s="41"/>
      <c r="LO356" s="41"/>
      <c r="LP356" s="41"/>
      <c r="LQ356" s="41"/>
      <c r="LR356" s="41"/>
      <c r="LS356" s="41"/>
    </row>
    <row r="357" spans="3:331" x14ac:dyDescent="0.25">
      <c r="LD357" s="45"/>
      <c r="LE357" s="41"/>
      <c r="LF357" s="41"/>
      <c r="LG357" s="41"/>
      <c r="LH357" s="41"/>
      <c r="LI357" s="41"/>
      <c r="LJ357" s="41"/>
      <c r="LK357" s="41"/>
      <c r="LL357" s="41"/>
      <c r="LM357" s="41"/>
      <c r="LN357" s="41"/>
      <c r="LO357" s="41"/>
      <c r="LP357" s="41"/>
      <c r="LQ357" s="41"/>
      <c r="LR357" s="41"/>
      <c r="LS357" s="41"/>
    </row>
    <row r="358" spans="3:331" x14ac:dyDescent="0.25">
      <c r="LD358" s="45"/>
      <c r="LE358" s="41"/>
      <c r="LF358" s="41"/>
      <c r="LG358" s="41"/>
      <c r="LH358" s="41"/>
      <c r="LI358" s="41"/>
      <c r="LJ358" s="41"/>
      <c r="LK358" s="41"/>
      <c r="LL358" s="41"/>
      <c r="LM358" s="41"/>
      <c r="LN358" s="41"/>
      <c r="LO358" s="41"/>
      <c r="LP358" s="41"/>
      <c r="LQ358" s="41"/>
      <c r="LR358" s="41"/>
      <c r="LS358" s="41"/>
    </row>
    <row r="359" spans="3:331" x14ac:dyDescent="0.25">
      <c r="LD359" s="45"/>
      <c r="LE359" s="41"/>
      <c r="LF359" s="41"/>
      <c r="LG359" s="41"/>
      <c r="LH359" s="41"/>
      <c r="LI359" s="41"/>
      <c r="LJ359" s="41"/>
      <c r="LK359" s="41"/>
      <c r="LL359" s="41"/>
      <c r="LM359" s="41"/>
      <c r="LN359" s="41"/>
      <c r="LO359" s="41"/>
      <c r="LP359" s="41"/>
      <c r="LQ359" s="41"/>
      <c r="LR359" s="41"/>
      <c r="LS359" s="41"/>
    </row>
    <row r="360" spans="3:331" x14ac:dyDescent="0.25">
      <c r="LD360" s="45"/>
      <c r="LE360" s="41"/>
      <c r="LF360" s="41"/>
      <c r="LG360" s="41"/>
      <c r="LH360" s="41"/>
      <c r="LI360" s="41"/>
      <c r="LJ360" s="41"/>
      <c r="LK360" s="41"/>
      <c r="LL360" s="41"/>
      <c r="LM360" s="41"/>
      <c r="LN360" s="41"/>
      <c r="LO360" s="41"/>
      <c r="LP360" s="41"/>
      <c r="LQ360" s="41"/>
      <c r="LR360" s="41"/>
      <c r="LS360" s="41"/>
    </row>
    <row r="361" spans="3:331" x14ac:dyDescent="0.25">
      <c r="LD361" s="45"/>
      <c r="LE361" s="41"/>
      <c r="LF361" s="41"/>
      <c r="LG361" s="41"/>
      <c r="LH361" s="41"/>
      <c r="LI361" s="41"/>
      <c r="LJ361" s="41"/>
      <c r="LK361" s="41"/>
      <c r="LL361" s="41"/>
      <c r="LM361" s="41"/>
      <c r="LN361" s="41"/>
      <c r="LO361" s="41"/>
      <c r="LP361" s="41"/>
      <c r="LQ361" s="41"/>
      <c r="LR361" s="41"/>
      <c r="LS361" s="41"/>
    </row>
    <row r="362" spans="3:331" x14ac:dyDescent="0.25">
      <c r="LD362" s="45"/>
      <c r="LE362" s="41"/>
      <c r="LF362" s="41"/>
      <c r="LG362" s="41"/>
      <c r="LH362" s="41"/>
      <c r="LI362" s="41"/>
      <c r="LJ362" s="41"/>
      <c r="LK362" s="41"/>
      <c r="LL362" s="41"/>
      <c r="LM362" s="41"/>
      <c r="LN362" s="41"/>
      <c r="LO362" s="41"/>
      <c r="LP362" s="41"/>
      <c r="LQ362" s="41"/>
      <c r="LR362" s="41"/>
      <c r="LS362" s="41"/>
    </row>
    <row r="363" spans="3:331" x14ac:dyDescent="0.25">
      <c r="LD363" s="45"/>
      <c r="LE363" s="41"/>
      <c r="LF363" s="41"/>
      <c r="LG363" s="41"/>
      <c r="LH363" s="41"/>
      <c r="LI363" s="41"/>
      <c r="LJ363" s="41"/>
      <c r="LK363" s="41"/>
      <c r="LL363" s="41"/>
      <c r="LM363" s="41"/>
      <c r="LN363" s="41"/>
      <c r="LO363" s="41"/>
      <c r="LP363" s="41"/>
      <c r="LQ363" s="41"/>
      <c r="LR363" s="41"/>
      <c r="LS363" s="41"/>
    </row>
    <row r="364" spans="3:331" x14ac:dyDescent="0.25">
      <c r="LD364" s="45"/>
      <c r="LE364" s="41"/>
      <c r="LF364" s="41"/>
      <c r="LG364" s="41"/>
      <c r="LH364" s="41"/>
      <c r="LI364" s="41"/>
      <c r="LJ364" s="41"/>
      <c r="LK364" s="41"/>
      <c r="LL364" s="41"/>
      <c r="LM364" s="41"/>
      <c r="LN364" s="41"/>
      <c r="LO364" s="41"/>
      <c r="LP364" s="41"/>
      <c r="LQ364" s="41"/>
      <c r="LR364" s="41"/>
      <c r="LS364" s="41"/>
    </row>
    <row r="365" spans="3:331" x14ac:dyDescent="0.25">
      <c r="LD365" s="45"/>
      <c r="LE365" s="41"/>
      <c r="LF365" s="41"/>
      <c r="LG365" s="41"/>
      <c r="LH365" s="41"/>
      <c r="LI365" s="41"/>
      <c r="LJ365" s="41"/>
      <c r="LK365" s="41"/>
      <c r="LL365" s="41"/>
      <c r="LM365" s="41"/>
      <c r="LN365" s="41"/>
      <c r="LO365" s="41"/>
      <c r="LP365" s="41"/>
      <c r="LQ365" s="41"/>
      <c r="LR365" s="41"/>
      <c r="LS365" s="41"/>
    </row>
    <row r="366" spans="3:331" x14ac:dyDescent="0.25">
      <c r="LD366" s="45"/>
      <c r="LE366" s="41"/>
      <c r="LF366" s="41"/>
      <c r="LG366" s="41"/>
      <c r="LH366" s="41"/>
      <c r="LI366" s="41"/>
      <c r="LJ366" s="41"/>
      <c r="LK366" s="41"/>
      <c r="LL366" s="41"/>
      <c r="LM366" s="41"/>
      <c r="LN366" s="41"/>
      <c r="LO366" s="41"/>
      <c r="LP366" s="41"/>
      <c r="LQ366" s="41"/>
      <c r="LR366" s="41"/>
      <c r="LS366" s="41"/>
    </row>
    <row r="367" spans="3:331" x14ac:dyDescent="0.25">
      <c r="LD367" s="45"/>
      <c r="LE367" s="41"/>
      <c r="LF367" s="41"/>
      <c r="LG367" s="41"/>
      <c r="LH367" s="41"/>
      <c r="LI367" s="41"/>
      <c r="LJ367" s="41"/>
      <c r="LK367" s="41"/>
      <c r="LL367" s="41"/>
      <c r="LM367" s="41"/>
      <c r="LN367" s="41"/>
      <c r="LO367" s="41"/>
      <c r="LP367" s="41"/>
      <c r="LQ367" s="41"/>
      <c r="LR367" s="41"/>
      <c r="LS367" s="41"/>
    </row>
    <row r="368" spans="3:331" x14ac:dyDescent="0.25">
      <c r="LD368" s="45"/>
      <c r="LE368" s="41"/>
      <c r="LF368" s="41"/>
      <c r="LG368" s="41"/>
      <c r="LH368" s="41"/>
      <c r="LI368" s="41"/>
      <c r="LJ368" s="41"/>
      <c r="LK368" s="41"/>
      <c r="LL368" s="41"/>
      <c r="LM368" s="41"/>
      <c r="LN368" s="41"/>
      <c r="LO368" s="41"/>
      <c r="LP368" s="41"/>
      <c r="LQ368" s="41"/>
      <c r="LR368" s="41"/>
      <c r="LS368" s="41"/>
    </row>
    <row r="369" spans="3:331" x14ac:dyDescent="0.25">
      <c r="LD369" s="45"/>
      <c r="LE369" s="41"/>
      <c r="LF369" s="41"/>
      <c r="LG369" s="41"/>
      <c r="LH369" s="41"/>
      <c r="LI369" s="41"/>
      <c r="LJ369" s="41"/>
      <c r="LK369" s="41"/>
      <c r="LL369" s="41"/>
      <c r="LM369" s="41"/>
      <c r="LN369" s="41"/>
      <c r="LO369" s="41"/>
      <c r="LP369" s="41"/>
      <c r="LQ369" s="41"/>
      <c r="LR369" s="41"/>
      <c r="LS369" s="41"/>
    </row>
    <row r="370" spans="3:331" x14ac:dyDescent="0.25">
      <c r="LD370" s="45"/>
      <c r="LE370" s="41"/>
      <c r="LF370" s="41"/>
      <c r="LG370" s="41"/>
      <c r="LH370" s="41"/>
      <c r="LI370" s="41"/>
      <c r="LJ370" s="41"/>
      <c r="LK370" s="41"/>
      <c r="LL370" s="41"/>
      <c r="LM370" s="41"/>
      <c r="LN370" s="41"/>
      <c r="LO370" s="41"/>
      <c r="LP370" s="41"/>
      <c r="LQ370" s="41"/>
      <c r="LR370" s="41"/>
      <c r="LS370" s="41"/>
    </row>
    <row r="371" spans="3:331" x14ac:dyDescent="0.25">
      <c r="C371" s="6"/>
      <c r="F371" s="6"/>
      <c r="I371" s="6"/>
      <c r="L371" s="6"/>
      <c r="LD371" s="45"/>
      <c r="LE371" s="41"/>
      <c r="LF371" s="41"/>
      <c r="LG371" s="41"/>
      <c r="LH371" s="41"/>
      <c r="LI371" s="41"/>
      <c r="LJ371" s="41"/>
      <c r="LK371" s="41"/>
      <c r="LL371" s="41"/>
      <c r="LM371" s="41"/>
      <c r="LN371" s="41"/>
      <c r="LO371" s="41"/>
      <c r="LP371" s="41"/>
      <c r="LQ371" s="41"/>
      <c r="LR371" s="41"/>
      <c r="LS371" s="41"/>
    </row>
    <row r="372" spans="3:331" x14ac:dyDescent="0.25">
      <c r="C372" s="8"/>
      <c r="F372" s="8"/>
      <c r="I372" s="8"/>
      <c r="L372" s="8"/>
      <c r="LD372" s="45"/>
      <c r="LE372" s="41"/>
      <c r="LF372" s="41"/>
      <c r="LG372" s="41"/>
      <c r="LH372" s="41"/>
      <c r="LI372" s="41"/>
      <c r="LJ372" s="41"/>
      <c r="LK372" s="41"/>
      <c r="LL372" s="41"/>
      <c r="LM372" s="41"/>
      <c r="LN372" s="41"/>
      <c r="LO372" s="41"/>
      <c r="LP372" s="41"/>
      <c r="LQ372" s="41"/>
      <c r="LR372" s="41"/>
      <c r="LS372" s="41"/>
    </row>
    <row r="373" spans="3:331" x14ac:dyDescent="0.25">
      <c r="LD373" s="45"/>
      <c r="LE373" s="41"/>
      <c r="LF373" s="41"/>
      <c r="LG373" s="41"/>
      <c r="LH373" s="41"/>
      <c r="LI373" s="41"/>
      <c r="LJ373" s="41"/>
      <c r="LK373" s="41"/>
      <c r="LL373" s="41"/>
      <c r="LM373" s="41"/>
      <c r="LN373" s="41"/>
      <c r="LO373" s="41"/>
      <c r="LP373" s="41"/>
      <c r="LQ373" s="41"/>
      <c r="LR373" s="41"/>
      <c r="LS373" s="41"/>
    </row>
    <row r="374" spans="3:331" x14ac:dyDescent="0.25">
      <c r="LD374" s="45"/>
      <c r="LE374" s="41"/>
      <c r="LF374" s="41"/>
      <c r="LG374" s="41"/>
      <c r="LH374" s="41"/>
      <c r="LI374" s="41"/>
      <c r="LJ374" s="41"/>
      <c r="LK374" s="41"/>
      <c r="LL374" s="41"/>
      <c r="LM374" s="41"/>
      <c r="LN374" s="41"/>
      <c r="LO374" s="41"/>
      <c r="LP374" s="41"/>
      <c r="LQ374" s="41"/>
      <c r="LR374" s="41"/>
      <c r="LS374" s="41"/>
    </row>
    <row r="375" spans="3:331" x14ac:dyDescent="0.25">
      <c r="LD375" s="45"/>
      <c r="LE375" s="41"/>
      <c r="LF375" s="41"/>
      <c r="LG375" s="41"/>
      <c r="LH375" s="41"/>
      <c r="LI375" s="41"/>
      <c r="LJ375" s="41"/>
      <c r="LK375" s="41"/>
      <c r="LL375" s="41"/>
      <c r="LM375" s="41"/>
      <c r="LN375" s="41"/>
      <c r="LO375" s="41"/>
      <c r="LP375" s="41"/>
      <c r="LQ375" s="41"/>
      <c r="LR375" s="41"/>
      <c r="LS375" s="41"/>
    </row>
    <row r="376" spans="3:331" x14ac:dyDescent="0.25">
      <c r="LD376" s="45"/>
      <c r="LE376" s="41"/>
      <c r="LF376" s="41"/>
      <c r="LG376" s="41"/>
      <c r="LH376" s="41"/>
      <c r="LI376" s="41"/>
      <c r="LJ376" s="41"/>
      <c r="LK376" s="41"/>
      <c r="LL376" s="41"/>
      <c r="LM376" s="41"/>
      <c r="LN376" s="41"/>
      <c r="LO376" s="41"/>
      <c r="LP376" s="41"/>
      <c r="LQ376" s="41"/>
      <c r="LR376" s="41"/>
      <c r="LS376" s="41"/>
    </row>
    <row r="377" spans="3:331" x14ac:dyDescent="0.25">
      <c r="LD377" s="45"/>
      <c r="LE377" s="41"/>
      <c r="LF377" s="41"/>
      <c r="LG377" s="41"/>
      <c r="LH377" s="41"/>
      <c r="LI377" s="41"/>
      <c r="LJ377" s="41"/>
      <c r="LK377" s="41"/>
      <c r="LL377" s="41"/>
      <c r="LM377" s="41"/>
      <c r="LN377" s="41"/>
      <c r="LO377" s="41"/>
      <c r="LP377" s="41"/>
      <c r="LQ377" s="41"/>
      <c r="LR377" s="41"/>
      <c r="LS377" s="41"/>
    </row>
    <row r="378" spans="3:331" x14ac:dyDescent="0.25">
      <c r="LD378" s="45"/>
      <c r="LE378" s="41"/>
      <c r="LF378" s="41"/>
      <c r="LG378" s="41"/>
      <c r="LH378" s="41"/>
      <c r="LI378" s="41"/>
      <c r="LJ378" s="41"/>
      <c r="LK378" s="41"/>
      <c r="LL378" s="41"/>
      <c r="LM378" s="41"/>
      <c r="LN378" s="41"/>
      <c r="LO378" s="41"/>
      <c r="LP378" s="41"/>
      <c r="LQ378" s="41"/>
      <c r="LR378" s="41"/>
      <c r="LS378" s="41"/>
    </row>
    <row r="379" spans="3:331" x14ac:dyDescent="0.25">
      <c r="LD379" s="45"/>
      <c r="LE379" s="41"/>
      <c r="LF379" s="41"/>
      <c r="LG379" s="41"/>
      <c r="LH379" s="41"/>
      <c r="LI379" s="41"/>
      <c r="LJ379" s="41"/>
      <c r="LK379" s="41"/>
      <c r="LL379" s="41"/>
      <c r="LM379" s="41"/>
      <c r="LN379" s="41"/>
      <c r="LO379" s="41"/>
      <c r="LP379" s="41"/>
      <c r="LQ379" s="41"/>
      <c r="LR379" s="41"/>
      <c r="LS379" s="41"/>
    </row>
    <row r="380" spans="3:331" x14ac:dyDescent="0.25">
      <c r="LD380" s="45"/>
      <c r="LE380" s="41"/>
      <c r="LF380" s="41"/>
      <c r="LG380" s="41"/>
      <c r="LH380" s="41"/>
      <c r="LI380" s="41"/>
      <c r="LJ380" s="41"/>
      <c r="LK380" s="41"/>
      <c r="LL380" s="41"/>
      <c r="LM380" s="41"/>
      <c r="LN380" s="41"/>
      <c r="LO380" s="41"/>
      <c r="LP380" s="41"/>
      <c r="LQ380" s="41"/>
      <c r="LR380" s="41"/>
      <c r="LS380" s="41"/>
    </row>
    <row r="381" spans="3:331" x14ac:dyDescent="0.25">
      <c r="LD381" s="45"/>
      <c r="LE381" s="41"/>
      <c r="LF381" s="41"/>
      <c r="LG381" s="41"/>
      <c r="LH381" s="41"/>
      <c r="LI381" s="41"/>
      <c r="LJ381" s="41"/>
      <c r="LK381" s="41"/>
      <c r="LL381" s="41"/>
      <c r="LM381" s="41"/>
      <c r="LN381" s="41"/>
      <c r="LO381" s="41"/>
      <c r="LP381" s="41"/>
      <c r="LQ381" s="41"/>
      <c r="LR381" s="41"/>
      <c r="LS381" s="41"/>
    </row>
    <row r="382" spans="3:331" x14ac:dyDescent="0.25">
      <c r="LD382" s="45"/>
      <c r="LE382" s="41"/>
      <c r="LF382" s="41"/>
      <c r="LG382" s="41"/>
      <c r="LH382" s="41"/>
      <c r="LI382" s="41"/>
      <c r="LJ382" s="41"/>
      <c r="LK382" s="41"/>
      <c r="LL382" s="41"/>
      <c r="LM382" s="41"/>
      <c r="LN382" s="41"/>
      <c r="LO382" s="41"/>
      <c r="LP382" s="41"/>
      <c r="LQ382" s="41"/>
      <c r="LR382" s="41"/>
      <c r="LS382" s="41"/>
    </row>
    <row r="383" spans="3:331" x14ac:dyDescent="0.25">
      <c r="LD383" s="45"/>
      <c r="LE383" s="41"/>
      <c r="LF383" s="41"/>
      <c r="LG383" s="41"/>
      <c r="LH383" s="41"/>
      <c r="LI383" s="41"/>
      <c r="LJ383" s="41"/>
      <c r="LK383" s="41"/>
      <c r="LL383" s="41"/>
      <c r="LM383" s="41"/>
      <c r="LN383" s="41"/>
      <c r="LO383" s="41"/>
      <c r="LP383" s="41"/>
      <c r="LQ383" s="41"/>
      <c r="LR383" s="41"/>
      <c r="LS383" s="41"/>
    </row>
    <row r="384" spans="3:331" x14ac:dyDescent="0.25">
      <c r="LD384" s="45"/>
      <c r="LE384" s="41"/>
      <c r="LF384" s="41"/>
      <c r="LG384" s="41"/>
      <c r="LH384" s="41"/>
      <c r="LI384" s="41"/>
      <c r="LJ384" s="41"/>
      <c r="LK384" s="41"/>
      <c r="LL384" s="41"/>
      <c r="LM384" s="41"/>
      <c r="LN384" s="41"/>
      <c r="LO384" s="41"/>
      <c r="LP384" s="41"/>
      <c r="LQ384" s="41"/>
      <c r="LR384" s="41"/>
      <c r="LS384" s="41"/>
    </row>
    <row r="385" spans="3:331" x14ac:dyDescent="0.25">
      <c r="LD385" s="45"/>
      <c r="LE385" s="41"/>
      <c r="LF385" s="41"/>
      <c r="LG385" s="41"/>
      <c r="LH385" s="41"/>
      <c r="LI385" s="41"/>
      <c r="LJ385" s="41"/>
      <c r="LK385" s="41"/>
      <c r="LL385" s="41"/>
      <c r="LM385" s="41"/>
      <c r="LN385" s="41"/>
      <c r="LO385" s="41"/>
      <c r="LP385" s="41"/>
      <c r="LQ385" s="41"/>
      <c r="LR385" s="41"/>
      <c r="LS385" s="41"/>
    </row>
    <row r="386" spans="3:331" x14ac:dyDescent="0.25">
      <c r="LD386" s="45"/>
      <c r="LE386" s="41"/>
      <c r="LF386" s="41"/>
      <c r="LG386" s="41"/>
      <c r="LH386" s="41"/>
      <c r="LI386" s="41"/>
      <c r="LJ386" s="41"/>
      <c r="LK386" s="41"/>
      <c r="LL386" s="41"/>
      <c r="LM386" s="41"/>
      <c r="LN386" s="41"/>
      <c r="LO386" s="41"/>
      <c r="LP386" s="41"/>
      <c r="LQ386" s="41"/>
      <c r="LR386" s="41"/>
      <c r="LS386" s="41"/>
    </row>
    <row r="387" spans="3:331" x14ac:dyDescent="0.25">
      <c r="LD387" s="45"/>
      <c r="LE387" s="41"/>
      <c r="LF387" s="41"/>
      <c r="LG387" s="41"/>
      <c r="LH387" s="41"/>
      <c r="LI387" s="41"/>
      <c r="LJ387" s="41"/>
      <c r="LK387" s="41"/>
      <c r="LL387" s="41"/>
      <c r="LM387" s="41"/>
      <c r="LN387" s="41"/>
      <c r="LO387" s="41"/>
      <c r="LP387" s="41"/>
      <c r="LQ387" s="41"/>
      <c r="LR387" s="41"/>
      <c r="LS387" s="41"/>
    </row>
    <row r="388" spans="3:331" x14ac:dyDescent="0.25">
      <c r="C388" s="6"/>
      <c r="F388" s="6"/>
      <c r="I388" s="6"/>
      <c r="L388" s="6"/>
      <c r="LD388" s="45"/>
      <c r="LE388" s="41"/>
      <c r="LF388" s="41"/>
      <c r="LG388" s="41"/>
      <c r="LH388" s="41"/>
      <c r="LI388" s="41"/>
      <c r="LJ388" s="41"/>
      <c r="LK388" s="41"/>
      <c r="LL388" s="41"/>
      <c r="LM388" s="41"/>
      <c r="LN388" s="41"/>
      <c r="LO388" s="41"/>
      <c r="LP388" s="41"/>
      <c r="LQ388" s="41"/>
      <c r="LR388" s="41"/>
      <c r="LS388" s="41"/>
    </row>
    <row r="389" spans="3:331" x14ac:dyDescent="0.25">
      <c r="C389" s="8"/>
      <c r="F389" s="8"/>
      <c r="I389" s="8"/>
      <c r="L389" s="8"/>
      <c r="LD389" s="45"/>
      <c r="LE389" s="41"/>
      <c r="LF389" s="41"/>
      <c r="LG389" s="41"/>
      <c r="LH389" s="41"/>
      <c r="LI389" s="41"/>
      <c r="LJ389" s="41"/>
      <c r="LK389" s="41"/>
      <c r="LL389" s="41"/>
      <c r="LM389" s="41"/>
      <c r="LN389" s="41"/>
      <c r="LO389" s="41"/>
      <c r="LP389" s="41"/>
      <c r="LQ389" s="41"/>
      <c r="LR389" s="41"/>
      <c r="LS389" s="41"/>
    </row>
    <row r="390" spans="3:331" x14ac:dyDescent="0.25">
      <c r="LD390" s="45"/>
      <c r="LE390" s="41"/>
      <c r="LF390" s="41"/>
      <c r="LG390" s="41"/>
      <c r="LH390" s="41"/>
      <c r="LI390" s="41"/>
      <c r="LJ390" s="41"/>
      <c r="LK390" s="41"/>
      <c r="LL390" s="41"/>
      <c r="LM390" s="41"/>
      <c r="LN390" s="41"/>
      <c r="LO390" s="41"/>
      <c r="LP390" s="41"/>
      <c r="LQ390" s="41"/>
      <c r="LR390" s="41"/>
      <c r="LS390" s="41"/>
    </row>
    <row r="391" spans="3:331" x14ac:dyDescent="0.25">
      <c r="LD391" s="45"/>
      <c r="LE391" s="41"/>
      <c r="LF391" s="41"/>
      <c r="LG391" s="41"/>
      <c r="LH391" s="41"/>
      <c r="LI391" s="41"/>
      <c r="LJ391" s="41"/>
      <c r="LK391" s="41"/>
      <c r="LL391" s="41"/>
      <c r="LM391" s="41"/>
      <c r="LN391" s="41"/>
      <c r="LO391" s="41"/>
      <c r="LP391" s="41"/>
      <c r="LQ391" s="41"/>
      <c r="LR391" s="41"/>
      <c r="LS391" s="41"/>
    </row>
    <row r="392" spans="3:331" x14ac:dyDescent="0.25">
      <c r="LD392" s="45"/>
      <c r="LE392" s="41"/>
      <c r="LF392" s="41"/>
      <c r="LG392" s="41"/>
      <c r="LH392" s="41"/>
      <c r="LI392" s="41"/>
      <c r="LJ392" s="41"/>
      <c r="LK392" s="41"/>
      <c r="LL392" s="41"/>
      <c r="LM392" s="41"/>
      <c r="LN392" s="41"/>
      <c r="LO392" s="41"/>
      <c r="LP392" s="41"/>
      <c r="LQ392" s="41"/>
      <c r="LR392" s="41"/>
      <c r="LS392" s="41"/>
    </row>
    <row r="393" spans="3:331" x14ac:dyDescent="0.25">
      <c r="LD393" s="45"/>
      <c r="LE393" s="41"/>
      <c r="LF393" s="41"/>
      <c r="LG393" s="41"/>
      <c r="LH393" s="41"/>
      <c r="LI393" s="41"/>
      <c r="LJ393" s="41"/>
      <c r="LK393" s="41"/>
      <c r="LL393" s="41"/>
      <c r="LM393" s="41"/>
      <c r="LN393" s="41"/>
      <c r="LO393" s="41"/>
      <c r="LP393" s="41"/>
      <c r="LQ393" s="41"/>
      <c r="LR393" s="41"/>
      <c r="LS393" s="41"/>
    </row>
    <row r="394" spans="3:331" x14ac:dyDescent="0.25">
      <c r="LD394" s="45"/>
      <c r="LE394" s="41"/>
      <c r="LF394" s="41"/>
      <c r="LG394" s="41"/>
      <c r="LH394" s="41"/>
      <c r="LI394" s="41"/>
      <c r="LJ394" s="41"/>
      <c r="LK394" s="41"/>
      <c r="LL394" s="41"/>
      <c r="LM394" s="41"/>
      <c r="LN394" s="41"/>
      <c r="LO394" s="41"/>
      <c r="LP394" s="41"/>
      <c r="LQ394" s="41"/>
      <c r="LR394" s="41"/>
      <c r="LS394" s="41"/>
    </row>
    <row r="395" spans="3:331" x14ac:dyDescent="0.25">
      <c r="LD395" s="45"/>
      <c r="LE395" s="41"/>
      <c r="LF395" s="41"/>
      <c r="LG395" s="41"/>
      <c r="LH395" s="41"/>
      <c r="LI395" s="41"/>
      <c r="LJ395" s="41"/>
      <c r="LK395" s="41"/>
      <c r="LL395" s="41"/>
      <c r="LM395" s="41"/>
      <c r="LN395" s="41"/>
      <c r="LO395" s="41"/>
      <c r="LP395" s="41"/>
      <c r="LQ395" s="41"/>
      <c r="LR395" s="41"/>
      <c r="LS395" s="41"/>
    </row>
    <row r="396" spans="3:331" x14ac:dyDescent="0.25">
      <c r="LD396" s="45"/>
      <c r="LE396" s="41"/>
      <c r="LF396" s="41"/>
      <c r="LG396" s="41"/>
      <c r="LH396" s="41"/>
      <c r="LI396" s="41"/>
      <c r="LJ396" s="41"/>
      <c r="LK396" s="41"/>
      <c r="LL396" s="41"/>
      <c r="LM396" s="41"/>
      <c r="LN396" s="41"/>
      <c r="LO396" s="41"/>
      <c r="LP396" s="41"/>
      <c r="LQ396" s="41"/>
      <c r="LR396" s="41"/>
      <c r="LS396" s="41"/>
    </row>
    <row r="397" spans="3:331" x14ac:dyDescent="0.25">
      <c r="LD397" s="45"/>
      <c r="LE397" s="41"/>
      <c r="LF397" s="41"/>
      <c r="LG397" s="41"/>
      <c r="LH397" s="41"/>
      <c r="LI397" s="41"/>
      <c r="LJ397" s="41"/>
      <c r="LK397" s="41"/>
      <c r="LL397" s="41"/>
      <c r="LM397" s="41"/>
      <c r="LN397" s="41"/>
      <c r="LO397" s="41"/>
      <c r="LP397" s="41"/>
      <c r="LQ397" s="41"/>
      <c r="LR397" s="41"/>
      <c r="LS397" s="41"/>
    </row>
    <row r="398" spans="3:331" x14ac:dyDescent="0.25">
      <c r="LD398" s="45"/>
      <c r="LE398" s="41"/>
      <c r="LF398" s="41"/>
      <c r="LG398" s="41"/>
      <c r="LH398" s="41"/>
      <c r="LI398" s="41"/>
      <c r="LJ398" s="41"/>
      <c r="LK398" s="41"/>
      <c r="LL398" s="41"/>
      <c r="LM398" s="41"/>
      <c r="LN398" s="41"/>
      <c r="LO398" s="41"/>
      <c r="LP398" s="41"/>
      <c r="LQ398" s="41"/>
      <c r="LR398" s="41"/>
      <c r="LS398" s="41"/>
    </row>
    <row r="399" spans="3:331" x14ac:dyDescent="0.25">
      <c r="LD399" s="45"/>
      <c r="LE399" s="41"/>
      <c r="LF399" s="41"/>
      <c r="LG399" s="41"/>
      <c r="LH399" s="41"/>
      <c r="LI399" s="41"/>
      <c r="LJ399" s="41"/>
      <c r="LK399" s="41"/>
      <c r="LL399" s="41"/>
      <c r="LM399" s="41"/>
      <c r="LN399" s="41"/>
      <c r="LO399" s="41"/>
      <c r="LP399" s="41"/>
      <c r="LQ399" s="41"/>
      <c r="LR399" s="41"/>
      <c r="LS399" s="41"/>
    </row>
    <row r="400" spans="3:331" x14ac:dyDescent="0.25">
      <c r="LD400" s="45"/>
      <c r="LE400" s="41"/>
      <c r="LF400" s="41"/>
      <c r="LG400" s="41"/>
      <c r="LH400" s="41"/>
      <c r="LI400" s="41"/>
      <c r="LJ400" s="41"/>
      <c r="LK400" s="41"/>
      <c r="LL400" s="41"/>
      <c r="LM400" s="41"/>
      <c r="LN400" s="41"/>
      <c r="LO400" s="41"/>
      <c r="LP400" s="41"/>
      <c r="LQ400" s="41"/>
      <c r="LR400" s="41"/>
      <c r="LS400" s="41"/>
    </row>
    <row r="401" spans="3:331" x14ac:dyDescent="0.25">
      <c r="LD401" s="45"/>
      <c r="LE401" s="41"/>
      <c r="LF401" s="41"/>
      <c r="LG401" s="41"/>
      <c r="LH401" s="41"/>
      <c r="LI401" s="41"/>
      <c r="LJ401" s="41"/>
      <c r="LK401" s="41"/>
      <c r="LL401" s="41"/>
      <c r="LM401" s="41"/>
      <c r="LN401" s="41"/>
      <c r="LO401" s="41"/>
      <c r="LP401" s="41"/>
      <c r="LQ401" s="41"/>
      <c r="LR401" s="41"/>
      <c r="LS401" s="41"/>
    </row>
    <row r="402" spans="3:331" x14ac:dyDescent="0.25">
      <c r="LD402" s="45"/>
      <c r="LE402" s="41"/>
      <c r="LF402" s="41"/>
      <c r="LG402" s="41"/>
      <c r="LH402" s="41"/>
      <c r="LI402" s="41"/>
      <c r="LJ402" s="41"/>
      <c r="LK402" s="41"/>
      <c r="LL402" s="41"/>
      <c r="LM402" s="41"/>
      <c r="LN402" s="41"/>
      <c r="LO402" s="41"/>
      <c r="LP402" s="41"/>
      <c r="LQ402" s="41"/>
      <c r="LR402" s="41"/>
      <c r="LS402" s="41"/>
    </row>
    <row r="403" spans="3:331" x14ac:dyDescent="0.25">
      <c r="LD403" s="45"/>
      <c r="LE403" s="41"/>
      <c r="LF403" s="41"/>
      <c r="LG403" s="41"/>
      <c r="LH403" s="41"/>
      <c r="LI403" s="41"/>
      <c r="LJ403" s="41"/>
      <c r="LK403" s="41"/>
      <c r="LL403" s="41"/>
      <c r="LM403" s="41"/>
      <c r="LN403" s="41"/>
      <c r="LO403" s="41"/>
      <c r="LP403" s="41"/>
      <c r="LQ403" s="41"/>
      <c r="LR403" s="41"/>
      <c r="LS403" s="41"/>
    </row>
    <row r="404" spans="3:331" x14ac:dyDescent="0.25">
      <c r="LD404" s="45"/>
      <c r="LE404" s="41"/>
      <c r="LF404" s="41"/>
      <c r="LG404" s="41"/>
      <c r="LH404" s="41"/>
      <c r="LI404" s="41"/>
      <c r="LJ404" s="41"/>
      <c r="LK404" s="41"/>
      <c r="LL404" s="41"/>
      <c r="LM404" s="41"/>
      <c r="LN404" s="41"/>
      <c r="LO404" s="41"/>
      <c r="LP404" s="41"/>
      <c r="LQ404" s="41"/>
      <c r="LR404" s="41"/>
      <c r="LS404" s="41"/>
    </row>
    <row r="405" spans="3:331" x14ac:dyDescent="0.25">
      <c r="C405" s="6"/>
      <c r="F405" s="6"/>
      <c r="I405" s="6"/>
      <c r="L405" s="6"/>
      <c r="LD405" s="45"/>
      <c r="LE405" s="41"/>
      <c r="LF405" s="41"/>
      <c r="LG405" s="41"/>
      <c r="LH405" s="41"/>
      <c r="LI405" s="41"/>
      <c r="LJ405" s="41"/>
      <c r="LK405" s="41"/>
      <c r="LL405" s="41"/>
      <c r="LM405" s="41"/>
      <c r="LN405" s="41"/>
      <c r="LO405" s="41"/>
      <c r="LP405" s="41"/>
      <c r="LQ405" s="41"/>
      <c r="LR405" s="41"/>
      <c r="LS405" s="41"/>
    </row>
    <row r="406" spans="3:331" x14ac:dyDescent="0.25">
      <c r="C406" s="8"/>
      <c r="F406" s="8"/>
      <c r="I406" s="8"/>
      <c r="L406" s="8"/>
      <c r="LD406" s="45"/>
      <c r="LE406" s="41"/>
      <c r="LF406" s="41"/>
      <c r="LG406" s="41"/>
      <c r="LH406" s="41"/>
      <c r="LI406" s="41"/>
      <c r="LJ406" s="41"/>
      <c r="LK406" s="41"/>
      <c r="LL406" s="41"/>
      <c r="LM406" s="41"/>
      <c r="LN406" s="41"/>
      <c r="LO406" s="41"/>
      <c r="LP406" s="41"/>
      <c r="LQ406" s="41"/>
      <c r="LR406" s="41"/>
      <c r="LS406" s="41"/>
    </row>
    <row r="407" spans="3:331" x14ac:dyDescent="0.25">
      <c r="LD407" s="45"/>
      <c r="LE407" s="41"/>
      <c r="LF407" s="41"/>
      <c r="LG407" s="41"/>
      <c r="LH407" s="41"/>
      <c r="LI407" s="41"/>
      <c r="LJ407" s="41"/>
      <c r="LK407" s="41"/>
      <c r="LL407" s="41"/>
      <c r="LM407" s="41"/>
      <c r="LN407" s="41"/>
      <c r="LO407" s="41"/>
      <c r="LP407" s="41"/>
      <c r="LQ407" s="41"/>
      <c r="LR407" s="41"/>
      <c r="LS407" s="41"/>
    </row>
    <row r="408" spans="3:331" x14ac:dyDescent="0.25">
      <c r="LD408" s="45"/>
      <c r="LE408" s="41"/>
      <c r="LF408" s="41"/>
      <c r="LG408" s="41"/>
      <c r="LH408" s="41"/>
      <c r="LI408" s="41"/>
      <c r="LJ408" s="41"/>
      <c r="LK408" s="41"/>
      <c r="LL408" s="41"/>
      <c r="LM408" s="41"/>
      <c r="LN408" s="41"/>
      <c r="LO408" s="41"/>
      <c r="LP408" s="41"/>
      <c r="LQ408" s="41"/>
      <c r="LR408" s="41"/>
      <c r="LS408" s="41"/>
    </row>
    <row r="409" spans="3:331" x14ac:dyDescent="0.25">
      <c r="LD409" s="45"/>
      <c r="LE409" s="41"/>
      <c r="LF409" s="41"/>
      <c r="LG409" s="41"/>
      <c r="LH409" s="41"/>
      <c r="LI409" s="41"/>
      <c r="LJ409" s="41"/>
      <c r="LK409" s="41"/>
      <c r="LL409" s="41"/>
      <c r="LM409" s="41"/>
      <c r="LN409" s="41"/>
      <c r="LO409" s="41"/>
      <c r="LP409" s="41"/>
      <c r="LQ409" s="41"/>
      <c r="LR409" s="41"/>
      <c r="LS409" s="41"/>
    </row>
    <row r="410" spans="3:331" x14ac:dyDescent="0.25">
      <c r="LD410" s="45"/>
      <c r="LE410" s="41"/>
      <c r="LF410" s="41"/>
      <c r="LG410" s="41"/>
      <c r="LH410" s="41"/>
      <c r="LI410" s="41"/>
      <c r="LJ410" s="41"/>
      <c r="LK410" s="41"/>
      <c r="LL410" s="41"/>
      <c r="LM410" s="41"/>
      <c r="LN410" s="41"/>
      <c r="LO410" s="41"/>
      <c r="LP410" s="41"/>
      <c r="LQ410" s="41"/>
      <c r="LR410" s="41"/>
      <c r="LS410" s="41"/>
    </row>
    <row r="411" spans="3:331" x14ac:dyDescent="0.25">
      <c r="LD411" s="45"/>
      <c r="LE411" s="41"/>
      <c r="LF411" s="41"/>
      <c r="LG411" s="41"/>
      <c r="LH411" s="41"/>
      <c r="LI411" s="41"/>
      <c r="LJ411" s="41"/>
      <c r="LK411" s="41"/>
      <c r="LL411" s="41"/>
      <c r="LM411" s="41"/>
      <c r="LN411" s="41"/>
      <c r="LO411" s="41"/>
      <c r="LP411" s="41"/>
      <c r="LQ411" s="41"/>
      <c r="LR411" s="41"/>
      <c r="LS411" s="41"/>
    </row>
    <row r="412" spans="3:331" x14ac:dyDescent="0.25">
      <c r="LD412" s="45"/>
      <c r="LE412" s="41"/>
      <c r="LF412" s="41"/>
      <c r="LG412" s="41"/>
      <c r="LH412" s="41"/>
      <c r="LI412" s="41"/>
      <c r="LJ412" s="41"/>
      <c r="LK412" s="41"/>
      <c r="LL412" s="41"/>
      <c r="LM412" s="41"/>
      <c r="LN412" s="41"/>
      <c r="LO412" s="41"/>
      <c r="LP412" s="41"/>
      <c r="LQ412" s="41"/>
      <c r="LR412" s="41"/>
      <c r="LS412" s="41"/>
    </row>
    <row r="413" spans="3:331" x14ac:dyDescent="0.25">
      <c r="LD413" s="45"/>
      <c r="LE413" s="41"/>
      <c r="LF413" s="41"/>
      <c r="LG413" s="41"/>
      <c r="LH413" s="41"/>
      <c r="LI413" s="41"/>
      <c r="LJ413" s="41"/>
      <c r="LK413" s="41"/>
      <c r="LL413" s="41"/>
      <c r="LM413" s="41"/>
      <c r="LN413" s="41"/>
      <c r="LO413" s="41"/>
      <c r="LP413" s="41"/>
      <c r="LQ413" s="41"/>
      <c r="LR413" s="41"/>
      <c r="LS413" s="41"/>
    </row>
    <row r="414" spans="3:331" x14ac:dyDescent="0.25">
      <c r="LD414" s="45"/>
      <c r="LE414" s="41"/>
      <c r="LF414" s="41"/>
      <c r="LG414" s="41"/>
      <c r="LH414" s="41"/>
      <c r="LI414" s="41"/>
      <c r="LJ414" s="41"/>
      <c r="LK414" s="41"/>
      <c r="LL414" s="41"/>
      <c r="LM414" s="41"/>
      <c r="LN414" s="41"/>
      <c r="LO414" s="41"/>
      <c r="LP414" s="41"/>
      <c r="LQ414" s="41"/>
      <c r="LR414" s="41"/>
      <c r="LS414" s="41"/>
    </row>
    <row r="415" spans="3:331" x14ac:dyDescent="0.25">
      <c r="LD415" s="45"/>
      <c r="LE415" s="41"/>
      <c r="LF415" s="41"/>
      <c r="LG415" s="41"/>
      <c r="LH415" s="41"/>
      <c r="LI415" s="41"/>
      <c r="LJ415" s="41"/>
      <c r="LK415" s="41"/>
      <c r="LL415" s="41"/>
      <c r="LM415" s="41"/>
      <c r="LN415" s="41"/>
      <c r="LO415" s="41"/>
      <c r="LP415" s="41"/>
      <c r="LQ415" s="41"/>
      <c r="LR415" s="41"/>
      <c r="LS415" s="41"/>
    </row>
    <row r="416" spans="3:331" x14ac:dyDescent="0.25">
      <c r="LD416" s="45"/>
      <c r="LE416" s="41"/>
      <c r="LF416" s="41"/>
      <c r="LG416" s="41"/>
      <c r="LH416" s="41"/>
      <c r="LI416" s="41"/>
      <c r="LJ416" s="41"/>
      <c r="LK416" s="41"/>
      <c r="LL416" s="41"/>
      <c r="LM416" s="41"/>
      <c r="LN416" s="41"/>
      <c r="LO416" s="41"/>
      <c r="LP416" s="41"/>
      <c r="LQ416" s="41"/>
      <c r="LR416" s="41"/>
      <c r="LS416" s="41"/>
    </row>
    <row r="417" spans="3:331" x14ac:dyDescent="0.25">
      <c r="LD417" s="45"/>
      <c r="LE417" s="41"/>
      <c r="LF417" s="41"/>
      <c r="LG417" s="41"/>
      <c r="LH417" s="41"/>
      <c r="LI417" s="41"/>
      <c r="LJ417" s="41"/>
      <c r="LK417" s="41"/>
      <c r="LL417" s="41"/>
      <c r="LM417" s="41"/>
      <c r="LN417" s="41"/>
      <c r="LO417" s="41"/>
      <c r="LP417" s="41"/>
      <c r="LQ417" s="41"/>
      <c r="LR417" s="41"/>
      <c r="LS417" s="41"/>
    </row>
    <row r="418" spans="3:331" x14ac:dyDescent="0.25">
      <c r="LD418" s="45"/>
      <c r="LE418" s="41"/>
      <c r="LF418" s="41"/>
      <c r="LG418" s="41"/>
      <c r="LH418" s="41"/>
      <c r="LI418" s="41"/>
      <c r="LJ418" s="41"/>
      <c r="LK418" s="41"/>
      <c r="LL418" s="41"/>
      <c r="LM418" s="41"/>
      <c r="LN418" s="41"/>
      <c r="LO418" s="41"/>
      <c r="LP418" s="41"/>
      <c r="LQ418" s="41"/>
      <c r="LR418" s="41"/>
      <c r="LS418" s="41"/>
    </row>
    <row r="419" spans="3:331" x14ac:dyDescent="0.25">
      <c r="LD419" s="45"/>
      <c r="LE419" s="41"/>
      <c r="LF419" s="41"/>
      <c r="LG419" s="41"/>
      <c r="LH419" s="41"/>
      <c r="LI419" s="41"/>
      <c r="LJ419" s="41"/>
      <c r="LK419" s="41"/>
      <c r="LL419" s="41"/>
      <c r="LM419" s="41"/>
      <c r="LN419" s="41"/>
      <c r="LO419" s="41"/>
      <c r="LP419" s="41"/>
      <c r="LQ419" s="41"/>
      <c r="LR419" s="41"/>
      <c r="LS419" s="41"/>
    </row>
    <row r="420" spans="3:331" x14ac:dyDescent="0.25">
      <c r="LD420" s="45"/>
      <c r="LE420" s="41"/>
      <c r="LF420" s="41"/>
      <c r="LG420" s="41"/>
      <c r="LH420" s="41"/>
      <c r="LI420" s="41"/>
      <c r="LJ420" s="41"/>
      <c r="LK420" s="41"/>
      <c r="LL420" s="41"/>
      <c r="LM420" s="41"/>
      <c r="LN420" s="41"/>
      <c r="LO420" s="41"/>
      <c r="LP420" s="41"/>
      <c r="LQ420" s="41"/>
      <c r="LR420" s="41"/>
      <c r="LS420" s="41"/>
    </row>
    <row r="421" spans="3:331" x14ac:dyDescent="0.25">
      <c r="LD421" s="45"/>
      <c r="LE421" s="41"/>
      <c r="LF421" s="41"/>
      <c r="LG421" s="41"/>
      <c r="LH421" s="41"/>
      <c r="LI421" s="41"/>
      <c r="LJ421" s="41"/>
      <c r="LK421" s="41"/>
      <c r="LL421" s="41"/>
      <c r="LM421" s="41"/>
      <c r="LN421" s="41"/>
      <c r="LO421" s="41"/>
      <c r="LP421" s="41"/>
      <c r="LQ421" s="41"/>
      <c r="LR421" s="41"/>
      <c r="LS421" s="41"/>
    </row>
    <row r="422" spans="3:331" x14ac:dyDescent="0.25">
      <c r="C422" s="6"/>
      <c r="F422" s="6"/>
      <c r="I422" s="6"/>
      <c r="L422" s="6"/>
      <c r="LD422" s="45"/>
      <c r="LE422" s="41"/>
      <c r="LF422" s="41"/>
      <c r="LG422" s="41"/>
      <c r="LH422" s="41"/>
      <c r="LI422" s="41"/>
      <c r="LJ422" s="41"/>
      <c r="LK422" s="41"/>
      <c r="LL422" s="41"/>
      <c r="LM422" s="41"/>
      <c r="LN422" s="41"/>
      <c r="LO422" s="41"/>
      <c r="LP422" s="41"/>
      <c r="LQ422" s="41"/>
      <c r="LR422" s="41"/>
      <c r="LS422" s="41"/>
    </row>
    <row r="423" spans="3:331" x14ac:dyDescent="0.25">
      <c r="C423" s="8"/>
      <c r="F423" s="8"/>
      <c r="I423" s="8"/>
      <c r="L423" s="8"/>
      <c r="LD423" s="45"/>
      <c r="LE423" s="41"/>
      <c r="LF423" s="41"/>
      <c r="LG423" s="41"/>
      <c r="LH423" s="41"/>
      <c r="LI423" s="41"/>
      <c r="LJ423" s="41"/>
      <c r="LK423" s="41"/>
      <c r="LL423" s="41"/>
      <c r="LM423" s="41"/>
      <c r="LN423" s="41"/>
      <c r="LO423" s="41"/>
      <c r="LP423" s="41"/>
      <c r="LQ423" s="41"/>
      <c r="LR423" s="41"/>
      <c r="LS423" s="41"/>
    </row>
    <row r="424" spans="3:331" x14ac:dyDescent="0.25">
      <c r="LD424" s="45"/>
      <c r="LE424" s="41"/>
      <c r="LF424" s="41"/>
      <c r="LG424" s="41"/>
      <c r="LH424" s="41"/>
      <c r="LI424" s="41"/>
      <c r="LJ424" s="41"/>
      <c r="LK424" s="41"/>
      <c r="LL424" s="41"/>
      <c r="LM424" s="41"/>
      <c r="LN424" s="41"/>
      <c r="LO424" s="41"/>
      <c r="LP424" s="41"/>
      <c r="LQ424" s="41"/>
      <c r="LR424" s="41"/>
      <c r="LS424" s="41"/>
    </row>
    <row r="425" spans="3:331" x14ac:dyDescent="0.25">
      <c r="LD425" s="45"/>
      <c r="LE425" s="41"/>
      <c r="LF425" s="41"/>
      <c r="LG425" s="41"/>
      <c r="LH425" s="41"/>
      <c r="LI425" s="41"/>
      <c r="LJ425" s="41"/>
      <c r="LK425" s="41"/>
      <c r="LL425" s="41"/>
      <c r="LM425" s="41"/>
      <c r="LN425" s="41"/>
      <c r="LO425" s="41"/>
      <c r="LP425" s="41"/>
      <c r="LQ425" s="41"/>
      <c r="LR425" s="41"/>
      <c r="LS425" s="41"/>
    </row>
    <row r="426" spans="3:331" x14ac:dyDescent="0.25">
      <c r="LD426" s="45"/>
      <c r="LE426" s="41"/>
      <c r="LF426" s="41"/>
      <c r="LG426" s="41"/>
      <c r="LH426" s="41"/>
      <c r="LI426" s="41"/>
      <c r="LJ426" s="41"/>
      <c r="LK426" s="41"/>
      <c r="LL426" s="41"/>
      <c r="LM426" s="41"/>
      <c r="LN426" s="41"/>
      <c r="LO426" s="41"/>
      <c r="LP426" s="41"/>
      <c r="LQ426" s="41"/>
      <c r="LR426" s="41"/>
      <c r="LS426" s="41"/>
    </row>
    <row r="427" spans="3:331" x14ac:dyDescent="0.25">
      <c r="LD427" s="45"/>
      <c r="LE427" s="41"/>
      <c r="LF427" s="41"/>
      <c r="LG427" s="41"/>
      <c r="LH427" s="41"/>
      <c r="LI427" s="41"/>
      <c r="LJ427" s="41"/>
      <c r="LK427" s="41"/>
      <c r="LL427" s="41"/>
      <c r="LM427" s="41"/>
      <c r="LN427" s="41"/>
      <c r="LO427" s="41"/>
      <c r="LP427" s="41"/>
      <c r="LQ427" s="41"/>
      <c r="LR427" s="41"/>
      <c r="LS427" s="41"/>
    </row>
    <row r="428" spans="3:331" x14ac:dyDescent="0.25">
      <c r="LD428" s="45"/>
      <c r="LE428" s="41"/>
      <c r="LF428" s="41"/>
      <c r="LG428" s="41"/>
      <c r="LH428" s="41"/>
      <c r="LI428" s="41"/>
      <c r="LJ428" s="41"/>
      <c r="LK428" s="41"/>
      <c r="LL428" s="41"/>
      <c r="LM428" s="41"/>
      <c r="LN428" s="41"/>
      <c r="LO428" s="41"/>
      <c r="LP428" s="41"/>
      <c r="LQ428" s="41"/>
      <c r="LR428" s="41"/>
      <c r="LS428" s="41"/>
    </row>
    <row r="429" spans="3:331" x14ac:dyDescent="0.25">
      <c r="LD429" s="45"/>
      <c r="LE429" s="41"/>
      <c r="LF429" s="41"/>
      <c r="LG429" s="41"/>
      <c r="LH429" s="41"/>
      <c r="LI429" s="41"/>
      <c r="LJ429" s="41"/>
      <c r="LK429" s="41"/>
      <c r="LL429" s="41"/>
      <c r="LM429" s="41"/>
      <c r="LN429" s="41"/>
      <c r="LO429" s="41"/>
      <c r="LP429" s="41"/>
      <c r="LQ429" s="41"/>
      <c r="LR429" s="41"/>
      <c r="LS429" s="41"/>
    </row>
    <row r="430" spans="3:331" x14ac:dyDescent="0.25">
      <c r="LD430" s="45"/>
      <c r="LE430" s="41"/>
      <c r="LF430" s="41"/>
      <c r="LG430" s="41"/>
      <c r="LH430" s="41"/>
      <c r="LI430" s="41"/>
      <c r="LJ430" s="41"/>
      <c r="LK430" s="41"/>
      <c r="LL430" s="41"/>
      <c r="LM430" s="41"/>
      <c r="LN430" s="41"/>
      <c r="LO430" s="41"/>
      <c r="LP430" s="41"/>
      <c r="LQ430" s="41"/>
      <c r="LR430" s="41"/>
      <c r="LS430" s="41"/>
    </row>
    <row r="431" spans="3:331" x14ac:dyDescent="0.25">
      <c r="LD431" s="45"/>
      <c r="LE431" s="41"/>
      <c r="LF431" s="41"/>
      <c r="LG431" s="41"/>
      <c r="LH431" s="41"/>
      <c r="LI431" s="41"/>
      <c r="LJ431" s="41"/>
      <c r="LK431" s="41"/>
      <c r="LL431" s="41"/>
      <c r="LM431" s="41"/>
      <c r="LN431" s="41"/>
      <c r="LO431" s="41"/>
      <c r="LP431" s="41"/>
      <c r="LQ431" s="41"/>
      <c r="LR431" s="41"/>
      <c r="LS431" s="41"/>
    </row>
    <row r="432" spans="3:331" x14ac:dyDescent="0.25">
      <c r="LD432" s="45"/>
      <c r="LE432" s="41"/>
      <c r="LF432" s="41"/>
      <c r="LG432" s="41"/>
      <c r="LH432" s="41"/>
      <c r="LI432" s="41"/>
      <c r="LJ432" s="41"/>
      <c r="LK432" s="41"/>
      <c r="LL432" s="41"/>
      <c r="LM432" s="41"/>
      <c r="LN432" s="41"/>
      <c r="LO432" s="41"/>
      <c r="LP432" s="41"/>
      <c r="LQ432" s="41"/>
      <c r="LR432" s="41"/>
      <c r="LS432" s="41"/>
    </row>
    <row r="433" spans="3:331" x14ac:dyDescent="0.25">
      <c r="LD433" s="45"/>
      <c r="LE433" s="41"/>
      <c r="LF433" s="41"/>
      <c r="LG433" s="41"/>
      <c r="LH433" s="41"/>
      <c r="LI433" s="41"/>
      <c r="LJ433" s="41"/>
      <c r="LK433" s="41"/>
      <c r="LL433" s="41"/>
      <c r="LM433" s="41"/>
      <c r="LN433" s="41"/>
      <c r="LO433" s="41"/>
      <c r="LP433" s="41"/>
      <c r="LQ433" s="41"/>
      <c r="LR433" s="41"/>
      <c r="LS433" s="41"/>
    </row>
    <row r="434" spans="3:331" x14ac:dyDescent="0.25">
      <c r="LD434" s="45"/>
      <c r="LE434" s="41"/>
      <c r="LF434" s="41"/>
      <c r="LG434" s="41"/>
      <c r="LH434" s="41"/>
      <c r="LI434" s="41"/>
      <c r="LJ434" s="41"/>
      <c r="LK434" s="41"/>
      <c r="LL434" s="41"/>
      <c r="LM434" s="41"/>
      <c r="LN434" s="41"/>
      <c r="LO434" s="41"/>
      <c r="LP434" s="41"/>
      <c r="LQ434" s="41"/>
      <c r="LR434" s="41"/>
      <c r="LS434" s="41"/>
    </row>
    <row r="435" spans="3:331" x14ac:dyDescent="0.25">
      <c r="LD435" s="45"/>
      <c r="LE435" s="41"/>
      <c r="LF435" s="41"/>
      <c r="LG435" s="41"/>
      <c r="LH435" s="41"/>
      <c r="LI435" s="41"/>
      <c r="LJ435" s="41"/>
      <c r="LK435" s="41"/>
      <c r="LL435" s="41"/>
      <c r="LM435" s="41"/>
      <c r="LN435" s="41"/>
      <c r="LO435" s="41"/>
      <c r="LP435" s="41"/>
      <c r="LQ435" s="41"/>
      <c r="LR435" s="41"/>
      <c r="LS435" s="41"/>
    </row>
    <row r="436" spans="3:331" x14ac:dyDescent="0.25">
      <c r="LD436" s="45"/>
      <c r="LE436" s="41"/>
      <c r="LF436" s="41"/>
      <c r="LG436" s="41"/>
      <c r="LH436" s="41"/>
      <c r="LI436" s="41"/>
      <c r="LJ436" s="41"/>
      <c r="LK436" s="41"/>
      <c r="LL436" s="41"/>
      <c r="LM436" s="41"/>
      <c r="LN436" s="41"/>
      <c r="LO436" s="41"/>
      <c r="LP436" s="41"/>
      <c r="LQ436" s="41"/>
      <c r="LR436" s="41"/>
      <c r="LS436" s="41"/>
    </row>
    <row r="437" spans="3:331" x14ac:dyDescent="0.25">
      <c r="LD437" s="45"/>
      <c r="LE437" s="41"/>
      <c r="LF437" s="41"/>
      <c r="LG437" s="41"/>
      <c r="LH437" s="41"/>
      <c r="LI437" s="41"/>
      <c r="LJ437" s="41"/>
      <c r="LK437" s="41"/>
      <c r="LL437" s="41"/>
      <c r="LM437" s="41"/>
      <c r="LN437" s="41"/>
      <c r="LO437" s="41"/>
      <c r="LP437" s="41"/>
      <c r="LQ437" s="41"/>
      <c r="LR437" s="41"/>
      <c r="LS437" s="41"/>
    </row>
    <row r="438" spans="3:331" x14ac:dyDescent="0.25">
      <c r="LD438" s="45"/>
      <c r="LE438" s="41"/>
      <c r="LF438" s="41"/>
      <c r="LG438" s="41"/>
      <c r="LH438" s="41"/>
      <c r="LI438" s="41"/>
      <c r="LJ438" s="41"/>
      <c r="LK438" s="41"/>
      <c r="LL438" s="41"/>
      <c r="LM438" s="41"/>
      <c r="LN438" s="41"/>
      <c r="LO438" s="41"/>
      <c r="LP438" s="41"/>
      <c r="LQ438" s="41"/>
      <c r="LR438" s="41"/>
      <c r="LS438" s="41"/>
    </row>
    <row r="439" spans="3:331" x14ac:dyDescent="0.25">
      <c r="C439" s="6"/>
      <c r="F439" s="6"/>
      <c r="I439" s="6"/>
      <c r="L439" s="6"/>
      <c r="LD439" s="45"/>
      <c r="LE439" s="41"/>
      <c r="LF439" s="41"/>
      <c r="LG439" s="41"/>
      <c r="LH439" s="41"/>
      <c r="LI439" s="41"/>
      <c r="LJ439" s="41"/>
      <c r="LK439" s="41"/>
      <c r="LL439" s="41"/>
      <c r="LM439" s="41"/>
      <c r="LN439" s="41"/>
      <c r="LO439" s="41"/>
      <c r="LP439" s="41"/>
      <c r="LQ439" s="41"/>
      <c r="LR439" s="41"/>
      <c r="LS439" s="41"/>
    </row>
    <row r="440" spans="3:331" x14ac:dyDescent="0.25">
      <c r="C440" s="8"/>
      <c r="F440" s="8"/>
      <c r="I440" s="8"/>
      <c r="L440" s="8"/>
      <c r="LD440" s="45"/>
      <c r="LE440" s="41"/>
      <c r="LF440" s="41"/>
      <c r="LG440" s="41"/>
      <c r="LH440" s="41"/>
      <c r="LI440" s="41"/>
      <c r="LJ440" s="41"/>
      <c r="LK440" s="41"/>
      <c r="LL440" s="41"/>
      <c r="LM440" s="41"/>
      <c r="LN440" s="41"/>
      <c r="LO440" s="41"/>
      <c r="LP440" s="41"/>
      <c r="LQ440" s="41"/>
      <c r="LR440" s="41"/>
      <c r="LS440" s="41"/>
    </row>
    <row r="441" spans="3:331" x14ac:dyDescent="0.25">
      <c r="LD441" s="45"/>
      <c r="LE441" s="41"/>
      <c r="LF441" s="41"/>
      <c r="LG441" s="41"/>
      <c r="LH441" s="41"/>
      <c r="LI441" s="41"/>
      <c r="LJ441" s="41"/>
      <c r="LK441" s="41"/>
      <c r="LL441" s="41"/>
      <c r="LM441" s="41"/>
      <c r="LN441" s="41"/>
      <c r="LO441" s="41"/>
      <c r="LP441" s="41"/>
      <c r="LQ441" s="41"/>
      <c r="LR441" s="41"/>
      <c r="LS441" s="41"/>
    </row>
    <row r="442" spans="3:331" x14ac:dyDescent="0.25">
      <c r="LD442" s="45"/>
      <c r="LE442" s="41"/>
      <c r="LF442" s="41"/>
      <c r="LG442" s="41"/>
      <c r="LH442" s="41"/>
      <c r="LI442" s="41"/>
      <c r="LJ442" s="41"/>
      <c r="LK442" s="41"/>
      <c r="LL442" s="41"/>
      <c r="LM442" s="41"/>
      <c r="LN442" s="41"/>
      <c r="LO442" s="41"/>
      <c r="LP442" s="41"/>
      <c r="LQ442" s="41"/>
      <c r="LR442" s="41"/>
      <c r="LS442" s="41"/>
    </row>
    <row r="443" spans="3:331" x14ac:dyDescent="0.25">
      <c r="LD443" s="45"/>
      <c r="LE443" s="41"/>
      <c r="LF443" s="41"/>
      <c r="LG443" s="41"/>
      <c r="LH443" s="41"/>
      <c r="LI443" s="41"/>
      <c r="LJ443" s="41"/>
      <c r="LK443" s="41"/>
      <c r="LL443" s="41"/>
      <c r="LM443" s="41"/>
      <c r="LN443" s="41"/>
      <c r="LO443" s="41"/>
      <c r="LP443" s="41"/>
      <c r="LQ443" s="41"/>
      <c r="LR443" s="41"/>
      <c r="LS443" s="41"/>
    </row>
    <row r="444" spans="3:331" x14ac:dyDescent="0.25">
      <c r="LD444" s="45"/>
      <c r="LE444" s="41"/>
      <c r="LF444" s="41"/>
      <c r="LG444" s="41"/>
      <c r="LH444" s="41"/>
      <c r="LI444" s="41"/>
      <c r="LJ444" s="41"/>
      <c r="LK444" s="41"/>
      <c r="LL444" s="41"/>
      <c r="LM444" s="41"/>
      <c r="LN444" s="41"/>
      <c r="LO444" s="41"/>
      <c r="LP444" s="41"/>
      <c r="LQ444" s="41"/>
      <c r="LR444" s="41"/>
      <c r="LS444" s="41"/>
    </row>
    <row r="445" spans="3:331" x14ac:dyDescent="0.25">
      <c r="LD445" s="45"/>
      <c r="LE445" s="41"/>
      <c r="LF445" s="41"/>
      <c r="LG445" s="41"/>
      <c r="LH445" s="41"/>
      <c r="LI445" s="41"/>
      <c r="LJ445" s="41"/>
      <c r="LK445" s="41"/>
      <c r="LL445" s="41"/>
      <c r="LM445" s="41"/>
      <c r="LN445" s="41"/>
      <c r="LO445" s="41"/>
      <c r="LP445" s="41"/>
      <c r="LQ445" s="41"/>
      <c r="LR445" s="41"/>
      <c r="LS445" s="41"/>
    </row>
    <row r="446" spans="3:331" x14ac:dyDescent="0.25">
      <c r="LD446" s="45"/>
      <c r="LE446" s="41"/>
      <c r="LF446" s="41"/>
      <c r="LG446" s="41"/>
      <c r="LH446" s="41"/>
      <c r="LI446" s="41"/>
      <c r="LJ446" s="41"/>
      <c r="LK446" s="41"/>
      <c r="LL446" s="41"/>
      <c r="LM446" s="41"/>
      <c r="LN446" s="41"/>
      <c r="LO446" s="41"/>
      <c r="LP446" s="41"/>
      <c r="LQ446" s="41"/>
      <c r="LR446" s="41"/>
      <c r="LS446" s="41"/>
    </row>
    <row r="447" spans="3:331" x14ac:dyDescent="0.25">
      <c r="LD447" s="45"/>
      <c r="LE447" s="41"/>
      <c r="LF447" s="41"/>
      <c r="LG447" s="41"/>
      <c r="LH447" s="41"/>
      <c r="LI447" s="41"/>
      <c r="LJ447" s="41"/>
      <c r="LK447" s="41"/>
      <c r="LL447" s="41"/>
      <c r="LM447" s="41"/>
      <c r="LN447" s="41"/>
      <c r="LO447" s="41"/>
      <c r="LP447" s="41"/>
      <c r="LQ447" s="41"/>
      <c r="LR447" s="41"/>
      <c r="LS447" s="41"/>
    </row>
    <row r="448" spans="3:331" x14ac:dyDescent="0.25">
      <c r="LD448" s="45"/>
      <c r="LE448" s="41"/>
      <c r="LF448" s="41"/>
      <c r="LG448" s="41"/>
      <c r="LH448" s="41"/>
      <c r="LI448" s="41"/>
      <c r="LJ448" s="41"/>
      <c r="LK448" s="41"/>
      <c r="LL448" s="41"/>
      <c r="LM448" s="41"/>
      <c r="LN448" s="41"/>
      <c r="LO448" s="41"/>
      <c r="LP448" s="41"/>
      <c r="LQ448" s="41"/>
      <c r="LR448" s="41"/>
      <c r="LS448" s="41"/>
    </row>
    <row r="449" spans="3:331" x14ac:dyDescent="0.25">
      <c r="LD449" s="45"/>
      <c r="LE449" s="41"/>
      <c r="LF449" s="41"/>
      <c r="LG449" s="41"/>
      <c r="LH449" s="41"/>
      <c r="LI449" s="41"/>
      <c r="LJ449" s="41"/>
      <c r="LK449" s="41"/>
      <c r="LL449" s="41"/>
      <c r="LM449" s="41"/>
      <c r="LN449" s="41"/>
      <c r="LO449" s="41"/>
      <c r="LP449" s="41"/>
      <c r="LQ449" s="41"/>
      <c r="LR449" s="41"/>
      <c r="LS449" s="41"/>
    </row>
    <row r="450" spans="3:331" x14ac:dyDescent="0.25">
      <c r="LD450" s="45"/>
      <c r="LE450" s="41"/>
      <c r="LF450" s="41"/>
      <c r="LG450" s="41"/>
      <c r="LH450" s="41"/>
      <c r="LI450" s="41"/>
      <c r="LJ450" s="41"/>
      <c r="LK450" s="41"/>
      <c r="LL450" s="41"/>
      <c r="LM450" s="41"/>
      <c r="LN450" s="41"/>
      <c r="LO450" s="41"/>
      <c r="LP450" s="41"/>
      <c r="LQ450" s="41"/>
      <c r="LR450" s="41"/>
      <c r="LS450" s="41"/>
    </row>
    <row r="451" spans="3:331" x14ac:dyDescent="0.25">
      <c r="LD451" s="45"/>
      <c r="LE451" s="41"/>
      <c r="LF451" s="41"/>
      <c r="LG451" s="41"/>
      <c r="LH451" s="41"/>
      <c r="LI451" s="41"/>
      <c r="LJ451" s="41"/>
      <c r="LK451" s="41"/>
      <c r="LL451" s="41"/>
      <c r="LM451" s="41"/>
      <c r="LN451" s="41"/>
      <c r="LO451" s="41"/>
      <c r="LP451" s="41"/>
      <c r="LQ451" s="41"/>
      <c r="LR451" s="41"/>
      <c r="LS451" s="41"/>
    </row>
    <row r="452" spans="3:331" x14ac:dyDescent="0.25">
      <c r="LD452" s="45"/>
      <c r="LE452" s="41"/>
      <c r="LF452" s="41"/>
      <c r="LG452" s="41"/>
      <c r="LH452" s="41"/>
      <c r="LI452" s="41"/>
      <c r="LJ452" s="41"/>
      <c r="LK452" s="41"/>
      <c r="LL452" s="41"/>
      <c r="LM452" s="41"/>
      <c r="LN452" s="41"/>
      <c r="LO452" s="41"/>
      <c r="LP452" s="41"/>
      <c r="LQ452" s="41"/>
      <c r="LR452" s="41"/>
      <c r="LS452" s="41"/>
    </row>
    <row r="453" spans="3:331" x14ac:dyDescent="0.25">
      <c r="LD453" s="45"/>
      <c r="LE453" s="41"/>
      <c r="LF453" s="41"/>
      <c r="LG453" s="41"/>
      <c r="LH453" s="41"/>
      <c r="LI453" s="41"/>
      <c r="LJ453" s="41"/>
      <c r="LK453" s="41"/>
      <c r="LL453" s="41"/>
      <c r="LM453" s="41"/>
      <c r="LN453" s="41"/>
      <c r="LO453" s="41"/>
      <c r="LP453" s="41"/>
      <c r="LQ453" s="41"/>
      <c r="LR453" s="41"/>
      <c r="LS453" s="41"/>
    </row>
    <row r="454" spans="3:331" x14ac:dyDescent="0.25">
      <c r="LD454" s="45"/>
      <c r="LE454" s="41"/>
      <c r="LF454" s="41"/>
      <c r="LG454" s="41"/>
      <c r="LH454" s="41"/>
      <c r="LI454" s="41"/>
      <c r="LJ454" s="41"/>
      <c r="LK454" s="41"/>
      <c r="LL454" s="41"/>
      <c r="LM454" s="41"/>
      <c r="LN454" s="41"/>
      <c r="LO454" s="41"/>
      <c r="LP454" s="41"/>
      <c r="LQ454" s="41"/>
      <c r="LR454" s="41"/>
      <c r="LS454" s="41"/>
    </row>
    <row r="455" spans="3:331" x14ac:dyDescent="0.25">
      <c r="LD455" s="45"/>
      <c r="LE455" s="41"/>
      <c r="LF455" s="41"/>
      <c r="LG455" s="41"/>
      <c r="LH455" s="41"/>
      <c r="LI455" s="41"/>
      <c r="LJ455" s="41"/>
      <c r="LK455" s="41"/>
      <c r="LL455" s="41"/>
      <c r="LM455" s="41"/>
      <c r="LN455" s="41"/>
      <c r="LO455" s="41"/>
      <c r="LP455" s="41"/>
      <c r="LQ455" s="41"/>
      <c r="LR455" s="41"/>
      <c r="LS455" s="41"/>
    </row>
    <row r="456" spans="3:331" x14ac:dyDescent="0.25">
      <c r="C456" s="6"/>
      <c r="F456" s="6"/>
      <c r="I456" s="6"/>
      <c r="L456" s="6"/>
      <c r="LD456" s="45"/>
      <c r="LE456" s="41"/>
      <c r="LF456" s="41"/>
      <c r="LG456" s="41"/>
      <c r="LH456" s="41"/>
      <c r="LI456" s="41"/>
      <c r="LJ456" s="41"/>
      <c r="LK456" s="41"/>
      <c r="LL456" s="41"/>
      <c r="LM456" s="41"/>
      <c r="LN456" s="41"/>
      <c r="LO456" s="41"/>
      <c r="LP456" s="41"/>
      <c r="LQ456" s="41"/>
      <c r="LR456" s="41"/>
      <c r="LS456" s="41"/>
    </row>
    <row r="457" spans="3:331" x14ac:dyDescent="0.25">
      <c r="C457" s="8"/>
      <c r="F457" s="8"/>
      <c r="I457" s="8"/>
      <c r="L457" s="8"/>
      <c r="LD457" s="45"/>
      <c r="LE457" s="41"/>
      <c r="LF457" s="41"/>
      <c r="LG457" s="41"/>
      <c r="LH457" s="41"/>
      <c r="LI457" s="41"/>
      <c r="LJ457" s="41"/>
      <c r="LK457" s="41"/>
      <c r="LL457" s="41"/>
      <c r="LM457" s="41"/>
      <c r="LN457" s="41"/>
      <c r="LO457" s="41"/>
      <c r="LP457" s="41"/>
      <c r="LQ457" s="41"/>
      <c r="LR457" s="41"/>
      <c r="LS457" s="41"/>
    </row>
    <row r="458" spans="3:331" x14ac:dyDescent="0.25">
      <c r="LD458" s="45"/>
      <c r="LE458" s="41"/>
      <c r="LF458" s="41"/>
      <c r="LG458" s="41"/>
      <c r="LH458" s="41"/>
      <c r="LI458" s="41"/>
      <c r="LJ458" s="41"/>
      <c r="LK458" s="41"/>
      <c r="LL458" s="41"/>
      <c r="LM458" s="41"/>
      <c r="LN458" s="41"/>
      <c r="LO458" s="41"/>
      <c r="LP458" s="41"/>
      <c r="LQ458" s="41"/>
      <c r="LR458" s="41"/>
      <c r="LS458" s="41"/>
    </row>
    <row r="459" spans="3:331" x14ac:dyDescent="0.25">
      <c r="LD459" s="45"/>
      <c r="LE459" s="41"/>
      <c r="LF459" s="41"/>
      <c r="LG459" s="41"/>
      <c r="LH459" s="41"/>
      <c r="LI459" s="41"/>
      <c r="LJ459" s="41"/>
      <c r="LK459" s="41"/>
      <c r="LL459" s="41"/>
      <c r="LM459" s="41"/>
      <c r="LN459" s="41"/>
      <c r="LO459" s="41"/>
      <c r="LP459" s="41"/>
      <c r="LQ459" s="41"/>
      <c r="LR459" s="41"/>
      <c r="LS459" s="41"/>
    </row>
    <row r="460" spans="3:331" x14ac:dyDescent="0.25">
      <c r="LD460" s="45"/>
      <c r="LE460" s="41"/>
      <c r="LF460" s="41"/>
      <c r="LG460" s="41"/>
      <c r="LH460" s="41"/>
      <c r="LI460" s="41"/>
      <c r="LJ460" s="41"/>
      <c r="LK460" s="41"/>
      <c r="LL460" s="41"/>
      <c r="LM460" s="41"/>
      <c r="LN460" s="41"/>
      <c r="LO460" s="41"/>
      <c r="LP460" s="41"/>
      <c r="LQ460" s="41"/>
      <c r="LR460" s="41"/>
      <c r="LS460" s="41"/>
    </row>
    <row r="461" spans="3:331" x14ac:dyDescent="0.25">
      <c r="LD461" s="45"/>
      <c r="LE461" s="41"/>
      <c r="LF461" s="41"/>
      <c r="LG461" s="41"/>
      <c r="LH461" s="41"/>
      <c r="LI461" s="41"/>
      <c r="LJ461" s="41"/>
      <c r="LK461" s="41"/>
      <c r="LL461" s="41"/>
      <c r="LM461" s="41"/>
      <c r="LN461" s="41"/>
      <c r="LO461" s="41"/>
      <c r="LP461" s="41"/>
      <c r="LQ461" s="41"/>
      <c r="LR461" s="41"/>
      <c r="LS461" s="41"/>
    </row>
    <row r="462" spans="3:331" x14ac:dyDescent="0.25">
      <c r="LD462" s="45"/>
      <c r="LE462" s="41"/>
      <c r="LF462" s="41"/>
      <c r="LG462" s="41"/>
      <c r="LH462" s="41"/>
      <c r="LI462" s="41"/>
      <c r="LJ462" s="41"/>
      <c r="LK462" s="41"/>
      <c r="LL462" s="41"/>
      <c r="LM462" s="41"/>
      <c r="LN462" s="41"/>
      <c r="LO462" s="41"/>
      <c r="LP462" s="41"/>
      <c r="LQ462" s="41"/>
      <c r="LR462" s="41"/>
      <c r="LS462" s="41"/>
    </row>
    <row r="463" spans="3:331" x14ac:dyDescent="0.25">
      <c r="LD463" s="45"/>
      <c r="LE463" s="41"/>
      <c r="LF463" s="41"/>
      <c r="LG463" s="41"/>
      <c r="LH463" s="41"/>
      <c r="LI463" s="41"/>
      <c r="LJ463" s="41"/>
      <c r="LK463" s="41"/>
      <c r="LL463" s="41"/>
      <c r="LM463" s="41"/>
      <c r="LN463" s="41"/>
      <c r="LO463" s="41"/>
      <c r="LP463" s="41"/>
      <c r="LQ463" s="41"/>
      <c r="LR463" s="41"/>
      <c r="LS463" s="41"/>
    </row>
    <row r="464" spans="3:331" x14ac:dyDescent="0.25">
      <c r="LD464" s="45"/>
      <c r="LE464" s="41"/>
      <c r="LF464" s="41"/>
      <c r="LG464" s="41"/>
      <c r="LH464" s="41"/>
      <c r="LI464" s="41"/>
      <c r="LJ464" s="41"/>
      <c r="LK464" s="41"/>
      <c r="LL464" s="41"/>
      <c r="LM464" s="41"/>
      <c r="LN464" s="41"/>
      <c r="LO464" s="41"/>
      <c r="LP464" s="41"/>
      <c r="LQ464" s="41"/>
      <c r="LR464" s="41"/>
      <c r="LS464" s="41"/>
    </row>
    <row r="465" spans="3:331" x14ac:dyDescent="0.25">
      <c r="LD465" s="45"/>
      <c r="LE465" s="41"/>
      <c r="LF465" s="41"/>
      <c r="LG465" s="41"/>
      <c r="LH465" s="41"/>
      <c r="LI465" s="41"/>
      <c r="LJ465" s="41"/>
      <c r="LK465" s="41"/>
      <c r="LL465" s="41"/>
      <c r="LM465" s="41"/>
      <c r="LN465" s="41"/>
      <c r="LO465" s="41"/>
      <c r="LP465" s="41"/>
      <c r="LQ465" s="41"/>
      <c r="LR465" s="41"/>
      <c r="LS465" s="41"/>
    </row>
    <row r="466" spans="3:331" x14ac:dyDescent="0.25">
      <c r="LD466" s="45"/>
      <c r="LE466" s="41"/>
      <c r="LF466" s="41"/>
      <c r="LG466" s="41"/>
      <c r="LH466" s="41"/>
      <c r="LI466" s="41"/>
      <c r="LJ466" s="41"/>
      <c r="LK466" s="41"/>
      <c r="LL466" s="41"/>
      <c r="LM466" s="41"/>
      <c r="LN466" s="41"/>
      <c r="LO466" s="41"/>
      <c r="LP466" s="41"/>
      <c r="LQ466" s="41"/>
      <c r="LR466" s="41"/>
      <c r="LS466" s="41"/>
    </row>
    <row r="467" spans="3:331" x14ac:dyDescent="0.25">
      <c r="LD467" s="45"/>
      <c r="LE467" s="41"/>
      <c r="LF467" s="41"/>
      <c r="LG467" s="41"/>
      <c r="LH467" s="41"/>
      <c r="LI467" s="41"/>
      <c r="LJ467" s="41"/>
      <c r="LK467" s="41"/>
      <c r="LL467" s="41"/>
      <c r="LM467" s="41"/>
      <c r="LN467" s="41"/>
      <c r="LO467" s="41"/>
      <c r="LP467" s="41"/>
      <c r="LQ467" s="41"/>
      <c r="LR467" s="41"/>
      <c r="LS467" s="41"/>
    </row>
    <row r="468" spans="3:331" x14ac:dyDescent="0.25">
      <c r="LD468" s="45"/>
      <c r="LE468" s="41"/>
      <c r="LF468" s="41"/>
      <c r="LG468" s="41"/>
      <c r="LH468" s="41"/>
      <c r="LI468" s="41"/>
      <c r="LJ468" s="41"/>
      <c r="LK468" s="41"/>
      <c r="LL468" s="41"/>
      <c r="LM468" s="41"/>
      <c r="LN468" s="41"/>
      <c r="LO468" s="41"/>
      <c r="LP468" s="41"/>
      <c r="LQ468" s="41"/>
      <c r="LR468" s="41"/>
      <c r="LS468" s="41"/>
    </row>
    <row r="469" spans="3:331" x14ac:dyDescent="0.25">
      <c r="LD469" s="45"/>
      <c r="LE469" s="41"/>
      <c r="LF469" s="41"/>
      <c r="LG469" s="41"/>
      <c r="LH469" s="41"/>
      <c r="LI469" s="41"/>
      <c r="LJ469" s="41"/>
      <c r="LK469" s="41"/>
      <c r="LL469" s="41"/>
      <c r="LM469" s="41"/>
      <c r="LN469" s="41"/>
      <c r="LO469" s="41"/>
      <c r="LP469" s="41"/>
      <c r="LQ469" s="41"/>
      <c r="LR469" s="41"/>
      <c r="LS469" s="41"/>
    </row>
    <row r="470" spans="3:331" x14ac:dyDescent="0.25">
      <c r="LD470" s="45"/>
      <c r="LE470" s="41"/>
      <c r="LF470" s="41"/>
      <c r="LG470" s="41"/>
      <c r="LH470" s="41"/>
      <c r="LI470" s="41"/>
      <c r="LJ470" s="41"/>
      <c r="LK470" s="41"/>
      <c r="LL470" s="41"/>
      <c r="LM470" s="41"/>
      <c r="LN470" s="41"/>
      <c r="LO470" s="41"/>
      <c r="LP470" s="41"/>
      <c r="LQ470" s="41"/>
      <c r="LR470" s="41"/>
      <c r="LS470" s="41"/>
    </row>
    <row r="471" spans="3:331" x14ac:dyDescent="0.25">
      <c r="LD471" s="45"/>
      <c r="LE471" s="41"/>
      <c r="LF471" s="41"/>
      <c r="LG471" s="41"/>
      <c r="LH471" s="41"/>
      <c r="LI471" s="41"/>
      <c r="LJ471" s="41"/>
      <c r="LK471" s="41"/>
      <c r="LL471" s="41"/>
      <c r="LM471" s="41"/>
      <c r="LN471" s="41"/>
      <c r="LO471" s="41"/>
      <c r="LP471" s="41"/>
      <c r="LQ471" s="41"/>
      <c r="LR471" s="41"/>
      <c r="LS471" s="41"/>
    </row>
    <row r="472" spans="3:331" x14ac:dyDescent="0.25">
      <c r="LD472" s="45"/>
      <c r="LE472" s="41"/>
      <c r="LF472" s="41"/>
      <c r="LG472" s="41"/>
      <c r="LH472" s="41"/>
      <c r="LI472" s="41"/>
      <c r="LJ472" s="41"/>
      <c r="LK472" s="41"/>
      <c r="LL472" s="41"/>
      <c r="LM472" s="41"/>
      <c r="LN472" s="41"/>
      <c r="LO472" s="41"/>
      <c r="LP472" s="41"/>
      <c r="LQ472" s="41"/>
      <c r="LR472" s="41"/>
      <c r="LS472" s="41"/>
    </row>
    <row r="473" spans="3:331" x14ac:dyDescent="0.25">
      <c r="C473" s="6"/>
      <c r="F473" s="6"/>
      <c r="I473" s="6"/>
      <c r="L473" s="6"/>
      <c r="LD473" s="45"/>
      <c r="LE473" s="41"/>
      <c r="LF473" s="41"/>
      <c r="LG473" s="41"/>
      <c r="LH473" s="41"/>
      <c r="LI473" s="41"/>
      <c r="LJ473" s="41"/>
      <c r="LK473" s="41"/>
      <c r="LL473" s="41"/>
      <c r="LM473" s="41"/>
      <c r="LN473" s="41"/>
      <c r="LO473" s="41"/>
      <c r="LP473" s="41"/>
      <c r="LQ473" s="41"/>
      <c r="LR473" s="41"/>
      <c r="LS473" s="41"/>
    </row>
    <row r="474" spans="3:331" x14ac:dyDescent="0.25">
      <c r="C474" s="8"/>
      <c r="F474" s="8"/>
      <c r="I474" s="8"/>
      <c r="L474" s="8"/>
      <c r="LD474" s="45"/>
      <c r="LE474" s="41"/>
      <c r="LF474" s="41"/>
      <c r="LG474" s="41"/>
      <c r="LH474" s="41"/>
      <c r="LI474" s="41"/>
      <c r="LJ474" s="41"/>
      <c r="LK474" s="41"/>
      <c r="LL474" s="41"/>
      <c r="LM474" s="41"/>
      <c r="LN474" s="41"/>
      <c r="LO474" s="41"/>
      <c r="LP474" s="41"/>
      <c r="LQ474" s="41"/>
      <c r="LR474" s="41"/>
      <c r="LS474" s="41"/>
    </row>
    <row r="475" spans="3:331" x14ac:dyDescent="0.25">
      <c r="LD475" s="45"/>
      <c r="LE475" s="41"/>
      <c r="LF475" s="41"/>
      <c r="LG475" s="41"/>
      <c r="LH475" s="41"/>
      <c r="LI475" s="41"/>
      <c r="LJ475" s="41"/>
      <c r="LK475" s="41"/>
      <c r="LL475" s="41"/>
      <c r="LM475" s="41"/>
      <c r="LN475" s="41"/>
      <c r="LO475" s="41"/>
      <c r="LP475" s="41"/>
      <c r="LQ475" s="41"/>
      <c r="LR475" s="41"/>
      <c r="LS475" s="41"/>
    </row>
    <row r="476" spans="3:331" x14ac:dyDescent="0.25">
      <c r="LD476" s="45"/>
      <c r="LE476" s="41"/>
      <c r="LF476" s="41"/>
      <c r="LG476" s="41"/>
      <c r="LH476" s="41"/>
      <c r="LI476" s="41"/>
      <c r="LJ476" s="41"/>
      <c r="LK476" s="41"/>
      <c r="LL476" s="41"/>
      <c r="LM476" s="41"/>
      <c r="LN476" s="41"/>
      <c r="LO476" s="41"/>
      <c r="LP476" s="41"/>
      <c r="LQ476" s="41"/>
      <c r="LR476" s="41"/>
      <c r="LS476" s="41"/>
    </row>
    <row r="477" spans="3:331" x14ac:dyDescent="0.25">
      <c r="LD477" s="45"/>
      <c r="LE477" s="41"/>
      <c r="LF477" s="41"/>
      <c r="LG477" s="41"/>
      <c r="LH477" s="41"/>
      <c r="LI477" s="41"/>
      <c r="LJ477" s="41"/>
      <c r="LK477" s="41"/>
      <c r="LL477" s="41"/>
      <c r="LM477" s="41"/>
      <c r="LN477" s="41"/>
      <c r="LO477" s="41"/>
      <c r="LP477" s="41"/>
      <c r="LQ477" s="41"/>
      <c r="LR477" s="41"/>
      <c r="LS477" s="41"/>
    </row>
    <row r="478" spans="3:331" x14ac:dyDescent="0.25">
      <c r="LD478" s="45"/>
      <c r="LE478" s="41"/>
      <c r="LF478" s="41"/>
      <c r="LG478" s="41"/>
      <c r="LH478" s="41"/>
      <c r="LI478" s="41"/>
      <c r="LJ478" s="41"/>
      <c r="LK478" s="41"/>
      <c r="LL478" s="41"/>
      <c r="LM478" s="41"/>
      <c r="LN478" s="41"/>
      <c r="LO478" s="41"/>
      <c r="LP478" s="41"/>
      <c r="LQ478" s="41"/>
      <c r="LR478" s="41"/>
      <c r="LS478" s="41"/>
    </row>
    <row r="479" spans="3:331" x14ac:dyDescent="0.25">
      <c r="LD479" s="45"/>
      <c r="LE479" s="41"/>
      <c r="LF479" s="41"/>
      <c r="LG479" s="41"/>
      <c r="LH479" s="41"/>
      <c r="LI479" s="41"/>
      <c r="LJ479" s="41"/>
      <c r="LK479" s="41"/>
      <c r="LL479" s="41"/>
      <c r="LM479" s="41"/>
      <c r="LN479" s="41"/>
      <c r="LO479" s="41"/>
      <c r="LP479" s="41"/>
      <c r="LQ479" s="41"/>
      <c r="LR479" s="41"/>
      <c r="LS479" s="41"/>
    </row>
    <row r="480" spans="3:331" x14ac:dyDescent="0.25">
      <c r="C480" s="8"/>
      <c r="F480" s="8"/>
      <c r="I480" s="8"/>
      <c r="L480" s="8"/>
      <c r="LD480" s="45"/>
      <c r="LE480" s="41"/>
      <c r="LF480" s="41"/>
      <c r="LG480" s="41"/>
      <c r="LH480" s="41"/>
      <c r="LI480" s="41"/>
      <c r="LJ480" s="41"/>
      <c r="LK480" s="41"/>
      <c r="LL480" s="41"/>
      <c r="LM480" s="41"/>
      <c r="LN480" s="41"/>
      <c r="LO480" s="41"/>
      <c r="LP480" s="41"/>
      <c r="LQ480" s="41"/>
      <c r="LR480" s="41"/>
      <c r="LS480" s="41"/>
    </row>
    <row r="481" spans="3:331" x14ac:dyDescent="0.25">
      <c r="LD481" s="45"/>
      <c r="LE481" s="41"/>
      <c r="LF481" s="41"/>
      <c r="LG481" s="41"/>
      <c r="LH481" s="41"/>
      <c r="LI481" s="41"/>
      <c r="LJ481" s="41"/>
      <c r="LK481" s="41"/>
      <c r="LL481" s="41"/>
      <c r="LM481" s="41"/>
      <c r="LN481" s="41"/>
      <c r="LO481" s="41"/>
      <c r="LP481" s="41"/>
      <c r="LQ481" s="41"/>
      <c r="LR481" s="41"/>
      <c r="LS481" s="41"/>
    </row>
    <row r="482" spans="3:331" x14ac:dyDescent="0.25">
      <c r="LD482" s="45"/>
      <c r="LE482" s="41"/>
      <c r="LF482" s="41"/>
      <c r="LG482" s="41"/>
      <c r="LH482" s="41"/>
      <c r="LI482" s="41"/>
      <c r="LJ482" s="41"/>
      <c r="LK482" s="41"/>
      <c r="LL482" s="41"/>
      <c r="LM482" s="41"/>
      <c r="LN482" s="41"/>
      <c r="LO482" s="41"/>
      <c r="LP482" s="41"/>
      <c r="LQ482" s="41"/>
      <c r="LR482" s="41"/>
      <c r="LS482" s="41"/>
    </row>
    <row r="483" spans="3:331" x14ac:dyDescent="0.25">
      <c r="LD483" s="45"/>
      <c r="LE483" s="41"/>
      <c r="LF483" s="41"/>
      <c r="LG483" s="41"/>
      <c r="LH483" s="41"/>
      <c r="LI483" s="41"/>
      <c r="LJ483" s="41"/>
      <c r="LK483" s="41"/>
      <c r="LL483" s="41"/>
      <c r="LM483" s="41"/>
      <c r="LN483" s="41"/>
      <c r="LO483" s="41"/>
      <c r="LP483" s="41"/>
      <c r="LQ483" s="41"/>
      <c r="LR483" s="41"/>
      <c r="LS483" s="41"/>
    </row>
    <row r="484" spans="3:331" x14ac:dyDescent="0.25">
      <c r="LD484" s="45"/>
      <c r="LE484" s="41"/>
      <c r="LF484" s="41"/>
      <c r="LG484" s="41"/>
      <c r="LH484" s="41"/>
      <c r="LI484" s="41"/>
      <c r="LJ484" s="41"/>
      <c r="LK484" s="41"/>
      <c r="LL484" s="41"/>
      <c r="LM484" s="41"/>
      <c r="LN484" s="41"/>
      <c r="LO484" s="41"/>
      <c r="LP484" s="41"/>
      <c r="LQ484" s="41"/>
      <c r="LR484" s="41"/>
      <c r="LS484" s="41"/>
    </row>
    <row r="485" spans="3:331" x14ac:dyDescent="0.25">
      <c r="LD485" s="45"/>
      <c r="LE485" s="41"/>
      <c r="LF485" s="41"/>
      <c r="LG485" s="41"/>
      <c r="LH485" s="41"/>
      <c r="LI485" s="41"/>
      <c r="LJ485" s="41"/>
      <c r="LK485" s="41"/>
      <c r="LL485" s="41"/>
      <c r="LM485" s="41"/>
      <c r="LN485" s="41"/>
      <c r="LO485" s="41"/>
      <c r="LP485" s="41"/>
      <c r="LQ485" s="41"/>
      <c r="LR485" s="41"/>
      <c r="LS485" s="41"/>
    </row>
    <row r="486" spans="3:331" x14ac:dyDescent="0.25">
      <c r="LD486" s="45"/>
      <c r="LE486" s="41"/>
      <c r="LF486" s="41"/>
      <c r="LG486" s="41"/>
      <c r="LH486" s="41"/>
      <c r="LI486" s="41"/>
      <c r="LJ486" s="41"/>
      <c r="LK486" s="41"/>
      <c r="LL486" s="41"/>
      <c r="LM486" s="41"/>
      <c r="LN486" s="41"/>
      <c r="LO486" s="41"/>
      <c r="LP486" s="41"/>
      <c r="LQ486" s="41"/>
      <c r="LR486" s="41"/>
      <c r="LS486" s="41"/>
    </row>
    <row r="487" spans="3:331" x14ac:dyDescent="0.25">
      <c r="LD487" s="45"/>
      <c r="LE487" s="41"/>
      <c r="LF487" s="41"/>
      <c r="LG487" s="41"/>
      <c r="LH487" s="41"/>
      <c r="LI487" s="41"/>
      <c r="LJ487" s="41"/>
      <c r="LK487" s="41"/>
      <c r="LL487" s="41"/>
      <c r="LM487" s="41"/>
      <c r="LN487" s="41"/>
      <c r="LO487" s="41"/>
      <c r="LP487" s="41"/>
      <c r="LQ487" s="41"/>
      <c r="LR487" s="41"/>
      <c r="LS487" s="41"/>
    </row>
    <row r="488" spans="3:331" x14ac:dyDescent="0.25">
      <c r="LD488" s="45"/>
      <c r="LE488" s="41"/>
      <c r="LF488" s="41"/>
      <c r="LG488" s="41"/>
      <c r="LH488" s="41"/>
      <c r="LI488" s="41"/>
      <c r="LJ488" s="41"/>
      <c r="LK488" s="41"/>
      <c r="LL488" s="41"/>
      <c r="LM488" s="41"/>
      <c r="LN488" s="41"/>
      <c r="LO488" s="41"/>
      <c r="LP488" s="41"/>
      <c r="LQ488" s="41"/>
      <c r="LR488" s="41"/>
      <c r="LS488" s="41"/>
    </row>
    <row r="489" spans="3:331" x14ac:dyDescent="0.25">
      <c r="LD489" s="45"/>
      <c r="LE489" s="41"/>
      <c r="LF489" s="41"/>
      <c r="LG489" s="41"/>
      <c r="LH489" s="41"/>
      <c r="LI489" s="41"/>
      <c r="LJ489" s="41"/>
      <c r="LK489" s="41"/>
      <c r="LL489" s="41"/>
      <c r="LM489" s="41"/>
      <c r="LN489" s="41"/>
      <c r="LO489" s="41"/>
      <c r="LP489" s="41"/>
      <c r="LQ489" s="41"/>
      <c r="LR489" s="41"/>
      <c r="LS489" s="41"/>
    </row>
    <row r="490" spans="3:331" x14ac:dyDescent="0.25">
      <c r="C490" s="6"/>
      <c r="F490" s="6"/>
      <c r="I490" s="6"/>
      <c r="L490" s="6"/>
      <c r="LD490" s="45"/>
      <c r="LE490" s="41"/>
      <c r="LF490" s="41"/>
      <c r="LG490" s="41"/>
      <c r="LH490" s="41"/>
      <c r="LI490" s="41"/>
      <c r="LJ490" s="41"/>
      <c r="LK490" s="41"/>
      <c r="LL490" s="41"/>
      <c r="LM490" s="41"/>
      <c r="LN490" s="41"/>
      <c r="LO490" s="41"/>
      <c r="LP490" s="41"/>
      <c r="LQ490" s="41"/>
      <c r="LR490" s="41"/>
      <c r="LS490" s="41"/>
    </row>
    <row r="491" spans="3:331" x14ac:dyDescent="0.25">
      <c r="C491" s="8"/>
      <c r="F491" s="8"/>
      <c r="I491" s="8"/>
      <c r="L491" s="8"/>
      <c r="LD491" s="45"/>
      <c r="LE491" s="41"/>
      <c r="LF491" s="41"/>
      <c r="LG491" s="41"/>
      <c r="LH491" s="41"/>
      <c r="LI491" s="41"/>
      <c r="LJ491" s="41"/>
      <c r="LK491" s="41"/>
      <c r="LL491" s="41"/>
      <c r="LM491" s="41"/>
      <c r="LN491" s="41"/>
      <c r="LO491" s="41"/>
      <c r="LP491" s="41"/>
      <c r="LQ491" s="41"/>
      <c r="LR491" s="41"/>
      <c r="LS491" s="41"/>
    </row>
    <row r="492" spans="3:331" x14ac:dyDescent="0.25">
      <c r="LD492" s="45"/>
      <c r="LE492" s="41"/>
      <c r="LF492" s="41"/>
      <c r="LG492" s="41"/>
      <c r="LH492" s="41"/>
      <c r="LI492" s="41"/>
      <c r="LJ492" s="41"/>
      <c r="LK492" s="41"/>
      <c r="LL492" s="41"/>
      <c r="LM492" s="41"/>
      <c r="LN492" s="41"/>
      <c r="LO492" s="41"/>
      <c r="LP492" s="41"/>
      <c r="LQ492" s="41"/>
      <c r="LR492" s="41"/>
      <c r="LS492" s="41"/>
    </row>
    <row r="493" spans="3:331" x14ac:dyDescent="0.25">
      <c r="LD493" s="45"/>
      <c r="LE493" s="41"/>
      <c r="LF493" s="41"/>
      <c r="LG493" s="41"/>
      <c r="LH493" s="41"/>
      <c r="LI493" s="41"/>
      <c r="LJ493" s="41"/>
      <c r="LK493" s="41"/>
      <c r="LL493" s="41"/>
      <c r="LM493" s="41"/>
      <c r="LN493" s="41"/>
      <c r="LO493" s="41"/>
      <c r="LP493" s="41"/>
      <c r="LQ493" s="41"/>
      <c r="LR493" s="41"/>
      <c r="LS493" s="41"/>
    </row>
    <row r="494" spans="3:331" x14ac:dyDescent="0.25">
      <c r="LD494" s="45"/>
      <c r="LE494" s="41"/>
      <c r="LF494" s="41"/>
      <c r="LG494" s="41"/>
      <c r="LH494" s="41"/>
      <c r="LI494" s="41"/>
      <c r="LJ494" s="41"/>
      <c r="LK494" s="41"/>
      <c r="LL494" s="41"/>
      <c r="LM494" s="41"/>
      <c r="LN494" s="41"/>
      <c r="LO494" s="41"/>
      <c r="LP494" s="41"/>
      <c r="LQ494" s="41"/>
      <c r="LR494" s="41"/>
      <c r="LS494" s="41"/>
    </row>
    <row r="495" spans="3:331" x14ac:dyDescent="0.25">
      <c r="LD495" s="45"/>
      <c r="LE495" s="41"/>
      <c r="LF495" s="41"/>
      <c r="LG495" s="41"/>
      <c r="LH495" s="41"/>
      <c r="LI495" s="41"/>
      <c r="LJ495" s="41"/>
      <c r="LK495" s="41"/>
      <c r="LL495" s="41"/>
      <c r="LM495" s="41"/>
      <c r="LN495" s="41"/>
      <c r="LO495" s="41"/>
      <c r="LP495" s="41"/>
      <c r="LQ495" s="41"/>
      <c r="LR495" s="41"/>
      <c r="LS495" s="41"/>
    </row>
    <row r="496" spans="3:331" x14ac:dyDescent="0.25">
      <c r="LD496" s="45"/>
      <c r="LE496" s="41"/>
      <c r="LF496" s="41"/>
      <c r="LG496" s="41"/>
      <c r="LH496" s="41"/>
      <c r="LI496" s="41"/>
      <c r="LJ496" s="41"/>
      <c r="LK496" s="41"/>
      <c r="LL496" s="41"/>
      <c r="LM496" s="41"/>
      <c r="LN496" s="41"/>
      <c r="LO496" s="41"/>
      <c r="LP496" s="41"/>
      <c r="LQ496" s="41"/>
      <c r="LR496" s="41"/>
      <c r="LS496" s="41"/>
    </row>
    <row r="497" spans="3:331" x14ac:dyDescent="0.25">
      <c r="C497" s="6"/>
      <c r="F497" s="6"/>
      <c r="I497" s="6"/>
      <c r="L497" s="6"/>
      <c r="LD497" s="45"/>
      <c r="LE497" s="41"/>
      <c r="LF497" s="41"/>
      <c r="LG497" s="41"/>
      <c r="LH497" s="41"/>
      <c r="LI497" s="41"/>
      <c r="LJ497" s="41"/>
      <c r="LK497" s="41"/>
      <c r="LL497" s="41"/>
      <c r="LM497" s="41"/>
      <c r="LN497" s="41"/>
      <c r="LO497" s="41"/>
      <c r="LP497" s="41"/>
      <c r="LQ497" s="41"/>
      <c r="LR497" s="41"/>
      <c r="LS497" s="41"/>
    </row>
    <row r="498" spans="3:331" x14ac:dyDescent="0.25">
      <c r="C498" s="8"/>
      <c r="F498" s="8"/>
      <c r="I498" s="8"/>
      <c r="L498" s="8"/>
      <c r="LD498" s="45"/>
      <c r="LE498" s="41"/>
      <c r="LF498" s="41"/>
      <c r="LG498" s="41"/>
      <c r="LH498" s="41"/>
      <c r="LI498" s="41"/>
      <c r="LJ498" s="41"/>
      <c r="LK498" s="41"/>
      <c r="LL498" s="41"/>
      <c r="LM498" s="41"/>
      <c r="LN498" s="41"/>
      <c r="LO498" s="41"/>
      <c r="LP498" s="41"/>
      <c r="LQ498" s="41"/>
      <c r="LR498" s="41"/>
      <c r="LS498" s="41"/>
    </row>
    <row r="499" spans="3:331" x14ac:dyDescent="0.25">
      <c r="LD499" s="45"/>
      <c r="LE499" s="41"/>
      <c r="LF499" s="41"/>
      <c r="LG499" s="41"/>
      <c r="LH499" s="41"/>
      <c r="LI499" s="41"/>
      <c r="LJ499" s="41"/>
      <c r="LK499" s="41"/>
      <c r="LL499" s="41"/>
      <c r="LM499" s="41"/>
      <c r="LN499" s="41"/>
      <c r="LO499" s="41"/>
      <c r="LP499" s="41"/>
      <c r="LQ499" s="41"/>
      <c r="LR499" s="41"/>
      <c r="LS499" s="41"/>
    </row>
    <row r="500" spans="3:331" x14ac:dyDescent="0.25">
      <c r="LD500" s="45"/>
      <c r="LE500" s="41"/>
      <c r="LF500" s="41"/>
      <c r="LG500" s="41"/>
      <c r="LH500" s="41"/>
      <c r="LI500" s="41"/>
      <c r="LJ500" s="41"/>
      <c r="LK500" s="41"/>
      <c r="LL500" s="41"/>
      <c r="LM500" s="41"/>
      <c r="LN500" s="41"/>
      <c r="LO500" s="41"/>
      <c r="LP500" s="41"/>
      <c r="LQ500" s="41"/>
      <c r="LR500" s="41"/>
      <c r="LS500" s="41"/>
    </row>
    <row r="501" spans="3:331" x14ac:dyDescent="0.25">
      <c r="LD501" s="45"/>
      <c r="LE501" s="41"/>
      <c r="LF501" s="41"/>
      <c r="LG501" s="41"/>
      <c r="LH501" s="41"/>
      <c r="LI501" s="41"/>
      <c r="LJ501" s="41"/>
      <c r="LK501" s="41"/>
      <c r="LL501" s="41"/>
      <c r="LM501" s="41"/>
      <c r="LN501" s="41"/>
      <c r="LO501" s="41"/>
      <c r="LP501" s="41"/>
      <c r="LQ501" s="41"/>
      <c r="LR501" s="41"/>
      <c r="LS501" s="41"/>
    </row>
    <row r="502" spans="3:331" x14ac:dyDescent="0.25">
      <c r="LD502" s="45"/>
      <c r="LE502" s="41"/>
      <c r="LF502" s="41"/>
      <c r="LG502" s="41"/>
      <c r="LH502" s="41"/>
      <c r="LI502" s="41"/>
      <c r="LJ502" s="41"/>
      <c r="LK502" s="41"/>
      <c r="LL502" s="41"/>
      <c r="LM502" s="41"/>
      <c r="LN502" s="41"/>
      <c r="LO502" s="41"/>
      <c r="LP502" s="41"/>
      <c r="LQ502" s="41"/>
      <c r="LR502" s="41"/>
      <c r="LS502" s="41"/>
    </row>
    <row r="503" spans="3:331" x14ac:dyDescent="0.25">
      <c r="LD503" s="45"/>
      <c r="LE503" s="41"/>
      <c r="LF503" s="41"/>
      <c r="LG503" s="41"/>
      <c r="LH503" s="41"/>
      <c r="LI503" s="41"/>
      <c r="LJ503" s="41"/>
      <c r="LK503" s="41"/>
      <c r="LL503" s="41"/>
      <c r="LM503" s="41"/>
      <c r="LN503" s="41"/>
      <c r="LO503" s="41"/>
      <c r="LP503" s="41"/>
      <c r="LQ503" s="41"/>
      <c r="LR503" s="41"/>
      <c r="LS503" s="41"/>
    </row>
    <row r="504" spans="3:331" x14ac:dyDescent="0.25">
      <c r="LD504" s="45"/>
      <c r="LE504" s="41"/>
      <c r="LF504" s="41"/>
      <c r="LG504" s="41"/>
      <c r="LH504" s="41"/>
      <c r="LI504" s="41"/>
      <c r="LJ504" s="41"/>
      <c r="LK504" s="41"/>
      <c r="LL504" s="41"/>
      <c r="LM504" s="41"/>
      <c r="LN504" s="41"/>
      <c r="LO504" s="41"/>
      <c r="LP504" s="41"/>
      <c r="LQ504" s="41"/>
      <c r="LR504" s="41"/>
      <c r="LS504" s="41"/>
    </row>
    <row r="505" spans="3:331" x14ac:dyDescent="0.25">
      <c r="LD505" s="45"/>
      <c r="LE505" s="41"/>
      <c r="LF505" s="41"/>
      <c r="LG505" s="41"/>
      <c r="LH505" s="41"/>
      <c r="LI505" s="41"/>
      <c r="LJ505" s="41"/>
      <c r="LK505" s="41"/>
      <c r="LL505" s="41"/>
      <c r="LM505" s="41"/>
      <c r="LN505" s="41"/>
      <c r="LO505" s="41"/>
      <c r="LP505" s="41"/>
      <c r="LQ505" s="41"/>
      <c r="LR505" s="41"/>
      <c r="LS505" s="41"/>
    </row>
    <row r="506" spans="3:331" x14ac:dyDescent="0.25">
      <c r="LD506" s="45"/>
      <c r="LE506" s="41"/>
      <c r="LF506" s="41"/>
      <c r="LG506" s="41"/>
      <c r="LH506" s="41"/>
      <c r="LI506" s="41"/>
      <c r="LJ506" s="41"/>
      <c r="LK506" s="41"/>
      <c r="LL506" s="41"/>
      <c r="LM506" s="41"/>
      <c r="LN506" s="41"/>
      <c r="LO506" s="41"/>
      <c r="LP506" s="41"/>
      <c r="LQ506" s="41"/>
      <c r="LR506" s="41"/>
      <c r="LS506" s="41"/>
    </row>
    <row r="507" spans="3:331" x14ac:dyDescent="0.25">
      <c r="C507" s="6"/>
      <c r="F507" s="6"/>
      <c r="I507" s="6"/>
      <c r="L507" s="6"/>
      <c r="LD507" s="45"/>
      <c r="LE507" s="41"/>
      <c r="LF507" s="41"/>
      <c r="LG507" s="41"/>
      <c r="LH507" s="41"/>
      <c r="LI507" s="41"/>
      <c r="LJ507" s="41"/>
      <c r="LK507" s="41"/>
      <c r="LL507" s="41"/>
      <c r="LM507" s="41"/>
      <c r="LN507" s="41"/>
      <c r="LO507" s="41"/>
      <c r="LP507" s="41"/>
      <c r="LQ507" s="41"/>
      <c r="LR507" s="41"/>
      <c r="LS507" s="41"/>
    </row>
    <row r="508" spans="3:331" x14ac:dyDescent="0.25">
      <c r="C508" s="8"/>
      <c r="F508" s="8"/>
      <c r="I508" s="8"/>
      <c r="L508" s="8"/>
      <c r="LD508" s="45"/>
      <c r="LE508" s="41"/>
      <c r="LF508" s="41"/>
      <c r="LG508" s="41"/>
      <c r="LH508" s="41"/>
      <c r="LI508" s="41"/>
      <c r="LJ508" s="41"/>
      <c r="LK508" s="41"/>
      <c r="LL508" s="41"/>
      <c r="LM508" s="41"/>
      <c r="LN508" s="41"/>
      <c r="LO508" s="41"/>
      <c r="LP508" s="41"/>
      <c r="LQ508" s="41"/>
      <c r="LR508" s="41"/>
      <c r="LS508" s="41"/>
    </row>
    <row r="509" spans="3:331" x14ac:dyDescent="0.25">
      <c r="LD509" s="45"/>
      <c r="LE509" s="41"/>
      <c r="LF509" s="41"/>
      <c r="LG509" s="41"/>
      <c r="LH509" s="41"/>
      <c r="LI509" s="41"/>
      <c r="LJ509" s="41"/>
      <c r="LK509" s="41"/>
      <c r="LL509" s="41"/>
      <c r="LM509" s="41"/>
      <c r="LN509" s="41"/>
      <c r="LO509" s="41"/>
      <c r="LP509" s="41"/>
      <c r="LQ509" s="41"/>
      <c r="LR509" s="41"/>
      <c r="LS509" s="41"/>
    </row>
    <row r="510" spans="3:331" x14ac:dyDescent="0.25">
      <c r="LD510" s="45"/>
      <c r="LE510" s="41"/>
      <c r="LF510" s="41"/>
      <c r="LG510" s="41"/>
      <c r="LH510" s="41"/>
      <c r="LI510" s="41"/>
      <c r="LJ510" s="41"/>
      <c r="LK510" s="41"/>
      <c r="LL510" s="41"/>
      <c r="LM510" s="41"/>
      <c r="LN510" s="41"/>
      <c r="LO510" s="41"/>
      <c r="LP510" s="41"/>
      <c r="LQ510" s="41"/>
      <c r="LR510" s="41"/>
      <c r="LS510" s="41"/>
    </row>
    <row r="511" spans="3:331" x14ac:dyDescent="0.25">
      <c r="LD511" s="45"/>
      <c r="LE511" s="41"/>
      <c r="LF511" s="41"/>
      <c r="LG511" s="41"/>
      <c r="LH511" s="41"/>
      <c r="LI511" s="41"/>
      <c r="LJ511" s="41"/>
      <c r="LK511" s="41"/>
      <c r="LL511" s="41"/>
      <c r="LM511" s="41"/>
      <c r="LN511" s="41"/>
      <c r="LO511" s="41"/>
      <c r="LP511" s="41"/>
      <c r="LQ511" s="41"/>
      <c r="LR511" s="41"/>
      <c r="LS511" s="41"/>
    </row>
    <row r="512" spans="3:331" x14ac:dyDescent="0.25">
      <c r="LD512" s="45"/>
      <c r="LE512" s="41"/>
      <c r="LF512" s="41"/>
      <c r="LG512" s="41"/>
      <c r="LH512" s="41"/>
      <c r="LI512" s="41"/>
      <c r="LJ512" s="41"/>
      <c r="LK512" s="41"/>
      <c r="LL512" s="41"/>
      <c r="LM512" s="41"/>
      <c r="LN512" s="41"/>
      <c r="LO512" s="41"/>
      <c r="LP512" s="41"/>
      <c r="LQ512" s="41"/>
      <c r="LR512" s="41"/>
      <c r="LS512" s="41"/>
    </row>
    <row r="513" spans="3:331" x14ac:dyDescent="0.25">
      <c r="LD513" s="45"/>
      <c r="LE513" s="41"/>
      <c r="LF513" s="41"/>
      <c r="LG513" s="41"/>
      <c r="LH513" s="41"/>
      <c r="LI513" s="41"/>
      <c r="LJ513" s="41"/>
      <c r="LK513" s="41"/>
      <c r="LL513" s="41"/>
      <c r="LM513" s="41"/>
      <c r="LN513" s="41"/>
      <c r="LO513" s="41"/>
      <c r="LP513" s="41"/>
      <c r="LQ513" s="41"/>
      <c r="LR513" s="41"/>
      <c r="LS513" s="41"/>
    </row>
    <row r="514" spans="3:331" x14ac:dyDescent="0.25">
      <c r="C514" s="6"/>
      <c r="F514" s="6"/>
      <c r="I514" s="6"/>
      <c r="L514" s="6"/>
      <c r="LD514" s="45"/>
      <c r="LE514" s="41"/>
      <c r="LF514" s="41"/>
      <c r="LG514" s="41"/>
      <c r="LH514" s="41"/>
      <c r="LI514" s="41"/>
      <c r="LJ514" s="41"/>
      <c r="LK514" s="41"/>
      <c r="LL514" s="41"/>
      <c r="LM514" s="41"/>
      <c r="LN514" s="41"/>
      <c r="LO514" s="41"/>
      <c r="LP514" s="41"/>
      <c r="LQ514" s="41"/>
      <c r="LR514" s="41"/>
      <c r="LS514" s="41"/>
    </row>
    <row r="515" spans="3:331" x14ac:dyDescent="0.25">
      <c r="C515" s="8"/>
      <c r="F515" s="8"/>
      <c r="I515" s="8"/>
      <c r="L515" s="8"/>
      <c r="LD515" s="45"/>
      <c r="LE515" s="41"/>
      <c r="LF515" s="41"/>
      <c r="LG515" s="41"/>
      <c r="LH515" s="41"/>
      <c r="LI515" s="41"/>
      <c r="LJ515" s="41"/>
      <c r="LK515" s="41"/>
      <c r="LL515" s="41"/>
      <c r="LM515" s="41"/>
      <c r="LN515" s="41"/>
      <c r="LO515" s="41"/>
      <c r="LP515" s="41"/>
      <c r="LQ515" s="41"/>
      <c r="LR515" s="41"/>
      <c r="LS515" s="41"/>
    </row>
    <row r="516" spans="3:331" x14ac:dyDescent="0.25">
      <c r="LD516" s="45"/>
      <c r="LE516" s="41"/>
      <c r="LF516" s="41"/>
      <c r="LG516" s="41"/>
      <c r="LH516" s="41"/>
      <c r="LI516" s="41"/>
      <c r="LJ516" s="41"/>
      <c r="LK516" s="41"/>
      <c r="LL516" s="41"/>
      <c r="LM516" s="41"/>
      <c r="LN516" s="41"/>
      <c r="LO516" s="41"/>
      <c r="LP516" s="41"/>
      <c r="LQ516" s="41"/>
      <c r="LR516" s="41"/>
      <c r="LS516" s="41"/>
    </row>
    <row r="517" spans="3:331" x14ac:dyDescent="0.25">
      <c r="LD517" s="45"/>
      <c r="LE517" s="41"/>
      <c r="LF517" s="41"/>
      <c r="LG517" s="41"/>
      <c r="LH517" s="41"/>
      <c r="LI517" s="41"/>
      <c r="LJ517" s="41"/>
      <c r="LK517" s="41"/>
      <c r="LL517" s="41"/>
      <c r="LM517" s="41"/>
      <c r="LN517" s="41"/>
      <c r="LO517" s="41"/>
      <c r="LP517" s="41"/>
      <c r="LQ517" s="41"/>
      <c r="LR517" s="41"/>
      <c r="LS517" s="41"/>
    </row>
    <row r="518" spans="3:331" x14ac:dyDescent="0.25">
      <c r="LD518" s="45"/>
      <c r="LE518" s="41"/>
      <c r="LF518" s="41"/>
      <c r="LG518" s="41"/>
      <c r="LH518" s="41"/>
      <c r="LI518" s="41"/>
      <c r="LJ518" s="41"/>
      <c r="LK518" s="41"/>
      <c r="LL518" s="41"/>
      <c r="LM518" s="41"/>
      <c r="LN518" s="41"/>
      <c r="LO518" s="41"/>
      <c r="LP518" s="41"/>
      <c r="LQ518" s="41"/>
      <c r="LR518" s="41"/>
      <c r="LS518" s="41"/>
    </row>
    <row r="519" spans="3:331" x14ac:dyDescent="0.25">
      <c r="LD519" s="45"/>
      <c r="LE519" s="41"/>
      <c r="LF519" s="41"/>
      <c r="LG519" s="41"/>
      <c r="LH519" s="41"/>
      <c r="LI519" s="41"/>
      <c r="LJ519" s="41"/>
      <c r="LK519" s="41"/>
      <c r="LL519" s="41"/>
      <c r="LM519" s="41"/>
      <c r="LN519" s="41"/>
      <c r="LO519" s="41"/>
      <c r="LP519" s="41"/>
      <c r="LQ519" s="41"/>
      <c r="LR519" s="41"/>
      <c r="LS519" s="41"/>
    </row>
    <row r="520" spans="3:331" x14ac:dyDescent="0.25">
      <c r="LD520" s="45"/>
      <c r="LE520" s="41"/>
      <c r="LF520" s="41"/>
      <c r="LG520" s="41"/>
      <c r="LH520" s="41"/>
      <c r="LI520" s="41"/>
      <c r="LJ520" s="41"/>
      <c r="LK520" s="41"/>
      <c r="LL520" s="41"/>
      <c r="LM520" s="41"/>
      <c r="LN520" s="41"/>
      <c r="LO520" s="41"/>
      <c r="LP520" s="41"/>
      <c r="LQ520" s="41"/>
      <c r="LR520" s="41"/>
      <c r="LS520" s="41"/>
    </row>
    <row r="521" spans="3:331" x14ac:dyDescent="0.25">
      <c r="LD521" s="45"/>
      <c r="LE521" s="41"/>
      <c r="LF521" s="41"/>
      <c r="LG521" s="41"/>
      <c r="LH521" s="41"/>
      <c r="LI521" s="41"/>
      <c r="LJ521" s="41"/>
      <c r="LK521" s="41"/>
      <c r="LL521" s="41"/>
      <c r="LM521" s="41"/>
      <c r="LN521" s="41"/>
      <c r="LO521" s="41"/>
      <c r="LP521" s="41"/>
      <c r="LQ521" s="41"/>
      <c r="LR521" s="41"/>
      <c r="LS521" s="41"/>
    </row>
    <row r="522" spans="3:331" x14ac:dyDescent="0.25">
      <c r="LD522" s="45"/>
      <c r="LE522" s="41"/>
      <c r="LF522" s="41"/>
      <c r="LG522" s="41"/>
      <c r="LH522" s="41"/>
      <c r="LI522" s="41"/>
      <c r="LJ522" s="41"/>
      <c r="LK522" s="41"/>
      <c r="LL522" s="41"/>
      <c r="LM522" s="41"/>
      <c r="LN522" s="41"/>
      <c r="LO522" s="41"/>
      <c r="LP522" s="41"/>
      <c r="LQ522" s="41"/>
      <c r="LR522" s="41"/>
      <c r="LS522" s="41"/>
    </row>
    <row r="523" spans="3:331" x14ac:dyDescent="0.25">
      <c r="LD523" s="45"/>
      <c r="LE523" s="41"/>
      <c r="LF523" s="41"/>
      <c r="LG523" s="41"/>
      <c r="LH523" s="41"/>
      <c r="LI523" s="41"/>
      <c r="LJ523" s="41"/>
      <c r="LK523" s="41"/>
      <c r="LL523" s="41"/>
      <c r="LM523" s="41"/>
      <c r="LN523" s="41"/>
      <c r="LO523" s="41"/>
      <c r="LP523" s="41"/>
      <c r="LQ523" s="41"/>
      <c r="LR523" s="41"/>
      <c r="LS523" s="41"/>
    </row>
    <row r="524" spans="3:331" x14ac:dyDescent="0.25">
      <c r="C524" s="6"/>
      <c r="F524" s="6"/>
      <c r="I524" s="6"/>
      <c r="L524" s="6"/>
      <c r="LD524" s="45"/>
      <c r="LE524" s="41"/>
      <c r="LF524" s="41"/>
      <c r="LG524" s="41"/>
      <c r="LH524" s="41"/>
      <c r="LI524" s="41"/>
      <c r="LJ524" s="41"/>
      <c r="LK524" s="41"/>
      <c r="LL524" s="41"/>
      <c r="LM524" s="41"/>
      <c r="LN524" s="41"/>
      <c r="LO524" s="41"/>
      <c r="LP524" s="41"/>
      <c r="LQ524" s="41"/>
      <c r="LR524" s="41"/>
      <c r="LS524" s="41"/>
    </row>
    <row r="525" spans="3:331" x14ac:dyDescent="0.25">
      <c r="C525" s="8"/>
      <c r="F525" s="8"/>
      <c r="I525" s="8"/>
      <c r="L525" s="8"/>
      <c r="LD525" s="45"/>
      <c r="LE525" s="41"/>
      <c r="LF525" s="41"/>
      <c r="LG525" s="41"/>
      <c r="LH525" s="41"/>
      <c r="LI525" s="41"/>
      <c r="LJ525" s="41"/>
      <c r="LK525" s="41"/>
      <c r="LL525" s="41"/>
      <c r="LM525" s="41"/>
      <c r="LN525" s="41"/>
      <c r="LO525" s="41"/>
      <c r="LP525" s="41"/>
      <c r="LQ525" s="41"/>
      <c r="LR525" s="41"/>
      <c r="LS525" s="41"/>
    </row>
    <row r="526" spans="3:331" x14ac:dyDescent="0.25">
      <c r="LD526" s="45"/>
      <c r="LE526" s="41"/>
      <c r="LF526" s="41"/>
      <c r="LG526" s="41"/>
      <c r="LH526" s="41"/>
      <c r="LI526" s="41"/>
      <c r="LJ526" s="41"/>
      <c r="LK526" s="41"/>
      <c r="LL526" s="41"/>
      <c r="LM526" s="41"/>
      <c r="LN526" s="41"/>
      <c r="LO526" s="41"/>
      <c r="LP526" s="41"/>
      <c r="LQ526" s="41"/>
      <c r="LR526" s="41"/>
      <c r="LS526" s="41"/>
    </row>
    <row r="527" spans="3:331" x14ac:dyDescent="0.25">
      <c r="LD527" s="45"/>
      <c r="LE527" s="41"/>
      <c r="LF527" s="41"/>
      <c r="LG527" s="41"/>
      <c r="LH527" s="41"/>
      <c r="LI527" s="41"/>
      <c r="LJ527" s="41"/>
      <c r="LK527" s="41"/>
      <c r="LL527" s="41"/>
      <c r="LM527" s="41"/>
      <c r="LN527" s="41"/>
      <c r="LO527" s="41"/>
      <c r="LP527" s="41"/>
      <c r="LQ527" s="41"/>
      <c r="LR527" s="41"/>
      <c r="LS527" s="41"/>
    </row>
    <row r="528" spans="3:331" x14ac:dyDescent="0.25">
      <c r="LD528" s="45"/>
      <c r="LE528" s="41"/>
      <c r="LF528" s="41"/>
      <c r="LG528" s="41"/>
      <c r="LH528" s="41"/>
      <c r="LI528" s="41"/>
      <c r="LJ528" s="41"/>
      <c r="LK528" s="41"/>
      <c r="LL528" s="41"/>
      <c r="LM528" s="41"/>
      <c r="LN528" s="41"/>
      <c r="LO528" s="41"/>
      <c r="LP528" s="41"/>
      <c r="LQ528" s="41"/>
      <c r="LR528" s="41"/>
      <c r="LS528" s="41"/>
    </row>
    <row r="529" spans="3:331" x14ac:dyDescent="0.25">
      <c r="LD529" s="45"/>
      <c r="LE529" s="41"/>
      <c r="LF529" s="41"/>
      <c r="LG529" s="41"/>
      <c r="LH529" s="41"/>
      <c r="LI529" s="41"/>
      <c r="LJ529" s="41"/>
      <c r="LK529" s="41"/>
      <c r="LL529" s="41"/>
      <c r="LM529" s="41"/>
      <c r="LN529" s="41"/>
      <c r="LO529" s="41"/>
      <c r="LP529" s="41"/>
      <c r="LQ529" s="41"/>
      <c r="LR529" s="41"/>
      <c r="LS529" s="41"/>
    </row>
    <row r="530" spans="3:331" x14ac:dyDescent="0.25">
      <c r="LD530" s="45"/>
      <c r="LE530" s="41"/>
      <c r="LF530" s="41"/>
      <c r="LG530" s="41"/>
      <c r="LH530" s="41"/>
      <c r="LI530" s="41"/>
      <c r="LJ530" s="41"/>
      <c r="LK530" s="41"/>
      <c r="LL530" s="41"/>
      <c r="LM530" s="41"/>
      <c r="LN530" s="41"/>
      <c r="LO530" s="41"/>
      <c r="LP530" s="41"/>
      <c r="LQ530" s="41"/>
      <c r="LR530" s="41"/>
      <c r="LS530" s="41"/>
    </row>
    <row r="531" spans="3:331" x14ac:dyDescent="0.25">
      <c r="LD531" s="45"/>
      <c r="LE531" s="41"/>
      <c r="LF531" s="41"/>
      <c r="LG531" s="41"/>
      <c r="LH531" s="41"/>
      <c r="LI531" s="41"/>
      <c r="LJ531" s="41"/>
      <c r="LK531" s="41"/>
      <c r="LL531" s="41"/>
      <c r="LM531" s="41"/>
      <c r="LN531" s="41"/>
      <c r="LO531" s="41"/>
      <c r="LP531" s="41"/>
      <c r="LQ531" s="41"/>
      <c r="LR531" s="41"/>
      <c r="LS531" s="41"/>
    </row>
    <row r="532" spans="3:331" x14ac:dyDescent="0.25">
      <c r="LD532" s="45"/>
      <c r="LE532" s="41"/>
      <c r="LF532" s="41"/>
      <c r="LG532" s="41"/>
      <c r="LH532" s="41"/>
      <c r="LI532" s="41"/>
      <c r="LJ532" s="41"/>
      <c r="LK532" s="41"/>
      <c r="LL532" s="41"/>
      <c r="LM532" s="41"/>
      <c r="LN532" s="41"/>
      <c r="LO532" s="41"/>
      <c r="LP532" s="41"/>
      <c r="LQ532" s="41"/>
      <c r="LR532" s="41"/>
      <c r="LS532" s="41"/>
    </row>
    <row r="533" spans="3:331" x14ac:dyDescent="0.25">
      <c r="LD533" s="45"/>
      <c r="LE533" s="41"/>
      <c r="LF533" s="41"/>
      <c r="LG533" s="41"/>
      <c r="LH533" s="41"/>
      <c r="LI533" s="41"/>
      <c r="LJ533" s="41"/>
      <c r="LK533" s="41"/>
      <c r="LL533" s="41"/>
      <c r="LM533" s="41"/>
      <c r="LN533" s="41"/>
      <c r="LO533" s="41"/>
      <c r="LP533" s="41"/>
      <c r="LQ533" s="41"/>
      <c r="LR533" s="41"/>
      <c r="LS533" s="41"/>
    </row>
    <row r="534" spans="3:331" x14ac:dyDescent="0.25">
      <c r="LD534" s="45"/>
      <c r="LE534" s="41"/>
      <c r="LF534" s="41"/>
      <c r="LG534" s="41"/>
      <c r="LH534" s="41"/>
      <c r="LI534" s="41"/>
      <c r="LJ534" s="41"/>
      <c r="LK534" s="41"/>
      <c r="LL534" s="41"/>
      <c r="LM534" s="41"/>
      <c r="LN534" s="41"/>
      <c r="LO534" s="41"/>
      <c r="LP534" s="41"/>
      <c r="LQ534" s="41"/>
      <c r="LR534" s="41"/>
      <c r="LS534" s="41"/>
    </row>
    <row r="535" spans="3:331" x14ac:dyDescent="0.25">
      <c r="LD535" s="45"/>
      <c r="LE535" s="41"/>
      <c r="LF535" s="41"/>
      <c r="LG535" s="41"/>
      <c r="LH535" s="41"/>
      <c r="LI535" s="41"/>
      <c r="LJ535" s="41"/>
      <c r="LK535" s="41"/>
      <c r="LL535" s="41"/>
      <c r="LM535" s="41"/>
      <c r="LN535" s="41"/>
      <c r="LO535" s="41"/>
      <c r="LP535" s="41"/>
      <c r="LQ535" s="41"/>
      <c r="LR535" s="41"/>
      <c r="LS535" s="41"/>
    </row>
    <row r="536" spans="3:331" x14ac:dyDescent="0.25">
      <c r="LD536" s="45"/>
      <c r="LE536" s="41"/>
      <c r="LF536" s="41"/>
      <c r="LG536" s="41"/>
      <c r="LH536" s="41"/>
      <c r="LI536" s="41"/>
      <c r="LJ536" s="41"/>
      <c r="LK536" s="41"/>
      <c r="LL536" s="41"/>
      <c r="LM536" s="41"/>
      <c r="LN536" s="41"/>
      <c r="LO536" s="41"/>
      <c r="LP536" s="41"/>
      <c r="LQ536" s="41"/>
      <c r="LR536" s="41"/>
      <c r="LS536" s="41"/>
    </row>
    <row r="537" spans="3:331" x14ac:dyDescent="0.25">
      <c r="LD537" s="45"/>
      <c r="LE537" s="41"/>
      <c r="LF537" s="41"/>
      <c r="LG537" s="41"/>
      <c r="LH537" s="41"/>
      <c r="LI537" s="41"/>
      <c r="LJ537" s="41"/>
      <c r="LK537" s="41"/>
      <c r="LL537" s="41"/>
      <c r="LM537" s="41"/>
      <c r="LN537" s="41"/>
      <c r="LO537" s="41"/>
      <c r="LP537" s="41"/>
      <c r="LQ537" s="41"/>
      <c r="LR537" s="41"/>
      <c r="LS537" s="41"/>
    </row>
    <row r="538" spans="3:331" x14ac:dyDescent="0.25">
      <c r="LD538" s="45"/>
      <c r="LE538" s="41"/>
      <c r="LF538" s="41"/>
      <c r="LG538" s="41"/>
      <c r="LH538" s="41"/>
      <c r="LI538" s="41"/>
      <c r="LJ538" s="41"/>
      <c r="LK538" s="41"/>
      <c r="LL538" s="41"/>
      <c r="LM538" s="41"/>
      <c r="LN538" s="41"/>
      <c r="LO538" s="41"/>
      <c r="LP538" s="41"/>
      <c r="LQ538" s="41"/>
      <c r="LR538" s="41"/>
      <c r="LS538" s="41"/>
    </row>
    <row r="539" spans="3:331" x14ac:dyDescent="0.25">
      <c r="LD539" s="45"/>
      <c r="LE539" s="41"/>
      <c r="LF539" s="41"/>
      <c r="LG539" s="41"/>
      <c r="LH539" s="41"/>
      <c r="LI539" s="41"/>
      <c r="LJ539" s="41"/>
      <c r="LK539" s="41"/>
      <c r="LL539" s="41"/>
      <c r="LM539" s="41"/>
      <c r="LN539" s="41"/>
      <c r="LO539" s="41"/>
      <c r="LP539" s="41"/>
      <c r="LQ539" s="41"/>
      <c r="LR539" s="41"/>
      <c r="LS539" s="41"/>
    </row>
    <row r="540" spans="3:331" x14ac:dyDescent="0.25">
      <c r="LD540" s="45"/>
      <c r="LE540" s="41"/>
      <c r="LF540" s="41"/>
      <c r="LG540" s="41"/>
      <c r="LH540" s="41"/>
      <c r="LI540" s="41"/>
      <c r="LJ540" s="41"/>
      <c r="LK540" s="41"/>
      <c r="LL540" s="41"/>
      <c r="LM540" s="41"/>
      <c r="LN540" s="41"/>
      <c r="LO540" s="41"/>
      <c r="LP540" s="41"/>
      <c r="LQ540" s="41"/>
      <c r="LR540" s="41"/>
      <c r="LS540" s="41"/>
    </row>
    <row r="541" spans="3:331" x14ac:dyDescent="0.25">
      <c r="C541" s="6"/>
      <c r="F541" s="6"/>
      <c r="I541" s="6"/>
      <c r="L541" s="6"/>
    </row>
    <row r="542" spans="3:331" x14ac:dyDescent="0.25">
      <c r="C542" s="8"/>
      <c r="F542" s="8"/>
      <c r="I542" s="8"/>
      <c r="L542" s="8"/>
    </row>
    <row r="558" spans="3:12" x14ac:dyDescent="0.25">
      <c r="C558" s="6"/>
      <c r="F558" s="6"/>
      <c r="I558" s="6"/>
      <c r="L558" s="6"/>
    </row>
    <row r="559" spans="3:12" x14ac:dyDescent="0.25">
      <c r="C559" s="8"/>
      <c r="F559" s="8"/>
      <c r="I559" s="8"/>
      <c r="L559" s="8"/>
    </row>
    <row r="575" spans="3:12" x14ac:dyDescent="0.25">
      <c r="C575" s="6"/>
      <c r="F575" s="6"/>
      <c r="I575" s="6"/>
      <c r="L575" s="6"/>
    </row>
    <row r="576" spans="3:12" x14ac:dyDescent="0.25">
      <c r="C576" s="8"/>
      <c r="F576" s="8"/>
      <c r="I576" s="8"/>
      <c r="L576" s="8"/>
    </row>
    <row r="592" spans="3:12" x14ac:dyDescent="0.25">
      <c r="C592" s="6"/>
      <c r="F592" s="6"/>
      <c r="I592" s="6"/>
      <c r="L592" s="6"/>
    </row>
    <row r="593" spans="3:12" x14ac:dyDescent="0.25">
      <c r="C593" s="8"/>
      <c r="F593" s="8"/>
      <c r="I593" s="8"/>
      <c r="L593" s="8"/>
    </row>
    <row r="609" spans="3:12" x14ac:dyDescent="0.25">
      <c r="C609" s="6"/>
      <c r="F609" s="6"/>
      <c r="I609" s="6"/>
      <c r="L609" s="6"/>
    </row>
    <row r="610" spans="3:12" x14ac:dyDescent="0.25">
      <c r="C610" s="8"/>
      <c r="F610" s="8"/>
      <c r="I610" s="8"/>
      <c r="L610" s="8"/>
    </row>
    <row r="626" spans="3:12" x14ac:dyDescent="0.25">
      <c r="C626" s="6"/>
      <c r="F626" s="6"/>
      <c r="I626" s="6"/>
      <c r="L626" s="6"/>
    </row>
    <row r="627" spans="3:12" x14ac:dyDescent="0.25">
      <c r="C627" s="8"/>
      <c r="F627" s="8"/>
      <c r="I627" s="8"/>
      <c r="L627" s="8"/>
    </row>
    <row r="643" spans="3:12" x14ac:dyDescent="0.25">
      <c r="C643" s="6"/>
      <c r="F643" s="6"/>
      <c r="I643" s="6"/>
      <c r="L643" s="6"/>
    </row>
    <row r="644" spans="3:12" x14ac:dyDescent="0.25">
      <c r="C644" s="8"/>
      <c r="F644" s="8"/>
      <c r="I644" s="8"/>
      <c r="L644" s="8"/>
    </row>
    <row r="650" spans="3:12" x14ac:dyDescent="0.25">
      <c r="C650" s="8"/>
      <c r="F650" s="8"/>
      <c r="I650" s="8"/>
      <c r="L650" s="8"/>
    </row>
    <row r="660" spans="3:12" x14ac:dyDescent="0.25">
      <c r="C660" s="6"/>
      <c r="F660" s="6"/>
      <c r="I660" s="6"/>
      <c r="L660" s="6"/>
    </row>
    <row r="661" spans="3:12" x14ac:dyDescent="0.25">
      <c r="C661" s="8"/>
      <c r="F661" s="8"/>
      <c r="I661" s="8"/>
      <c r="L661" s="8"/>
    </row>
    <row r="667" spans="3:12" x14ac:dyDescent="0.25">
      <c r="C667" s="6"/>
      <c r="F667" s="6"/>
      <c r="I667" s="6"/>
      <c r="L667" s="6"/>
    </row>
    <row r="668" spans="3:12" x14ac:dyDescent="0.25">
      <c r="C668" s="8"/>
      <c r="F668" s="8"/>
      <c r="I668" s="8"/>
      <c r="L668" s="8"/>
    </row>
    <row r="677" spans="3:12" x14ac:dyDescent="0.25">
      <c r="C677" s="6"/>
      <c r="F677" s="6"/>
      <c r="I677" s="6"/>
      <c r="L677" s="6"/>
    </row>
    <row r="678" spans="3:12" x14ac:dyDescent="0.25">
      <c r="C678" s="8"/>
      <c r="F678" s="8"/>
      <c r="I678" s="8"/>
      <c r="L678" s="8"/>
    </row>
    <row r="694" spans="3:12" x14ac:dyDescent="0.25">
      <c r="C694" s="6"/>
      <c r="F694" s="6"/>
      <c r="I694" s="6"/>
      <c r="L694" s="6"/>
    </row>
    <row r="695" spans="3:12" x14ac:dyDescent="0.25">
      <c r="C695" s="8"/>
      <c r="F695" s="8"/>
      <c r="I695" s="8"/>
      <c r="L695" s="8"/>
    </row>
    <row r="711" spans="3:12" x14ac:dyDescent="0.25">
      <c r="C711" s="6"/>
      <c r="F711" s="6"/>
      <c r="I711" s="6"/>
      <c r="L711" s="6"/>
    </row>
    <row r="712" spans="3:12" x14ac:dyDescent="0.25">
      <c r="C712" s="8"/>
      <c r="F712" s="8"/>
      <c r="I712" s="8"/>
      <c r="L712" s="8"/>
    </row>
    <row r="728" spans="3:12" x14ac:dyDescent="0.25">
      <c r="C728" s="6"/>
      <c r="F728" s="6"/>
      <c r="I728" s="6"/>
      <c r="L728" s="6"/>
    </row>
    <row r="729" spans="3:12" x14ac:dyDescent="0.25">
      <c r="C729" s="8"/>
      <c r="F729" s="8"/>
      <c r="I729" s="8"/>
      <c r="L729" s="8"/>
    </row>
    <row r="745" spans="3:12" x14ac:dyDescent="0.25">
      <c r="C745" s="6"/>
      <c r="F745" s="6"/>
      <c r="I745" s="6"/>
      <c r="L745" s="6"/>
    </row>
    <row r="746" spans="3:12" x14ac:dyDescent="0.25">
      <c r="C746" s="8"/>
      <c r="F746" s="8"/>
      <c r="I746" s="8"/>
      <c r="L746" s="8"/>
    </row>
    <row r="762" spans="3:12" x14ac:dyDescent="0.25">
      <c r="C762" s="6"/>
      <c r="F762" s="6"/>
      <c r="I762" s="6"/>
      <c r="L762" s="6"/>
    </row>
    <row r="763" spans="3:12" x14ac:dyDescent="0.25">
      <c r="C763" s="8"/>
      <c r="F763" s="8"/>
      <c r="I763" s="8"/>
      <c r="L763" s="8"/>
    </row>
    <row r="779" spans="3:12" x14ac:dyDescent="0.25">
      <c r="C779" s="6"/>
      <c r="F779" s="6"/>
      <c r="I779" s="6"/>
      <c r="L779" s="6"/>
    </row>
    <row r="780" spans="3:12" x14ac:dyDescent="0.25">
      <c r="C780" s="8"/>
      <c r="F780" s="8"/>
      <c r="I780" s="8"/>
      <c r="L780" s="8"/>
    </row>
    <row r="796" spans="3:12" x14ac:dyDescent="0.25">
      <c r="C796" s="6"/>
      <c r="F796" s="6"/>
      <c r="I796" s="6"/>
      <c r="L796" s="6"/>
    </row>
    <row r="797" spans="3:12" x14ac:dyDescent="0.25">
      <c r="C797" s="8"/>
      <c r="F797" s="8"/>
      <c r="I797" s="8"/>
      <c r="L797" s="8"/>
    </row>
    <row r="813" spans="3:12" x14ac:dyDescent="0.25">
      <c r="C813" s="6"/>
      <c r="F813" s="6"/>
      <c r="I813" s="6"/>
      <c r="L813" s="6"/>
    </row>
    <row r="814" spans="3:12" x14ac:dyDescent="0.25">
      <c r="C814" s="8"/>
      <c r="F814" s="8"/>
      <c r="I814" s="8"/>
      <c r="L814" s="8"/>
    </row>
    <row r="820" spans="3:12" x14ac:dyDescent="0.25">
      <c r="C820" s="8"/>
      <c r="F820" s="8"/>
      <c r="I820" s="8"/>
      <c r="L820" s="8"/>
    </row>
    <row r="830" spans="3:12" x14ac:dyDescent="0.25">
      <c r="C830" s="6"/>
      <c r="F830" s="6"/>
      <c r="I830" s="6"/>
      <c r="L830" s="6"/>
    </row>
    <row r="831" spans="3:12" x14ac:dyDescent="0.25">
      <c r="C831" s="8"/>
      <c r="F831" s="8"/>
      <c r="I831" s="8"/>
      <c r="L831" s="8"/>
    </row>
    <row r="837" spans="3:12" x14ac:dyDescent="0.25">
      <c r="C837" s="6"/>
      <c r="F837" s="6"/>
      <c r="I837" s="6"/>
      <c r="L837" s="6"/>
    </row>
    <row r="838" spans="3:12" x14ac:dyDescent="0.25">
      <c r="C838" s="8"/>
      <c r="F838" s="8"/>
      <c r="I838" s="8"/>
      <c r="L838" s="8"/>
    </row>
    <row r="847" spans="3:12" x14ac:dyDescent="0.25">
      <c r="C847" s="6"/>
      <c r="F847" s="6"/>
      <c r="I847" s="6"/>
      <c r="L847" s="6"/>
    </row>
    <row r="848" spans="3:12" x14ac:dyDescent="0.25">
      <c r="C848" s="8"/>
      <c r="F848" s="8"/>
      <c r="I848" s="8"/>
      <c r="L848" s="8"/>
    </row>
    <row r="854" spans="3:12" x14ac:dyDescent="0.25">
      <c r="C854" s="8"/>
      <c r="F854" s="8"/>
      <c r="I854" s="8"/>
      <c r="L854" s="8"/>
    </row>
    <row r="864" spans="3:12" x14ac:dyDescent="0.25">
      <c r="C864" s="6"/>
      <c r="F864" s="6"/>
      <c r="I864" s="6"/>
      <c r="L864" s="6"/>
    </row>
    <row r="865" spans="3:12" x14ac:dyDescent="0.25">
      <c r="C865" s="8"/>
      <c r="F865" s="8"/>
      <c r="I865" s="8"/>
      <c r="L865" s="8"/>
    </row>
    <row r="881" spans="3:12" x14ac:dyDescent="0.25">
      <c r="C881" s="6"/>
      <c r="F881" s="6"/>
      <c r="I881" s="6"/>
      <c r="L881" s="6"/>
    </row>
    <row r="882" spans="3:12" x14ac:dyDescent="0.25">
      <c r="C882" s="8"/>
      <c r="F882" s="8"/>
      <c r="I882" s="8"/>
      <c r="L882" s="8"/>
    </row>
    <row r="898" spans="3:12" x14ac:dyDescent="0.25">
      <c r="C898" s="6"/>
      <c r="F898" s="6"/>
      <c r="I898" s="6"/>
      <c r="L898" s="6"/>
    </row>
    <row r="899" spans="3:12" x14ac:dyDescent="0.25">
      <c r="C899" s="8"/>
      <c r="F899" s="8"/>
      <c r="I899" s="8"/>
      <c r="L899" s="8"/>
    </row>
    <row r="915" spans="3:12" x14ac:dyDescent="0.25">
      <c r="C915" s="6"/>
      <c r="F915" s="6"/>
      <c r="I915" s="6"/>
      <c r="L915" s="6"/>
    </row>
    <row r="916" spans="3:12" x14ac:dyDescent="0.25">
      <c r="C916" s="8"/>
      <c r="F916" s="8"/>
      <c r="I916" s="8"/>
      <c r="L916" s="8"/>
    </row>
    <row r="932" spans="3:12" x14ac:dyDescent="0.25">
      <c r="C932" s="6"/>
      <c r="F932" s="6"/>
      <c r="I932" s="6"/>
      <c r="L932" s="6"/>
    </row>
    <row r="933" spans="3:12" x14ac:dyDescent="0.25">
      <c r="C933" s="8"/>
      <c r="F933" s="8"/>
      <c r="I933" s="8"/>
      <c r="L933" s="8"/>
    </row>
    <row r="949" spans="3:12" x14ac:dyDescent="0.25">
      <c r="C949" s="6"/>
      <c r="F949" s="6"/>
      <c r="I949" s="6"/>
      <c r="L949" s="6"/>
    </row>
    <row r="950" spans="3:12" x14ac:dyDescent="0.25">
      <c r="C950" s="8"/>
      <c r="F950" s="8"/>
      <c r="I950" s="8"/>
      <c r="L950" s="8"/>
    </row>
    <row r="966" spans="3:12" x14ac:dyDescent="0.25">
      <c r="C966" s="6"/>
      <c r="F966" s="6"/>
      <c r="I966" s="6"/>
      <c r="L966" s="6"/>
    </row>
    <row r="967" spans="3:12" x14ac:dyDescent="0.25">
      <c r="C967" s="8"/>
      <c r="F967" s="8"/>
      <c r="I967" s="8"/>
      <c r="L967" s="8"/>
    </row>
    <row r="983" spans="3:12" x14ac:dyDescent="0.25">
      <c r="C983" s="6"/>
      <c r="F983" s="6"/>
      <c r="I983" s="6"/>
      <c r="L983" s="6"/>
    </row>
    <row r="984" spans="3:12" x14ac:dyDescent="0.25">
      <c r="C984" s="8"/>
      <c r="F984" s="8"/>
      <c r="I984" s="8"/>
      <c r="L984" s="8"/>
    </row>
    <row r="990" spans="3:12" x14ac:dyDescent="0.25">
      <c r="C990" s="8"/>
      <c r="F990" s="8"/>
      <c r="I990" s="8"/>
      <c r="L990" s="8"/>
    </row>
    <row r="1000" spans="3:12" x14ac:dyDescent="0.25">
      <c r="C1000" s="6"/>
      <c r="F1000" s="6"/>
      <c r="I1000" s="6"/>
      <c r="L1000" s="6"/>
    </row>
    <row r="1001" spans="3:12" x14ac:dyDescent="0.25">
      <c r="C1001" s="8"/>
      <c r="F1001" s="8"/>
      <c r="I1001" s="8"/>
      <c r="L1001" s="8"/>
    </row>
    <row r="1007" spans="3:12" x14ac:dyDescent="0.25">
      <c r="C1007" s="6"/>
      <c r="F1007" s="6"/>
      <c r="I1007" s="6"/>
      <c r="L1007" s="6"/>
    </row>
    <row r="1008" spans="3:12" x14ac:dyDescent="0.25">
      <c r="C1008" s="8"/>
      <c r="F1008" s="8"/>
      <c r="I1008" s="8"/>
      <c r="L1008" s="8"/>
    </row>
    <row r="1017" spans="3:12" x14ac:dyDescent="0.25">
      <c r="C1017" s="6"/>
      <c r="F1017" s="6"/>
      <c r="I1017" s="6"/>
      <c r="L1017" s="6"/>
    </row>
    <row r="1018" spans="3:12" x14ac:dyDescent="0.25">
      <c r="C1018" s="8"/>
      <c r="F1018" s="8"/>
      <c r="I1018" s="8"/>
      <c r="L1018" s="8"/>
    </row>
    <row r="1025" spans="3:12" x14ac:dyDescent="0.25">
      <c r="C1025" s="6"/>
      <c r="F1025" s="6"/>
      <c r="I1025" s="6"/>
      <c r="L1025" s="6"/>
    </row>
    <row r="1034" spans="3:12" x14ac:dyDescent="0.25">
      <c r="C1034" s="6"/>
      <c r="F1034" s="6"/>
      <c r="I1034" s="6"/>
      <c r="L1034" s="6"/>
    </row>
    <row r="1035" spans="3:12" x14ac:dyDescent="0.25">
      <c r="C1035" s="8"/>
      <c r="F1035" s="8"/>
      <c r="I1035" s="8"/>
      <c r="L1035" s="8"/>
    </row>
    <row r="1051" spans="3:12" x14ac:dyDescent="0.25">
      <c r="C1051" s="6"/>
      <c r="F1051" s="6"/>
      <c r="I1051" s="6"/>
      <c r="L1051" s="6"/>
    </row>
    <row r="1052" spans="3:12" x14ac:dyDescent="0.25">
      <c r="C1052" s="8"/>
      <c r="F1052" s="8"/>
      <c r="I1052" s="8"/>
      <c r="L1052" s="8"/>
    </row>
    <row r="1068" spans="3:12" x14ac:dyDescent="0.25">
      <c r="C1068" s="6"/>
      <c r="F1068" s="6"/>
      <c r="I1068" s="6"/>
      <c r="L1068" s="6"/>
    </row>
    <row r="1069" spans="3:12" x14ac:dyDescent="0.25">
      <c r="C1069" s="8"/>
      <c r="F1069" s="8"/>
      <c r="I1069" s="8"/>
      <c r="L1069" s="8"/>
    </row>
    <row r="1085" spans="3:12" x14ac:dyDescent="0.25">
      <c r="C1085" s="6"/>
      <c r="F1085" s="6"/>
      <c r="I1085" s="6"/>
      <c r="L1085" s="6"/>
    </row>
    <row r="1086" spans="3:12" x14ac:dyDescent="0.25">
      <c r="C1086" s="8"/>
      <c r="F1086" s="8"/>
      <c r="I1086" s="8"/>
      <c r="L1086" s="8"/>
    </row>
    <row r="1102" spans="3:12" x14ac:dyDescent="0.25">
      <c r="C1102" s="6"/>
      <c r="F1102" s="6"/>
      <c r="I1102" s="6"/>
      <c r="L1102" s="6"/>
    </row>
    <row r="1103" spans="3:12" x14ac:dyDescent="0.25">
      <c r="C1103" s="8"/>
      <c r="F1103" s="8"/>
      <c r="I1103" s="8"/>
      <c r="L1103" s="8"/>
    </row>
    <row r="1119" spans="3:12" x14ac:dyDescent="0.25">
      <c r="C1119" s="6"/>
      <c r="F1119" s="6"/>
      <c r="I1119" s="6"/>
      <c r="L1119" s="6"/>
    </row>
    <row r="1120" spans="3:12" x14ac:dyDescent="0.25">
      <c r="C1120" s="8"/>
      <c r="F1120" s="8"/>
      <c r="I1120" s="8"/>
      <c r="L1120" s="8"/>
    </row>
    <row r="1136" spans="3:12" x14ac:dyDescent="0.25">
      <c r="C1136" s="6"/>
      <c r="F1136" s="6"/>
      <c r="I1136" s="6"/>
      <c r="L1136" s="6"/>
    </row>
    <row r="1137" spans="3:12" x14ac:dyDescent="0.25">
      <c r="C1137" s="8"/>
      <c r="F1137" s="8"/>
      <c r="I1137" s="8"/>
      <c r="L1137" s="8"/>
    </row>
    <row r="1153" spans="3:12" x14ac:dyDescent="0.25">
      <c r="C1153" s="6"/>
      <c r="F1153" s="6"/>
      <c r="I1153" s="6"/>
      <c r="L1153" s="6"/>
    </row>
    <row r="1154" spans="3:12" x14ac:dyDescent="0.25">
      <c r="C1154" s="8"/>
      <c r="F1154" s="8"/>
      <c r="I1154" s="8"/>
      <c r="L1154" s="8"/>
    </row>
    <row r="1160" spans="3:12" x14ac:dyDescent="0.25">
      <c r="C1160" s="8"/>
      <c r="F1160" s="8"/>
      <c r="I1160" s="8"/>
      <c r="L1160" s="8"/>
    </row>
    <row r="1170" spans="3:12" x14ac:dyDescent="0.25">
      <c r="C1170" s="6"/>
      <c r="F1170" s="6"/>
      <c r="I1170" s="6"/>
      <c r="L1170" s="6"/>
    </row>
    <row r="1171" spans="3:12" x14ac:dyDescent="0.25">
      <c r="C1171" s="8"/>
      <c r="F1171" s="8"/>
      <c r="I1171" s="8"/>
      <c r="L1171" s="8"/>
    </row>
    <row r="1177" spans="3:12" x14ac:dyDescent="0.25">
      <c r="C1177" s="6"/>
      <c r="F1177" s="6"/>
      <c r="I1177" s="6"/>
      <c r="L1177" s="6"/>
    </row>
    <row r="1178" spans="3:12" x14ac:dyDescent="0.25">
      <c r="C1178" s="8"/>
      <c r="F1178" s="8"/>
      <c r="I1178" s="8"/>
      <c r="L1178" s="8"/>
    </row>
    <row r="1187" spans="2:12" x14ac:dyDescent="0.25">
      <c r="C1187" s="6"/>
      <c r="F1187" s="6"/>
      <c r="I1187" s="6"/>
      <c r="L1187" s="6"/>
    </row>
    <row r="1188" spans="2:12" x14ac:dyDescent="0.25">
      <c r="C1188" s="8"/>
      <c r="F1188" s="8"/>
      <c r="I1188" s="8"/>
      <c r="L1188" s="8"/>
    </row>
    <row r="1194" spans="2:12" x14ac:dyDescent="0.25">
      <c r="B1194" s="7"/>
      <c r="E1194" s="7"/>
      <c r="H1194" s="7"/>
      <c r="K1194" s="7"/>
    </row>
    <row r="1204" spans="3:12" x14ac:dyDescent="0.25">
      <c r="C1204" s="6"/>
      <c r="F1204" s="6"/>
      <c r="I1204" s="6"/>
      <c r="L1204" s="6"/>
    </row>
    <row r="1205" spans="3:12" x14ac:dyDescent="0.25">
      <c r="C1205" s="8"/>
      <c r="F1205" s="8"/>
      <c r="I1205" s="8"/>
      <c r="L1205" s="8"/>
    </row>
    <row r="1221" spans="3:12" x14ac:dyDescent="0.25">
      <c r="C1221" s="6"/>
      <c r="F1221" s="6"/>
      <c r="I1221" s="6"/>
      <c r="L1221" s="6"/>
    </row>
    <row r="1222" spans="3:12" x14ac:dyDescent="0.25">
      <c r="C1222" s="8"/>
      <c r="F1222" s="8"/>
      <c r="I1222" s="8"/>
      <c r="L1222" s="8"/>
    </row>
    <row r="1238" spans="3:12" x14ac:dyDescent="0.25">
      <c r="C1238" s="6"/>
      <c r="F1238" s="6"/>
      <c r="I1238" s="6"/>
      <c r="L1238" s="6"/>
    </row>
    <row r="1239" spans="3:12" x14ac:dyDescent="0.25">
      <c r="C1239" s="8"/>
      <c r="F1239" s="8"/>
      <c r="I1239" s="8"/>
      <c r="L1239" s="8"/>
    </row>
    <row r="1255" spans="3:12" x14ac:dyDescent="0.25">
      <c r="C1255" s="6"/>
      <c r="F1255" s="6"/>
      <c r="I1255" s="6"/>
      <c r="L1255" s="6"/>
    </row>
    <row r="1256" spans="3:12" x14ac:dyDescent="0.25">
      <c r="C1256" s="8"/>
      <c r="F1256" s="8"/>
      <c r="I1256" s="8"/>
      <c r="L1256" s="8"/>
    </row>
    <row r="1272" spans="3:12" x14ac:dyDescent="0.25">
      <c r="C1272" s="6"/>
      <c r="F1272" s="6"/>
      <c r="I1272" s="6"/>
      <c r="L1272" s="6"/>
    </row>
    <row r="1273" spans="3:12" x14ac:dyDescent="0.25">
      <c r="C1273" s="8"/>
      <c r="F1273" s="8"/>
      <c r="I1273" s="8"/>
      <c r="L1273" s="8"/>
    </row>
    <row r="1289" spans="3:12" x14ac:dyDescent="0.25">
      <c r="C1289" s="6"/>
      <c r="F1289" s="6"/>
      <c r="I1289" s="6"/>
      <c r="L1289" s="6"/>
    </row>
    <row r="1290" spans="3:12" x14ac:dyDescent="0.25">
      <c r="C1290" s="8"/>
      <c r="F1290" s="8"/>
      <c r="I1290" s="8"/>
      <c r="L1290" s="8"/>
    </row>
    <row r="1306" spans="3:12" x14ac:dyDescent="0.25">
      <c r="C1306" s="6"/>
      <c r="F1306" s="6"/>
      <c r="I1306" s="6"/>
      <c r="L1306" s="6"/>
    </row>
    <row r="1307" spans="3:12" x14ac:dyDescent="0.25">
      <c r="C1307" s="8"/>
      <c r="F1307" s="8"/>
      <c r="I1307" s="8"/>
      <c r="L1307" s="8"/>
    </row>
    <row r="1323" spans="3:12" x14ac:dyDescent="0.25">
      <c r="C1323" s="6"/>
      <c r="F1323" s="6"/>
      <c r="I1323" s="6"/>
      <c r="L1323" s="6"/>
    </row>
    <row r="1324" spans="3:12" x14ac:dyDescent="0.25">
      <c r="C1324" s="8"/>
      <c r="F1324" s="8"/>
      <c r="I1324" s="8"/>
      <c r="L1324" s="8"/>
    </row>
    <row r="1330" spans="3:12" x14ac:dyDescent="0.25">
      <c r="C1330" s="8"/>
      <c r="F1330" s="8"/>
      <c r="I1330" s="8"/>
      <c r="L1330" s="8"/>
    </row>
    <row r="1340" spans="3:12" x14ac:dyDescent="0.25">
      <c r="C1340" s="6"/>
      <c r="F1340" s="6"/>
      <c r="I1340" s="6"/>
      <c r="L1340" s="6"/>
    </row>
    <row r="1341" spans="3:12" x14ac:dyDescent="0.25">
      <c r="C1341" s="8"/>
      <c r="F1341" s="8"/>
      <c r="I1341" s="8"/>
      <c r="L1341" s="8"/>
    </row>
    <row r="1347" spans="3:12" x14ac:dyDescent="0.25">
      <c r="C1347" s="6"/>
      <c r="F1347" s="6"/>
      <c r="I1347" s="6"/>
      <c r="L1347" s="6"/>
    </row>
    <row r="1348" spans="3:12" x14ac:dyDescent="0.25">
      <c r="C1348" s="8"/>
      <c r="F1348" s="8"/>
      <c r="I1348" s="8"/>
      <c r="L1348" s="8"/>
    </row>
    <row r="1357" spans="3:12" x14ac:dyDescent="0.25">
      <c r="C1357" s="6"/>
      <c r="F1357" s="6"/>
      <c r="I1357" s="6"/>
      <c r="L1357" s="6"/>
    </row>
    <row r="1358" spans="3:12" x14ac:dyDescent="0.25">
      <c r="C1358" s="8"/>
      <c r="F1358" s="8"/>
      <c r="I1358" s="8"/>
      <c r="L1358" s="8"/>
    </row>
    <row r="1364" spans="3:12" x14ac:dyDescent="0.25">
      <c r="C1364" s="6"/>
      <c r="F1364" s="6"/>
      <c r="I1364" s="6"/>
      <c r="L1364" s="6"/>
    </row>
    <row r="1365" spans="3:12" x14ac:dyDescent="0.25">
      <c r="C1365" s="8"/>
      <c r="F1365" s="8"/>
      <c r="I1365" s="8"/>
      <c r="L1365" s="8"/>
    </row>
    <row r="1374" spans="3:12" x14ac:dyDescent="0.25">
      <c r="C1374" s="6"/>
      <c r="F1374" s="6"/>
      <c r="I1374" s="6"/>
      <c r="L1374" s="6"/>
    </row>
    <row r="1375" spans="3:12" x14ac:dyDescent="0.25">
      <c r="C1375" s="8"/>
      <c r="F1375" s="8"/>
      <c r="I1375" s="8"/>
      <c r="L1375" s="8"/>
    </row>
    <row r="1391" spans="3:12" x14ac:dyDescent="0.25">
      <c r="C1391" s="6"/>
      <c r="F1391" s="6"/>
      <c r="I1391" s="6"/>
      <c r="L1391" s="6"/>
    </row>
    <row r="1392" spans="3:12" x14ac:dyDescent="0.25">
      <c r="C1392" s="8"/>
      <c r="F1392" s="8"/>
      <c r="I1392" s="8"/>
      <c r="L1392" s="8"/>
    </row>
    <row r="1408" spans="3:12" x14ac:dyDescent="0.25">
      <c r="C1408" s="6"/>
      <c r="F1408" s="6"/>
      <c r="I1408" s="6"/>
      <c r="L1408" s="6"/>
    </row>
    <row r="1409" spans="3:12" x14ac:dyDescent="0.25">
      <c r="C1409" s="8"/>
      <c r="F1409" s="8"/>
      <c r="I1409" s="8"/>
      <c r="L1409" s="8"/>
    </row>
    <row r="1425" spans="3:12" x14ac:dyDescent="0.25">
      <c r="C1425" s="6"/>
      <c r="F1425" s="6"/>
      <c r="I1425" s="6"/>
      <c r="L1425" s="6"/>
    </row>
    <row r="1426" spans="3:12" x14ac:dyDescent="0.25">
      <c r="C1426" s="8"/>
      <c r="F1426" s="8"/>
      <c r="I1426" s="8"/>
      <c r="L1426" s="8"/>
    </row>
    <row r="1442" spans="3:12" x14ac:dyDescent="0.25">
      <c r="C1442" s="6"/>
      <c r="F1442" s="6"/>
      <c r="I1442" s="6"/>
      <c r="L1442" s="6"/>
    </row>
    <row r="1443" spans="3:12" x14ac:dyDescent="0.25">
      <c r="C1443" s="8"/>
      <c r="F1443" s="8"/>
      <c r="I1443" s="8"/>
      <c r="L1443" s="8"/>
    </row>
    <row r="1459" spans="3:12" x14ac:dyDescent="0.25">
      <c r="C1459" s="6"/>
      <c r="F1459" s="6"/>
      <c r="I1459" s="6"/>
      <c r="L1459" s="6"/>
    </row>
    <row r="1460" spans="3:12" x14ac:dyDescent="0.25">
      <c r="C1460" s="8"/>
      <c r="F1460" s="8"/>
      <c r="I1460" s="8"/>
      <c r="L1460" s="8"/>
    </row>
    <row r="1476" spans="3:12" x14ac:dyDescent="0.25">
      <c r="C1476" s="6"/>
      <c r="F1476" s="6"/>
      <c r="I1476" s="6"/>
      <c r="L1476" s="6"/>
    </row>
    <row r="1477" spans="3:12" x14ac:dyDescent="0.25">
      <c r="C1477" s="8"/>
      <c r="F1477" s="8"/>
      <c r="I1477" s="8"/>
      <c r="L1477" s="8"/>
    </row>
    <row r="1493" spans="3:12" x14ac:dyDescent="0.25">
      <c r="C1493" s="6"/>
      <c r="F1493" s="6"/>
      <c r="I1493" s="6"/>
      <c r="L1493" s="6"/>
    </row>
    <row r="1494" spans="3:12" x14ac:dyDescent="0.25">
      <c r="C1494" s="8"/>
      <c r="F1494" s="8"/>
      <c r="I1494" s="8"/>
      <c r="L1494" s="8"/>
    </row>
    <row r="1500" spans="3:12" x14ac:dyDescent="0.25">
      <c r="C1500" s="8"/>
      <c r="F1500" s="8"/>
      <c r="I1500" s="8"/>
      <c r="L1500" s="8"/>
    </row>
    <row r="1510" spans="3:12" x14ac:dyDescent="0.25">
      <c r="C1510" s="6"/>
      <c r="F1510" s="6"/>
      <c r="I1510" s="6"/>
      <c r="L1510" s="6"/>
    </row>
    <row r="1511" spans="3:12" x14ac:dyDescent="0.25">
      <c r="C1511" s="8"/>
      <c r="F1511" s="8"/>
      <c r="I1511" s="8"/>
      <c r="L1511" s="8"/>
    </row>
    <row r="1517" spans="3:12" x14ac:dyDescent="0.25">
      <c r="C1517" s="6"/>
      <c r="F1517" s="6"/>
      <c r="I1517" s="6"/>
      <c r="L1517" s="6"/>
    </row>
    <row r="1518" spans="3:12" x14ac:dyDescent="0.25">
      <c r="C1518" s="8"/>
      <c r="F1518" s="8"/>
      <c r="I1518" s="8"/>
      <c r="L1518" s="8"/>
    </row>
    <row r="1527" spans="3:12" x14ac:dyDescent="0.25">
      <c r="C1527" s="6"/>
      <c r="F1527" s="6"/>
      <c r="I1527" s="6"/>
      <c r="L1527" s="6"/>
    </row>
    <row r="1528" spans="3:12" x14ac:dyDescent="0.25">
      <c r="C1528" s="8"/>
      <c r="F1528" s="8"/>
      <c r="I1528" s="8"/>
      <c r="L1528" s="8"/>
    </row>
    <row r="1544" spans="3:12" x14ac:dyDescent="0.25">
      <c r="C1544" s="6"/>
      <c r="F1544" s="6"/>
      <c r="I1544" s="6"/>
      <c r="L1544" s="6"/>
    </row>
    <row r="1545" spans="3:12" x14ac:dyDescent="0.25">
      <c r="C1545" s="8"/>
      <c r="F1545" s="8"/>
      <c r="I1545" s="8"/>
      <c r="L1545" s="8"/>
    </row>
    <row r="1561" spans="3:12" x14ac:dyDescent="0.25">
      <c r="C1561" s="6"/>
      <c r="F1561" s="6"/>
      <c r="I1561" s="6"/>
      <c r="L1561" s="6"/>
    </row>
    <row r="1562" spans="3:12" x14ac:dyDescent="0.25">
      <c r="C1562" s="8"/>
      <c r="F1562" s="8"/>
      <c r="I1562" s="8"/>
      <c r="L1562" s="8"/>
    </row>
    <row r="1578" spans="3:12" x14ac:dyDescent="0.25">
      <c r="C1578" s="6"/>
      <c r="F1578" s="6"/>
      <c r="I1578" s="6"/>
      <c r="L1578" s="6"/>
    </row>
    <row r="1579" spans="3:12" x14ac:dyDescent="0.25">
      <c r="C1579" s="8"/>
      <c r="F1579" s="8"/>
      <c r="I1579" s="8"/>
      <c r="L1579" s="8"/>
    </row>
    <row r="1595" spans="3:12" x14ac:dyDescent="0.25">
      <c r="C1595" s="6"/>
      <c r="F1595" s="6"/>
      <c r="I1595" s="6"/>
      <c r="L1595" s="6"/>
    </row>
    <row r="1596" spans="3:12" x14ac:dyDescent="0.25">
      <c r="C1596" s="8"/>
      <c r="F1596" s="8"/>
      <c r="I1596" s="8"/>
      <c r="L1596" s="8"/>
    </row>
    <row r="1612" spans="3:12" x14ac:dyDescent="0.25">
      <c r="C1612" s="6"/>
      <c r="F1612" s="6"/>
      <c r="I1612" s="6"/>
      <c r="L1612" s="6"/>
    </row>
    <row r="1613" spans="3:12" x14ac:dyDescent="0.25">
      <c r="C1613" s="8"/>
      <c r="F1613" s="8"/>
      <c r="I1613" s="8"/>
      <c r="L1613" s="8"/>
    </row>
    <row r="1629" spans="3:12" x14ac:dyDescent="0.25">
      <c r="C1629" s="6"/>
      <c r="F1629" s="6"/>
      <c r="I1629" s="6"/>
      <c r="L1629" s="6"/>
    </row>
    <row r="1630" spans="3:12" x14ac:dyDescent="0.25">
      <c r="C1630" s="8"/>
      <c r="F1630" s="8"/>
      <c r="I1630" s="8"/>
      <c r="L1630" s="8"/>
    </row>
    <row r="1646" spans="3:12" x14ac:dyDescent="0.25">
      <c r="C1646" s="6"/>
      <c r="F1646" s="6"/>
      <c r="I1646" s="6"/>
      <c r="L1646" s="6"/>
    </row>
    <row r="1647" spans="3:12" x14ac:dyDescent="0.25">
      <c r="C1647" s="8"/>
      <c r="F1647" s="8"/>
      <c r="I1647" s="8"/>
      <c r="L1647" s="8"/>
    </row>
    <row r="1663" spans="3:12" x14ac:dyDescent="0.25">
      <c r="C1663" s="6"/>
      <c r="F1663" s="6"/>
      <c r="I1663" s="6"/>
      <c r="L1663" s="6"/>
    </row>
    <row r="1664" spans="3:12" x14ac:dyDescent="0.25">
      <c r="C1664" s="8"/>
      <c r="F1664" s="8"/>
      <c r="I1664" s="8"/>
      <c r="L1664" s="8"/>
    </row>
    <row r="1670" spans="3:12" x14ac:dyDescent="0.25">
      <c r="C1670" s="8"/>
      <c r="F1670" s="8"/>
      <c r="I1670" s="8"/>
      <c r="L1670" s="8"/>
    </row>
    <row r="1680" spans="3:12" x14ac:dyDescent="0.25">
      <c r="C1680" s="6"/>
      <c r="F1680" s="6"/>
      <c r="I1680" s="6"/>
      <c r="L1680" s="6"/>
    </row>
    <row r="1681" spans="3:12" x14ac:dyDescent="0.25">
      <c r="C1681" s="8"/>
      <c r="F1681" s="8"/>
      <c r="I1681" s="8"/>
      <c r="L1681" s="8"/>
    </row>
    <row r="1687" spans="3:12" x14ac:dyDescent="0.25">
      <c r="C1687" s="6"/>
      <c r="F1687" s="6"/>
      <c r="I1687" s="6"/>
      <c r="L1687" s="6"/>
    </row>
    <row r="1688" spans="3:12" x14ac:dyDescent="0.25">
      <c r="C1688" s="8"/>
      <c r="F1688" s="8"/>
      <c r="I1688" s="8"/>
      <c r="L1688" s="8"/>
    </row>
    <row r="1697" spans="3:12" x14ac:dyDescent="0.25">
      <c r="C1697" s="6"/>
      <c r="F1697" s="6"/>
      <c r="I1697" s="6"/>
      <c r="L1697" s="6"/>
    </row>
    <row r="1698" spans="3:12" x14ac:dyDescent="0.25">
      <c r="C1698" s="8"/>
      <c r="F1698" s="8"/>
      <c r="I1698" s="8"/>
      <c r="L1698" s="8"/>
    </row>
  </sheetData>
  <sheetProtection sheet="1" objects="1" scenarios="1" selectLockedCells="1"/>
  <pageMargins left="0.7" right="0.7" top="0.75" bottom="0.75" header="0.3" footer="0.3"/>
  <pageSetup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33"/>
  <sheetViews>
    <sheetView workbookViewId="0">
      <selection activeCell="N2" sqref="N2"/>
    </sheetView>
  </sheetViews>
  <sheetFormatPr defaultRowHeight="15.75" x14ac:dyDescent="0.25"/>
  <cols>
    <col min="1" max="1" width="21.5703125" style="11" customWidth="1"/>
    <col min="2" max="2" width="6.28515625" style="11" customWidth="1"/>
    <col min="3" max="3" width="7.42578125" style="11" customWidth="1"/>
    <col min="4" max="4" width="6.28515625" style="11" customWidth="1"/>
    <col min="5" max="13" width="8.7109375" style="11" customWidth="1"/>
    <col min="14" max="16384" width="9.140625" style="11"/>
  </cols>
  <sheetData>
    <row r="1" spans="1:17" s="10" customFormat="1" x14ac:dyDescent="0.25">
      <c r="A1" s="10" t="s">
        <v>7</v>
      </c>
      <c r="G1" s="11" t="s">
        <v>61</v>
      </c>
    </row>
    <row r="2" spans="1:17" x14ac:dyDescent="0.25">
      <c r="A2" s="10" t="s">
        <v>8</v>
      </c>
      <c r="B2" s="10"/>
      <c r="C2" s="10"/>
      <c r="D2" s="10"/>
      <c r="H2" s="169" t="s">
        <v>9</v>
      </c>
      <c r="I2" s="169"/>
      <c r="J2" s="169"/>
    </row>
    <row r="3" spans="1:17" x14ac:dyDescent="0.25">
      <c r="A3" s="19" t="s">
        <v>161</v>
      </c>
      <c r="B3" s="19"/>
      <c r="C3" s="19"/>
      <c r="D3" s="21" t="s">
        <v>164</v>
      </c>
      <c r="E3" s="166">
        <f>SUMIF(E26:E224,"MNR",D26:D224)</f>
        <v>0</v>
      </c>
      <c r="F3" s="166">
        <f>SUMIF(F26:F224,"MNR",D26:D224)</f>
        <v>0</v>
      </c>
      <c r="G3" s="166">
        <f>SUMIF(G26:G224,"MNR",D26:D224)</f>
        <v>0</v>
      </c>
      <c r="H3" s="166">
        <f>SUMIF(H26:H224,"MNR",D26:D224)</f>
        <v>0</v>
      </c>
      <c r="I3" s="166">
        <f>SUMIF(I26:I224,"MNR",D26:D224)</f>
        <v>0</v>
      </c>
      <c r="J3" s="166">
        <f>SUMIF(J26:J224,"MNR",D26:D224)</f>
        <v>0</v>
      </c>
      <c r="K3" s="166">
        <f>SUMIF(K26:K224,"MNR",D26:D224)</f>
        <v>0</v>
      </c>
      <c r="L3" s="166">
        <f>SUMIF(L26:L224,"MNR",D26:D224)</f>
        <v>0</v>
      </c>
      <c r="M3" s="166">
        <f>SUMIF(M26:M224,"MNR",D26:D224)</f>
        <v>0</v>
      </c>
      <c r="N3" s="19" t="s">
        <v>161</v>
      </c>
      <c r="Q3" s="13"/>
    </row>
    <row r="4" spans="1:17" x14ac:dyDescent="0.25">
      <c r="A4" s="19" t="s">
        <v>10</v>
      </c>
      <c r="B4" s="19"/>
      <c r="C4" s="21"/>
      <c r="D4" s="22" t="s">
        <v>11</v>
      </c>
      <c r="E4" s="166">
        <f>SUMIF(E26:E225,"AGE",D26:D225)</f>
        <v>10</v>
      </c>
      <c r="F4" s="166">
        <f>SUMIF(F26:F225,"AGE",D26:D225)</f>
        <v>0</v>
      </c>
      <c r="G4" s="166">
        <f>SUMIF(G26:G225,"AGE",D26:D225)</f>
        <v>0</v>
      </c>
      <c r="H4" s="166">
        <f>SUMIF(H26:H225,"AGE",D26:D225)</f>
        <v>0</v>
      </c>
      <c r="I4" s="166">
        <f>SUMIF(I26:I225,"AGE",D26:D225)</f>
        <v>0</v>
      </c>
      <c r="J4" s="166">
        <f>SUMIF(J26:J225,"AGE",D26:D225)</f>
        <v>0</v>
      </c>
      <c r="K4" s="166">
        <f>SUMIF(K26:K225,"AGE",D26:D225)</f>
        <v>0</v>
      </c>
      <c r="L4" s="166">
        <f>SUMIF(L26:L225,"AGE",D26:D225)</f>
        <v>0</v>
      </c>
      <c r="M4" s="166">
        <f>SUMIF(M26:M225,"AGE",D26:D225)</f>
        <v>0</v>
      </c>
      <c r="N4" s="19" t="s">
        <v>12</v>
      </c>
      <c r="Q4" s="13"/>
    </row>
    <row r="5" spans="1:17" x14ac:dyDescent="0.25">
      <c r="A5" s="19" t="s">
        <v>13</v>
      </c>
      <c r="B5" s="19"/>
      <c r="C5" s="21"/>
      <c r="D5" s="22" t="s">
        <v>14</v>
      </c>
      <c r="E5" s="166">
        <f>SUMIF(E26:E225,"AGT",D26:D225)</f>
        <v>0</v>
      </c>
      <c r="F5" s="166">
        <f>SUMIF(F26:F225,"AGT",D26:D225)</f>
        <v>10</v>
      </c>
      <c r="G5" s="166">
        <f>SUMIF(G26:G225,"AGT",D26:D225)</f>
        <v>10</v>
      </c>
      <c r="H5" s="166">
        <f>SUMIF(H26:H225,"AGT",D26:D225)</f>
        <v>0</v>
      </c>
      <c r="I5" s="166">
        <f>SUMIF(I26:I225,"AGT",D26:D225)</f>
        <v>0</v>
      </c>
      <c r="J5" s="166">
        <f>SUMIF(J26:J225,"AGT",D26:D225)</f>
        <v>0</v>
      </c>
      <c r="K5" s="166">
        <f>SUMIF(K26:K225,"AGT",D26:D225)</f>
        <v>0</v>
      </c>
      <c r="L5" s="166">
        <f>SUMIF(L26:L225,"AGT",D26:D225)</f>
        <v>0</v>
      </c>
      <c r="M5" s="166">
        <f>SUMIF(M26:M225,"AGT",D26:D225)</f>
        <v>0</v>
      </c>
      <c r="N5" s="19" t="s">
        <v>15</v>
      </c>
      <c r="Q5" s="13"/>
    </row>
    <row r="6" spans="1:17" x14ac:dyDescent="0.25">
      <c r="A6" s="19" t="s">
        <v>16</v>
      </c>
      <c r="B6" s="19"/>
      <c r="C6" s="21"/>
      <c r="D6" s="22" t="s">
        <v>17</v>
      </c>
      <c r="E6" s="166">
        <f>SUMIF(E26:E225,"GRE",D26:D225)</f>
        <v>0</v>
      </c>
      <c r="F6" s="166">
        <f>SUMIF(F26:F225,"GRE",D26:D225)</f>
        <v>0</v>
      </c>
      <c r="G6" s="166">
        <f>SUMIF(G26:G225,"GRE",D26:D225)</f>
        <v>0</v>
      </c>
      <c r="H6" s="166">
        <f>SUMIF(H26:H225,"GRE",D26:D225)</f>
        <v>0</v>
      </c>
      <c r="I6" s="166">
        <f>SUMIF(I26:I225,"GRE",D26:D225)</f>
        <v>0</v>
      </c>
      <c r="J6" s="166">
        <f>SUMIF(J26:J225,"GRE",D26:D225)</f>
        <v>0</v>
      </c>
      <c r="K6" s="166">
        <f>SUMIF(K26:K225,"GRE",D26:D225)</f>
        <v>0</v>
      </c>
      <c r="L6" s="166">
        <f>SUMIF(L26:L225,"GRE",D26:D225)</f>
        <v>0</v>
      </c>
      <c r="M6" s="166">
        <f>SUMIF(M26:M225,"GRE",D26:D225)</f>
        <v>0</v>
      </c>
      <c r="N6" s="19" t="s">
        <v>18</v>
      </c>
      <c r="Q6" s="13"/>
    </row>
    <row r="7" spans="1:17" x14ac:dyDescent="0.25">
      <c r="A7" s="19" t="s">
        <v>19</v>
      </c>
      <c r="B7" s="19"/>
      <c r="C7" s="19"/>
      <c r="D7" s="22" t="s">
        <v>20</v>
      </c>
      <c r="E7" s="166">
        <f>SUMIF(E26:E225,"GRT",D26:D225)</f>
        <v>0</v>
      </c>
      <c r="F7" s="166">
        <f>SUMIF(F26:F225,"GRT",D26:D225)</f>
        <v>0</v>
      </c>
      <c r="G7" s="166">
        <f>SUMIF(G26:G225,"GRT",D26:D225)</f>
        <v>0</v>
      </c>
      <c r="H7" s="166">
        <f>SUMIF(H26:H225,"GRT",D26:D225)</f>
        <v>0</v>
      </c>
      <c r="I7" s="166">
        <f>SUMIF(I26:I225,"GRT",D26:D225)</f>
        <v>0</v>
      </c>
      <c r="J7" s="166">
        <f>SUMIF(J26:J225,"GRT",D26:D225)</f>
        <v>0</v>
      </c>
      <c r="K7" s="166">
        <f>SUMIF(K26:K225,"GRT",D26:D225)</f>
        <v>0</v>
      </c>
      <c r="L7" s="166">
        <f>SUMIF(L26:L225,"GRT",D26:D225)</f>
        <v>0</v>
      </c>
      <c r="M7" s="166">
        <f>SUMIF(M26:M225,"GRT",D26:D225)</f>
        <v>0</v>
      </c>
      <c r="N7" s="19" t="s">
        <v>19</v>
      </c>
      <c r="Q7" s="13"/>
    </row>
    <row r="8" spans="1:17" x14ac:dyDescent="0.25">
      <c r="A8" s="19" t="s">
        <v>21</v>
      </c>
      <c r="B8" s="19"/>
      <c r="C8" s="19"/>
      <c r="D8" s="22" t="s">
        <v>22</v>
      </c>
      <c r="E8" s="166">
        <f>SUMIF(E26:E225,"Mxd For",D26:D225)</f>
        <v>0</v>
      </c>
      <c r="F8" s="166">
        <f>SUMIF(F26:F225,"MxC For",D26:D225)</f>
        <v>0</v>
      </c>
      <c r="G8" s="166">
        <f>SUMIF(G26:G225,"Mxd For",D26:D225)</f>
        <v>0</v>
      </c>
      <c r="H8" s="166">
        <f>SUMIF(H26:H225,"Mxd For",D26:D225)</f>
        <v>0</v>
      </c>
      <c r="I8" s="166">
        <f>SUMIF(I26:I225,"Mxd For",D26:D225)</f>
        <v>0</v>
      </c>
      <c r="J8" s="166">
        <f>SUMIF(J26:J225,"Mxd For",D26:D225)</f>
        <v>0</v>
      </c>
      <c r="K8" s="166">
        <f>SUMIF(K26:K225,"Mxd For",D26:D225)</f>
        <v>0</v>
      </c>
      <c r="L8" s="166">
        <f>SUMIF(L26:L225,"Mxd For",D26:D225)</f>
        <v>0</v>
      </c>
      <c r="M8" s="166">
        <f>SUMIF(M26:M225,"Mxd For",D26:D225)</f>
        <v>0</v>
      </c>
      <c r="N8" s="19" t="s">
        <v>23</v>
      </c>
      <c r="Q8" s="13"/>
    </row>
    <row r="9" spans="1:17" x14ac:dyDescent="0.25">
      <c r="A9" s="19" t="s">
        <v>24</v>
      </c>
      <c r="B9" s="19"/>
      <c r="C9" s="19"/>
      <c r="D9" s="22" t="s">
        <v>25</v>
      </c>
      <c r="E9" s="166">
        <f>SUMIF(E26:E225,"SuAnFor",D26:D225)</f>
        <v>0</v>
      </c>
      <c r="F9" s="166">
        <f>SUMIF(F26:F225,"SuAnFor",D26:D225)</f>
        <v>0</v>
      </c>
      <c r="G9" s="166">
        <f>SUMIF(G26:G225,"SuAnFor",D26:D225)</f>
        <v>0</v>
      </c>
      <c r="H9" s="166">
        <f>SUMIF(H26:H225,"SuAnFor",D26:D225)</f>
        <v>0</v>
      </c>
      <c r="I9" s="166">
        <f>SUMIF(I26:I225,"SuAnFor",D26:D225)</f>
        <v>0</v>
      </c>
      <c r="J9" s="166">
        <f>SUMIF(J26:J225,"SuAnFor",D26:D225)</f>
        <v>0</v>
      </c>
      <c r="K9" s="166">
        <f>SUMIF(K26:K225,"SuAnFor",D26:D225)</f>
        <v>0</v>
      </c>
      <c r="L9" s="166">
        <f>SUMIF(L26:L225,"SuAnFor",D26:D225)</f>
        <v>0</v>
      </c>
      <c r="M9" s="166">
        <f>SUMIF(M26:M225,"SuAnFor",D26:D225)</f>
        <v>0</v>
      </c>
      <c r="N9" s="19" t="s">
        <v>26</v>
      </c>
      <c r="Q9" s="13"/>
    </row>
    <row r="10" spans="1:17" x14ac:dyDescent="0.25">
      <c r="A10" s="19" t="s">
        <v>27</v>
      </c>
      <c r="B10" s="19"/>
      <c r="C10" s="21"/>
      <c r="D10" s="22" t="s">
        <v>28</v>
      </c>
      <c r="E10" s="166">
        <f>SUMIF(E26:E225,"WnAnFor",D26:D225)</f>
        <v>10</v>
      </c>
      <c r="F10" s="166">
        <f>SUMIF(F26:F225,"WnAnFor",D26:D225)</f>
        <v>0</v>
      </c>
      <c r="G10" s="166">
        <f>SUMIF(G26:G225,"WnAnFor",D26:D225)</f>
        <v>0</v>
      </c>
      <c r="H10" s="166">
        <f>SUMIF(H26:H225,"WnAnFor",D26:D225)</f>
        <v>0</v>
      </c>
      <c r="I10" s="166">
        <f>SUMIF(I26:I225,"WnAnFor",D26:D225)</f>
        <v>0</v>
      </c>
      <c r="J10" s="166">
        <f>SUMIF(J26:J225,"WnAnFor",D26:D225)</f>
        <v>0</v>
      </c>
      <c r="K10" s="166">
        <f>SUMIF(K26:K225,"WnAnFor",D26:D225)</f>
        <v>0</v>
      </c>
      <c r="L10" s="166">
        <f>SUMIF(L26:L225,"WnAnFor",D26:D225)</f>
        <v>0</v>
      </c>
      <c r="M10" s="166">
        <f>SUMIF(M26:M225,"WnAnFor",D26:D225)</f>
        <v>0</v>
      </c>
      <c r="N10" s="19" t="s">
        <v>29</v>
      </c>
      <c r="Q10" s="13"/>
    </row>
    <row r="11" spans="1:17" x14ac:dyDescent="0.25">
      <c r="A11" s="19" t="s">
        <v>30</v>
      </c>
      <c r="B11" s="19"/>
      <c r="C11" s="21"/>
      <c r="D11" s="22" t="s">
        <v>31</v>
      </c>
      <c r="E11" s="166">
        <f>SUMIF(E26:E225,"COS",D26:D225)</f>
        <v>0</v>
      </c>
      <c r="F11" s="166">
        <f>SUMIF(F26:F225,"COS",D26:D225)</f>
        <v>0</v>
      </c>
      <c r="G11" s="166">
        <f>SUMIF(G26:G225,"COS",D26:D225)</f>
        <v>0</v>
      </c>
      <c r="H11" s="166">
        <f>SUMIF(H26:H225,"COS",D26:D225)</f>
        <v>0</v>
      </c>
      <c r="I11" s="166">
        <f>SUMIF(I26:I225,"COS",D26:D225)</f>
        <v>0</v>
      </c>
      <c r="J11" s="166">
        <f>SUMIF(J26:J225,"COS",D26:D225)</f>
        <v>0</v>
      </c>
      <c r="K11" s="166">
        <f>SUMIF(K26:K225,"COS",D26:D225)</f>
        <v>0</v>
      </c>
      <c r="L11" s="166">
        <f>SUMIF(L26:L225,"COS",D26:D225)</f>
        <v>0</v>
      </c>
      <c r="M11" s="166">
        <f>SUMIF(M26:M225,"COS",D26:D225)</f>
        <v>0</v>
      </c>
      <c r="N11" s="19" t="s">
        <v>30</v>
      </c>
      <c r="Q11" s="13"/>
    </row>
    <row r="12" spans="1:17" x14ac:dyDescent="0.25">
      <c r="A12" s="19" t="s">
        <v>32</v>
      </c>
      <c r="B12" s="19"/>
      <c r="C12" s="21"/>
      <c r="D12" s="22" t="s">
        <v>33</v>
      </c>
      <c r="E12" s="166">
        <f>SUMIF(E26:E225,"COG",D26:D225)</f>
        <v>0</v>
      </c>
      <c r="F12" s="166">
        <f>SUMIF(F26:F225,"COG",D26:D225)</f>
        <v>0</v>
      </c>
      <c r="G12" s="166">
        <f>SUMIF(G26:G225,"COG",D26:D225)</f>
        <v>0</v>
      </c>
      <c r="H12" s="166">
        <f>SUMIF(H26:H225,"COG",D26:D225)</f>
        <v>0</v>
      </c>
      <c r="I12" s="166">
        <f>SUMIF(I26:I225,"COG",D26:D225)</f>
        <v>0</v>
      </c>
      <c r="J12" s="166">
        <f>SUMIF(J26:J225,"COG",D26:D225)</f>
        <v>0</v>
      </c>
      <c r="K12" s="166">
        <f>SUMIF(K26:K225,"COG",D26:D225)</f>
        <v>0</v>
      </c>
      <c r="L12" s="166">
        <f>SUMIF(L26:L225,"COG",D26:D225)</f>
        <v>0</v>
      </c>
      <c r="M12" s="166">
        <f>SUMIF(M26:M225,"COG",D26:D225)</f>
        <v>0</v>
      </c>
      <c r="N12" s="19" t="s">
        <v>32</v>
      </c>
      <c r="Q12" s="13"/>
    </row>
    <row r="13" spans="1:17" x14ac:dyDescent="0.25">
      <c r="A13" s="19" t="s">
        <v>34</v>
      </c>
      <c r="B13" s="19"/>
      <c r="C13" s="19"/>
      <c r="D13" s="22" t="s">
        <v>35</v>
      </c>
      <c r="E13" s="166">
        <f>SUMIF(E26:E225,"SOY",D26:D225)</f>
        <v>0</v>
      </c>
      <c r="F13" s="166">
        <f>SUMIF(F26:F225,"SOY",D26:D225)</f>
        <v>0</v>
      </c>
      <c r="G13" s="166">
        <f>SUMIF(G26:G225,"SOY",D26:D225)</f>
        <v>0</v>
      </c>
      <c r="H13" s="166">
        <f>SUMIF(H26:H225,"SOY",D26:D225)</f>
        <v>0</v>
      </c>
      <c r="I13" s="166">
        <f>SUMIF(I26:I225,"SOY",D26:D225)</f>
        <v>0</v>
      </c>
      <c r="J13" s="166">
        <f>SUMIF(J26:J225,"SOY",D26:D225)</f>
        <v>0</v>
      </c>
      <c r="K13" s="166">
        <f>SUMIF(K26:K225,"SOY",D26:D225)</f>
        <v>0</v>
      </c>
      <c r="L13" s="166">
        <f>SUMIF(L26:L225,"SOY",D26:D225)</f>
        <v>0</v>
      </c>
      <c r="M13" s="166">
        <f>SUMIF(M26:M225,"SOY",D26:D225)</f>
        <v>0</v>
      </c>
      <c r="N13" s="19" t="s">
        <v>34</v>
      </c>
    </row>
    <row r="14" spans="1:17" x14ac:dyDescent="0.25">
      <c r="A14" s="19" t="s">
        <v>36</v>
      </c>
      <c r="B14" s="19"/>
      <c r="C14" s="21"/>
      <c r="D14" s="22" t="s">
        <v>37</v>
      </c>
      <c r="E14" s="166">
        <f>SUMIF(E26:E225,"SmllGr",D26:D225)</f>
        <v>0</v>
      </c>
      <c r="F14" s="166">
        <f>SUMIF(F26:F225,"SmllGr",D26:D225)</f>
        <v>0</v>
      </c>
      <c r="G14" s="166">
        <f>SUMIF(G26:G225,"SmllGr",D26:D225)</f>
        <v>0</v>
      </c>
      <c r="H14" s="166">
        <f>SUMIF(H26:H225,"SmllGr",D26:D225)</f>
        <v>0</v>
      </c>
      <c r="I14" s="166">
        <f>SUMIF(I26:I225,"SmllGr",D26:D225)</f>
        <v>0</v>
      </c>
      <c r="J14" s="166">
        <f>SUMIF(J26:J225,"SmllGr",D26:D225)</f>
        <v>0</v>
      </c>
      <c r="K14" s="166">
        <f>SUMIF(K26:K225,"SmllGr",D26:D225)</f>
        <v>0</v>
      </c>
      <c r="L14" s="166">
        <f>SUMIF(L26:L225,"SmllGr",D26:D225)</f>
        <v>0</v>
      </c>
      <c r="M14" s="166">
        <f>SUMIF(M26:M225,"SmllGr",D26:D225)</f>
        <v>0</v>
      </c>
      <c r="N14" s="19" t="s">
        <v>38</v>
      </c>
    </row>
    <row r="15" spans="1:17" x14ac:dyDescent="0.25">
      <c r="A15" s="19" t="s">
        <v>39</v>
      </c>
      <c r="B15" s="19"/>
      <c r="C15" s="21"/>
      <c r="D15" s="22" t="s">
        <v>39</v>
      </c>
      <c r="E15" s="166">
        <f>SUMIF(E26:E225,"Straw",D26:D225)</f>
        <v>0</v>
      </c>
      <c r="F15" s="166">
        <f>SUMIF(F26:F225,"Straw",D26:D225)</f>
        <v>0</v>
      </c>
      <c r="G15" s="166">
        <f>SUMIF(G26:G225,"Straw",D26:D225)</f>
        <v>0</v>
      </c>
      <c r="H15" s="166">
        <f>SUMIF(H26:H225,"Straw",D26:D225)</f>
        <v>0</v>
      </c>
      <c r="I15" s="166">
        <f>SUMIF(I26:I225,"Straw",D26:D225)</f>
        <v>0</v>
      </c>
      <c r="J15" s="166">
        <f>SUMIF(J26:J225,"Straw",D26:D225)</f>
        <v>0</v>
      </c>
      <c r="K15" s="166">
        <f>SUMIF(K26:K225,"Straw",D26:D225)</f>
        <v>0</v>
      </c>
      <c r="L15" s="166">
        <f>SUMIF(L26:L225,"Straw",D26:D225)</f>
        <v>0</v>
      </c>
      <c r="M15" s="166">
        <f>SUMIF(M26:M225,"Straw",D26:D225)</f>
        <v>0</v>
      </c>
      <c r="N15" s="19" t="s">
        <v>39</v>
      </c>
    </row>
    <row r="16" spans="1:17" x14ac:dyDescent="0.25">
      <c r="A16" s="19" t="s">
        <v>40</v>
      </c>
      <c r="B16" s="19"/>
      <c r="C16" s="19"/>
      <c r="D16" s="22" t="s">
        <v>40</v>
      </c>
      <c r="E16" s="166">
        <f>SUMIF(E26:E225,"Pasture",D26:D225)</f>
        <v>0</v>
      </c>
      <c r="F16" s="166">
        <f>SUMIF(F26:F225,"Pasture",D26:D225)</f>
        <v>0</v>
      </c>
      <c r="G16" s="166">
        <f>SUMIF(G26:G225,"Pasture",D26:D225)</f>
        <v>0</v>
      </c>
      <c r="H16" s="166">
        <f>SUMIF(H26:H225,"Pasture",D26:D225)</f>
        <v>0</v>
      </c>
      <c r="I16" s="166">
        <f>SUMIF(I26:I225,"Pasture",D26:D225)</f>
        <v>0</v>
      </c>
      <c r="J16" s="166">
        <f>SUMIF(J26:J225,"Pasture",D26:D225)</f>
        <v>0</v>
      </c>
      <c r="K16" s="166">
        <f>SUMIF(K26:K225,"Pasture",D26:D225)</f>
        <v>0</v>
      </c>
      <c r="L16" s="166">
        <f>SUMIF(L26:L225,"Pasture",D26:D225)</f>
        <v>0</v>
      </c>
      <c r="M16" s="166">
        <f>SUMIF(M26:M225,"Pasture",D26:D225)</f>
        <v>0</v>
      </c>
      <c r="N16" s="19" t="s">
        <v>40</v>
      </c>
    </row>
    <row r="17" spans="1:14" x14ac:dyDescent="0.25">
      <c r="A17" s="19" t="s">
        <v>41</v>
      </c>
      <c r="B17" s="19"/>
      <c r="C17" s="19"/>
      <c r="D17" s="19" t="s">
        <v>42</v>
      </c>
      <c r="E17" s="166">
        <f>SUMIF(E26:E225,"Bckwt",D26:D225)</f>
        <v>0</v>
      </c>
      <c r="F17" s="166">
        <f>SUMIF(F26:F225,"Bckwt",D26:D225)</f>
        <v>0</v>
      </c>
      <c r="G17" s="166">
        <f>SUMIF(G26:G225,"Bckwt",D26:D225)</f>
        <v>0</v>
      </c>
      <c r="H17" s="166">
        <f>SUMIF(H26:H225,"Bckwt",D26:D225)</f>
        <v>0</v>
      </c>
      <c r="I17" s="166">
        <f>SUMIF(I26:I225,"Bckwt",D26:D225)</f>
        <v>0</v>
      </c>
      <c r="J17" s="166">
        <f>SUMIF(J26:J225,"Bckwt",D26:D225)</f>
        <v>0</v>
      </c>
      <c r="K17" s="166">
        <f>SUMIF(K26:K225,"Bckwt",D26:D225)</f>
        <v>0</v>
      </c>
      <c r="L17" s="166">
        <f>SUMIF(L26:L225,"Bckwt",D26:D225)</f>
        <v>0</v>
      </c>
      <c r="M17" s="166">
        <f>SUMIF(M26:M225,"Bckwt",D26:D225)</f>
        <v>0</v>
      </c>
      <c r="N17" s="19" t="s">
        <v>41</v>
      </c>
    </row>
    <row r="18" spans="1:14" x14ac:dyDescent="0.25">
      <c r="A18" s="19"/>
      <c r="B18" s="19"/>
      <c r="C18" s="19"/>
      <c r="D18" s="32" t="s">
        <v>62</v>
      </c>
      <c r="E18" s="166">
        <f t="shared" ref="E18:M18" si="0">SUM(E4:E17)</f>
        <v>20</v>
      </c>
      <c r="F18" s="166">
        <f t="shared" si="0"/>
        <v>10</v>
      </c>
      <c r="G18" s="166">
        <f t="shared" si="0"/>
        <v>10</v>
      </c>
      <c r="H18" s="166">
        <f t="shared" si="0"/>
        <v>0</v>
      </c>
      <c r="I18" s="166">
        <f t="shared" si="0"/>
        <v>0</v>
      </c>
      <c r="J18" s="166">
        <f t="shared" si="0"/>
        <v>0</v>
      </c>
      <c r="K18" s="166">
        <f t="shared" si="0"/>
        <v>0</v>
      </c>
      <c r="L18" s="166">
        <f t="shared" si="0"/>
        <v>0</v>
      </c>
      <c r="M18" s="166">
        <f t="shared" si="0"/>
        <v>0</v>
      </c>
      <c r="N18" s="19"/>
    </row>
    <row r="19" spans="1:14" x14ac:dyDescent="0.25">
      <c r="A19" s="19"/>
      <c r="B19" s="19"/>
      <c r="C19" s="19"/>
      <c r="D19" s="33" t="s">
        <v>63</v>
      </c>
      <c r="E19" s="166">
        <f>SUM(D26:D225)/2</f>
        <v>10</v>
      </c>
      <c r="F19" s="164"/>
      <c r="G19" s="131"/>
      <c r="H19" s="131"/>
      <c r="I19" s="131"/>
      <c r="J19" s="131"/>
      <c r="K19" s="131"/>
      <c r="L19" s="131"/>
      <c r="M19" s="131"/>
      <c r="N19" s="19"/>
    </row>
    <row r="20" spans="1:14" ht="18.75" x14ac:dyDescent="0.3">
      <c r="A20" s="212" t="s">
        <v>175</v>
      </c>
    </row>
    <row r="21" spans="1:14" s="35" customFormat="1" ht="18.75" x14ac:dyDescent="0.3">
      <c r="A21" s="34" t="s">
        <v>173</v>
      </c>
    </row>
    <row r="22" spans="1:14" s="35" customFormat="1" ht="18.75" x14ac:dyDescent="0.3">
      <c r="A22" s="34" t="s">
        <v>162</v>
      </c>
    </row>
    <row r="23" spans="1:14" s="14" customFormat="1" x14ac:dyDescent="0.25">
      <c r="F23" s="15" t="s">
        <v>43</v>
      </c>
    </row>
    <row r="24" spans="1:14" s="14" customFormat="1" x14ac:dyDescent="0.25">
      <c r="C24" s="15" t="s">
        <v>3</v>
      </c>
      <c r="E24" s="16" t="s">
        <v>44</v>
      </c>
      <c r="F24" s="15"/>
    </row>
    <row r="25" spans="1:14" s="15" customFormat="1" x14ac:dyDescent="0.25">
      <c r="A25" s="15" t="s">
        <v>45</v>
      </c>
      <c r="C25" s="15" t="s">
        <v>64</v>
      </c>
      <c r="D25" s="15" t="s">
        <v>1</v>
      </c>
      <c r="E25" s="15">
        <v>2015</v>
      </c>
      <c r="F25" s="15">
        <v>2016</v>
      </c>
      <c r="G25" s="15">
        <v>2017</v>
      </c>
      <c r="H25" s="15">
        <v>2018</v>
      </c>
      <c r="I25" s="15">
        <v>2019</v>
      </c>
      <c r="J25" s="15">
        <v>2020</v>
      </c>
      <c r="K25" s="15">
        <v>2021</v>
      </c>
      <c r="L25" s="15">
        <v>2022</v>
      </c>
      <c r="M25" s="15">
        <v>2023</v>
      </c>
      <c r="N25" s="15" t="s">
        <v>65</v>
      </c>
    </row>
    <row r="26" spans="1:14" x14ac:dyDescent="0.25">
      <c r="A26" s="207"/>
      <c r="B26" s="207">
        <v>1</v>
      </c>
      <c r="C26" s="207">
        <v>1</v>
      </c>
      <c r="D26" s="207">
        <v>10</v>
      </c>
      <c r="E26" s="207" t="s">
        <v>28</v>
      </c>
      <c r="F26" s="207" t="s">
        <v>174</v>
      </c>
      <c r="G26" s="207" t="s">
        <v>174</v>
      </c>
      <c r="H26" s="207"/>
      <c r="I26" s="207"/>
      <c r="J26" s="207"/>
      <c r="K26" s="207"/>
      <c r="L26" s="207"/>
      <c r="M26" s="207"/>
      <c r="N26" s="207"/>
    </row>
    <row r="27" spans="1:14" ht="16.5" thickBot="1" x14ac:dyDescent="0.3">
      <c r="A27" s="208"/>
      <c r="B27" s="208">
        <v>1</v>
      </c>
      <c r="C27" s="209"/>
      <c r="D27" s="208">
        <v>10</v>
      </c>
      <c r="E27" s="208" t="s">
        <v>11</v>
      </c>
      <c r="F27" s="208"/>
      <c r="G27" s="208"/>
      <c r="H27" s="208"/>
      <c r="I27" s="208"/>
      <c r="J27" s="208"/>
      <c r="K27" s="208"/>
      <c r="L27" s="208"/>
      <c r="M27" s="208"/>
      <c r="N27" s="208"/>
    </row>
    <row r="28" spans="1:14" x14ac:dyDescent="0.25">
      <c r="A28" s="130"/>
      <c r="B28" s="130">
        <v>2</v>
      </c>
      <c r="C28" s="130"/>
      <c r="D28" s="130"/>
      <c r="E28" s="37"/>
      <c r="F28" s="37"/>
      <c r="G28" s="37"/>
      <c r="H28" s="37"/>
      <c r="I28" s="37"/>
      <c r="J28" s="37"/>
      <c r="K28" s="37"/>
      <c r="L28" s="37"/>
      <c r="M28" s="37"/>
      <c r="N28" s="37"/>
    </row>
    <row r="29" spans="1:14" ht="16.5" thickBot="1" x14ac:dyDescent="0.3">
      <c r="A29" s="134"/>
      <c r="B29" s="134">
        <v>2</v>
      </c>
      <c r="C29" s="129"/>
      <c r="D29" s="134"/>
      <c r="E29" s="36"/>
      <c r="F29" s="36"/>
      <c r="G29" s="36"/>
      <c r="H29" s="36"/>
      <c r="I29" s="36"/>
      <c r="J29" s="36"/>
      <c r="K29" s="36"/>
      <c r="L29" s="36"/>
      <c r="M29" s="36"/>
      <c r="N29" s="36"/>
    </row>
    <row r="30" spans="1:14" x14ac:dyDescent="0.25">
      <c r="A30" s="210"/>
      <c r="B30" s="210">
        <v>3</v>
      </c>
      <c r="C30" s="210"/>
      <c r="D30" s="210"/>
      <c r="E30" s="210"/>
      <c r="F30" s="210"/>
      <c r="G30" s="210"/>
      <c r="H30" s="210"/>
      <c r="I30" s="210"/>
      <c r="J30" s="210"/>
      <c r="K30" s="210"/>
      <c r="L30" s="210"/>
      <c r="M30" s="210"/>
      <c r="N30" s="210"/>
    </row>
    <row r="31" spans="1:14" ht="16.5" thickBot="1" x14ac:dyDescent="0.3">
      <c r="A31" s="208"/>
      <c r="B31" s="208">
        <v>3</v>
      </c>
      <c r="C31" s="209"/>
      <c r="D31" s="208"/>
      <c r="E31" s="208"/>
      <c r="F31" s="208"/>
      <c r="G31" s="208"/>
      <c r="H31" s="208"/>
      <c r="I31" s="208"/>
      <c r="J31" s="208"/>
      <c r="K31" s="208"/>
      <c r="L31" s="208"/>
      <c r="M31" s="208"/>
      <c r="N31" s="208"/>
    </row>
    <row r="32" spans="1:14" x14ac:dyDescent="0.25">
      <c r="A32" s="130"/>
      <c r="B32" s="130">
        <v>4</v>
      </c>
      <c r="C32" s="130"/>
      <c r="D32" s="130"/>
      <c r="E32" s="37"/>
      <c r="F32" s="37"/>
      <c r="G32" s="37"/>
      <c r="H32" s="37"/>
      <c r="I32" s="37"/>
      <c r="J32" s="37"/>
      <c r="K32" s="37"/>
      <c r="L32" s="37"/>
      <c r="M32" s="37"/>
      <c r="N32" s="37"/>
    </row>
    <row r="33" spans="1:14" ht="16.5" thickBot="1" x14ac:dyDescent="0.3">
      <c r="A33" s="134"/>
      <c r="B33" s="134">
        <v>4</v>
      </c>
      <c r="C33" s="129"/>
      <c r="D33" s="134"/>
      <c r="E33" s="36"/>
      <c r="F33" s="36"/>
      <c r="G33" s="36"/>
      <c r="H33" s="36"/>
      <c r="I33" s="36"/>
      <c r="J33" s="36"/>
      <c r="K33" s="36"/>
      <c r="L33" s="36"/>
      <c r="M33" s="36"/>
      <c r="N33" s="36"/>
    </row>
    <row r="34" spans="1:14" x14ac:dyDescent="0.25">
      <c r="A34" s="210"/>
      <c r="B34" s="210">
        <v>5</v>
      </c>
      <c r="C34" s="210"/>
      <c r="D34" s="210"/>
      <c r="E34" s="210"/>
      <c r="F34" s="210"/>
      <c r="G34" s="210"/>
      <c r="H34" s="210"/>
      <c r="I34" s="210"/>
      <c r="J34" s="210"/>
      <c r="K34" s="210"/>
      <c r="L34" s="210"/>
      <c r="M34" s="210"/>
      <c r="N34" s="210"/>
    </row>
    <row r="35" spans="1:14" ht="16.5" thickBot="1" x14ac:dyDescent="0.3">
      <c r="A35" s="208"/>
      <c r="B35" s="208">
        <v>5</v>
      </c>
      <c r="C35" s="209"/>
      <c r="D35" s="208"/>
      <c r="E35" s="208"/>
      <c r="F35" s="208"/>
      <c r="G35" s="208"/>
      <c r="H35" s="208"/>
      <c r="I35" s="208"/>
      <c r="J35" s="208"/>
      <c r="K35" s="208"/>
      <c r="L35" s="208"/>
      <c r="M35" s="208"/>
      <c r="N35" s="208"/>
    </row>
    <row r="36" spans="1:14" x14ac:dyDescent="0.25">
      <c r="A36" s="130"/>
      <c r="B36" s="130">
        <v>6</v>
      </c>
      <c r="C36" s="130"/>
      <c r="D36" s="130"/>
      <c r="E36" s="37"/>
      <c r="F36" s="37"/>
      <c r="G36" s="37"/>
      <c r="H36" s="37"/>
      <c r="I36" s="37"/>
      <c r="J36" s="37"/>
      <c r="K36" s="37"/>
      <c r="L36" s="37"/>
      <c r="M36" s="37"/>
      <c r="N36" s="37"/>
    </row>
    <row r="37" spans="1:14" ht="16.5" thickBot="1" x14ac:dyDescent="0.3">
      <c r="A37" s="134"/>
      <c r="B37" s="134">
        <v>6</v>
      </c>
      <c r="C37" s="129"/>
      <c r="D37" s="134"/>
      <c r="E37" s="36"/>
      <c r="F37" s="36"/>
      <c r="G37" s="36"/>
      <c r="H37" s="36"/>
      <c r="I37" s="36"/>
      <c r="J37" s="36"/>
      <c r="K37" s="36"/>
      <c r="L37" s="36"/>
      <c r="M37" s="36"/>
      <c r="N37" s="36"/>
    </row>
    <row r="38" spans="1:14" x14ac:dyDescent="0.25">
      <c r="A38" s="210"/>
      <c r="B38" s="210">
        <v>7</v>
      </c>
      <c r="C38" s="210"/>
      <c r="D38" s="210"/>
      <c r="E38" s="210"/>
      <c r="F38" s="210"/>
      <c r="G38" s="210"/>
      <c r="H38" s="210"/>
      <c r="I38" s="210"/>
      <c r="J38" s="210"/>
      <c r="K38" s="210"/>
      <c r="L38" s="210"/>
      <c r="M38" s="210"/>
      <c r="N38" s="210"/>
    </row>
    <row r="39" spans="1:14" ht="16.5" thickBot="1" x14ac:dyDescent="0.3">
      <c r="A39" s="208"/>
      <c r="B39" s="208">
        <v>7</v>
      </c>
      <c r="C39" s="209"/>
      <c r="D39" s="208"/>
      <c r="E39" s="208"/>
      <c r="F39" s="208"/>
      <c r="G39" s="208"/>
      <c r="H39" s="208"/>
      <c r="I39" s="208"/>
      <c r="J39" s="208"/>
      <c r="K39" s="208"/>
      <c r="L39" s="208"/>
      <c r="M39" s="208"/>
      <c r="N39" s="208"/>
    </row>
    <row r="40" spans="1:14" x14ac:dyDescent="0.25">
      <c r="A40" s="130"/>
      <c r="B40" s="130">
        <v>8</v>
      </c>
      <c r="C40" s="130"/>
      <c r="D40" s="130"/>
      <c r="E40" s="37"/>
      <c r="F40" s="37"/>
      <c r="G40" s="37"/>
      <c r="H40" s="37"/>
      <c r="I40" s="37"/>
      <c r="J40" s="37"/>
      <c r="K40" s="37"/>
      <c r="L40" s="37"/>
      <c r="M40" s="37"/>
      <c r="N40" s="37"/>
    </row>
    <row r="41" spans="1:14" ht="16.5" thickBot="1" x14ac:dyDescent="0.3">
      <c r="A41" s="134"/>
      <c r="B41" s="134">
        <v>8</v>
      </c>
      <c r="C41" s="129"/>
      <c r="D41" s="134"/>
      <c r="E41" s="36"/>
      <c r="F41" s="36"/>
      <c r="G41" s="36"/>
      <c r="H41" s="36"/>
      <c r="I41" s="36"/>
      <c r="J41" s="36"/>
      <c r="K41" s="36"/>
      <c r="L41" s="36"/>
      <c r="M41" s="36"/>
      <c r="N41" s="36"/>
    </row>
    <row r="42" spans="1:14" x14ac:dyDescent="0.25">
      <c r="A42" s="210"/>
      <c r="B42" s="210">
        <v>9</v>
      </c>
      <c r="C42" s="210"/>
      <c r="D42" s="210"/>
      <c r="E42" s="210"/>
      <c r="F42" s="210"/>
      <c r="G42" s="210"/>
      <c r="H42" s="210"/>
      <c r="I42" s="210"/>
      <c r="J42" s="210"/>
      <c r="K42" s="210"/>
      <c r="L42" s="210"/>
      <c r="M42" s="210"/>
      <c r="N42" s="210"/>
    </row>
    <row r="43" spans="1:14" ht="16.5" thickBot="1" x14ac:dyDescent="0.3">
      <c r="A43" s="208"/>
      <c r="B43" s="208">
        <v>9</v>
      </c>
      <c r="C43" s="209"/>
      <c r="D43" s="208"/>
      <c r="E43" s="208"/>
      <c r="F43" s="208"/>
      <c r="G43" s="208"/>
      <c r="H43" s="208"/>
      <c r="I43" s="208"/>
      <c r="J43" s="208"/>
      <c r="K43" s="208"/>
      <c r="L43" s="208"/>
      <c r="M43" s="208"/>
      <c r="N43" s="208"/>
    </row>
    <row r="44" spans="1:14" x14ac:dyDescent="0.25">
      <c r="A44" s="130"/>
      <c r="B44" s="130">
        <v>10</v>
      </c>
      <c r="C44" s="130"/>
      <c r="D44" s="130"/>
      <c r="E44" s="37"/>
      <c r="F44" s="37"/>
      <c r="G44" s="37"/>
      <c r="H44" s="37"/>
      <c r="I44" s="37"/>
      <c r="J44" s="37"/>
      <c r="K44" s="37"/>
      <c r="L44" s="37"/>
      <c r="M44" s="37"/>
      <c r="N44" s="37"/>
    </row>
    <row r="45" spans="1:14" ht="16.5" thickBot="1" x14ac:dyDescent="0.3">
      <c r="A45" s="134"/>
      <c r="B45" s="134">
        <v>10</v>
      </c>
      <c r="C45" s="129"/>
      <c r="D45" s="134"/>
      <c r="E45" s="36"/>
      <c r="F45" s="36"/>
      <c r="G45" s="36"/>
      <c r="H45" s="36"/>
      <c r="I45" s="36"/>
      <c r="J45" s="36"/>
      <c r="K45" s="36"/>
      <c r="L45" s="36"/>
      <c r="M45" s="36"/>
      <c r="N45" s="36"/>
    </row>
    <row r="46" spans="1:14" x14ac:dyDescent="0.25">
      <c r="A46" s="210"/>
      <c r="B46" s="210">
        <v>11</v>
      </c>
      <c r="C46" s="210"/>
      <c r="D46" s="210"/>
      <c r="E46" s="210"/>
      <c r="F46" s="210"/>
      <c r="G46" s="210"/>
      <c r="H46" s="210"/>
      <c r="I46" s="210"/>
      <c r="J46" s="210"/>
      <c r="K46" s="210"/>
      <c r="L46" s="210"/>
      <c r="M46" s="210"/>
      <c r="N46" s="210"/>
    </row>
    <row r="47" spans="1:14" ht="16.5" thickBot="1" x14ac:dyDescent="0.3">
      <c r="A47" s="208"/>
      <c r="B47" s="208">
        <v>11</v>
      </c>
      <c r="C47" s="209"/>
      <c r="D47" s="208"/>
      <c r="E47" s="208"/>
      <c r="F47" s="208"/>
      <c r="G47" s="208"/>
      <c r="H47" s="208"/>
      <c r="I47" s="208"/>
      <c r="J47" s="208"/>
      <c r="K47" s="208"/>
      <c r="L47" s="208"/>
      <c r="M47" s="208"/>
      <c r="N47" s="208"/>
    </row>
    <row r="48" spans="1:14" x14ac:dyDescent="0.25">
      <c r="A48" s="130"/>
      <c r="B48" s="130">
        <v>12</v>
      </c>
      <c r="C48" s="130"/>
      <c r="D48" s="130"/>
      <c r="E48" s="37"/>
      <c r="F48" s="37"/>
      <c r="G48" s="37"/>
      <c r="H48" s="37"/>
      <c r="I48" s="37"/>
      <c r="J48" s="37"/>
      <c r="K48" s="37"/>
      <c r="L48" s="37"/>
      <c r="M48" s="37"/>
      <c r="N48" s="37"/>
    </row>
    <row r="49" spans="1:14" ht="16.5" thickBot="1" x14ac:dyDescent="0.3">
      <c r="A49" s="134"/>
      <c r="B49" s="134">
        <v>12</v>
      </c>
      <c r="C49" s="129"/>
      <c r="D49" s="134"/>
      <c r="E49" s="36"/>
      <c r="F49" s="36"/>
      <c r="G49" s="36"/>
      <c r="H49" s="36"/>
      <c r="I49" s="36"/>
      <c r="J49" s="36"/>
      <c r="K49" s="36"/>
      <c r="L49" s="36"/>
      <c r="M49" s="36"/>
      <c r="N49" s="36"/>
    </row>
    <row r="50" spans="1:14" x14ac:dyDescent="0.25">
      <c r="A50" s="210"/>
      <c r="B50" s="210">
        <v>13</v>
      </c>
      <c r="C50" s="210"/>
      <c r="D50" s="210"/>
      <c r="E50" s="210"/>
      <c r="F50" s="210"/>
      <c r="G50" s="210"/>
      <c r="H50" s="210"/>
      <c r="I50" s="210"/>
      <c r="J50" s="210"/>
      <c r="K50" s="210"/>
      <c r="L50" s="210"/>
      <c r="M50" s="210"/>
      <c r="N50" s="210"/>
    </row>
    <row r="51" spans="1:14" ht="16.5" thickBot="1" x14ac:dyDescent="0.3">
      <c r="A51" s="208"/>
      <c r="B51" s="208">
        <v>13</v>
      </c>
      <c r="C51" s="209"/>
      <c r="D51" s="208"/>
      <c r="E51" s="208"/>
      <c r="F51" s="208"/>
      <c r="G51" s="208"/>
      <c r="H51" s="208"/>
      <c r="I51" s="208"/>
      <c r="J51" s="208"/>
      <c r="K51" s="208"/>
      <c r="L51" s="208"/>
      <c r="M51" s="208"/>
      <c r="N51" s="208"/>
    </row>
    <row r="52" spans="1:14" x14ac:dyDescent="0.25">
      <c r="A52" s="130"/>
      <c r="B52" s="130">
        <v>14</v>
      </c>
      <c r="C52" s="130"/>
      <c r="D52" s="130"/>
      <c r="E52" s="37"/>
      <c r="F52" s="37"/>
      <c r="G52" s="37"/>
      <c r="H52" s="37"/>
      <c r="I52" s="37"/>
      <c r="J52" s="37"/>
      <c r="K52" s="37"/>
      <c r="L52" s="37"/>
      <c r="M52" s="37"/>
      <c r="N52" s="37"/>
    </row>
    <row r="53" spans="1:14" ht="16.5" thickBot="1" x14ac:dyDescent="0.3">
      <c r="A53" s="134"/>
      <c r="B53" s="134">
        <v>14</v>
      </c>
      <c r="C53" s="129"/>
      <c r="D53" s="134"/>
      <c r="E53" s="36"/>
      <c r="F53" s="36"/>
      <c r="G53" s="36"/>
      <c r="H53" s="36"/>
      <c r="I53" s="36"/>
      <c r="J53" s="36"/>
      <c r="K53" s="36"/>
      <c r="L53" s="36"/>
      <c r="M53" s="36"/>
      <c r="N53" s="36"/>
    </row>
    <row r="54" spans="1:14" x14ac:dyDescent="0.25">
      <c r="A54" s="210"/>
      <c r="B54" s="210">
        <v>15</v>
      </c>
      <c r="C54" s="210"/>
      <c r="D54" s="210"/>
      <c r="E54" s="210"/>
      <c r="F54" s="210"/>
      <c r="G54" s="210"/>
      <c r="H54" s="210"/>
      <c r="I54" s="210"/>
      <c r="J54" s="210"/>
      <c r="K54" s="210"/>
      <c r="L54" s="210"/>
      <c r="M54" s="210"/>
      <c r="N54" s="210"/>
    </row>
    <row r="55" spans="1:14" ht="16.5" thickBot="1" x14ac:dyDescent="0.3">
      <c r="A55" s="208"/>
      <c r="B55" s="208">
        <v>15</v>
      </c>
      <c r="C55" s="209"/>
      <c r="D55" s="208"/>
      <c r="E55" s="208"/>
      <c r="F55" s="208"/>
      <c r="G55" s="208"/>
      <c r="H55" s="208"/>
      <c r="I55" s="208"/>
      <c r="J55" s="208"/>
      <c r="K55" s="208"/>
      <c r="L55" s="208"/>
      <c r="M55" s="208"/>
      <c r="N55" s="208"/>
    </row>
    <row r="56" spans="1:14" x14ac:dyDescent="0.25">
      <c r="A56" s="130"/>
      <c r="B56" s="130">
        <v>16</v>
      </c>
      <c r="C56" s="130"/>
      <c r="D56" s="130"/>
      <c r="E56" s="37"/>
      <c r="F56" s="37"/>
      <c r="G56" s="37"/>
      <c r="H56" s="37"/>
      <c r="I56" s="37"/>
      <c r="J56" s="37"/>
      <c r="K56" s="37"/>
      <c r="L56" s="37"/>
      <c r="M56" s="37"/>
      <c r="N56" s="37"/>
    </row>
    <row r="57" spans="1:14" ht="16.5" thickBot="1" x14ac:dyDescent="0.3">
      <c r="A57" s="134"/>
      <c r="B57" s="134">
        <v>16</v>
      </c>
      <c r="C57" s="129"/>
      <c r="D57" s="134"/>
      <c r="E57" s="36"/>
      <c r="F57" s="36"/>
      <c r="G57" s="36"/>
      <c r="H57" s="36"/>
      <c r="I57" s="36"/>
      <c r="J57" s="36"/>
      <c r="K57" s="36"/>
      <c r="L57" s="36"/>
      <c r="M57" s="36"/>
      <c r="N57" s="36"/>
    </row>
    <row r="58" spans="1:14" x14ac:dyDescent="0.25">
      <c r="A58" s="210"/>
      <c r="B58" s="210">
        <v>17</v>
      </c>
      <c r="C58" s="210"/>
      <c r="D58" s="210"/>
      <c r="E58" s="210"/>
      <c r="F58" s="210"/>
      <c r="G58" s="210"/>
      <c r="H58" s="210"/>
      <c r="I58" s="210"/>
      <c r="J58" s="210"/>
      <c r="K58" s="210"/>
      <c r="L58" s="210"/>
      <c r="M58" s="210"/>
      <c r="N58" s="210"/>
    </row>
    <row r="59" spans="1:14" ht="16.5" thickBot="1" x14ac:dyDescent="0.3">
      <c r="A59" s="208"/>
      <c r="B59" s="208">
        <v>17</v>
      </c>
      <c r="C59" s="209"/>
      <c r="D59" s="208"/>
      <c r="E59" s="208"/>
      <c r="F59" s="208"/>
      <c r="G59" s="208"/>
      <c r="H59" s="208"/>
      <c r="I59" s="208"/>
      <c r="J59" s="208"/>
      <c r="K59" s="208"/>
      <c r="L59" s="208"/>
      <c r="M59" s="208"/>
      <c r="N59" s="208"/>
    </row>
    <row r="60" spans="1:14" x14ac:dyDescent="0.25">
      <c r="A60" s="130"/>
      <c r="B60" s="130">
        <v>18</v>
      </c>
      <c r="C60" s="130"/>
      <c r="D60" s="130"/>
      <c r="E60" s="37"/>
      <c r="F60" s="37"/>
      <c r="G60" s="37"/>
      <c r="H60" s="37"/>
      <c r="I60" s="37"/>
      <c r="J60" s="37"/>
      <c r="K60" s="37"/>
      <c r="L60" s="37"/>
      <c r="M60" s="37"/>
      <c r="N60" s="37"/>
    </row>
    <row r="61" spans="1:14" ht="16.5" thickBot="1" x14ac:dyDescent="0.3">
      <c r="A61" s="134"/>
      <c r="B61" s="134">
        <v>18</v>
      </c>
      <c r="C61" s="129"/>
      <c r="D61" s="134"/>
      <c r="E61" s="36"/>
      <c r="F61" s="36"/>
      <c r="G61" s="36"/>
      <c r="H61" s="36"/>
      <c r="I61" s="36"/>
      <c r="J61" s="36"/>
      <c r="K61" s="36"/>
      <c r="L61" s="36"/>
      <c r="M61" s="36"/>
      <c r="N61" s="36"/>
    </row>
    <row r="62" spans="1:14" x14ac:dyDescent="0.25">
      <c r="A62" s="210"/>
      <c r="B62" s="210">
        <v>19</v>
      </c>
      <c r="C62" s="210"/>
      <c r="D62" s="210"/>
      <c r="E62" s="210"/>
      <c r="F62" s="210"/>
      <c r="G62" s="210"/>
      <c r="H62" s="210"/>
      <c r="I62" s="210"/>
      <c r="J62" s="210"/>
      <c r="K62" s="210"/>
      <c r="L62" s="210"/>
      <c r="M62" s="210"/>
      <c r="N62" s="210"/>
    </row>
    <row r="63" spans="1:14" ht="16.5" thickBot="1" x14ac:dyDescent="0.3">
      <c r="A63" s="208"/>
      <c r="B63" s="208">
        <v>19</v>
      </c>
      <c r="C63" s="209"/>
      <c r="D63" s="208"/>
      <c r="E63" s="208"/>
      <c r="F63" s="208"/>
      <c r="G63" s="208"/>
      <c r="H63" s="208"/>
      <c r="I63" s="208"/>
      <c r="J63" s="208"/>
      <c r="K63" s="208"/>
      <c r="L63" s="208"/>
      <c r="M63" s="208"/>
      <c r="N63" s="208"/>
    </row>
    <row r="64" spans="1:14" x14ac:dyDescent="0.25">
      <c r="A64" s="130"/>
      <c r="B64" s="130">
        <v>20</v>
      </c>
      <c r="C64" s="130"/>
      <c r="D64" s="130"/>
      <c r="E64" s="37"/>
      <c r="F64" s="37"/>
      <c r="G64" s="37"/>
      <c r="H64" s="37"/>
      <c r="I64" s="37"/>
      <c r="J64" s="37"/>
      <c r="K64" s="37"/>
      <c r="L64" s="37"/>
      <c r="M64" s="37"/>
      <c r="N64" s="37"/>
    </row>
    <row r="65" spans="1:14" ht="16.5" thickBot="1" x14ac:dyDescent="0.3">
      <c r="A65" s="134"/>
      <c r="B65" s="134">
        <v>20</v>
      </c>
      <c r="C65" s="129"/>
      <c r="D65" s="134"/>
      <c r="E65" s="36"/>
      <c r="F65" s="36"/>
      <c r="G65" s="36"/>
      <c r="H65" s="36"/>
      <c r="I65" s="36"/>
      <c r="J65" s="36"/>
      <c r="K65" s="36"/>
      <c r="L65" s="36"/>
      <c r="M65" s="36"/>
      <c r="N65" s="36"/>
    </row>
    <row r="66" spans="1:14" x14ac:dyDescent="0.25">
      <c r="A66" s="210"/>
      <c r="B66" s="210">
        <v>21</v>
      </c>
      <c r="C66" s="210"/>
      <c r="D66" s="210"/>
      <c r="E66" s="210"/>
      <c r="F66" s="210"/>
      <c r="G66" s="210"/>
      <c r="H66" s="210"/>
      <c r="I66" s="210"/>
      <c r="J66" s="210"/>
      <c r="K66" s="210"/>
      <c r="L66" s="210"/>
      <c r="M66" s="210"/>
      <c r="N66" s="210"/>
    </row>
    <row r="67" spans="1:14" ht="16.5" thickBot="1" x14ac:dyDescent="0.3">
      <c r="A67" s="208"/>
      <c r="B67" s="208">
        <v>21</v>
      </c>
      <c r="C67" s="209"/>
      <c r="D67" s="208"/>
      <c r="E67" s="208"/>
      <c r="F67" s="208"/>
      <c r="G67" s="208"/>
      <c r="H67" s="208"/>
      <c r="I67" s="208"/>
      <c r="J67" s="208"/>
      <c r="K67" s="208"/>
      <c r="L67" s="208"/>
      <c r="M67" s="208"/>
      <c r="N67" s="208"/>
    </row>
    <row r="68" spans="1:14" x14ac:dyDescent="0.25">
      <c r="A68" s="130"/>
      <c r="B68" s="130">
        <v>22</v>
      </c>
      <c r="C68" s="130"/>
      <c r="D68" s="130"/>
      <c r="E68" s="37"/>
      <c r="F68" s="37"/>
      <c r="G68" s="37"/>
      <c r="H68" s="37"/>
      <c r="I68" s="37"/>
      <c r="J68" s="37"/>
      <c r="K68" s="37"/>
      <c r="L68" s="37"/>
      <c r="M68" s="37"/>
      <c r="N68" s="37"/>
    </row>
    <row r="69" spans="1:14" ht="16.5" thickBot="1" x14ac:dyDescent="0.3">
      <c r="A69" s="134"/>
      <c r="B69" s="134">
        <v>22</v>
      </c>
      <c r="C69" s="129"/>
      <c r="D69" s="134"/>
      <c r="E69" s="36"/>
      <c r="F69" s="36"/>
      <c r="G69" s="36"/>
      <c r="H69" s="36"/>
      <c r="I69" s="36"/>
      <c r="J69" s="36"/>
      <c r="K69" s="36"/>
      <c r="L69" s="36"/>
      <c r="M69" s="36"/>
      <c r="N69" s="36"/>
    </row>
    <row r="70" spans="1:14" x14ac:dyDescent="0.25">
      <c r="A70" s="210"/>
      <c r="B70" s="210">
        <v>23</v>
      </c>
      <c r="C70" s="210"/>
      <c r="D70" s="210"/>
      <c r="E70" s="210"/>
      <c r="F70" s="210"/>
      <c r="G70" s="210"/>
      <c r="H70" s="210"/>
      <c r="I70" s="210"/>
      <c r="J70" s="210"/>
      <c r="K70" s="210"/>
      <c r="L70" s="210"/>
      <c r="M70" s="210"/>
      <c r="N70" s="210"/>
    </row>
    <row r="71" spans="1:14" ht="16.5" thickBot="1" x14ac:dyDescent="0.3">
      <c r="A71" s="208"/>
      <c r="B71" s="208">
        <v>23</v>
      </c>
      <c r="C71" s="209"/>
      <c r="D71" s="208"/>
      <c r="E71" s="208"/>
      <c r="F71" s="208"/>
      <c r="G71" s="208"/>
      <c r="H71" s="208"/>
      <c r="I71" s="208"/>
      <c r="J71" s="208"/>
      <c r="K71" s="208"/>
      <c r="L71" s="208"/>
      <c r="M71" s="208"/>
      <c r="N71" s="208"/>
    </row>
    <row r="72" spans="1:14" x14ac:dyDescent="0.25">
      <c r="A72" s="130"/>
      <c r="B72" s="130">
        <v>24</v>
      </c>
      <c r="C72" s="130"/>
      <c r="D72" s="130"/>
      <c r="E72" s="37"/>
      <c r="F72" s="37"/>
      <c r="G72" s="37"/>
      <c r="H72" s="37"/>
      <c r="I72" s="37"/>
      <c r="J72" s="37"/>
      <c r="K72" s="37"/>
      <c r="L72" s="37"/>
      <c r="M72" s="37"/>
      <c r="N72" s="37"/>
    </row>
    <row r="73" spans="1:14" ht="16.5" thickBot="1" x14ac:dyDescent="0.3">
      <c r="A73" s="134"/>
      <c r="B73" s="134">
        <v>24</v>
      </c>
      <c r="C73" s="129"/>
      <c r="D73" s="134"/>
      <c r="E73" s="36"/>
      <c r="F73" s="36"/>
      <c r="G73" s="36"/>
      <c r="H73" s="36"/>
      <c r="I73" s="36"/>
      <c r="J73" s="36"/>
      <c r="K73" s="36"/>
      <c r="L73" s="36"/>
      <c r="M73" s="36"/>
      <c r="N73" s="36"/>
    </row>
    <row r="74" spans="1:14" x14ac:dyDescent="0.25">
      <c r="A74" s="210"/>
      <c r="B74" s="210">
        <v>25</v>
      </c>
      <c r="C74" s="210"/>
      <c r="D74" s="210"/>
      <c r="E74" s="210"/>
      <c r="F74" s="210"/>
      <c r="G74" s="210"/>
      <c r="H74" s="210"/>
      <c r="I74" s="210"/>
      <c r="J74" s="210"/>
      <c r="K74" s="210"/>
      <c r="L74" s="210"/>
      <c r="M74" s="210"/>
      <c r="N74" s="210"/>
    </row>
    <row r="75" spans="1:14" ht="16.5" thickBot="1" x14ac:dyDescent="0.3">
      <c r="A75" s="208"/>
      <c r="B75" s="208">
        <v>25</v>
      </c>
      <c r="C75" s="209"/>
      <c r="D75" s="208"/>
      <c r="E75" s="208"/>
      <c r="F75" s="208"/>
      <c r="G75" s="208"/>
      <c r="H75" s="208"/>
      <c r="I75" s="208"/>
      <c r="J75" s="208"/>
      <c r="K75" s="208"/>
      <c r="L75" s="208"/>
      <c r="M75" s="208"/>
      <c r="N75" s="208"/>
    </row>
    <row r="76" spans="1:14" x14ac:dyDescent="0.25">
      <c r="A76" s="130"/>
      <c r="B76" s="130">
        <v>26</v>
      </c>
      <c r="C76" s="130"/>
      <c r="D76" s="130"/>
      <c r="E76" s="37"/>
      <c r="F76" s="37"/>
      <c r="G76" s="37"/>
      <c r="H76" s="37"/>
      <c r="I76" s="37"/>
      <c r="J76" s="37"/>
      <c r="K76" s="37"/>
      <c r="L76" s="37"/>
      <c r="M76" s="37"/>
      <c r="N76" s="37"/>
    </row>
    <row r="77" spans="1:14" ht="16.5" thickBot="1" x14ac:dyDescent="0.3">
      <c r="A77" s="134"/>
      <c r="B77" s="134">
        <v>26</v>
      </c>
      <c r="C77" s="129"/>
      <c r="D77" s="134"/>
      <c r="E77" s="36"/>
      <c r="F77" s="36"/>
      <c r="G77" s="36"/>
      <c r="H77" s="36"/>
      <c r="I77" s="36"/>
      <c r="J77" s="36"/>
      <c r="K77" s="36"/>
      <c r="L77" s="36"/>
      <c r="M77" s="36"/>
      <c r="N77" s="36"/>
    </row>
    <row r="78" spans="1:14" x14ac:dyDescent="0.25">
      <c r="A78" s="210"/>
      <c r="B78" s="210">
        <v>27</v>
      </c>
      <c r="C78" s="210"/>
      <c r="D78" s="210"/>
      <c r="E78" s="210"/>
      <c r="F78" s="210"/>
      <c r="G78" s="210"/>
      <c r="H78" s="210"/>
      <c r="I78" s="210"/>
      <c r="J78" s="210"/>
      <c r="K78" s="210"/>
      <c r="L78" s="210"/>
      <c r="M78" s="210"/>
      <c r="N78" s="210"/>
    </row>
    <row r="79" spans="1:14" ht="16.5" thickBot="1" x14ac:dyDescent="0.3">
      <c r="A79" s="208"/>
      <c r="B79" s="208">
        <v>27</v>
      </c>
      <c r="C79" s="209"/>
      <c r="D79" s="208"/>
      <c r="E79" s="208"/>
      <c r="F79" s="208"/>
      <c r="G79" s="208"/>
      <c r="H79" s="208"/>
      <c r="I79" s="208"/>
      <c r="J79" s="208"/>
      <c r="K79" s="208"/>
      <c r="L79" s="208"/>
      <c r="M79" s="208"/>
      <c r="N79" s="208"/>
    </row>
    <row r="80" spans="1:14" x14ac:dyDescent="0.25">
      <c r="A80" s="130"/>
      <c r="B80" s="130">
        <v>28</v>
      </c>
      <c r="C80" s="130"/>
      <c r="D80" s="130"/>
      <c r="E80" s="37"/>
      <c r="F80" s="37"/>
      <c r="G80" s="37"/>
      <c r="H80" s="37"/>
      <c r="I80" s="37"/>
      <c r="J80" s="37"/>
      <c r="K80" s="37"/>
      <c r="L80" s="37"/>
      <c r="M80" s="37"/>
      <c r="N80" s="37"/>
    </row>
    <row r="81" spans="1:14" ht="16.5" thickBot="1" x14ac:dyDescent="0.3">
      <c r="A81" s="134"/>
      <c r="B81" s="134">
        <v>28</v>
      </c>
      <c r="C81" s="129"/>
      <c r="D81" s="134"/>
      <c r="E81" s="36"/>
      <c r="F81" s="36"/>
      <c r="G81" s="36"/>
      <c r="H81" s="36"/>
      <c r="I81" s="36"/>
      <c r="J81" s="36"/>
      <c r="K81" s="36"/>
      <c r="L81" s="36"/>
      <c r="M81" s="36"/>
      <c r="N81" s="36"/>
    </row>
    <row r="82" spans="1:14" x14ac:dyDescent="0.25">
      <c r="A82" s="210"/>
      <c r="B82" s="210">
        <v>29</v>
      </c>
      <c r="C82" s="210"/>
      <c r="D82" s="210"/>
      <c r="E82" s="210"/>
      <c r="F82" s="210"/>
      <c r="G82" s="210"/>
      <c r="H82" s="210"/>
      <c r="I82" s="210"/>
      <c r="J82" s="210"/>
      <c r="K82" s="210"/>
      <c r="L82" s="210"/>
      <c r="M82" s="210"/>
      <c r="N82" s="210"/>
    </row>
    <row r="83" spans="1:14" ht="16.5" thickBot="1" x14ac:dyDescent="0.3">
      <c r="A83" s="208"/>
      <c r="B83" s="208">
        <v>29</v>
      </c>
      <c r="C83" s="209"/>
      <c r="D83" s="208"/>
      <c r="E83" s="208"/>
      <c r="F83" s="208"/>
      <c r="G83" s="208"/>
      <c r="H83" s="208"/>
      <c r="I83" s="208"/>
      <c r="J83" s="208"/>
      <c r="K83" s="208"/>
      <c r="L83" s="208"/>
      <c r="M83" s="208"/>
      <c r="N83" s="208"/>
    </row>
    <row r="84" spans="1:14" x14ac:dyDescent="0.25">
      <c r="A84" s="130"/>
      <c r="B84" s="130">
        <v>30</v>
      </c>
      <c r="C84" s="130"/>
      <c r="D84" s="130"/>
      <c r="E84" s="37"/>
      <c r="F84" s="37"/>
      <c r="G84" s="37"/>
      <c r="H84" s="37"/>
      <c r="I84" s="37"/>
      <c r="J84" s="37"/>
      <c r="K84" s="37"/>
      <c r="L84" s="37"/>
      <c r="M84" s="37"/>
      <c r="N84" s="37"/>
    </row>
    <row r="85" spans="1:14" ht="16.5" thickBot="1" x14ac:dyDescent="0.3">
      <c r="A85" s="134"/>
      <c r="B85" s="134">
        <v>30</v>
      </c>
      <c r="C85" s="129"/>
      <c r="D85" s="134"/>
      <c r="E85" s="36"/>
      <c r="F85" s="36"/>
      <c r="G85" s="36"/>
      <c r="H85" s="36"/>
      <c r="I85" s="36"/>
      <c r="J85" s="36"/>
      <c r="K85" s="36"/>
      <c r="L85" s="36"/>
      <c r="M85" s="36"/>
      <c r="N85" s="36"/>
    </row>
    <row r="86" spans="1:14" x14ac:dyDescent="0.25">
      <c r="A86" s="210"/>
      <c r="B86" s="210">
        <v>31</v>
      </c>
      <c r="C86" s="210"/>
      <c r="D86" s="210"/>
      <c r="E86" s="210"/>
      <c r="F86" s="210"/>
      <c r="G86" s="210"/>
      <c r="H86" s="210"/>
      <c r="I86" s="210"/>
      <c r="J86" s="210"/>
      <c r="K86" s="210"/>
      <c r="L86" s="210"/>
      <c r="M86" s="210"/>
      <c r="N86" s="210"/>
    </row>
    <row r="87" spans="1:14" ht="16.5" thickBot="1" x14ac:dyDescent="0.3">
      <c r="A87" s="208"/>
      <c r="B87" s="208">
        <v>31</v>
      </c>
      <c r="C87" s="209"/>
      <c r="D87" s="208"/>
      <c r="E87" s="208"/>
      <c r="F87" s="208"/>
      <c r="G87" s="208"/>
      <c r="H87" s="208"/>
      <c r="I87" s="208"/>
      <c r="J87" s="208"/>
      <c r="K87" s="208"/>
      <c r="L87" s="208"/>
      <c r="M87" s="208"/>
      <c r="N87" s="208"/>
    </row>
    <row r="88" spans="1:14" x14ac:dyDescent="0.25">
      <c r="A88" s="130"/>
      <c r="B88" s="130">
        <v>32</v>
      </c>
      <c r="C88" s="130"/>
      <c r="D88" s="130"/>
      <c r="E88" s="37"/>
      <c r="F88" s="37"/>
      <c r="G88" s="37"/>
      <c r="H88" s="37"/>
      <c r="I88" s="37"/>
      <c r="J88" s="37"/>
      <c r="K88" s="37"/>
      <c r="L88" s="37"/>
      <c r="M88" s="37"/>
      <c r="N88" s="37"/>
    </row>
    <row r="89" spans="1:14" ht="16.5" thickBot="1" x14ac:dyDescent="0.3">
      <c r="A89" s="134"/>
      <c r="B89" s="134">
        <v>32</v>
      </c>
      <c r="C89" s="129"/>
      <c r="D89" s="134"/>
      <c r="E89" s="36"/>
      <c r="F89" s="36"/>
      <c r="G89" s="36"/>
      <c r="H89" s="36"/>
      <c r="I89" s="36"/>
      <c r="J89" s="36"/>
      <c r="K89" s="36"/>
      <c r="L89" s="36"/>
      <c r="M89" s="36"/>
      <c r="N89" s="36"/>
    </row>
    <row r="90" spans="1:14" x14ac:dyDescent="0.25">
      <c r="A90" s="210"/>
      <c r="B90" s="210">
        <v>33</v>
      </c>
      <c r="C90" s="210"/>
      <c r="D90" s="210"/>
      <c r="E90" s="210"/>
      <c r="F90" s="210"/>
      <c r="G90" s="210"/>
      <c r="H90" s="210"/>
      <c r="I90" s="210"/>
      <c r="J90" s="210"/>
      <c r="K90" s="210"/>
      <c r="L90" s="210"/>
      <c r="M90" s="210"/>
      <c r="N90" s="210"/>
    </row>
    <row r="91" spans="1:14" ht="16.5" thickBot="1" x14ac:dyDescent="0.3">
      <c r="A91" s="208"/>
      <c r="B91" s="208">
        <v>33</v>
      </c>
      <c r="C91" s="209"/>
      <c r="D91" s="208"/>
      <c r="E91" s="208"/>
      <c r="F91" s="208"/>
      <c r="G91" s="208"/>
      <c r="H91" s="208"/>
      <c r="I91" s="208"/>
      <c r="J91" s="208"/>
      <c r="K91" s="208"/>
      <c r="L91" s="208"/>
      <c r="M91" s="208"/>
      <c r="N91" s="208"/>
    </row>
    <row r="92" spans="1:14" x14ac:dyDescent="0.25">
      <c r="A92" s="130"/>
      <c r="B92" s="130">
        <v>34</v>
      </c>
      <c r="C92" s="130"/>
      <c r="D92" s="130"/>
      <c r="E92" s="37"/>
      <c r="F92" s="37"/>
      <c r="G92" s="37"/>
      <c r="H92" s="37"/>
      <c r="I92" s="37"/>
      <c r="J92" s="37"/>
      <c r="K92" s="37"/>
      <c r="L92" s="37"/>
      <c r="M92" s="37"/>
      <c r="N92" s="37"/>
    </row>
    <row r="93" spans="1:14" ht="16.5" thickBot="1" x14ac:dyDescent="0.3">
      <c r="A93" s="134"/>
      <c r="B93" s="134">
        <v>34</v>
      </c>
      <c r="C93" s="129"/>
      <c r="D93" s="134"/>
      <c r="E93" s="36"/>
      <c r="F93" s="36"/>
      <c r="G93" s="36"/>
      <c r="H93" s="36"/>
      <c r="I93" s="36"/>
      <c r="J93" s="36"/>
      <c r="K93" s="36"/>
      <c r="L93" s="36"/>
      <c r="M93" s="36"/>
      <c r="N93" s="36"/>
    </row>
    <row r="94" spans="1:14" x14ac:dyDescent="0.25">
      <c r="A94" s="210"/>
      <c r="B94" s="210">
        <v>35</v>
      </c>
      <c r="C94" s="210"/>
      <c r="D94" s="210"/>
      <c r="E94" s="210"/>
      <c r="F94" s="210"/>
      <c r="G94" s="210"/>
      <c r="H94" s="210"/>
      <c r="I94" s="210"/>
      <c r="J94" s="210"/>
      <c r="K94" s="210"/>
      <c r="L94" s="210"/>
      <c r="M94" s="210"/>
      <c r="N94" s="210"/>
    </row>
    <row r="95" spans="1:14" ht="16.5" thickBot="1" x14ac:dyDescent="0.3">
      <c r="A95" s="208"/>
      <c r="B95" s="208">
        <v>35</v>
      </c>
      <c r="C95" s="209"/>
      <c r="D95" s="208"/>
      <c r="E95" s="208"/>
      <c r="F95" s="208"/>
      <c r="G95" s="208"/>
      <c r="H95" s="208"/>
      <c r="I95" s="208"/>
      <c r="J95" s="208"/>
      <c r="K95" s="208"/>
      <c r="L95" s="208"/>
      <c r="M95" s="208"/>
      <c r="N95" s="208"/>
    </row>
    <row r="96" spans="1:14" x14ac:dyDescent="0.25">
      <c r="A96" s="130"/>
      <c r="B96" s="130">
        <v>36</v>
      </c>
      <c r="C96" s="130"/>
      <c r="D96" s="130"/>
      <c r="E96" s="37"/>
      <c r="F96" s="37"/>
      <c r="G96" s="37"/>
      <c r="H96" s="37"/>
      <c r="I96" s="37"/>
      <c r="J96" s="37"/>
      <c r="K96" s="37"/>
      <c r="L96" s="37"/>
      <c r="M96" s="37"/>
      <c r="N96" s="37"/>
    </row>
    <row r="97" spans="1:14" ht="16.5" thickBot="1" x14ac:dyDescent="0.3">
      <c r="A97" s="134"/>
      <c r="B97" s="134">
        <v>36</v>
      </c>
      <c r="C97" s="129"/>
      <c r="D97" s="134"/>
      <c r="E97" s="36"/>
      <c r="F97" s="36"/>
      <c r="G97" s="36"/>
      <c r="H97" s="36"/>
      <c r="I97" s="36"/>
      <c r="J97" s="36"/>
      <c r="K97" s="36"/>
      <c r="L97" s="36"/>
      <c r="M97" s="36"/>
      <c r="N97" s="36"/>
    </row>
    <row r="98" spans="1:14" x14ac:dyDescent="0.25">
      <c r="A98" s="210"/>
      <c r="B98" s="210">
        <v>37</v>
      </c>
      <c r="C98" s="210"/>
      <c r="D98" s="210"/>
      <c r="E98" s="210"/>
      <c r="F98" s="210"/>
      <c r="G98" s="210"/>
      <c r="H98" s="210"/>
      <c r="I98" s="210"/>
      <c r="J98" s="210"/>
      <c r="K98" s="210"/>
      <c r="L98" s="210"/>
      <c r="M98" s="210"/>
      <c r="N98" s="210"/>
    </row>
    <row r="99" spans="1:14" ht="16.5" thickBot="1" x14ac:dyDescent="0.3">
      <c r="A99" s="208"/>
      <c r="B99" s="208">
        <v>37</v>
      </c>
      <c r="C99" s="209"/>
      <c r="D99" s="208"/>
      <c r="E99" s="208"/>
      <c r="F99" s="208"/>
      <c r="G99" s="208"/>
      <c r="H99" s="208"/>
      <c r="I99" s="208"/>
      <c r="J99" s="208"/>
      <c r="K99" s="208"/>
      <c r="L99" s="208"/>
      <c r="M99" s="208"/>
      <c r="N99" s="208"/>
    </row>
    <row r="100" spans="1:14" x14ac:dyDescent="0.25">
      <c r="A100" s="130"/>
      <c r="B100" s="130">
        <v>38</v>
      </c>
      <c r="C100" s="130"/>
      <c r="D100" s="130"/>
      <c r="E100" s="37"/>
      <c r="F100" s="37"/>
      <c r="G100" s="37"/>
      <c r="H100" s="37"/>
      <c r="I100" s="37"/>
      <c r="J100" s="37"/>
      <c r="K100" s="37"/>
      <c r="L100" s="37"/>
      <c r="M100" s="37"/>
      <c r="N100" s="37"/>
    </row>
    <row r="101" spans="1:14" ht="16.5" thickBot="1" x14ac:dyDescent="0.3">
      <c r="A101" s="134"/>
      <c r="B101" s="134">
        <v>38</v>
      </c>
      <c r="C101" s="129"/>
      <c r="D101" s="134"/>
      <c r="E101" s="36"/>
      <c r="F101" s="36"/>
      <c r="G101" s="36"/>
      <c r="H101" s="36"/>
      <c r="I101" s="36"/>
      <c r="J101" s="36"/>
      <c r="K101" s="36"/>
      <c r="L101" s="36"/>
      <c r="M101" s="36"/>
      <c r="N101" s="36"/>
    </row>
    <row r="102" spans="1:14" x14ac:dyDescent="0.25">
      <c r="A102" s="210"/>
      <c r="B102" s="210">
        <v>39</v>
      </c>
      <c r="C102" s="210"/>
      <c r="D102" s="210"/>
      <c r="E102" s="210"/>
      <c r="F102" s="210"/>
      <c r="G102" s="210"/>
      <c r="H102" s="210"/>
      <c r="I102" s="210"/>
      <c r="J102" s="210"/>
      <c r="K102" s="210"/>
      <c r="L102" s="210"/>
      <c r="M102" s="210"/>
      <c r="N102" s="210"/>
    </row>
    <row r="103" spans="1:14" x14ac:dyDescent="0.25">
      <c r="A103" s="207"/>
      <c r="B103" s="207">
        <v>39</v>
      </c>
      <c r="C103" s="211"/>
      <c r="D103" s="207"/>
      <c r="E103" s="207"/>
      <c r="F103" s="207"/>
      <c r="G103" s="207"/>
      <c r="H103" s="207"/>
      <c r="I103" s="207"/>
      <c r="J103" s="207"/>
      <c r="K103" s="207"/>
      <c r="L103" s="207"/>
      <c r="M103" s="207"/>
      <c r="N103" s="207"/>
    </row>
    <row r="104" spans="1:14" x14ac:dyDescent="0.25">
      <c r="A104" s="128"/>
      <c r="B104" s="128">
        <v>40</v>
      </c>
      <c r="C104" s="128"/>
      <c r="D104" s="128"/>
      <c r="E104" s="17"/>
      <c r="F104" s="17"/>
      <c r="G104" s="17"/>
      <c r="H104" s="17"/>
      <c r="I104" s="17"/>
      <c r="J104" s="17"/>
      <c r="K104" s="17"/>
      <c r="L104" s="17"/>
      <c r="M104" s="17"/>
      <c r="N104" s="17"/>
    </row>
    <row r="105" spans="1:14" ht="16.5" thickBot="1" x14ac:dyDescent="0.3">
      <c r="A105" s="134"/>
      <c r="B105" s="134">
        <v>40</v>
      </c>
      <c r="C105" s="129"/>
      <c r="D105" s="134"/>
      <c r="E105" s="36"/>
      <c r="F105" s="36"/>
      <c r="G105" s="36"/>
      <c r="H105" s="36"/>
      <c r="I105" s="36"/>
      <c r="J105" s="36"/>
      <c r="K105" s="36"/>
      <c r="L105" s="36"/>
      <c r="M105" s="36"/>
      <c r="N105" s="36"/>
    </row>
    <row r="106" spans="1:14" x14ac:dyDescent="0.25">
      <c r="A106" s="210"/>
      <c r="B106" s="210">
        <v>41</v>
      </c>
      <c r="C106" s="210"/>
      <c r="D106" s="210"/>
      <c r="E106" s="210"/>
      <c r="F106" s="210"/>
      <c r="G106" s="210"/>
      <c r="H106" s="210"/>
      <c r="I106" s="210"/>
      <c r="J106" s="210"/>
      <c r="K106" s="210"/>
      <c r="L106" s="210"/>
      <c r="M106" s="210"/>
      <c r="N106" s="210"/>
    </row>
    <row r="107" spans="1:14" ht="16.5" thickBot="1" x14ac:dyDescent="0.3">
      <c r="A107" s="208"/>
      <c r="B107" s="208">
        <v>41</v>
      </c>
      <c r="C107" s="209"/>
      <c r="D107" s="208"/>
      <c r="E107" s="208"/>
      <c r="F107" s="208"/>
      <c r="G107" s="208"/>
      <c r="H107" s="208"/>
      <c r="I107" s="208"/>
      <c r="J107" s="208"/>
      <c r="K107" s="208"/>
      <c r="L107" s="208"/>
      <c r="M107" s="208"/>
      <c r="N107" s="208"/>
    </row>
    <row r="108" spans="1:14" x14ac:dyDescent="0.25">
      <c r="A108" s="130"/>
      <c r="B108" s="130">
        <v>42</v>
      </c>
      <c r="C108" s="130"/>
      <c r="D108" s="130"/>
      <c r="E108" s="37"/>
      <c r="F108" s="37"/>
      <c r="G108" s="37"/>
      <c r="H108" s="37"/>
      <c r="I108" s="37"/>
      <c r="J108" s="37"/>
      <c r="K108" s="37"/>
      <c r="L108" s="37"/>
      <c r="M108" s="37"/>
      <c r="N108" s="37"/>
    </row>
    <row r="109" spans="1:14" ht="16.5" thickBot="1" x14ac:dyDescent="0.3">
      <c r="A109" s="134"/>
      <c r="B109" s="134">
        <v>42</v>
      </c>
      <c r="C109" s="129"/>
      <c r="D109" s="134"/>
      <c r="E109" s="36"/>
      <c r="F109" s="36"/>
      <c r="G109" s="36"/>
      <c r="H109" s="36"/>
      <c r="I109" s="36"/>
      <c r="J109" s="36"/>
      <c r="K109" s="36"/>
      <c r="L109" s="36"/>
      <c r="M109" s="36"/>
      <c r="N109" s="36"/>
    </row>
    <row r="110" spans="1:14" x14ac:dyDescent="0.25">
      <c r="A110" s="210"/>
      <c r="B110" s="210">
        <v>43</v>
      </c>
      <c r="C110" s="210"/>
      <c r="D110" s="210"/>
      <c r="E110" s="210"/>
      <c r="F110" s="210"/>
      <c r="G110" s="210"/>
      <c r="H110" s="210"/>
      <c r="I110" s="210"/>
      <c r="J110" s="210"/>
      <c r="K110" s="210"/>
      <c r="L110" s="210"/>
      <c r="M110" s="210"/>
      <c r="N110" s="210"/>
    </row>
    <row r="111" spans="1:14" ht="16.5" thickBot="1" x14ac:dyDescent="0.3">
      <c r="A111" s="208"/>
      <c r="B111" s="208">
        <v>43</v>
      </c>
      <c r="C111" s="209"/>
      <c r="D111" s="208"/>
      <c r="E111" s="208"/>
      <c r="F111" s="208"/>
      <c r="G111" s="208"/>
      <c r="H111" s="208"/>
      <c r="I111" s="208"/>
      <c r="J111" s="208"/>
      <c r="K111" s="208"/>
      <c r="L111" s="208"/>
      <c r="M111" s="208"/>
      <c r="N111" s="208"/>
    </row>
    <row r="112" spans="1:14" x14ac:dyDescent="0.25">
      <c r="A112" s="130"/>
      <c r="B112" s="130">
        <v>44</v>
      </c>
      <c r="C112" s="130"/>
      <c r="D112" s="130"/>
      <c r="E112" s="37"/>
      <c r="F112" s="37"/>
      <c r="G112" s="37"/>
      <c r="H112" s="37"/>
      <c r="I112" s="37"/>
      <c r="J112" s="37"/>
      <c r="K112" s="37"/>
      <c r="L112" s="37"/>
      <c r="M112" s="37"/>
      <c r="N112" s="37"/>
    </row>
    <row r="113" spans="1:14" ht="16.5" thickBot="1" x14ac:dyDescent="0.3">
      <c r="A113" s="134"/>
      <c r="B113" s="134">
        <v>44</v>
      </c>
      <c r="C113" s="129"/>
      <c r="D113" s="134"/>
      <c r="E113" s="36"/>
      <c r="F113" s="36"/>
      <c r="G113" s="36"/>
      <c r="H113" s="36"/>
      <c r="I113" s="36"/>
      <c r="J113" s="36"/>
      <c r="K113" s="36"/>
      <c r="L113" s="36"/>
      <c r="M113" s="36"/>
      <c r="N113" s="36"/>
    </row>
    <row r="114" spans="1:14" x14ac:dyDescent="0.25">
      <c r="A114" s="210"/>
      <c r="B114" s="210">
        <v>45</v>
      </c>
      <c r="C114" s="210"/>
      <c r="D114" s="210"/>
      <c r="E114" s="210"/>
      <c r="F114" s="210"/>
      <c r="G114" s="210"/>
      <c r="H114" s="210"/>
      <c r="I114" s="210"/>
      <c r="J114" s="210"/>
      <c r="K114" s="210"/>
      <c r="L114" s="210"/>
      <c r="M114" s="210"/>
      <c r="N114" s="210"/>
    </row>
    <row r="115" spans="1:14" ht="16.5" thickBot="1" x14ac:dyDescent="0.3">
      <c r="A115" s="208"/>
      <c r="B115" s="208">
        <v>45</v>
      </c>
      <c r="C115" s="209"/>
      <c r="D115" s="208"/>
      <c r="E115" s="208"/>
      <c r="F115" s="208"/>
      <c r="G115" s="208"/>
      <c r="H115" s="208"/>
      <c r="I115" s="208"/>
      <c r="J115" s="208"/>
      <c r="K115" s="208"/>
      <c r="L115" s="208"/>
      <c r="M115" s="208"/>
      <c r="N115" s="208"/>
    </row>
    <row r="116" spans="1:14" x14ac:dyDescent="0.25">
      <c r="A116" s="130"/>
      <c r="B116" s="130">
        <v>46</v>
      </c>
      <c r="C116" s="130"/>
      <c r="D116" s="130"/>
      <c r="E116" s="37"/>
      <c r="F116" s="37"/>
      <c r="G116" s="37"/>
      <c r="H116" s="37"/>
      <c r="I116" s="37"/>
      <c r="J116" s="37"/>
      <c r="K116" s="37"/>
      <c r="L116" s="37"/>
      <c r="M116" s="37"/>
      <c r="N116" s="37"/>
    </row>
    <row r="117" spans="1:14" ht="16.5" thickBot="1" x14ac:dyDescent="0.3">
      <c r="A117" s="134"/>
      <c r="B117" s="134">
        <v>46</v>
      </c>
      <c r="C117" s="129"/>
      <c r="D117" s="134"/>
      <c r="E117" s="36"/>
      <c r="F117" s="36"/>
      <c r="G117" s="36"/>
      <c r="H117" s="36"/>
      <c r="I117" s="36"/>
      <c r="J117" s="36"/>
      <c r="K117" s="36"/>
      <c r="L117" s="36"/>
      <c r="M117" s="36"/>
      <c r="N117" s="36"/>
    </row>
    <row r="118" spans="1:14" x14ac:dyDescent="0.25">
      <c r="A118" s="210"/>
      <c r="B118" s="210">
        <v>47</v>
      </c>
      <c r="C118" s="210"/>
      <c r="D118" s="210"/>
      <c r="E118" s="210"/>
      <c r="F118" s="210"/>
      <c r="G118" s="210"/>
      <c r="H118" s="210"/>
      <c r="I118" s="210"/>
      <c r="J118" s="210"/>
      <c r="K118" s="210"/>
      <c r="L118" s="210"/>
      <c r="M118" s="210"/>
      <c r="N118" s="210"/>
    </row>
    <row r="119" spans="1:14" ht="16.5" thickBot="1" x14ac:dyDescent="0.3">
      <c r="A119" s="208"/>
      <c r="B119" s="208">
        <v>47</v>
      </c>
      <c r="C119" s="209"/>
      <c r="D119" s="208"/>
      <c r="E119" s="208"/>
      <c r="F119" s="208"/>
      <c r="G119" s="208"/>
      <c r="H119" s="208"/>
      <c r="I119" s="208"/>
      <c r="J119" s="208"/>
      <c r="K119" s="208"/>
      <c r="L119" s="208"/>
      <c r="M119" s="208"/>
      <c r="N119" s="208"/>
    </row>
    <row r="120" spans="1:14" x14ac:dyDescent="0.25">
      <c r="A120" s="130"/>
      <c r="B120" s="130">
        <v>48</v>
      </c>
      <c r="C120" s="130"/>
      <c r="D120" s="130"/>
      <c r="E120" s="37"/>
      <c r="F120" s="37"/>
      <c r="G120" s="37"/>
      <c r="H120" s="37"/>
      <c r="I120" s="37"/>
      <c r="J120" s="37"/>
      <c r="K120" s="37"/>
      <c r="L120" s="37"/>
      <c r="M120" s="37"/>
      <c r="N120" s="37"/>
    </row>
    <row r="121" spans="1:14" ht="16.5" thickBot="1" x14ac:dyDescent="0.3">
      <c r="A121" s="134"/>
      <c r="B121" s="134">
        <v>48</v>
      </c>
      <c r="C121" s="129"/>
      <c r="D121" s="134"/>
      <c r="E121" s="36"/>
      <c r="F121" s="36"/>
      <c r="G121" s="36"/>
      <c r="H121" s="36"/>
      <c r="I121" s="36"/>
      <c r="J121" s="36"/>
      <c r="K121" s="36"/>
      <c r="L121" s="36"/>
      <c r="M121" s="36"/>
      <c r="N121" s="36"/>
    </row>
    <row r="122" spans="1:14" x14ac:dyDescent="0.25">
      <c r="A122" s="210"/>
      <c r="B122" s="210">
        <v>49</v>
      </c>
      <c r="C122" s="210"/>
      <c r="D122" s="210"/>
      <c r="E122" s="210"/>
      <c r="F122" s="210"/>
      <c r="G122" s="210"/>
      <c r="H122" s="210"/>
      <c r="I122" s="210"/>
      <c r="J122" s="210"/>
      <c r="K122" s="210"/>
      <c r="L122" s="210"/>
      <c r="M122" s="210"/>
      <c r="N122" s="210"/>
    </row>
    <row r="123" spans="1:14" ht="16.5" thickBot="1" x14ac:dyDescent="0.3">
      <c r="A123" s="208"/>
      <c r="B123" s="208">
        <v>49</v>
      </c>
      <c r="C123" s="209"/>
      <c r="D123" s="208"/>
      <c r="E123" s="208"/>
      <c r="F123" s="208"/>
      <c r="G123" s="208"/>
      <c r="H123" s="208"/>
      <c r="I123" s="208"/>
      <c r="J123" s="208"/>
      <c r="K123" s="208"/>
      <c r="L123" s="208"/>
      <c r="M123" s="208"/>
      <c r="N123" s="208"/>
    </row>
    <row r="124" spans="1:14" x14ac:dyDescent="0.25">
      <c r="A124" s="130"/>
      <c r="B124" s="130">
        <v>50</v>
      </c>
      <c r="C124" s="130"/>
      <c r="D124" s="130"/>
      <c r="E124" s="37"/>
      <c r="F124" s="37"/>
      <c r="G124" s="37"/>
      <c r="H124" s="37"/>
      <c r="I124" s="37"/>
      <c r="J124" s="37"/>
      <c r="K124" s="37"/>
      <c r="L124" s="37"/>
      <c r="M124" s="37"/>
      <c r="N124" s="37"/>
    </row>
    <row r="125" spans="1:14" ht="16.5" thickBot="1" x14ac:dyDescent="0.3">
      <c r="A125" s="134"/>
      <c r="B125" s="134">
        <v>50</v>
      </c>
      <c r="C125" s="129"/>
      <c r="D125" s="134"/>
      <c r="E125" s="36"/>
      <c r="F125" s="36"/>
      <c r="G125" s="36"/>
      <c r="H125" s="36"/>
      <c r="I125" s="36"/>
      <c r="J125" s="36"/>
      <c r="K125" s="36"/>
      <c r="L125" s="36"/>
      <c r="M125" s="36"/>
      <c r="N125" s="36"/>
    </row>
    <row r="126" spans="1:14" x14ac:dyDescent="0.25">
      <c r="A126" s="210"/>
      <c r="B126" s="210">
        <v>51</v>
      </c>
      <c r="C126" s="210"/>
      <c r="D126" s="210"/>
      <c r="E126" s="210"/>
      <c r="F126" s="210"/>
      <c r="G126" s="210"/>
      <c r="H126" s="210"/>
      <c r="I126" s="210"/>
      <c r="J126" s="210"/>
      <c r="K126" s="210"/>
      <c r="L126" s="210"/>
      <c r="M126" s="210"/>
      <c r="N126" s="210"/>
    </row>
    <row r="127" spans="1:14" ht="16.5" thickBot="1" x14ac:dyDescent="0.3">
      <c r="A127" s="208"/>
      <c r="B127" s="208">
        <v>51</v>
      </c>
      <c r="C127" s="209"/>
      <c r="D127" s="208"/>
      <c r="E127" s="208"/>
      <c r="F127" s="208"/>
      <c r="G127" s="208"/>
      <c r="H127" s="208"/>
      <c r="I127" s="208"/>
      <c r="J127" s="208"/>
      <c r="K127" s="208"/>
      <c r="L127" s="208"/>
      <c r="M127" s="208"/>
      <c r="N127" s="208"/>
    </row>
    <row r="128" spans="1:14" x14ac:dyDescent="0.25">
      <c r="A128" s="130"/>
      <c r="B128" s="130">
        <v>52</v>
      </c>
      <c r="C128" s="130"/>
      <c r="D128" s="130"/>
      <c r="E128" s="37"/>
      <c r="F128" s="37"/>
      <c r="G128" s="37"/>
      <c r="H128" s="37"/>
      <c r="I128" s="37"/>
      <c r="J128" s="37"/>
      <c r="K128" s="37"/>
      <c r="L128" s="37"/>
      <c r="M128" s="37"/>
      <c r="N128" s="37"/>
    </row>
    <row r="129" spans="1:14" ht="16.5" thickBot="1" x14ac:dyDescent="0.3">
      <c r="A129" s="134"/>
      <c r="B129" s="134">
        <v>52</v>
      </c>
      <c r="C129" s="129"/>
      <c r="D129" s="134"/>
      <c r="E129" s="36"/>
      <c r="F129" s="36"/>
      <c r="G129" s="36"/>
      <c r="H129" s="36"/>
      <c r="I129" s="36"/>
      <c r="J129" s="36"/>
      <c r="K129" s="36"/>
      <c r="L129" s="36"/>
      <c r="M129" s="36"/>
      <c r="N129" s="36"/>
    </row>
    <row r="130" spans="1:14" x14ac:dyDescent="0.25">
      <c r="A130" s="210"/>
      <c r="B130" s="210">
        <v>53</v>
      </c>
      <c r="C130" s="210"/>
      <c r="D130" s="210"/>
      <c r="E130" s="210"/>
      <c r="F130" s="210"/>
      <c r="G130" s="210"/>
      <c r="H130" s="210"/>
      <c r="I130" s="210"/>
      <c r="J130" s="210"/>
      <c r="K130" s="210"/>
      <c r="L130" s="210"/>
      <c r="M130" s="210"/>
      <c r="N130" s="210"/>
    </row>
    <row r="131" spans="1:14" ht="16.5" thickBot="1" x14ac:dyDescent="0.3">
      <c r="A131" s="208"/>
      <c r="B131" s="208">
        <v>53</v>
      </c>
      <c r="C131" s="209"/>
      <c r="D131" s="208"/>
      <c r="E131" s="208"/>
      <c r="F131" s="208"/>
      <c r="G131" s="208"/>
      <c r="H131" s="208"/>
      <c r="I131" s="208"/>
      <c r="J131" s="208"/>
      <c r="K131" s="208"/>
      <c r="L131" s="208"/>
      <c r="M131" s="208"/>
      <c r="N131" s="208"/>
    </row>
    <row r="132" spans="1:14" x14ac:dyDescent="0.25">
      <c r="A132" s="130"/>
      <c r="B132" s="130">
        <v>54</v>
      </c>
      <c r="C132" s="130"/>
      <c r="D132" s="130"/>
      <c r="E132" s="37"/>
      <c r="F132" s="37"/>
      <c r="G132" s="37"/>
      <c r="H132" s="37"/>
      <c r="I132" s="37"/>
      <c r="J132" s="37"/>
      <c r="K132" s="37"/>
      <c r="L132" s="37"/>
      <c r="M132" s="37"/>
      <c r="N132" s="37"/>
    </row>
    <row r="133" spans="1:14" ht="16.5" thickBot="1" x14ac:dyDescent="0.3">
      <c r="A133" s="134"/>
      <c r="B133" s="134">
        <v>54</v>
      </c>
      <c r="C133" s="129"/>
      <c r="D133" s="134"/>
      <c r="E133" s="36"/>
      <c r="F133" s="36"/>
      <c r="G133" s="36"/>
      <c r="H133" s="36"/>
      <c r="I133" s="36"/>
      <c r="J133" s="36"/>
      <c r="K133" s="36"/>
      <c r="L133" s="36"/>
      <c r="M133" s="36"/>
      <c r="N133" s="36"/>
    </row>
    <row r="134" spans="1:14" x14ac:dyDescent="0.25">
      <c r="A134" s="210"/>
      <c r="B134" s="210">
        <v>55</v>
      </c>
      <c r="C134" s="210"/>
      <c r="D134" s="210"/>
      <c r="E134" s="210"/>
      <c r="F134" s="210"/>
      <c r="G134" s="210"/>
      <c r="H134" s="210"/>
      <c r="I134" s="210"/>
      <c r="J134" s="210"/>
      <c r="K134" s="210"/>
      <c r="L134" s="210"/>
      <c r="M134" s="210"/>
      <c r="N134" s="210"/>
    </row>
    <row r="135" spans="1:14" ht="16.5" thickBot="1" x14ac:dyDescent="0.3">
      <c r="A135" s="208"/>
      <c r="B135" s="208">
        <v>55</v>
      </c>
      <c r="C135" s="209"/>
      <c r="D135" s="208"/>
      <c r="E135" s="208"/>
      <c r="F135" s="208"/>
      <c r="G135" s="208"/>
      <c r="H135" s="208"/>
      <c r="I135" s="208"/>
      <c r="J135" s="208"/>
      <c r="K135" s="208"/>
      <c r="L135" s="208"/>
      <c r="M135" s="208"/>
      <c r="N135" s="208"/>
    </row>
    <row r="136" spans="1:14" x14ac:dyDescent="0.25">
      <c r="A136" s="130"/>
      <c r="B136" s="130">
        <v>56</v>
      </c>
      <c r="C136" s="130"/>
      <c r="D136" s="130"/>
      <c r="E136" s="37"/>
      <c r="F136" s="37"/>
      <c r="G136" s="37"/>
      <c r="H136" s="37"/>
      <c r="I136" s="37"/>
      <c r="J136" s="37"/>
      <c r="K136" s="37"/>
      <c r="L136" s="37"/>
      <c r="M136" s="37"/>
      <c r="N136" s="37"/>
    </row>
    <row r="137" spans="1:14" ht="16.5" thickBot="1" x14ac:dyDescent="0.3">
      <c r="A137" s="134"/>
      <c r="B137" s="134">
        <v>56</v>
      </c>
      <c r="C137" s="129"/>
      <c r="D137" s="134"/>
      <c r="E137" s="36"/>
      <c r="F137" s="36"/>
      <c r="G137" s="36"/>
      <c r="H137" s="36"/>
      <c r="I137" s="36"/>
      <c r="J137" s="36"/>
      <c r="K137" s="36"/>
      <c r="L137" s="36"/>
      <c r="M137" s="36"/>
      <c r="N137" s="36"/>
    </row>
    <row r="138" spans="1:14" x14ac:dyDescent="0.25">
      <c r="A138" s="210"/>
      <c r="B138" s="210">
        <v>57</v>
      </c>
      <c r="C138" s="210"/>
      <c r="D138" s="210"/>
      <c r="E138" s="210"/>
      <c r="F138" s="210"/>
      <c r="G138" s="210"/>
      <c r="H138" s="210"/>
      <c r="I138" s="210"/>
      <c r="J138" s="210"/>
      <c r="K138" s="210"/>
      <c r="L138" s="210"/>
      <c r="M138" s="210"/>
      <c r="N138" s="210"/>
    </row>
    <row r="139" spans="1:14" ht="16.5" thickBot="1" x14ac:dyDescent="0.3">
      <c r="A139" s="208"/>
      <c r="B139" s="208">
        <v>57</v>
      </c>
      <c r="C139" s="209"/>
      <c r="D139" s="208"/>
      <c r="E139" s="208"/>
      <c r="F139" s="208"/>
      <c r="G139" s="208"/>
      <c r="H139" s="208"/>
      <c r="I139" s="208"/>
      <c r="J139" s="208"/>
      <c r="K139" s="208"/>
      <c r="L139" s="208"/>
      <c r="M139" s="208"/>
      <c r="N139" s="208"/>
    </row>
    <row r="140" spans="1:14" x14ac:dyDescent="0.25">
      <c r="A140" s="130"/>
      <c r="B140" s="130">
        <v>58</v>
      </c>
      <c r="C140" s="130"/>
      <c r="D140" s="130"/>
      <c r="E140" s="37"/>
      <c r="F140" s="37"/>
      <c r="G140" s="37"/>
      <c r="H140" s="37"/>
      <c r="I140" s="37"/>
      <c r="J140" s="37"/>
      <c r="K140" s="37"/>
      <c r="L140" s="37"/>
      <c r="M140" s="37"/>
      <c r="N140" s="37"/>
    </row>
    <row r="141" spans="1:14" ht="16.5" thickBot="1" x14ac:dyDescent="0.3">
      <c r="A141" s="134"/>
      <c r="B141" s="134">
        <v>58</v>
      </c>
      <c r="C141" s="129"/>
      <c r="D141" s="134"/>
      <c r="E141" s="36"/>
      <c r="F141" s="36"/>
      <c r="G141" s="36"/>
      <c r="H141" s="36"/>
      <c r="I141" s="36"/>
      <c r="J141" s="36"/>
      <c r="K141" s="36"/>
      <c r="L141" s="36"/>
      <c r="M141" s="36"/>
      <c r="N141" s="36"/>
    </row>
    <row r="142" spans="1:14" x14ac:dyDescent="0.25">
      <c r="A142" s="210"/>
      <c r="B142" s="210">
        <v>59</v>
      </c>
      <c r="C142" s="210"/>
      <c r="D142" s="210"/>
      <c r="E142" s="210"/>
      <c r="F142" s="210"/>
      <c r="G142" s="210"/>
      <c r="H142" s="210"/>
      <c r="I142" s="210"/>
      <c r="J142" s="210"/>
      <c r="K142" s="210"/>
      <c r="L142" s="210"/>
      <c r="M142" s="210"/>
      <c r="N142" s="210"/>
    </row>
    <row r="143" spans="1:14" ht="16.5" thickBot="1" x14ac:dyDescent="0.3">
      <c r="A143" s="208"/>
      <c r="B143" s="208">
        <v>59</v>
      </c>
      <c r="C143" s="209"/>
      <c r="D143" s="208"/>
      <c r="E143" s="208"/>
      <c r="F143" s="208"/>
      <c r="G143" s="208"/>
      <c r="H143" s="208"/>
      <c r="I143" s="208"/>
      <c r="J143" s="208"/>
      <c r="K143" s="208"/>
      <c r="L143" s="208"/>
      <c r="M143" s="208"/>
      <c r="N143" s="208"/>
    </row>
    <row r="144" spans="1:14" x14ac:dyDescent="0.25">
      <c r="A144" s="130"/>
      <c r="B144" s="130">
        <v>60</v>
      </c>
      <c r="C144" s="130"/>
      <c r="D144" s="130"/>
      <c r="E144" s="37"/>
      <c r="F144" s="37"/>
      <c r="G144" s="37"/>
      <c r="H144" s="37"/>
      <c r="I144" s="37"/>
      <c r="J144" s="37"/>
      <c r="K144" s="37"/>
      <c r="L144" s="37"/>
      <c r="M144" s="37"/>
      <c r="N144" s="37"/>
    </row>
    <row r="145" spans="1:14" ht="16.5" thickBot="1" x14ac:dyDescent="0.3">
      <c r="A145" s="134"/>
      <c r="B145" s="134">
        <v>60</v>
      </c>
      <c r="C145" s="129"/>
      <c r="D145" s="134"/>
      <c r="E145" s="36"/>
      <c r="F145" s="36"/>
      <c r="G145" s="36"/>
      <c r="H145" s="36"/>
      <c r="I145" s="36"/>
      <c r="J145" s="36"/>
      <c r="K145" s="36"/>
      <c r="L145" s="36"/>
      <c r="M145" s="36"/>
      <c r="N145" s="36"/>
    </row>
    <row r="146" spans="1:14" x14ac:dyDescent="0.25">
      <c r="A146" s="210"/>
      <c r="B146" s="210">
        <v>61</v>
      </c>
      <c r="C146" s="210"/>
      <c r="D146" s="210"/>
      <c r="E146" s="210"/>
      <c r="F146" s="210"/>
      <c r="G146" s="210"/>
      <c r="H146" s="210"/>
      <c r="I146" s="210"/>
      <c r="J146" s="210"/>
      <c r="K146" s="210"/>
      <c r="L146" s="210"/>
      <c r="M146" s="210"/>
      <c r="N146" s="210"/>
    </row>
    <row r="147" spans="1:14" ht="16.5" thickBot="1" x14ac:dyDescent="0.3">
      <c r="A147" s="208"/>
      <c r="B147" s="208">
        <v>61</v>
      </c>
      <c r="C147" s="209"/>
      <c r="D147" s="208"/>
      <c r="E147" s="208"/>
      <c r="F147" s="208"/>
      <c r="G147" s="208"/>
      <c r="H147" s="208"/>
      <c r="I147" s="208"/>
      <c r="J147" s="208"/>
      <c r="K147" s="208"/>
      <c r="L147" s="208"/>
      <c r="M147" s="208"/>
      <c r="N147" s="208"/>
    </row>
    <row r="148" spans="1:14" x14ac:dyDescent="0.25">
      <c r="A148" s="130"/>
      <c r="B148" s="130">
        <v>62</v>
      </c>
      <c r="C148" s="130"/>
      <c r="D148" s="130"/>
      <c r="E148" s="37"/>
      <c r="F148" s="37"/>
      <c r="G148" s="37"/>
      <c r="H148" s="37"/>
      <c r="I148" s="37"/>
      <c r="J148" s="37"/>
      <c r="K148" s="37"/>
      <c r="L148" s="37"/>
      <c r="M148" s="37"/>
      <c r="N148" s="37"/>
    </row>
    <row r="149" spans="1:14" ht="16.5" thickBot="1" x14ac:dyDescent="0.3">
      <c r="A149" s="134"/>
      <c r="B149" s="134">
        <v>62</v>
      </c>
      <c r="C149" s="129"/>
      <c r="D149" s="134"/>
      <c r="E149" s="36"/>
      <c r="F149" s="36"/>
      <c r="G149" s="36"/>
      <c r="H149" s="36"/>
      <c r="I149" s="36"/>
      <c r="J149" s="36"/>
      <c r="K149" s="36"/>
      <c r="L149" s="36"/>
      <c r="M149" s="36"/>
      <c r="N149" s="36"/>
    </row>
    <row r="150" spans="1:14" x14ac:dyDescent="0.25">
      <c r="A150" s="210"/>
      <c r="B150" s="210">
        <v>63</v>
      </c>
      <c r="C150" s="210"/>
      <c r="D150" s="210"/>
      <c r="E150" s="210"/>
      <c r="F150" s="210"/>
      <c r="G150" s="210"/>
      <c r="H150" s="210"/>
      <c r="I150" s="210"/>
      <c r="J150" s="210"/>
      <c r="K150" s="210"/>
      <c r="L150" s="210"/>
      <c r="M150" s="210"/>
      <c r="N150" s="210"/>
    </row>
    <row r="151" spans="1:14" ht="16.5" thickBot="1" x14ac:dyDescent="0.3">
      <c r="A151" s="208"/>
      <c r="B151" s="208">
        <v>63</v>
      </c>
      <c r="C151" s="209"/>
      <c r="D151" s="208"/>
      <c r="E151" s="208"/>
      <c r="F151" s="208"/>
      <c r="G151" s="208"/>
      <c r="H151" s="208"/>
      <c r="I151" s="208"/>
      <c r="J151" s="208"/>
      <c r="K151" s="208"/>
      <c r="L151" s="208"/>
      <c r="M151" s="208"/>
      <c r="N151" s="208"/>
    </row>
    <row r="152" spans="1:14" x14ac:dyDescent="0.25">
      <c r="A152" s="130"/>
      <c r="B152" s="130">
        <v>64</v>
      </c>
      <c r="C152" s="130"/>
      <c r="D152" s="130"/>
      <c r="E152" s="37"/>
      <c r="F152" s="37"/>
      <c r="G152" s="37"/>
      <c r="H152" s="37"/>
      <c r="I152" s="37"/>
      <c r="J152" s="37"/>
      <c r="K152" s="37"/>
      <c r="L152" s="37"/>
      <c r="M152" s="37"/>
      <c r="N152" s="37"/>
    </row>
    <row r="153" spans="1:14" ht="16.5" thickBot="1" x14ac:dyDescent="0.3">
      <c r="A153" s="134"/>
      <c r="B153" s="134">
        <v>64</v>
      </c>
      <c r="C153" s="129"/>
      <c r="D153" s="134"/>
      <c r="E153" s="36"/>
      <c r="F153" s="36"/>
      <c r="G153" s="36"/>
      <c r="H153" s="36"/>
      <c r="I153" s="36"/>
      <c r="J153" s="36"/>
      <c r="K153" s="36"/>
      <c r="L153" s="36"/>
      <c r="M153" s="36"/>
      <c r="N153" s="36"/>
    </row>
    <row r="154" spans="1:14" x14ac:dyDescent="0.25">
      <c r="A154" s="210"/>
      <c r="B154" s="210">
        <v>65</v>
      </c>
      <c r="C154" s="210"/>
      <c r="D154" s="210"/>
      <c r="E154" s="210"/>
      <c r="F154" s="210"/>
      <c r="G154" s="210"/>
      <c r="H154" s="210"/>
      <c r="I154" s="210"/>
      <c r="J154" s="210"/>
      <c r="K154" s="210"/>
      <c r="L154" s="210"/>
      <c r="M154" s="210"/>
      <c r="N154" s="210"/>
    </row>
    <row r="155" spans="1:14" ht="16.5" thickBot="1" x14ac:dyDescent="0.3">
      <c r="A155" s="208"/>
      <c r="B155" s="208">
        <v>65</v>
      </c>
      <c r="C155" s="209"/>
      <c r="D155" s="208"/>
      <c r="E155" s="208"/>
      <c r="F155" s="208"/>
      <c r="G155" s="208"/>
      <c r="H155" s="208"/>
      <c r="I155" s="208"/>
      <c r="J155" s="208"/>
      <c r="K155" s="208"/>
      <c r="L155" s="208"/>
      <c r="M155" s="208"/>
      <c r="N155" s="208"/>
    </row>
    <row r="156" spans="1:14" x14ac:dyDescent="0.25">
      <c r="A156" s="130"/>
      <c r="B156" s="130">
        <v>66</v>
      </c>
      <c r="C156" s="130"/>
      <c r="D156" s="130"/>
      <c r="E156" s="37"/>
      <c r="F156" s="37"/>
      <c r="G156" s="37"/>
      <c r="H156" s="37"/>
      <c r="I156" s="37"/>
      <c r="J156" s="37"/>
      <c r="K156" s="37"/>
      <c r="L156" s="37"/>
      <c r="M156" s="37"/>
      <c r="N156" s="37"/>
    </row>
    <row r="157" spans="1:14" ht="16.5" thickBot="1" x14ac:dyDescent="0.3">
      <c r="A157" s="134"/>
      <c r="B157" s="134">
        <v>66</v>
      </c>
      <c r="C157" s="129"/>
      <c r="D157" s="134"/>
      <c r="E157" s="36"/>
      <c r="F157" s="36"/>
      <c r="G157" s="36"/>
      <c r="H157" s="36"/>
      <c r="I157" s="36"/>
      <c r="J157" s="36"/>
      <c r="K157" s="36"/>
      <c r="L157" s="36"/>
      <c r="M157" s="36"/>
      <c r="N157" s="36"/>
    </row>
    <row r="158" spans="1:14" x14ac:dyDescent="0.25">
      <c r="A158" s="210"/>
      <c r="B158" s="210">
        <v>67</v>
      </c>
      <c r="C158" s="210"/>
      <c r="D158" s="210"/>
      <c r="E158" s="210"/>
      <c r="F158" s="210"/>
      <c r="G158" s="210"/>
      <c r="H158" s="210"/>
      <c r="I158" s="210"/>
      <c r="J158" s="210"/>
      <c r="K158" s="210"/>
      <c r="L158" s="210"/>
      <c r="M158" s="210"/>
      <c r="N158" s="210"/>
    </row>
    <row r="159" spans="1:14" ht="16.5" thickBot="1" x14ac:dyDescent="0.3">
      <c r="A159" s="208"/>
      <c r="B159" s="208">
        <v>67</v>
      </c>
      <c r="C159" s="209"/>
      <c r="D159" s="208"/>
      <c r="E159" s="208"/>
      <c r="F159" s="208"/>
      <c r="G159" s="208"/>
      <c r="H159" s="208"/>
      <c r="I159" s="208"/>
      <c r="J159" s="208"/>
      <c r="K159" s="208"/>
      <c r="L159" s="208"/>
      <c r="M159" s="208"/>
      <c r="N159" s="208"/>
    </row>
    <row r="160" spans="1:14" x14ac:dyDescent="0.25">
      <c r="A160" s="130"/>
      <c r="B160" s="130">
        <v>68</v>
      </c>
      <c r="C160" s="130"/>
      <c r="D160" s="130"/>
      <c r="E160" s="37"/>
      <c r="F160" s="37"/>
      <c r="G160" s="37"/>
      <c r="H160" s="37"/>
      <c r="I160" s="37"/>
      <c r="J160" s="37"/>
      <c r="K160" s="37"/>
      <c r="L160" s="37"/>
      <c r="M160" s="37"/>
      <c r="N160" s="37"/>
    </row>
    <row r="161" spans="1:14" ht="16.5" thickBot="1" x14ac:dyDescent="0.3">
      <c r="A161" s="134"/>
      <c r="B161" s="134">
        <v>68</v>
      </c>
      <c r="C161" s="129"/>
      <c r="D161" s="134"/>
      <c r="E161" s="36"/>
      <c r="F161" s="36"/>
      <c r="G161" s="36"/>
      <c r="H161" s="36"/>
      <c r="I161" s="36"/>
      <c r="J161" s="36"/>
      <c r="K161" s="36"/>
      <c r="L161" s="36"/>
      <c r="M161" s="36"/>
      <c r="N161" s="36"/>
    </row>
    <row r="162" spans="1:14" x14ac:dyDescent="0.25">
      <c r="A162" s="210"/>
      <c r="B162" s="210">
        <v>69</v>
      </c>
      <c r="C162" s="210"/>
      <c r="D162" s="210"/>
      <c r="E162" s="210"/>
      <c r="F162" s="210"/>
      <c r="G162" s="210"/>
      <c r="H162" s="210"/>
      <c r="I162" s="210"/>
      <c r="J162" s="210"/>
      <c r="K162" s="210"/>
      <c r="L162" s="210"/>
      <c r="M162" s="210"/>
      <c r="N162" s="210"/>
    </row>
    <row r="163" spans="1:14" ht="16.5" thickBot="1" x14ac:dyDescent="0.3">
      <c r="A163" s="208"/>
      <c r="B163" s="208">
        <v>69</v>
      </c>
      <c r="C163" s="209"/>
      <c r="D163" s="208"/>
      <c r="E163" s="208"/>
      <c r="F163" s="208"/>
      <c r="G163" s="208"/>
      <c r="H163" s="208"/>
      <c r="I163" s="208"/>
      <c r="J163" s="208"/>
      <c r="K163" s="208"/>
      <c r="L163" s="208"/>
      <c r="M163" s="208"/>
      <c r="N163" s="208"/>
    </row>
    <row r="164" spans="1:14" x14ac:dyDescent="0.25">
      <c r="A164" s="130"/>
      <c r="B164" s="130">
        <v>70</v>
      </c>
      <c r="C164" s="130"/>
      <c r="D164" s="130"/>
      <c r="E164" s="37"/>
      <c r="F164" s="37"/>
      <c r="G164" s="37"/>
      <c r="H164" s="37"/>
      <c r="I164" s="37"/>
      <c r="J164" s="37"/>
      <c r="K164" s="37"/>
      <c r="L164" s="37"/>
      <c r="M164" s="37"/>
      <c r="N164" s="37"/>
    </row>
    <row r="165" spans="1:14" ht="16.5" thickBot="1" x14ac:dyDescent="0.3">
      <c r="A165" s="134"/>
      <c r="B165" s="134">
        <v>70</v>
      </c>
      <c r="C165" s="129"/>
      <c r="D165" s="134"/>
      <c r="E165" s="36"/>
      <c r="F165" s="36"/>
      <c r="G165" s="36"/>
      <c r="H165" s="36"/>
      <c r="I165" s="36"/>
      <c r="J165" s="36"/>
      <c r="K165" s="36"/>
      <c r="L165" s="36"/>
      <c r="M165" s="36"/>
      <c r="N165" s="36"/>
    </row>
    <row r="166" spans="1:14" x14ac:dyDescent="0.25">
      <c r="A166" s="210"/>
      <c r="B166" s="210">
        <v>71</v>
      </c>
      <c r="C166" s="210"/>
      <c r="D166" s="210"/>
      <c r="E166" s="210"/>
      <c r="F166" s="210"/>
      <c r="G166" s="210"/>
      <c r="H166" s="210"/>
      <c r="I166" s="210"/>
      <c r="J166" s="210"/>
      <c r="K166" s="210"/>
      <c r="L166" s="210"/>
      <c r="M166" s="210"/>
      <c r="N166" s="210"/>
    </row>
    <row r="167" spans="1:14" ht="16.5" thickBot="1" x14ac:dyDescent="0.3">
      <c r="A167" s="208"/>
      <c r="B167" s="208">
        <v>71</v>
      </c>
      <c r="C167" s="209"/>
      <c r="D167" s="208"/>
      <c r="E167" s="208"/>
      <c r="F167" s="208"/>
      <c r="G167" s="208"/>
      <c r="H167" s="208"/>
      <c r="I167" s="208"/>
      <c r="J167" s="208"/>
      <c r="K167" s="208"/>
      <c r="L167" s="208"/>
      <c r="M167" s="208"/>
      <c r="N167" s="208"/>
    </row>
    <row r="168" spans="1:14" x14ac:dyDescent="0.25">
      <c r="A168" s="130"/>
      <c r="B168" s="130">
        <v>72</v>
      </c>
      <c r="C168" s="130"/>
      <c r="D168" s="130"/>
      <c r="E168" s="37"/>
      <c r="F168" s="37"/>
      <c r="G168" s="37"/>
      <c r="H168" s="37"/>
      <c r="I168" s="37"/>
      <c r="J168" s="37"/>
      <c r="K168" s="37"/>
      <c r="L168" s="37"/>
      <c r="M168" s="37"/>
      <c r="N168" s="37"/>
    </row>
    <row r="169" spans="1:14" ht="16.5" thickBot="1" x14ac:dyDescent="0.3">
      <c r="A169" s="134"/>
      <c r="B169" s="134">
        <v>72</v>
      </c>
      <c r="C169" s="129"/>
      <c r="D169" s="134"/>
      <c r="E169" s="36"/>
      <c r="F169" s="36"/>
      <c r="G169" s="36"/>
      <c r="H169" s="36"/>
      <c r="I169" s="36"/>
      <c r="J169" s="36"/>
      <c r="K169" s="36"/>
      <c r="L169" s="36"/>
      <c r="M169" s="36"/>
      <c r="N169" s="36"/>
    </row>
    <row r="170" spans="1:14" x14ac:dyDescent="0.25">
      <c r="A170" s="210"/>
      <c r="B170" s="210">
        <v>73</v>
      </c>
      <c r="C170" s="210"/>
      <c r="D170" s="210"/>
      <c r="E170" s="210"/>
      <c r="F170" s="210"/>
      <c r="G170" s="210"/>
      <c r="H170" s="210"/>
      <c r="I170" s="210"/>
      <c r="J170" s="210"/>
      <c r="K170" s="210"/>
      <c r="L170" s="210"/>
      <c r="M170" s="210"/>
      <c r="N170" s="210"/>
    </row>
    <row r="171" spans="1:14" ht="16.5" thickBot="1" x14ac:dyDescent="0.3">
      <c r="A171" s="208"/>
      <c r="B171" s="208">
        <v>73</v>
      </c>
      <c r="C171" s="209"/>
      <c r="D171" s="208"/>
      <c r="E171" s="208"/>
      <c r="F171" s="208"/>
      <c r="G171" s="208"/>
      <c r="H171" s="208"/>
      <c r="I171" s="208"/>
      <c r="J171" s="208"/>
      <c r="K171" s="208"/>
      <c r="L171" s="208"/>
      <c r="M171" s="208"/>
      <c r="N171" s="208"/>
    </row>
    <row r="172" spans="1:14" x14ac:dyDescent="0.25">
      <c r="A172" s="130"/>
      <c r="B172" s="130">
        <v>74</v>
      </c>
      <c r="C172" s="130"/>
      <c r="D172" s="130"/>
      <c r="E172" s="37"/>
      <c r="F172" s="37"/>
      <c r="G172" s="37"/>
      <c r="H172" s="37"/>
      <c r="I172" s="37"/>
      <c r="J172" s="37"/>
      <c r="K172" s="37"/>
      <c r="L172" s="37"/>
      <c r="M172" s="37"/>
      <c r="N172" s="37"/>
    </row>
    <row r="173" spans="1:14" ht="16.5" thickBot="1" x14ac:dyDescent="0.3">
      <c r="A173" s="134"/>
      <c r="B173" s="134">
        <v>74</v>
      </c>
      <c r="C173" s="129"/>
      <c r="D173" s="134"/>
      <c r="E173" s="36"/>
      <c r="F173" s="36"/>
      <c r="G173" s="36"/>
      <c r="H173" s="36"/>
      <c r="I173" s="36"/>
      <c r="J173" s="36"/>
      <c r="K173" s="36"/>
      <c r="L173" s="36"/>
      <c r="M173" s="36"/>
      <c r="N173" s="36"/>
    </row>
    <row r="174" spans="1:14" x14ac:dyDescent="0.25">
      <c r="A174" s="210"/>
      <c r="B174" s="210">
        <v>75</v>
      </c>
      <c r="C174" s="210"/>
      <c r="D174" s="210"/>
      <c r="E174" s="210"/>
      <c r="F174" s="210"/>
      <c r="G174" s="210"/>
      <c r="H174" s="210"/>
      <c r="I174" s="210"/>
      <c r="J174" s="210"/>
      <c r="K174" s="210"/>
      <c r="L174" s="210"/>
      <c r="M174" s="210"/>
      <c r="N174" s="210"/>
    </row>
    <row r="175" spans="1:14" ht="16.5" thickBot="1" x14ac:dyDescent="0.3">
      <c r="A175" s="208"/>
      <c r="B175" s="208">
        <v>75</v>
      </c>
      <c r="C175" s="209"/>
      <c r="D175" s="208"/>
      <c r="E175" s="208"/>
      <c r="F175" s="208"/>
      <c r="G175" s="208"/>
      <c r="H175" s="208"/>
      <c r="I175" s="208"/>
      <c r="J175" s="208"/>
      <c r="K175" s="208"/>
      <c r="L175" s="208"/>
      <c r="M175" s="208"/>
      <c r="N175" s="208"/>
    </row>
    <row r="176" spans="1:14" x14ac:dyDescent="0.25">
      <c r="A176" s="130"/>
      <c r="B176" s="130">
        <v>76</v>
      </c>
      <c r="C176" s="130"/>
      <c r="D176" s="130"/>
      <c r="E176" s="37"/>
      <c r="F176" s="37"/>
      <c r="G176" s="37"/>
      <c r="H176" s="37"/>
      <c r="I176" s="37"/>
      <c r="J176" s="37"/>
      <c r="K176" s="37"/>
      <c r="L176" s="37"/>
      <c r="M176" s="37"/>
      <c r="N176" s="37"/>
    </row>
    <row r="177" spans="1:14" ht="16.5" thickBot="1" x14ac:dyDescent="0.3">
      <c r="A177" s="134"/>
      <c r="B177" s="134">
        <v>76</v>
      </c>
      <c r="C177" s="129"/>
      <c r="D177" s="134"/>
      <c r="E177" s="36"/>
      <c r="F177" s="36"/>
      <c r="G177" s="36"/>
      <c r="H177" s="36"/>
      <c r="I177" s="36"/>
      <c r="J177" s="36"/>
      <c r="K177" s="36"/>
      <c r="L177" s="36"/>
      <c r="M177" s="36"/>
      <c r="N177" s="36"/>
    </row>
    <row r="178" spans="1:14" x14ac:dyDescent="0.25">
      <c r="A178" s="210"/>
      <c r="B178" s="210">
        <v>77</v>
      </c>
      <c r="C178" s="210"/>
      <c r="D178" s="210"/>
      <c r="E178" s="210"/>
      <c r="F178" s="210"/>
      <c r="G178" s="210"/>
      <c r="H178" s="210"/>
      <c r="I178" s="210"/>
      <c r="J178" s="210"/>
      <c r="K178" s="210"/>
      <c r="L178" s="210"/>
      <c r="M178" s="210"/>
      <c r="N178" s="210"/>
    </row>
    <row r="179" spans="1:14" ht="16.5" thickBot="1" x14ac:dyDescent="0.3">
      <c r="A179" s="208"/>
      <c r="B179" s="208">
        <v>77</v>
      </c>
      <c r="C179" s="209"/>
      <c r="D179" s="208"/>
      <c r="E179" s="208"/>
      <c r="F179" s="208"/>
      <c r="G179" s="208"/>
      <c r="H179" s="208"/>
      <c r="I179" s="208"/>
      <c r="J179" s="208"/>
      <c r="K179" s="208"/>
      <c r="L179" s="208"/>
      <c r="M179" s="208"/>
      <c r="N179" s="208"/>
    </row>
    <row r="180" spans="1:14" x14ac:dyDescent="0.25">
      <c r="A180" s="130"/>
      <c r="B180" s="130">
        <v>78</v>
      </c>
      <c r="C180" s="130"/>
      <c r="D180" s="130"/>
      <c r="E180" s="37"/>
      <c r="F180" s="37"/>
      <c r="G180" s="37"/>
      <c r="H180" s="37"/>
      <c r="I180" s="37"/>
      <c r="J180" s="37"/>
      <c r="K180" s="37"/>
      <c r="L180" s="37"/>
      <c r="M180" s="37"/>
      <c r="N180" s="37"/>
    </row>
    <row r="181" spans="1:14" ht="16.5" thickBot="1" x14ac:dyDescent="0.3">
      <c r="A181" s="134"/>
      <c r="B181" s="134">
        <v>78</v>
      </c>
      <c r="C181" s="129"/>
      <c r="D181" s="134"/>
      <c r="E181" s="36"/>
      <c r="F181" s="36"/>
      <c r="G181" s="36"/>
      <c r="H181" s="36"/>
      <c r="I181" s="36"/>
      <c r="J181" s="36"/>
      <c r="K181" s="36"/>
      <c r="L181" s="36"/>
      <c r="M181" s="36"/>
      <c r="N181" s="36"/>
    </row>
    <row r="182" spans="1:14" x14ac:dyDescent="0.25">
      <c r="A182" s="210"/>
      <c r="B182" s="210">
        <v>79</v>
      </c>
      <c r="C182" s="210"/>
      <c r="D182" s="210"/>
      <c r="E182" s="210"/>
      <c r="F182" s="210"/>
      <c r="G182" s="210"/>
      <c r="H182" s="210"/>
      <c r="I182" s="210"/>
      <c r="J182" s="210"/>
      <c r="K182" s="210"/>
      <c r="L182" s="210"/>
      <c r="M182" s="210"/>
      <c r="N182" s="210"/>
    </row>
    <row r="183" spans="1:14" ht="16.5" thickBot="1" x14ac:dyDescent="0.3">
      <c r="A183" s="208"/>
      <c r="B183" s="208">
        <v>79</v>
      </c>
      <c r="C183" s="209"/>
      <c r="D183" s="208"/>
      <c r="E183" s="208"/>
      <c r="F183" s="208"/>
      <c r="G183" s="208"/>
      <c r="H183" s="208"/>
      <c r="I183" s="208"/>
      <c r="J183" s="208"/>
      <c r="K183" s="208"/>
      <c r="L183" s="208"/>
      <c r="M183" s="208"/>
      <c r="N183" s="208"/>
    </row>
    <row r="184" spans="1:14" x14ac:dyDescent="0.25">
      <c r="A184" s="130"/>
      <c r="B184" s="130">
        <v>80</v>
      </c>
      <c r="C184" s="130"/>
      <c r="D184" s="130"/>
      <c r="E184" s="37"/>
      <c r="F184" s="37"/>
      <c r="G184" s="37"/>
      <c r="H184" s="37"/>
      <c r="I184" s="37"/>
      <c r="J184" s="37"/>
      <c r="K184" s="37"/>
      <c r="L184" s="37"/>
      <c r="M184" s="37"/>
      <c r="N184" s="37"/>
    </row>
    <row r="185" spans="1:14" ht="16.5" thickBot="1" x14ac:dyDescent="0.3">
      <c r="A185" s="134"/>
      <c r="B185" s="134">
        <v>80</v>
      </c>
      <c r="C185" s="129"/>
      <c r="D185" s="134"/>
      <c r="E185" s="36"/>
      <c r="F185" s="36"/>
      <c r="G185" s="36"/>
      <c r="H185" s="36"/>
      <c r="I185" s="36"/>
      <c r="J185" s="36"/>
      <c r="K185" s="36"/>
      <c r="L185" s="36"/>
      <c r="M185" s="36"/>
      <c r="N185" s="36"/>
    </row>
    <row r="186" spans="1:14" x14ac:dyDescent="0.25">
      <c r="A186" s="210"/>
      <c r="B186" s="210">
        <v>81</v>
      </c>
      <c r="C186" s="210"/>
      <c r="D186" s="210"/>
      <c r="E186" s="210"/>
      <c r="F186" s="210"/>
      <c r="G186" s="210"/>
      <c r="H186" s="210"/>
      <c r="I186" s="210"/>
      <c r="J186" s="210"/>
      <c r="K186" s="210"/>
      <c r="L186" s="210"/>
      <c r="M186" s="210"/>
      <c r="N186" s="210"/>
    </row>
    <row r="187" spans="1:14" ht="16.5" thickBot="1" x14ac:dyDescent="0.3">
      <c r="A187" s="208"/>
      <c r="B187" s="208">
        <v>81</v>
      </c>
      <c r="C187" s="209"/>
      <c r="D187" s="208"/>
      <c r="E187" s="208"/>
      <c r="F187" s="208"/>
      <c r="G187" s="208"/>
      <c r="H187" s="208"/>
      <c r="I187" s="208"/>
      <c r="J187" s="208"/>
      <c r="K187" s="208"/>
      <c r="L187" s="208"/>
      <c r="M187" s="208"/>
      <c r="N187" s="208"/>
    </row>
    <row r="188" spans="1:14" x14ac:dyDescent="0.25">
      <c r="A188" s="130"/>
      <c r="B188" s="130">
        <v>82</v>
      </c>
      <c r="C188" s="130"/>
      <c r="D188" s="130"/>
      <c r="E188" s="37"/>
      <c r="F188" s="37"/>
      <c r="G188" s="37"/>
      <c r="H188" s="37"/>
      <c r="I188" s="37"/>
      <c r="J188" s="37"/>
      <c r="K188" s="37"/>
      <c r="L188" s="37"/>
      <c r="M188" s="37"/>
      <c r="N188" s="37"/>
    </row>
    <row r="189" spans="1:14" ht="16.5" thickBot="1" x14ac:dyDescent="0.3">
      <c r="A189" s="134"/>
      <c r="B189" s="134">
        <v>82</v>
      </c>
      <c r="C189" s="129"/>
      <c r="D189" s="134"/>
      <c r="E189" s="36"/>
      <c r="F189" s="36"/>
      <c r="G189" s="36"/>
      <c r="H189" s="36"/>
      <c r="I189" s="36"/>
      <c r="J189" s="36"/>
      <c r="K189" s="36"/>
      <c r="L189" s="36"/>
      <c r="M189" s="36"/>
      <c r="N189" s="36"/>
    </row>
    <row r="190" spans="1:14" x14ac:dyDescent="0.25">
      <c r="A190" s="210"/>
      <c r="B190" s="210">
        <v>83</v>
      </c>
      <c r="C190" s="210"/>
      <c r="D190" s="210"/>
      <c r="E190" s="210"/>
      <c r="F190" s="210"/>
      <c r="G190" s="210"/>
      <c r="H190" s="210"/>
      <c r="I190" s="210"/>
      <c r="J190" s="210"/>
      <c r="K190" s="210"/>
      <c r="L190" s="210"/>
      <c r="M190" s="210"/>
      <c r="N190" s="210"/>
    </row>
    <row r="191" spans="1:14" ht="16.5" thickBot="1" x14ac:dyDescent="0.3">
      <c r="A191" s="208"/>
      <c r="B191" s="208">
        <v>83</v>
      </c>
      <c r="C191" s="209"/>
      <c r="D191" s="208"/>
      <c r="E191" s="208"/>
      <c r="F191" s="208"/>
      <c r="G191" s="208"/>
      <c r="H191" s="208"/>
      <c r="I191" s="208"/>
      <c r="J191" s="208"/>
      <c r="K191" s="208"/>
      <c r="L191" s="208"/>
      <c r="M191" s="208"/>
      <c r="N191" s="208"/>
    </row>
    <row r="192" spans="1:14" x14ac:dyDescent="0.25">
      <c r="A192" s="130"/>
      <c r="B192" s="130">
        <v>84</v>
      </c>
      <c r="C192" s="130"/>
      <c r="D192" s="130"/>
      <c r="E192" s="37"/>
      <c r="F192" s="37"/>
      <c r="G192" s="37"/>
      <c r="H192" s="37"/>
      <c r="I192" s="37"/>
      <c r="J192" s="37"/>
      <c r="K192" s="37"/>
      <c r="L192" s="37"/>
      <c r="M192" s="37"/>
      <c r="N192" s="37"/>
    </row>
    <row r="193" spans="1:14" ht="16.5" thickBot="1" x14ac:dyDescent="0.3">
      <c r="A193" s="134"/>
      <c r="B193" s="134">
        <v>84</v>
      </c>
      <c r="C193" s="129"/>
      <c r="D193" s="134"/>
      <c r="E193" s="36"/>
      <c r="F193" s="36"/>
      <c r="G193" s="36"/>
      <c r="H193" s="36"/>
      <c r="I193" s="36"/>
      <c r="J193" s="36"/>
      <c r="K193" s="36"/>
      <c r="L193" s="36"/>
      <c r="M193" s="36"/>
      <c r="N193" s="36"/>
    </row>
    <row r="194" spans="1:14" x14ac:dyDescent="0.25">
      <c r="A194" s="210"/>
      <c r="B194" s="210">
        <v>85</v>
      </c>
      <c r="C194" s="210"/>
      <c r="D194" s="210"/>
      <c r="E194" s="210"/>
      <c r="F194" s="210"/>
      <c r="G194" s="210"/>
      <c r="H194" s="210"/>
      <c r="I194" s="210"/>
      <c r="J194" s="210"/>
      <c r="K194" s="210"/>
      <c r="L194" s="210"/>
      <c r="M194" s="210"/>
      <c r="N194" s="210"/>
    </row>
    <row r="195" spans="1:14" ht="16.5" thickBot="1" x14ac:dyDescent="0.3">
      <c r="A195" s="208"/>
      <c r="B195" s="208">
        <v>85</v>
      </c>
      <c r="C195" s="209"/>
      <c r="D195" s="208"/>
      <c r="E195" s="208"/>
      <c r="F195" s="208"/>
      <c r="G195" s="208"/>
      <c r="H195" s="208"/>
      <c r="I195" s="208"/>
      <c r="J195" s="208"/>
      <c r="K195" s="208"/>
      <c r="L195" s="208"/>
      <c r="M195" s="208"/>
      <c r="N195" s="208"/>
    </row>
    <row r="196" spans="1:14" x14ac:dyDescent="0.25">
      <c r="A196" s="130"/>
      <c r="B196" s="130">
        <v>86</v>
      </c>
      <c r="C196" s="130"/>
      <c r="D196" s="130"/>
      <c r="E196" s="37"/>
      <c r="F196" s="37"/>
      <c r="G196" s="37"/>
      <c r="H196" s="37"/>
      <c r="I196" s="37"/>
      <c r="J196" s="37"/>
      <c r="K196" s="37"/>
      <c r="L196" s="37"/>
      <c r="M196" s="37"/>
      <c r="N196" s="37"/>
    </row>
    <row r="197" spans="1:14" ht="16.5" thickBot="1" x14ac:dyDescent="0.3">
      <c r="A197" s="134"/>
      <c r="B197" s="134">
        <v>86</v>
      </c>
      <c r="C197" s="129"/>
      <c r="D197" s="134"/>
      <c r="E197" s="36"/>
      <c r="F197" s="36"/>
      <c r="G197" s="36"/>
      <c r="H197" s="36"/>
      <c r="I197" s="36"/>
      <c r="J197" s="36"/>
      <c r="K197" s="36"/>
      <c r="L197" s="36"/>
      <c r="M197" s="36"/>
      <c r="N197" s="36"/>
    </row>
    <row r="198" spans="1:14" x14ac:dyDescent="0.25">
      <c r="A198" s="210"/>
      <c r="B198" s="210">
        <v>87</v>
      </c>
      <c r="C198" s="210"/>
      <c r="D198" s="210"/>
      <c r="E198" s="210"/>
      <c r="F198" s="210"/>
      <c r="G198" s="210"/>
      <c r="H198" s="210"/>
      <c r="I198" s="210"/>
      <c r="J198" s="210"/>
      <c r="K198" s="210"/>
      <c r="L198" s="210"/>
      <c r="M198" s="210"/>
      <c r="N198" s="210"/>
    </row>
    <row r="199" spans="1:14" ht="16.5" thickBot="1" x14ac:dyDescent="0.3">
      <c r="A199" s="208"/>
      <c r="B199" s="208">
        <v>87</v>
      </c>
      <c r="C199" s="209"/>
      <c r="D199" s="208"/>
      <c r="E199" s="208"/>
      <c r="F199" s="208"/>
      <c r="G199" s="208"/>
      <c r="H199" s="208"/>
      <c r="I199" s="208"/>
      <c r="J199" s="208"/>
      <c r="K199" s="208"/>
      <c r="L199" s="208"/>
      <c r="M199" s="208"/>
      <c r="N199" s="208"/>
    </row>
    <row r="200" spans="1:14" x14ac:dyDescent="0.25">
      <c r="A200" s="130"/>
      <c r="B200" s="130">
        <v>88</v>
      </c>
      <c r="C200" s="130"/>
      <c r="D200" s="130"/>
      <c r="E200" s="37"/>
      <c r="F200" s="37"/>
      <c r="G200" s="37"/>
      <c r="H200" s="37"/>
      <c r="I200" s="37"/>
      <c r="J200" s="37"/>
      <c r="K200" s="37"/>
      <c r="L200" s="37"/>
      <c r="M200" s="37"/>
      <c r="N200" s="37"/>
    </row>
    <row r="201" spans="1:14" ht="16.5" thickBot="1" x14ac:dyDescent="0.3">
      <c r="A201" s="134"/>
      <c r="B201" s="134">
        <v>88</v>
      </c>
      <c r="C201" s="129"/>
      <c r="D201" s="134"/>
      <c r="E201" s="36"/>
      <c r="F201" s="36"/>
      <c r="G201" s="36"/>
      <c r="H201" s="36"/>
      <c r="I201" s="36"/>
      <c r="J201" s="36"/>
      <c r="K201" s="36"/>
      <c r="L201" s="36"/>
      <c r="M201" s="36"/>
      <c r="N201" s="36"/>
    </row>
    <row r="202" spans="1:14" x14ac:dyDescent="0.25">
      <c r="A202" s="210"/>
      <c r="B202" s="210">
        <v>89</v>
      </c>
      <c r="C202" s="210"/>
      <c r="D202" s="210"/>
      <c r="E202" s="210"/>
      <c r="F202" s="210"/>
      <c r="G202" s="210"/>
      <c r="H202" s="210"/>
      <c r="I202" s="210"/>
      <c r="J202" s="210"/>
      <c r="K202" s="210"/>
      <c r="L202" s="210"/>
      <c r="M202" s="210"/>
      <c r="N202" s="210"/>
    </row>
    <row r="203" spans="1:14" ht="16.5" thickBot="1" x14ac:dyDescent="0.3">
      <c r="A203" s="208"/>
      <c r="B203" s="208">
        <v>89</v>
      </c>
      <c r="C203" s="209"/>
      <c r="D203" s="208"/>
      <c r="E203" s="208"/>
      <c r="F203" s="208"/>
      <c r="G203" s="208"/>
      <c r="H203" s="208"/>
      <c r="I203" s="208"/>
      <c r="J203" s="208"/>
      <c r="K203" s="208"/>
      <c r="L203" s="208"/>
      <c r="M203" s="208"/>
      <c r="N203" s="208"/>
    </row>
    <row r="204" spans="1:14" x14ac:dyDescent="0.25">
      <c r="A204" s="130"/>
      <c r="B204" s="130">
        <v>90</v>
      </c>
      <c r="C204" s="130"/>
      <c r="D204" s="130"/>
      <c r="E204" s="37"/>
      <c r="F204" s="37"/>
      <c r="G204" s="37"/>
      <c r="H204" s="37"/>
      <c r="I204" s="37"/>
      <c r="J204" s="37"/>
      <c r="K204" s="37"/>
      <c r="L204" s="37"/>
      <c r="M204" s="37"/>
      <c r="N204" s="37"/>
    </row>
    <row r="205" spans="1:14" ht="16.5" thickBot="1" x14ac:dyDescent="0.3">
      <c r="A205" s="134"/>
      <c r="B205" s="134">
        <v>90</v>
      </c>
      <c r="C205" s="129"/>
      <c r="D205" s="134"/>
      <c r="E205" s="36"/>
      <c r="F205" s="36"/>
      <c r="G205" s="36"/>
      <c r="H205" s="36"/>
      <c r="I205" s="36"/>
      <c r="J205" s="36"/>
      <c r="K205" s="36"/>
      <c r="L205" s="36"/>
      <c r="M205" s="36"/>
      <c r="N205" s="36"/>
    </row>
    <row r="206" spans="1:14" x14ac:dyDescent="0.25">
      <c r="A206" s="210"/>
      <c r="B206" s="210">
        <v>91</v>
      </c>
      <c r="C206" s="210"/>
      <c r="D206" s="210"/>
      <c r="E206" s="210"/>
      <c r="F206" s="210"/>
      <c r="G206" s="210"/>
      <c r="H206" s="210"/>
      <c r="I206" s="210"/>
      <c r="J206" s="210"/>
      <c r="K206" s="210"/>
      <c r="L206" s="210"/>
      <c r="M206" s="210"/>
      <c r="N206" s="210"/>
    </row>
    <row r="207" spans="1:14" ht="16.5" thickBot="1" x14ac:dyDescent="0.3">
      <c r="A207" s="208"/>
      <c r="B207" s="208">
        <v>91</v>
      </c>
      <c r="C207" s="209"/>
      <c r="D207" s="208"/>
      <c r="E207" s="208"/>
      <c r="F207" s="208"/>
      <c r="G207" s="208"/>
      <c r="H207" s="208"/>
      <c r="I207" s="208"/>
      <c r="J207" s="208"/>
      <c r="K207" s="208"/>
      <c r="L207" s="208"/>
      <c r="M207" s="208"/>
      <c r="N207" s="208"/>
    </row>
    <row r="208" spans="1:14" x14ac:dyDescent="0.25">
      <c r="A208" s="130"/>
      <c r="B208" s="130">
        <v>92</v>
      </c>
      <c r="C208" s="130"/>
      <c r="D208" s="130"/>
      <c r="E208" s="37"/>
      <c r="F208" s="37"/>
      <c r="G208" s="37"/>
      <c r="H208" s="37"/>
      <c r="I208" s="37"/>
      <c r="J208" s="37"/>
      <c r="K208" s="37"/>
      <c r="L208" s="37"/>
      <c r="M208" s="37"/>
      <c r="N208" s="37"/>
    </row>
    <row r="209" spans="1:14" ht="16.5" thickBot="1" x14ac:dyDescent="0.3">
      <c r="A209" s="134"/>
      <c r="B209" s="134">
        <v>92</v>
      </c>
      <c r="C209" s="129"/>
      <c r="D209" s="134"/>
      <c r="E209" s="36"/>
      <c r="F209" s="36"/>
      <c r="G209" s="36"/>
      <c r="H209" s="36"/>
      <c r="I209" s="36"/>
      <c r="J209" s="36"/>
      <c r="K209" s="36"/>
      <c r="L209" s="36"/>
      <c r="M209" s="36"/>
      <c r="N209" s="36"/>
    </row>
    <row r="210" spans="1:14" x14ac:dyDescent="0.25">
      <c r="A210" s="210"/>
      <c r="B210" s="210">
        <v>93</v>
      </c>
      <c r="C210" s="210"/>
      <c r="D210" s="210"/>
      <c r="E210" s="210"/>
      <c r="F210" s="210"/>
      <c r="G210" s="210"/>
      <c r="H210" s="210"/>
      <c r="I210" s="210"/>
      <c r="J210" s="210"/>
      <c r="K210" s="210"/>
      <c r="L210" s="210"/>
      <c r="M210" s="210"/>
      <c r="N210" s="210"/>
    </row>
    <row r="211" spans="1:14" ht="16.5" thickBot="1" x14ac:dyDescent="0.3">
      <c r="A211" s="208"/>
      <c r="B211" s="208">
        <v>93</v>
      </c>
      <c r="C211" s="209"/>
      <c r="D211" s="208"/>
      <c r="E211" s="208"/>
      <c r="F211" s="208"/>
      <c r="G211" s="208"/>
      <c r="H211" s="208"/>
      <c r="I211" s="208"/>
      <c r="J211" s="208"/>
      <c r="K211" s="208"/>
      <c r="L211" s="208"/>
      <c r="M211" s="208"/>
      <c r="N211" s="208"/>
    </row>
    <row r="212" spans="1:14" x14ac:dyDescent="0.25">
      <c r="A212" s="130"/>
      <c r="B212" s="130">
        <v>94</v>
      </c>
      <c r="C212" s="130"/>
      <c r="D212" s="130"/>
      <c r="E212" s="37"/>
      <c r="F212" s="37"/>
      <c r="G212" s="37"/>
      <c r="H212" s="37"/>
      <c r="I212" s="37"/>
      <c r="J212" s="37"/>
      <c r="K212" s="37"/>
      <c r="L212" s="37"/>
      <c r="M212" s="37"/>
      <c r="N212" s="37"/>
    </row>
    <row r="213" spans="1:14" ht="16.5" thickBot="1" x14ac:dyDescent="0.3">
      <c r="A213" s="134"/>
      <c r="B213" s="134">
        <v>94</v>
      </c>
      <c r="C213" s="129"/>
      <c r="D213" s="134"/>
      <c r="E213" s="36"/>
      <c r="F213" s="36"/>
      <c r="G213" s="36"/>
      <c r="H213" s="36"/>
      <c r="I213" s="36"/>
      <c r="J213" s="36"/>
      <c r="K213" s="36"/>
      <c r="L213" s="36"/>
      <c r="M213" s="36"/>
      <c r="N213" s="36"/>
    </row>
    <row r="214" spans="1:14" x14ac:dyDescent="0.25">
      <c r="A214" s="210"/>
      <c r="B214" s="210">
        <v>95</v>
      </c>
      <c r="C214" s="210"/>
      <c r="D214" s="210"/>
      <c r="E214" s="210"/>
      <c r="F214" s="210"/>
      <c r="G214" s="210"/>
      <c r="H214" s="210"/>
      <c r="I214" s="210"/>
      <c r="J214" s="210"/>
      <c r="K214" s="210"/>
      <c r="L214" s="210"/>
      <c r="M214" s="210"/>
      <c r="N214" s="210"/>
    </row>
    <row r="215" spans="1:14" ht="16.5" thickBot="1" x14ac:dyDescent="0.3">
      <c r="A215" s="208"/>
      <c r="B215" s="208">
        <v>95</v>
      </c>
      <c r="C215" s="209"/>
      <c r="D215" s="208"/>
      <c r="E215" s="208"/>
      <c r="F215" s="208"/>
      <c r="G215" s="208"/>
      <c r="H215" s="208"/>
      <c r="I215" s="208"/>
      <c r="J215" s="208"/>
      <c r="K215" s="208"/>
      <c r="L215" s="208"/>
      <c r="M215" s="208"/>
      <c r="N215" s="208"/>
    </row>
    <row r="216" spans="1:14" x14ac:dyDescent="0.25">
      <c r="A216" s="130"/>
      <c r="B216" s="130">
        <v>96</v>
      </c>
      <c r="C216" s="130"/>
      <c r="D216" s="130"/>
      <c r="E216" s="37"/>
      <c r="F216" s="37"/>
      <c r="G216" s="37"/>
      <c r="H216" s="37"/>
      <c r="I216" s="37"/>
      <c r="J216" s="37"/>
      <c r="K216" s="37"/>
      <c r="L216" s="37"/>
      <c r="M216" s="37"/>
      <c r="N216" s="37"/>
    </row>
    <row r="217" spans="1:14" ht="16.5" thickBot="1" x14ac:dyDescent="0.3">
      <c r="A217" s="134"/>
      <c r="B217" s="134">
        <v>96</v>
      </c>
      <c r="C217" s="129"/>
      <c r="D217" s="134"/>
      <c r="E217" s="36"/>
      <c r="F217" s="36"/>
      <c r="G217" s="36"/>
      <c r="H217" s="36"/>
      <c r="I217" s="36"/>
      <c r="J217" s="36"/>
      <c r="K217" s="36"/>
      <c r="L217" s="36"/>
      <c r="M217" s="36"/>
      <c r="N217" s="36"/>
    </row>
    <row r="218" spans="1:14" x14ac:dyDescent="0.25">
      <c r="A218" s="210"/>
      <c r="B218" s="210">
        <v>97</v>
      </c>
      <c r="C218" s="210"/>
      <c r="D218" s="210"/>
      <c r="E218" s="210"/>
      <c r="F218" s="210"/>
      <c r="G218" s="210"/>
      <c r="H218" s="210"/>
      <c r="I218" s="210"/>
      <c r="J218" s="210"/>
      <c r="K218" s="210"/>
      <c r="L218" s="210"/>
      <c r="M218" s="210"/>
      <c r="N218" s="210"/>
    </row>
    <row r="219" spans="1:14" ht="16.5" thickBot="1" x14ac:dyDescent="0.3">
      <c r="A219" s="208"/>
      <c r="B219" s="208">
        <v>97</v>
      </c>
      <c r="C219" s="209"/>
      <c r="D219" s="208"/>
      <c r="E219" s="208"/>
      <c r="F219" s="208"/>
      <c r="G219" s="208"/>
      <c r="H219" s="208"/>
      <c r="I219" s="208"/>
      <c r="J219" s="208"/>
      <c r="K219" s="208"/>
      <c r="L219" s="208"/>
      <c r="M219" s="208"/>
      <c r="N219" s="208"/>
    </row>
    <row r="220" spans="1:14" x14ac:dyDescent="0.25">
      <c r="A220" s="130"/>
      <c r="B220" s="130">
        <v>98</v>
      </c>
      <c r="C220" s="130"/>
      <c r="D220" s="130"/>
      <c r="E220" s="37"/>
      <c r="F220" s="37"/>
      <c r="G220" s="37"/>
      <c r="H220" s="37"/>
      <c r="I220" s="37"/>
      <c r="J220" s="37"/>
      <c r="K220" s="37"/>
      <c r="L220" s="37"/>
      <c r="M220" s="37"/>
      <c r="N220" s="37"/>
    </row>
    <row r="221" spans="1:14" ht="16.5" thickBot="1" x14ac:dyDescent="0.3">
      <c r="A221" s="134"/>
      <c r="B221" s="134">
        <v>98</v>
      </c>
      <c r="C221" s="129"/>
      <c r="D221" s="134"/>
      <c r="E221" s="36"/>
      <c r="F221" s="36"/>
      <c r="G221" s="36"/>
      <c r="H221" s="36"/>
      <c r="I221" s="36"/>
      <c r="J221" s="36"/>
      <c r="K221" s="36"/>
      <c r="L221" s="36"/>
      <c r="M221" s="36"/>
      <c r="N221" s="36"/>
    </row>
    <row r="222" spans="1:14" x14ac:dyDescent="0.25">
      <c r="A222" s="210"/>
      <c r="B222" s="210">
        <v>99</v>
      </c>
      <c r="C222" s="210"/>
      <c r="D222" s="210"/>
      <c r="E222" s="210"/>
      <c r="F222" s="210"/>
      <c r="G222" s="210"/>
      <c r="H222" s="210"/>
      <c r="I222" s="210"/>
      <c r="J222" s="210"/>
      <c r="K222" s="210"/>
      <c r="L222" s="210"/>
      <c r="M222" s="210"/>
      <c r="N222" s="210"/>
    </row>
    <row r="223" spans="1:14" ht="16.5" thickBot="1" x14ac:dyDescent="0.3">
      <c r="A223" s="208"/>
      <c r="B223" s="208">
        <v>99</v>
      </c>
      <c r="C223" s="209"/>
      <c r="D223" s="208"/>
      <c r="E223" s="208"/>
      <c r="F223" s="208"/>
      <c r="G223" s="208"/>
      <c r="H223" s="208"/>
      <c r="I223" s="208"/>
      <c r="J223" s="208"/>
      <c r="K223" s="208"/>
      <c r="L223" s="208"/>
      <c r="M223" s="208"/>
      <c r="N223" s="208"/>
    </row>
    <row r="224" spans="1:14" x14ac:dyDescent="0.25">
      <c r="A224" s="130"/>
      <c r="B224" s="130">
        <v>100</v>
      </c>
      <c r="C224" s="130"/>
      <c r="D224" s="130"/>
      <c r="E224" s="37"/>
      <c r="F224" s="37"/>
      <c r="G224" s="37"/>
      <c r="H224" s="37"/>
      <c r="I224" s="37"/>
      <c r="J224" s="37"/>
      <c r="K224" s="37"/>
      <c r="L224" s="37"/>
      <c r="M224" s="37"/>
      <c r="N224" s="37"/>
    </row>
    <row r="225" spans="1:14" ht="16.5" thickBot="1" x14ac:dyDescent="0.3">
      <c r="A225" s="134"/>
      <c r="B225" s="134">
        <v>100</v>
      </c>
      <c r="C225" s="129"/>
      <c r="D225" s="134"/>
      <c r="E225" s="36"/>
      <c r="F225" s="36"/>
      <c r="G225" s="36"/>
      <c r="H225" s="36"/>
      <c r="I225" s="36"/>
      <c r="J225" s="36"/>
      <c r="K225" s="36"/>
      <c r="L225" s="36"/>
      <c r="M225" s="36"/>
      <c r="N225" s="36"/>
    </row>
    <row r="227" spans="1:14" x14ac:dyDescent="0.25">
      <c r="B227" s="165" t="s">
        <v>64</v>
      </c>
    </row>
    <row r="228" spans="1:14" x14ac:dyDescent="0.25">
      <c r="A228" s="10" t="s">
        <v>66</v>
      </c>
      <c r="B228" s="11" t="s">
        <v>67</v>
      </c>
      <c r="C228" s="18" t="s">
        <v>163</v>
      </c>
      <c r="E228" s="18" t="s">
        <v>68</v>
      </c>
      <c r="J228" s="18" t="s">
        <v>1</v>
      </c>
    </row>
    <row r="229" spans="1:14" x14ac:dyDescent="0.25">
      <c r="B229" s="167">
        <v>1</v>
      </c>
      <c r="C229" s="168">
        <f>SUMIF(C26:C225,"1",D26:D225)</f>
        <v>10</v>
      </c>
      <c r="E229" s="168" t="s">
        <v>69</v>
      </c>
      <c r="F229" s="168"/>
      <c r="G229" s="168"/>
      <c r="H229" s="168" t="s">
        <v>70</v>
      </c>
      <c r="I229" s="168"/>
      <c r="J229" s="168">
        <f>SUMIF(N26:N225,"PrDrnd",D26:D225)</f>
        <v>0</v>
      </c>
    </row>
    <row r="230" spans="1:14" x14ac:dyDescent="0.25">
      <c r="B230" s="167">
        <v>2</v>
      </c>
      <c r="C230" s="168">
        <f>SUMIF(C26:C225,"2",D26:D225)</f>
        <v>0</v>
      </c>
      <c r="E230" s="168" t="s">
        <v>71</v>
      </c>
      <c r="F230" s="168"/>
      <c r="G230" s="168"/>
      <c r="H230" s="168" t="s">
        <v>72</v>
      </c>
      <c r="I230" s="168"/>
      <c r="J230" s="168">
        <f>SUMIF(N26:N225,"MWDrnd",D26:D225)</f>
        <v>0</v>
      </c>
    </row>
    <row r="231" spans="1:14" x14ac:dyDescent="0.25">
      <c r="B231" s="167">
        <v>3</v>
      </c>
      <c r="C231" s="168">
        <f>SUMIF(C26:C225,"3",D26:D225)</f>
        <v>0</v>
      </c>
      <c r="E231" s="168" t="s">
        <v>73</v>
      </c>
      <c r="F231" s="168"/>
      <c r="G231" s="168"/>
      <c r="H231" s="168" t="s">
        <v>74</v>
      </c>
      <c r="I231" s="168"/>
      <c r="J231" s="168">
        <f>SUMIF(N26:N225,"WDrnd",D26:D225)</f>
        <v>0</v>
      </c>
    </row>
    <row r="232" spans="1:14" x14ac:dyDescent="0.25">
      <c r="B232" s="167">
        <v>4</v>
      </c>
      <c r="C232" s="168">
        <f>SUMIF(C26:C225,"4",D26:D225)</f>
        <v>0</v>
      </c>
      <c r="E232" s="168" t="s">
        <v>75</v>
      </c>
      <c r="F232" s="168"/>
      <c r="G232" s="168"/>
      <c r="H232" s="168" t="s">
        <v>76</v>
      </c>
      <c r="I232" s="168"/>
      <c r="J232" s="168">
        <f>SUMIF(N26:N225,"Drghty",D26:D225)</f>
        <v>0</v>
      </c>
    </row>
    <row r="233" spans="1:14" x14ac:dyDescent="0.25">
      <c r="B233" s="167">
        <v>5</v>
      </c>
      <c r="C233" s="168">
        <f>SUMIF(C26:C225,"5",D26:D225)</f>
        <v>0</v>
      </c>
    </row>
  </sheetData>
  <sheetProtection sheet="1" objects="1" scenarios="1" selectLockedCells="1"/>
  <dataValidations count="13">
    <dataValidation type="list" allowBlank="1" showInputMessage="1" showErrorMessage="1" sqref="N26:N225">
      <formula1>$H$229:$H$232</formula1>
    </dataValidation>
    <dataValidation type="custom" allowBlank="1" showInputMessage="1" showErrorMessage="1" sqref="Q10:Q12 Q15:Q19">
      <formula1>(Q10:Q25)</formula1>
    </dataValidation>
    <dataValidation type="list" allowBlank="1" showInputMessage="1" showErrorMessage="1" sqref="E26:M225">
      <formula1>$D$3:$D$17</formula1>
    </dataValidation>
    <dataValidation type="list" allowBlank="1" showInputMessage="1" showErrorMessage="1" sqref="C26:C225">
      <formula1>$B$229:$B$233</formula1>
    </dataValidation>
    <dataValidation type="custom" allowBlank="1" showInputMessage="1" showErrorMessage="1" sqref="Q14">
      <formula1>(Q13:Q28)</formula1>
    </dataValidation>
    <dataValidation type="custom" allowBlank="1" showInputMessage="1" showErrorMessage="1" sqref="Q13">
      <formula1>(Q13:Q34)</formula1>
    </dataValidation>
    <dataValidation type="custom" allowBlank="1" showInputMessage="1" showErrorMessage="1" sqref="Q13">
      <formula1>(Q13:Q29)</formula1>
    </dataValidation>
    <dataValidation type="custom" allowBlank="1" showInputMessage="1" showErrorMessage="1" sqref="Q8 Q5">
      <formula1>(Q5:Q15)</formula1>
    </dataValidation>
    <dataValidation type="custom" allowBlank="1" showInputMessage="1" showErrorMessage="1" sqref="Q15 Q9 Q4">
      <formula1>(Q4:Q18)</formula1>
    </dataValidation>
    <dataValidation type="custom" allowBlank="1" showInputMessage="1" showErrorMessage="1" sqref="Q6">
      <formula1>(Q6:Q18)</formula1>
    </dataValidation>
    <dataValidation type="custom" allowBlank="1" showInputMessage="1" showErrorMessage="1" sqref="Q7">
      <formula1>(Q7:Q18)</formula1>
    </dataValidation>
    <dataValidation type="custom" allowBlank="1" showInputMessage="1" showErrorMessage="1" sqref="Q2">
      <formula1>"Crops"</formula1>
    </dataValidation>
    <dataValidation type="custom" allowBlank="1" showInputMessage="1" showErrorMessage="1" sqref="Q3">
      <formula1>(Q3:Q12)</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26"/>
  <sheetViews>
    <sheetView workbookViewId="0">
      <pane xSplit="2" ySplit="1" topLeftCell="C2" activePane="bottomRight" state="frozen"/>
      <selection pane="topRight" activeCell="C1" sqref="C1"/>
      <selection pane="bottomLeft" activeCell="A2" sqref="A2"/>
      <selection pane="bottomRight" activeCell="N13" sqref="N13"/>
    </sheetView>
  </sheetViews>
  <sheetFormatPr defaultRowHeight="15.75" x14ac:dyDescent="0.25"/>
  <cols>
    <col min="1" max="1" width="21.5703125" style="11" customWidth="1"/>
    <col min="2" max="2" width="6.28515625" style="11" customWidth="1"/>
    <col min="3" max="3" width="7.42578125" style="11" customWidth="1"/>
    <col min="4" max="4" width="6.28515625" style="11" customWidth="1"/>
    <col min="5" max="13" width="8.7109375" style="11" customWidth="1"/>
    <col min="14" max="16384" width="9.140625" style="11"/>
  </cols>
  <sheetData>
    <row r="1" spans="1:17" x14ac:dyDescent="0.25">
      <c r="A1" s="15" t="s">
        <v>45</v>
      </c>
      <c r="B1" s="15"/>
      <c r="C1" s="15"/>
      <c r="D1" s="15" t="s">
        <v>0</v>
      </c>
      <c r="E1" s="15">
        <v>2015</v>
      </c>
      <c r="F1" s="15">
        <v>2016</v>
      </c>
      <c r="G1" s="15">
        <v>2017</v>
      </c>
      <c r="H1" s="15">
        <v>2016</v>
      </c>
      <c r="I1" s="15">
        <v>2017</v>
      </c>
      <c r="J1" s="15">
        <v>2018</v>
      </c>
      <c r="K1" s="15">
        <v>2019</v>
      </c>
      <c r="L1" s="15">
        <v>2020</v>
      </c>
      <c r="M1" s="15">
        <v>2021</v>
      </c>
    </row>
    <row r="3" spans="1:17" s="10" customFormat="1" x14ac:dyDescent="0.25">
      <c r="A3" s="10" t="s">
        <v>59</v>
      </c>
      <c r="G3" s="19" t="s">
        <v>77</v>
      </c>
    </row>
    <row r="4" spans="1:17" x14ac:dyDescent="0.25">
      <c r="A4" s="10" t="s">
        <v>8</v>
      </c>
      <c r="B4" s="10"/>
      <c r="C4" s="10"/>
      <c r="D4" s="10"/>
      <c r="H4" s="12" t="s">
        <v>9</v>
      </c>
      <c r="I4" s="12"/>
      <c r="J4" s="12"/>
    </row>
    <row r="5" spans="1:17" s="14" customFormat="1" x14ac:dyDescent="0.25">
      <c r="E5" s="23"/>
      <c r="F5" s="23"/>
      <c r="G5" s="23"/>
      <c r="H5" s="23"/>
      <c r="I5" s="23"/>
      <c r="J5" s="23"/>
      <c r="K5" s="23"/>
      <c r="L5" s="23"/>
      <c r="M5" s="23"/>
      <c r="Q5" s="24"/>
    </row>
    <row r="6" spans="1:17" s="14" customFormat="1" x14ac:dyDescent="0.25">
      <c r="A6" s="25"/>
      <c r="B6" s="25"/>
      <c r="C6" s="26"/>
      <c r="D6" s="26"/>
      <c r="E6" s="27"/>
      <c r="F6" s="27"/>
      <c r="G6" s="31" t="s">
        <v>60</v>
      </c>
      <c r="H6" s="27"/>
      <c r="I6" s="27"/>
      <c r="J6" s="27"/>
      <c r="K6" s="27"/>
      <c r="L6" s="27"/>
      <c r="M6" s="27"/>
      <c r="Q6" s="24"/>
    </row>
    <row r="7" spans="1:17" s="14" customFormat="1" x14ac:dyDescent="0.25">
      <c r="A7" s="25"/>
      <c r="B7" s="25"/>
      <c r="C7" s="26"/>
      <c r="D7" s="26"/>
      <c r="E7" s="28">
        <v>2015</v>
      </c>
      <c r="F7" s="28">
        <v>2016</v>
      </c>
      <c r="G7" s="28">
        <v>2017</v>
      </c>
      <c r="H7" s="28">
        <v>2018</v>
      </c>
      <c r="I7" s="28">
        <v>2019</v>
      </c>
      <c r="J7" s="28">
        <v>2020</v>
      </c>
      <c r="K7" s="28">
        <v>2021</v>
      </c>
      <c r="L7" s="28">
        <v>2022</v>
      </c>
      <c r="M7" s="28">
        <v>2023</v>
      </c>
      <c r="Q7" s="24"/>
    </row>
    <row r="8" spans="1:17" x14ac:dyDescent="0.25">
      <c r="A8" s="19" t="s">
        <v>46</v>
      </c>
      <c r="B8" s="19"/>
      <c r="C8" s="21"/>
      <c r="D8" s="29" t="s">
        <v>46</v>
      </c>
      <c r="E8" s="30">
        <f>SUMIF(E25:E224,"JAN",D25:D224)</f>
        <v>1</v>
      </c>
      <c r="F8" s="30">
        <f>SUMIF(F25:F224,"JAN",D25:D224)</f>
        <v>0</v>
      </c>
      <c r="G8" s="30">
        <f>SUMIF(G25:G224,"JAN",D25:D224)</f>
        <v>0</v>
      </c>
      <c r="H8" s="30">
        <f>SUMIF(H25:H224,"JAN",D25:D224)</f>
        <v>0</v>
      </c>
      <c r="I8" s="30">
        <f>SUMIF(I25:I224,"JAN",D25:D224)</f>
        <v>0</v>
      </c>
      <c r="J8" s="30">
        <f>SUMIF(J25:J224,"JAN",D25:D224)</f>
        <v>0</v>
      </c>
      <c r="K8" s="30">
        <f>SUMIF(K25:K224,"JAN",D25:D224)</f>
        <v>0</v>
      </c>
      <c r="L8" s="30">
        <f>SUMIF(L25:L224,"JAN",D25:D224)</f>
        <v>0</v>
      </c>
      <c r="M8" s="30">
        <f>SUMIF(M25:M224,"JAN",D25:D224)</f>
        <v>0</v>
      </c>
      <c r="Q8" s="13"/>
    </row>
    <row r="9" spans="1:17" x14ac:dyDescent="0.25">
      <c r="A9" s="19" t="s">
        <v>47</v>
      </c>
      <c r="B9" s="19"/>
      <c r="C9" s="19"/>
      <c r="D9" s="22" t="s">
        <v>47</v>
      </c>
      <c r="E9" s="20">
        <f>SUMIF(E25:E224,"FEB",D25:D224)</f>
        <v>0</v>
      </c>
      <c r="F9" s="20">
        <f>SUMIF(F25:F224,"FEB",D25:D224)</f>
        <v>1</v>
      </c>
      <c r="G9" s="20">
        <f>SUMIF(G25:G224,"FEB",D25:D224)</f>
        <v>0</v>
      </c>
      <c r="H9" s="20">
        <f>SUMIF(H25:H224,"FEB",D25:D224)</f>
        <v>0</v>
      </c>
      <c r="I9" s="20">
        <f>SUMIF(I25:I224,"FEB",D25:D224)</f>
        <v>0</v>
      </c>
      <c r="J9" s="20">
        <f>SUMIF(J25:J224,"FEB",D25:D224)</f>
        <v>0</v>
      </c>
      <c r="K9" s="20">
        <f>SUMIF(K25:K224,"FEB",D25:D224)</f>
        <v>0</v>
      </c>
      <c r="L9" s="20">
        <f>SUMIF(L25:L224,"FEB",D25:D224)</f>
        <v>0</v>
      </c>
      <c r="M9" s="20">
        <f>SUMIF(M25:M224,"FEB",D25:D224)</f>
        <v>0</v>
      </c>
      <c r="Q9" s="13"/>
    </row>
    <row r="10" spans="1:17" x14ac:dyDescent="0.25">
      <c r="A10" s="19" t="s">
        <v>48</v>
      </c>
      <c r="B10" s="19"/>
      <c r="C10" s="19"/>
      <c r="D10" s="22" t="s">
        <v>48</v>
      </c>
      <c r="E10" s="20">
        <f>SUMIF(E25:E224,"MAR",D25:D224)</f>
        <v>1</v>
      </c>
      <c r="F10" s="20">
        <f>SUMIF(F25:F224,"MAR",D25:D224)</f>
        <v>0</v>
      </c>
      <c r="G10" s="20">
        <f>SUMIF(G25:G224,"MAR",D25:D224)</f>
        <v>0</v>
      </c>
      <c r="H10" s="20">
        <f>SUMIF(H25:H224,"MAR",D25:D224)</f>
        <v>0</v>
      </c>
      <c r="I10" s="20">
        <f>SUMIF(I25:I224,"MAR",D25:D224)</f>
        <v>0</v>
      </c>
      <c r="J10" s="20">
        <f>SUMIF(J25:J224,"MAR",D25:D224)</f>
        <v>0</v>
      </c>
      <c r="K10" s="20">
        <f>SUMIF(K25:K224,"MAR",D25:D224)</f>
        <v>0</v>
      </c>
      <c r="L10" s="20">
        <f>SUMIF(L25:L224,"MAR",D25:D224)</f>
        <v>0</v>
      </c>
      <c r="M10" s="20">
        <f>SUMIF(M25:M224,"MAR",D25:D224)</f>
        <v>0</v>
      </c>
      <c r="Q10" s="13"/>
    </row>
    <row r="11" spans="1:17" x14ac:dyDescent="0.25">
      <c r="A11" s="19" t="s">
        <v>49</v>
      </c>
      <c r="B11" s="19"/>
      <c r="C11" s="19"/>
      <c r="D11" s="22" t="s">
        <v>49</v>
      </c>
      <c r="E11" s="20">
        <f>SUMIF(E25:E224,"APR",D25:D224)</f>
        <v>0</v>
      </c>
      <c r="F11" s="20">
        <f>SUMIF(F25:F224,"APR",D25:D224)</f>
        <v>0</v>
      </c>
      <c r="G11" s="20">
        <f>SUMIF(G25:G224,"APR",D25:D224)</f>
        <v>0</v>
      </c>
      <c r="H11" s="20">
        <f>SUMIF(H25:H224,"APR",D25:D224)</f>
        <v>0</v>
      </c>
      <c r="I11" s="20">
        <f>SUMIF(I25:I224,"APR",D25:D224)</f>
        <v>0</v>
      </c>
      <c r="J11" s="20">
        <f>SUMIF(J25:J224,"APR",D25:D224)</f>
        <v>0</v>
      </c>
      <c r="K11" s="20">
        <f>SUMIF(K25:K224,"APR",D25:D224)</f>
        <v>0</v>
      </c>
      <c r="L11" s="20">
        <f>SUMIF(L25:L224,"APR",D25:D224)</f>
        <v>0</v>
      </c>
      <c r="M11" s="20">
        <f>SUMIF(M25:M224,"APR",D25:D224)</f>
        <v>0</v>
      </c>
      <c r="Q11" s="13"/>
    </row>
    <row r="12" spans="1:17" x14ac:dyDescent="0.25">
      <c r="A12" s="19" t="s">
        <v>50</v>
      </c>
      <c r="B12" s="19"/>
      <c r="C12" s="21"/>
      <c r="D12" s="22" t="s">
        <v>50</v>
      </c>
      <c r="E12" s="20">
        <f>SUMIF(E25:E224,"MAY",D25:D224)</f>
        <v>0</v>
      </c>
      <c r="F12" s="20">
        <f>SUMIF(F25:F224,"MAY",D25:D224)</f>
        <v>0</v>
      </c>
      <c r="G12" s="20">
        <f>SUMIF(G25:G224,"MAY",D25:D224)</f>
        <v>0</v>
      </c>
      <c r="H12" s="20">
        <f>SUMIF(H25:H224,"MAY",D25:D224)</f>
        <v>0</v>
      </c>
      <c r="I12" s="20">
        <f>SUMIF(I25:I224,"MAY",D25:D224)</f>
        <v>0</v>
      </c>
      <c r="J12" s="20">
        <f>SUMIF(J25:J224,"MAY",D25:D224)</f>
        <v>0</v>
      </c>
      <c r="K12" s="20">
        <f>SUMIF(K25:K224,"MAY",D25:D224)</f>
        <v>0</v>
      </c>
      <c r="L12" s="20">
        <f>SUMIF(L25:L224,"MAY",D25:D224)</f>
        <v>0</v>
      </c>
      <c r="M12" s="20">
        <f>SUMIF(M25:M224,"MAY",D25:D224)</f>
        <v>0</v>
      </c>
      <c r="Q12" s="13"/>
    </row>
    <row r="13" spans="1:17" x14ac:dyDescent="0.25">
      <c r="A13" s="19" t="s">
        <v>51</v>
      </c>
      <c r="B13" s="19"/>
      <c r="C13" s="21"/>
      <c r="D13" s="22" t="s">
        <v>51</v>
      </c>
      <c r="E13" s="20">
        <f>SUMIF(E25:E224,"JUN",D25:D224)</f>
        <v>0</v>
      </c>
      <c r="F13" s="20">
        <f>SUMIF(F25:F224,"JUN",D25:D224)</f>
        <v>0</v>
      </c>
      <c r="G13" s="20">
        <f>SUMIF(G25:G224,"JUN",D25:D224)</f>
        <v>0</v>
      </c>
      <c r="H13" s="20">
        <f>SUMIF(H25:H224,"JUN",D25:D224)</f>
        <v>0</v>
      </c>
      <c r="I13" s="20">
        <f>SUMIF(I25:I224,"JUN",D25:D224)</f>
        <v>0</v>
      </c>
      <c r="J13" s="20">
        <f>SUMIF(J25:J224,"JUN",D25:D224)</f>
        <v>0</v>
      </c>
      <c r="K13" s="20">
        <f>SUMIF(K25:K224,"JUN",D25:D224)</f>
        <v>0</v>
      </c>
      <c r="L13" s="20">
        <f>SUMIF(L25:L224,"JUN",D25:D224)</f>
        <v>0</v>
      </c>
      <c r="M13" s="20">
        <f>SUMIF(M25:M224,"JUN",D25:D224)</f>
        <v>0</v>
      </c>
      <c r="Q13" s="13"/>
    </row>
    <row r="14" spans="1:17" x14ac:dyDescent="0.25">
      <c r="A14" s="19" t="s">
        <v>52</v>
      </c>
      <c r="B14" s="19"/>
      <c r="C14" s="21"/>
      <c r="D14" s="22" t="s">
        <v>52</v>
      </c>
      <c r="E14" s="20">
        <f>SUMIF(E25:E224,"JUL",D25:D224)</f>
        <v>0</v>
      </c>
      <c r="F14" s="20">
        <f>SUMIF(F25:F224,"JUL",D25:D224)</f>
        <v>0</v>
      </c>
      <c r="G14" s="20">
        <f>SUMIF(G25:G224,"JUL",D25:D224)</f>
        <v>0</v>
      </c>
      <c r="H14" s="20">
        <f>SUMIF(H25:H224,"JUL",D25:D224)</f>
        <v>0</v>
      </c>
      <c r="I14" s="20">
        <f>SUMIF(I25:I224,"JUL",D25:D224)</f>
        <v>0</v>
      </c>
      <c r="J14" s="20">
        <f>SUMIF(J25:J224,"JUL",D25:D224)</f>
        <v>0</v>
      </c>
      <c r="K14" s="20">
        <f>SUMIF(K25:K224,"JUL",D25:D224)</f>
        <v>0</v>
      </c>
      <c r="L14" s="20">
        <f>SUMIF(L25:L224,"JUL",D25:D224)</f>
        <v>0</v>
      </c>
      <c r="M14" s="20">
        <f>SUMIF(M25:M224,"JUL",D25:D224)</f>
        <v>0</v>
      </c>
      <c r="Q14" s="13"/>
    </row>
    <row r="15" spans="1:17" x14ac:dyDescent="0.25">
      <c r="A15" s="19" t="s">
        <v>53</v>
      </c>
      <c r="B15" s="19"/>
      <c r="C15" s="19"/>
      <c r="D15" s="22" t="s">
        <v>53</v>
      </c>
      <c r="E15" s="20">
        <f>SUMIF(E25:E224,"AUG",D25:D224)</f>
        <v>0</v>
      </c>
      <c r="F15" s="20">
        <f>SUMIF(F25:F224,"AUG",D25:D224)</f>
        <v>0</v>
      </c>
      <c r="G15" s="20">
        <f>SUMIF(G25:G224,"AUG",D25:D224)</f>
        <v>0</v>
      </c>
      <c r="H15" s="20">
        <f>SUMIF(H25:H224,"AUG",D25:D224)</f>
        <v>0</v>
      </c>
      <c r="I15" s="20">
        <f>SUMIF(I25:I224,"AUG",D25:D224)</f>
        <v>0</v>
      </c>
      <c r="J15" s="20">
        <f>SUMIF(J25:J224,"AUG",D25:D224)</f>
        <v>0</v>
      </c>
      <c r="K15" s="20">
        <f>SUMIF(K25:K224,"AUG",D25:D224)</f>
        <v>0</v>
      </c>
      <c r="L15" s="20">
        <f>SUMIF(L25:L224,"AUG",D25:D224)</f>
        <v>0</v>
      </c>
      <c r="M15" s="20">
        <f>SUMIF(M25:M224,"AUG",D25:D224)</f>
        <v>0</v>
      </c>
    </row>
    <row r="16" spans="1:17" x14ac:dyDescent="0.25">
      <c r="A16" s="19" t="s">
        <v>54</v>
      </c>
      <c r="B16" s="19"/>
      <c r="C16" s="21"/>
      <c r="D16" s="22" t="s">
        <v>54</v>
      </c>
      <c r="E16" s="20">
        <f>SUMIF(E25:E224,"SEP",D25:D224)</f>
        <v>0</v>
      </c>
      <c r="F16" s="20">
        <f>SUMIF(F25:F224,"SEP",D25:D224)</f>
        <v>0</v>
      </c>
      <c r="G16" s="20">
        <f>SUMIF(G25:G224,"SEP",D25:D224)</f>
        <v>0</v>
      </c>
      <c r="H16" s="20">
        <f>SUMIF(H25:H224,"SEP",D25:D224)</f>
        <v>0</v>
      </c>
      <c r="I16" s="20">
        <f>SUMIF(I25:I224,"SEP",D25:D224)</f>
        <v>0</v>
      </c>
      <c r="J16" s="20">
        <f>SUMIF(J25:J224,"SEP",D25:D224)</f>
        <v>0</v>
      </c>
      <c r="K16" s="20">
        <f>SUMIF(K25:K224,"SEP",D25:D224)</f>
        <v>0</v>
      </c>
      <c r="L16" s="20">
        <f>SUMIF(L25:L224,"SEP",D25:D224)</f>
        <v>0</v>
      </c>
      <c r="M16" s="20">
        <f>SUMIF(M25:M224,"SEP",D25:D224)</f>
        <v>0</v>
      </c>
    </row>
    <row r="17" spans="1:13" x14ac:dyDescent="0.25">
      <c r="A17" s="19" t="s">
        <v>55</v>
      </c>
      <c r="B17" s="19"/>
      <c r="C17" s="21"/>
      <c r="D17" s="22" t="s">
        <v>55</v>
      </c>
      <c r="E17" s="20">
        <f>SUMIF(E25:E224,"OCT",D25:D224)</f>
        <v>0</v>
      </c>
      <c r="F17" s="20">
        <f>SUMIF(F25:F224,"OCT",D25:D224)</f>
        <v>0</v>
      </c>
      <c r="G17" s="20">
        <f>SUMIF(G25:G224,"OCT",D25:D224)</f>
        <v>0</v>
      </c>
      <c r="H17" s="20">
        <f>SUMIF(H25:H224,"OCT",D25:D224)</f>
        <v>0</v>
      </c>
      <c r="I17" s="20">
        <f>SUMIF(I25:I224,"OCT",D25:D224)</f>
        <v>0</v>
      </c>
      <c r="J17" s="20">
        <f>SUMIF(J25:J224,"OCT",D25:D224)</f>
        <v>0</v>
      </c>
      <c r="K17" s="20">
        <f>SUMIF(K25:K224,"OCT",D25:D224)</f>
        <v>0</v>
      </c>
      <c r="L17" s="20">
        <f>SUMIF(L25:L224,"OCT",D25:D224)</f>
        <v>0</v>
      </c>
      <c r="M17" s="20">
        <f>SUMIF(M25:M224,"OCT",D25:D224)</f>
        <v>0</v>
      </c>
    </row>
    <row r="18" spans="1:13" x14ac:dyDescent="0.25">
      <c r="A18" s="19" t="s">
        <v>56</v>
      </c>
      <c r="B18" s="19"/>
      <c r="C18" s="19"/>
      <c r="D18" s="22" t="s">
        <v>56</v>
      </c>
      <c r="E18" s="20">
        <f>SUMIF(E25:E224,"NOV",D25:D224)</f>
        <v>0</v>
      </c>
      <c r="F18" s="20">
        <f>SUMIF(F25:F224,"NOV",D25:D224)</f>
        <v>0</v>
      </c>
      <c r="G18" s="20">
        <f>SUMIF(G25:G224,"NOV",D25:D224)</f>
        <v>0</v>
      </c>
      <c r="H18" s="20">
        <f>SUMIF(H25:H224,"NOV",D25:D224)</f>
        <v>0</v>
      </c>
      <c r="I18" s="20">
        <f>SUMIF(I25:I224,"NOV",D25:D224)</f>
        <v>0</v>
      </c>
      <c r="J18" s="20">
        <f>SUMIF(J25:J224,"NOV",D25:D224)</f>
        <v>0</v>
      </c>
      <c r="K18" s="20">
        <f>SUMIF(K25:K224,"NOV",D25:D224)</f>
        <v>0</v>
      </c>
      <c r="L18" s="20">
        <f>SUMIF(L25:L224,"NOV",D25:D224)</f>
        <v>0</v>
      </c>
      <c r="M18" s="20">
        <f>SUMIF(M25:M224,"NOV",D25:D224)</f>
        <v>0</v>
      </c>
    </row>
    <row r="19" spans="1:13" x14ac:dyDescent="0.25">
      <c r="A19" s="19" t="s">
        <v>57</v>
      </c>
      <c r="B19" s="19"/>
      <c r="C19" s="19"/>
      <c r="D19" s="19" t="s">
        <v>57</v>
      </c>
      <c r="E19" s="20">
        <f>SUMIF(E25:E224,"DEC",D25:D224)</f>
        <v>0</v>
      </c>
      <c r="F19" s="20">
        <f>SUMIF(F25:F224,"DEC",D25:D224)</f>
        <v>0</v>
      </c>
      <c r="G19" s="20">
        <f>SUMIF(G25:G224,"DEC",D25:D224)</f>
        <v>0</v>
      </c>
      <c r="H19" s="20">
        <f>SUMIF(H25:H224,"DEC",D25:D224)</f>
        <v>0</v>
      </c>
      <c r="I19" s="20">
        <f>SUMIF(I25:I224,"DEC",D25:D224)</f>
        <v>0</v>
      </c>
      <c r="J19" s="20">
        <f>SUMIF(J25:J224,"DEC",D25:D224)</f>
        <v>0</v>
      </c>
      <c r="K19" s="20">
        <f>SUMIF(K25:K224,"DEC",D25:D224)</f>
        <v>0</v>
      </c>
      <c r="L19" s="20">
        <f>SUMIF(L25:L224,"DEC",D25:D224)</f>
        <v>0</v>
      </c>
      <c r="M19" s="20">
        <f>SUMIF(M25:M224,"DEC",D25:D224)</f>
        <v>0</v>
      </c>
    </row>
    <row r="20" spans="1:13" x14ac:dyDescent="0.25">
      <c r="A20" s="19"/>
      <c r="B20" s="19"/>
      <c r="C20" s="19"/>
      <c r="D20" s="22" t="s">
        <v>171</v>
      </c>
      <c r="E20" s="20">
        <f t="shared" ref="E20:M20" si="0">SUM(E8:E19)</f>
        <v>2</v>
      </c>
      <c r="F20" s="20">
        <f t="shared" si="0"/>
        <v>1</v>
      </c>
      <c r="G20" s="20">
        <f t="shared" si="0"/>
        <v>0</v>
      </c>
      <c r="H20" s="20">
        <f t="shared" si="0"/>
        <v>0</v>
      </c>
      <c r="I20" s="20">
        <f t="shared" si="0"/>
        <v>0</v>
      </c>
      <c r="J20" s="20">
        <f t="shared" si="0"/>
        <v>0</v>
      </c>
      <c r="K20" s="20">
        <f t="shared" si="0"/>
        <v>0</v>
      </c>
      <c r="L20" s="20">
        <f t="shared" si="0"/>
        <v>0</v>
      </c>
      <c r="M20" s="20">
        <f t="shared" si="0"/>
        <v>0</v>
      </c>
    </row>
    <row r="22" spans="1:13" s="14" customFormat="1" x14ac:dyDescent="0.25">
      <c r="F22" s="15" t="s">
        <v>172</v>
      </c>
    </row>
    <row r="23" spans="1:13" s="14" customFormat="1" x14ac:dyDescent="0.25">
      <c r="E23" s="16" t="s">
        <v>58</v>
      </c>
      <c r="F23" s="15"/>
    </row>
    <row r="24" spans="1:13" s="15" customFormat="1" x14ac:dyDescent="0.25">
      <c r="A24" s="15" t="s">
        <v>45</v>
      </c>
      <c r="D24" s="15" t="s">
        <v>0</v>
      </c>
      <c r="E24" s="15">
        <v>2015</v>
      </c>
      <c r="F24" s="15">
        <v>2016</v>
      </c>
      <c r="G24" s="15">
        <v>2017</v>
      </c>
      <c r="H24" s="15">
        <v>2016</v>
      </c>
      <c r="I24" s="15">
        <v>2017</v>
      </c>
      <c r="J24" s="15">
        <v>2018</v>
      </c>
      <c r="K24" s="15">
        <v>2019</v>
      </c>
      <c r="L24" s="15">
        <v>2020</v>
      </c>
      <c r="M24" s="15">
        <v>2021</v>
      </c>
    </row>
    <row r="25" spans="1:13" x14ac:dyDescent="0.25">
      <c r="A25" s="17"/>
      <c r="B25" s="17">
        <v>1</v>
      </c>
      <c r="C25" s="23"/>
      <c r="D25" s="38">
        <v>1</v>
      </c>
      <c r="E25" s="17" t="s">
        <v>46</v>
      </c>
      <c r="F25" s="17"/>
      <c r="G25" s="17"/>
      <c r="H25" s="17"/>
      <c r="I25" s="17"/>
      <c r="J25" s="17"/>
      <c r="K25" s="17"/>
      <c r="L25" s="17"/>
      <c r="M25" s="17"/>
    </row>
    <row r="26" spans="1:13" x14ac:dyDescent="0.25">
      <c r="A26" s="17"/>
      <c r="B26" s="17">
        <v>2</v>
      </c>
      <c r="C26" s="23"/>
      <c r="D26" s="38">
        <v>1</v>
      </c>
      <c r="E26" s="17"/>
      <c r="F26" s="17" t="s">
        <v>47</v>
      </c>
      <c r="G26" s="17"/>
      <c r="H26" s="17"/>
      <c r="I26" s="17"/>
      <c r="J26" s="17"/>
      <c r="K26" s="17"/>
      <c r="L26" s="17"/>
      <c r="M26" s="17"/>
    </row>
    <row r="27" spans="1:13" x14ac:dyDescent="0.25">
      <c r="A27" s="17"/>
      <c r="B27" s="17">
        <v>3</v>
      </c>
      <c r="C27" s="23"/>
      <c r="D27" s="38">
        <v>1</v>
      </c>
      <c r="E27" s="17"/>
      <c r="F27" s="17"/>
      <c r="G27" s="17"/>
      <c r="H27" s="17"/>
      <c r="I27" s="17"/>
      <c r="J27" s="17"/>
      <c r="K27" s="17"/>
      <c r="L27" s="17"/>
      <c r="M27" s="17"/>
    </row>
    <row r="28" spans="1:13" x14ac:dyDescent="0.25">
      <c r="A28" s="17"/>
      <c r="B28" s="17">
        <v>4</v>
      </c>
      <c r="C28" s="23"/>
      <c r="D28" s="38">
        <v>1</v>
      </c>
      <c r="E28" s="17" t="s">
        <v>48</v>
      </c>
      <c r="F28" s="17"/>
      <c r="G28" s="17"/>
      <c r="H28" s="17"/>
      <c r="I28" s="17"/>
      <c r="J28" s="17"/>
      <c r="K28" s="17"/>
      <c r="L28" s="17"/>
      <c r="M28" s="17"/>
    </row>
    <row r="29" spans="1:13" x14ac:dyDescent="0.25">
      <c r="A29" s="17"/>
      <c r="B29" s="17">
        <v>5</v>
      </c>
      <c r="C29" s="23"/>
      <c r="D29" s="38">
        <v>1</v>
      </c>
      <c r="E29" s="17"/>
      <c r="F29" s="17"/>
      <c r="G29" s="17"/>
      <c r="H29" s="17"/>
      <c r="I29" s="17"/>
      <c r="J29" s="17"/>
      <c r="K29" s="17"/>
      <c r="L29" s="17"/>
      <c r="M29" s="17"/>
    </row>
    <row r="30" spans="1:13" x14ac:dyDescent="0.25">
      <c r="A30" s="17"/>
      <c r="B30" s="17">
        <v>6</v>
      </c>
      <c r="C30" s="23"/>
      <c r="D30" s="38">
        <v>1</v>
      </c>
      <c r="E30" s="17"/>
      <c r="F30" s="17"/>
      <c r="G30" s="17"/>
      <c r="H30" s="17"/>
      <c r="I30" s="17"/>
      <c r="J30" s="17"/>
      <c r="K30" s="17"/>
      <c r="L30" s="17"/>
      <c r="M30" s="17"/>
    </row>
    <row r="31" spans="1:13" x14ac:dyDescent="0.25">
      <c r="A31" s="17"/>
      <c r="B31" s="17">
        <v>7</v>
      </c>
      <c r="C31" s="23"/>
      <c r="D31" s="38">
        <v>1</v>
      </c>
      <c r="E31" s="17"/>
      <c r="F31" s="17"/>
      <c r="G31" s="17"/>
      <c r="H31" s="17"/>
      <c r="I31" s="17"/>
      <c r="J31" s="17"/>
      <c r="K31" s="17"/>
      <c r="L31" s="17"/>
      <c r="M31" s="17"/>
    </row>
    <row r="32" spans="1:13" x14ac:dyDescent="0.25">
      <c r="A32" s="17"/>
      <c r="B32" s="17">
        <v>8</v>
      </c>
      <c r="C32" s="23"/>
      <c r="D32" s="38">
        <v>1</v>
      </c>
      <c r="E32" s="17"/>
      <c r="F32" s="17"/>
      <c r="G32" s="17"/>
      <c r="H32" s="17"/>
      <c r="I32" s="17"/>
      <c r="J32" s="17"/>
      <c r="K32" s="17"/>
      <c r="L32" s="17"/>
      <c r="M32" s="17"/>
    </row>
    <row r="33" spans="1:13" x14ac:dyDescent="0.25">
      <c r="A33" s="17"/>
      <c r="B33" s="17">
        <v>9</v>
      </c>
      <c r="C33" s="23"/>
      <c r="D33" s="38">
        <v>1</v>
      </c>
      <c r="E33" s="17"/>
      <c r="F33" s="17"/>
      <c r="G33" s="17"/>
      <c r="H33" s="17"/>
      <c r="I33" s="17"/>
      <c r="J33" s="17"/>
      <c r="K33" s="17"/>
      <c r="L33" s="17"/>
      <c r="M33" s="17"/>
    </row>
    <row r="34" spans="1:13" x14ac:dyDescent="0.25">
      <c r="A34" s="17"/>
      <c r="B34" s="17">
        <v>10</v>
      </c>
      <c r="C34" s="23"/>
      <c r="D34" s="38">
        <v>1</v>
      </c>
      <c r="E34" s="17"/>
      <c r="F34" s="17"/>
      <c r="G34" s="17"/>
      <c r="H34" s="17"/>
      <c r="I34" s="17"/>
      <c r="J34" s="17"/>
      <c r="K34" s="17"/>
      <c r="L34" s="17"/>
      <c r="M34" s="17"/>
    </row>
    <row r="35" spans="1:13" x14ac:dyDescent="0.25">
      <c r="A35" s="17"/>
      <c r="B35" s="17">
        <v>11</v>
      </c>
      <c r="C35" s="23"/>
      <c r="D35" s="38">
        <v>1</v>
      </c>
      <c r="E35" s="17"/>
      <c r="F35" s="17"/>
      <c r="G35" s="17"/>
      <c r="H35" s="17"/>
      <c r="I35" s="17"/>
      <c r="J35" s="17"/>
      <c r="K35" s="17"/>
      <c r="L35" s="17"/>
      <c r="M35" s="17"/>
    </row>
    <row r="36" spans="1:13" x14ac:dyDescent="0.25">
      <c r="A36" s="17"/>
      <c r="B36" s="17">
        <v>12</v>
      </c>
      <c r="C36" s="23"/>
      <c r="D36" s="38">
        <v>1</v>
      </c>
      <c r="E36" s="17"/>
      <c r="F36" s="17"/>
      <c r="G36" s="17"/>
      <c r="H36" s="17"/>
      <c r="I36" s="17"/>
      <c r="J36" s="17"/>
      <c r="K36" s="17"/>
      <c r="L36" s="17"/>
      <c r="M36" s="17"/>
    </row>
    <row r="37" spans="1:13" x14ac:dyDescent="0.25">
      <c r="A37" s="17"/>
      <c r="B37" s="17">
        <v>13</v>
      </c>
      <c r="C37" s="23"/>
      <c r="D37" s="38">
        <v>1</v>
      </c>
      <c r="E37" s="17"/>
      <c r="F37" s="17"/>
      <c r="G37" s="17"/>
      <c r="H37" s="17"/>
      <c r="I37" s="17"/>
      <c r="J37" s="17"/>
      <c r="K37" s="17"/>
      <c r="L37" s="17"/>
      <c r="M37" s="17"/>
    </row>
    <row r="38" spans="1:13" x14ac:dyDescent="0.25">
      <c r="A38" s="17"/>
      <c r="B38" s="17">
        <v>14</v>
      </c>
      <c r="C38" s="23"/>
      <c r="D38" s="38">
        <v>1</v>
      </c>
      <c r="E38" s="17"/>
      <c r="F38" s="17"/>
      <c r="G38" s="17"/>
      <c r="H38" s="17"/>
      <c r="I38" s="17"/>
      <c r="J38" s="17"/>
      <c r="K38" s="17"/>
      <c r="L38" s="17"/>
      <c r="M38" s="17"/>
    </row>
    <row r="39" spans="1:13" x14ac:dyDescent="0.25">
      <c r="A39" s="17"/>
      <c r="B39" s="17">
        <v>15</v>
      </c>
      <c r="C39" s="23"/>
      <c r="D39" s="38">
        <v>1</v>
      </c>
      <c r="E39" s="17"/>
      <c r="F39" s="17"/>
      <c r="G39" s="17"/>
      <c r="H39" s="17"/>
      <c r="I39" s="17"/>
      <c r="J39" s="17"/>
      <c r="K39" s="17"/>
      <c r="L39" s="17"/>
      <c r="M39" s="17"/>
    </row>
    <row r="40" spans="1:13" x14ac:dyDescent="0.25">
      <c r="A40" s="17"/>
      <c r="B40" s="17">
        <v>16</v>
      </c>
      <c r="C40" s="23"/>
      <c r="D40" s="38">
        <v>1</v>
      </c>
      <c r="E40" s="17"/>
      <c r="F40" s="17"/>
      <c r="G40" s="17"/>
      <c r="H40" s="17"/>
      <c r="I40" s="17"/>
      <c r="J40" s="17"/>
      <c r="K40" s="17"/>
      <c r="L40" s="17"/>
      <c r="M40" s="17"/>
    </row>
    <row r="41" spans="1:13" x14ac:dyDescent="0.25">
      <c r="A41" s="17"/>
      <c r="B41" s="17">
        <v>17</v>
      </c>
      <c r="C41" s="23"/>
      <c r="D41" s="38">
        <v>1</v>
      </c>
      <c r="E41" s="17"/>
      <c r="F41" s="17"/>
      <c r="G41" s="17"/>
      <c r="H41" s="17"/>
      <c r="I41" s="17"/>
      <c r="J41" s="17"/>
      <c r="K41" s="17"/>
      <c r="L41" s="17"/>
      <c r="M41" s="17"/>
    </row>
    <row r="42" spans="1:13" x14ac:dyDescent="0.25">
      <c r="A42" s="17"/>
      <c r="B42" s="17">
        <v>18</v>
      </c>
      <c r="C42" s="23"/>
      <c r="D42" s="38">
        <v>1</v>
      </c>
      <c r="E42" s="17"/>
      <c r="F42" s="17"/>
      <c r="G42" s="17"/>
      <c r="H42" s="17"/>
      <c r="I42" s="17"/>
      <c r="J42" s="17"/>
      <c r="K42" s="17"/>
      <c r="L42" s="17"/>
      <c r="M42" s="17"/>
    </row>
    <row r="43" spans="1:13" x14ac:dyDescent="0.25">
      <c r="A43" s="17"/>
      <c r="B43" s="17">
        <v>19</v>
      </c>
      <c r="C43" s="23"/>
      <c r="D43" s="38">
        <v>1</v>
      </c>
      <c r="E43" s="17"/>
      <c r="F43" s="17"/>
      <c r="G43" s="17"/>
      <c r="H43" s="17"/>
      <c r="I43" s="17"/>
      <c r="J43" s="17"/>
      <c r="K43" s="17"/>
      <c r="L43" s="17"/>
      <c r="M43" s="17"/>
    </row>
    <row r="44" spans="1:13" x14ac:dyDescent="0.25">
      <c r="A44" s="17"/>
      <c r="B44" s="17">
        <v>20</v>
      </c>
      <c r="C44" s="23"/>
      <c r="D44" s="38">
        <v>1</v>
      </c>
      <c r="E44" s="17"/>
      <c r="F44" s="17"/>
      <c r="G44" s="17"/>
      <c r="H44" s="17"/>
      <c r="I44" s="17"/>
      <c r="J44" s="17"/>
      <c r="K44" s="17"/>
      <c r="L44" s="17"/>
      <c r="M44" s="17"/>
    </row>
    <row r="45" spans="1:13" x14ac:dyDescent="0.25">
      <c r="A45" s="17"/>
      <c r="B45" s="17">
        <v>21</v>
      </c>
      <c r="C45" s="23"/>
      <c r="D45" s="38">
        <v>1</v>
      </c>
      <c r="E45" s="17"/>
      <c r="F45" s="17"/>
      <c r="G45" s="17"/>
      <c r="H45" s="17"/>
      <c r="I45" s="17"/>
      <c r="J45" s="17"/>
      <c r="K45" s="17"/>
      <c r="L45" s="17"/>
      <c r="M45" s="17"/>
    </row>
    <row r="46" spans="1:13" x14ac:dyDescent="0.25">
      <c r="A46" s="17"/>
      <c r="B46" s="17">
        <v>22</v>
      </c>
      <c r="C46" s="23"/>
      <c r="D46" s="38">
        <v>1</v>
      </c>
      <c r="E46" s="17"/>
      <c r="F46" s="17"/>
      <c r="G46" s="17"/>
      <c r="H46" s="17"/>
      <c r="I46" s="17"/>
      <c r="J46" s="17"/>
      <c r="K46" s="17"/>
      <c r="L46" s="17"/>
      <c r="M46" s="17"/>
    </row>
    <row r="47" spans="1:13" x14ac:dyDescent="0.25">
      <c r="A47" s="17"/>
      <c r="B47" s="17">
        <v>23</v>
      </c>
      <c r="C47" s="23"/>
      <c r="D47" s="38">
        <v>1</v>
      </c>
      <c r="E47" s="17"/>
      <c r="F47" s="17"/>
      <c r="G47" s="17"/>
      <c r="H47" s="17"/>
      <c r="I47" s="17"/>
      <c r="J47" s="17"/>
      <c r="K47" s="17"/>
      <c r="L47" s="17"/>
      <c r="M47" s="17"/>
    </row>
    <row r="48" spans="1:13" x14ac:dyDescent="0.25">
      <c r="A48" s="17"/>
      <c r="B48" s="17">
        <v>24</v>
      </c>
      <c r="C48" s="23"/>
      <c r="D48" s="38">
        <v>1</v>
      </c>
      <c r="E48" s="17"/>
      <c r="F48" s="17"/>
      <c r="G48" s="17"/>
      <c r="H48" s="17"/>
      <c r="I48" s="17"/>
      <c r="J48" s="17"/>
      <c r="K48" s="17"/>
      <c r="L48" s="17"/>
      <c r="M48" s="17"/>
    </row>
    <row r="49" spans="1:13" x14ac:dyDescent="0.25">
      <c r="A49" s="17"/>
      <c r="B49" s="17">
        <v>25</v>
      </c>
      <c r="C49" s="23"/>
      <c r="D49" s="38">
        <v>1</v>
      </c>
      <c r="E49" s="17"/>
      <c r="F49" s="17"/>
      <c r="G49" s="17"/>
      <c r="H49" s="17"/>
      <c r="I49" s="17"/>
      <c r="J49" s="17"/>
      <c r="K49" s="17"/>
      <c r="L49" s="17"/>
      <c r="M49" s="17"/>
    </row>
    <row r="50" spans="1:13" x14ac:dyDescent="0.25">
      <c r="A50" s="17"/>
      <c r="B50" s="17">
        <v>26</v>
      </c>
      <c r="C50" s="23"/>
      <c r="D50" s="38">
        <v>1</v>
      </c>
      <c r="E50" s="17"/>
      <c r="F50" s="17"/>
      <c r="G50" s="17"/>
      <c r="H50" s="17"/>
      <c r="I50" s="17"/>
      <c r="J50" s="17"/>
      <c r="K50" s="17"/>
      <c r="L50" s="17"/>
      <c r="M50" s="17"/>
    </row>
    <row r="51" spans="1:13" x14ac:dyDescent="0.25">
      <c r="A51" s="17"/>
      <c r="B51" s="17">
        <v>27</v>
      </c>
      <c r="C51" s="23"/>
      <c r="D51" s="38">
        <v>1</v>
      </c>
      <c r="E51" s="17"/>
      <c r="F51" s="17"/>
      <c r="G51" s="17"/>
      <c r="H51" s="17"/>
      <c r="I51" s="17"/>
      <c r="J51" s="17"/>
      <c r="K51" s="17"/>
      <c r="L51" s="17"/>
      <c r="M51" s="17"/>
    </row>
    <row r="52" spans="1:13" x14ac:dyDescent="0.25">
      <c r="A52" s="17"/>
      <c r="B52" s="17">
        <v>28</v>
      </c>
      <c r="C52" s="23"/>
      <c r="D52" s="38">
        <v>1</v>
      </c>
      <c r="E52" s="17"/>
      <c r="F52" s="17"/>
      <c r="G52" s="17"/>
      <c r="H52" s="17"/>
      <c r="I52" s="17"/>
      <c r="J52" s="17"/>
      <c r="K52" s="17"/>
      <c r="L52" s="17"/>
      <c r="M52" s="17"/>
    </row>
    <row r="53" spans="1:13" x14ac:dyDescent="0.25">
      <c r="A53" s="17"/>
      <c r="B53" s="17">
        <v>29</v>
      </c>
      <c r="C53" s="23"/>
      <c r="D53" s="38">
        <v>1</v>
      </c>
      <c r="E53" s="17"/>
      <c r="F53" s="17"/>
      <c r="G53" s="17"/>
      <c r="H53" s="17"/>
      <c r="I53" s="17"/>
      <c r="J53" s="17"/>
      <c r="K53" s="17"/>
      <c r="L53" s="17"/>
      <c r="M53" s="17"/>
    </row>
    <row r="54" spans="1:13" x14ac:dyDescent="0.25">
      <c r="A54" s="17"/>
      <c r="B54" s="17">
        <v>30</v>
      </c>
      <c r="C54" s="23"/>
      <c r="D54" s="38">
        <v>1</v>
      </c>
      <c r="E54" s="17"/>
      <c r="F54" s="17"/>
      <c r="G54" s="17"/>
      <c r="H54" s="17"/>
      <c r="I54" s="17"/>
      <c r="J54" s="17"/>
      <c r="K54" s="17"/>
      <c r="L54" s="17"/>
      <c r="M54" s="17"/>
    </row>
    <row r="55" spans="1:13" x14ac:dyDescent="0.25">
      <c r="A55" s="17"/>
      <c r="B55" s="17">
        <v>31</v>
      </c>
      <c r="C55" s="23"/>
      <c r="D55" s="38">
        <v>1</v>
      </c>
      <c r="E55" s="17"/>
      <c r="F55" s="17"/>
      <c r="G55" s="17"/>
      <c r="H55" s="17"/>
      <c r="I55" s="17"/>
      <c r="J55" s="17"/>
      <c r="K55" s="17"/>
      <c r="L55" s="17"/>
      <c r="M55" s="17"/>
    </row>
    <row r="56" spans="1:13" x14ac:dyDescent="0.25">
      <c r="A56" s="17"/>
      <c r="B56" s="17">
        <v>32</v>
      </c>
      <c r="C56" s="23"/>
      <c r="D56" s="38">
        <v>1</v>
      </c>
      <c r="E56" s="17"/>
      <c r="F56" s="17"/>
      <c r="G56" s="17"/>
      <c r="H56" s="17"/>
      <c r="I56" s="17"/>
      <c r="J56" s="17"/>
      <c r="K56" s="17"/>
      <c r="L56" s="17"/>
      <c r="M56" s="17"/>
    </row>
    <row r="57" spans="1:13" x14ac:dyDescent="0.25">
      <c r="A57" s="17"/>
      <c r="B57" s="17">
        <v>33</v>
      </c>
      <c r="C57" s="23"/>
      <c r="D57" s="38">
        <v>1</v>
      </c>
      <c r="E57" s="17"/>
      <c r="F57" s="17"/>
      <c r="G57" s="17"/>
      <c r="H57" s="17"/>
      <c r="I57" s="17"/>
      <c r="J57" s="17"/>
      <c r="K57" s="17"/>
      <c r="L57" s="17"/>
      <c r="M57" s="17"/>
    </row>
    <row r="58" spans="1:13" x14ac:dyDescent="0.25">
      <c r="A58" s="17"/>
      <c r="B58" s="17">
        <v>34</v>
      </c>
      <c r="C58" s="23"/>
      <c r="D58" s="38">
        <v>1</v>
      </c>
      <c r="E58" s="17"/>
      <c r="F58" s="17"/>
      <c r="G58" s="17"/>
      <c r="H58" s="17"/>
      <c r="I58" s="17"/>
      <c r="J58" s="17"/>
      <c r="K58" s="17"/>
      <c r="L58" s="17"/>
      <c r="M58" s="17"/>
    </row>
    <row r="59" spans="1:13" x14ac:dyDescent="0.25">
      <c r="A59" s="17"/>
      <c r="B59" s="17">
        <v>35</v>
      </c>
      <c r="C59" s="23"/>
      <c r="D59" s="38">
        <v>1</v>
      </c>
      <c r="E59" s="17"/>
      <c r="F59" s="17"/>
      <c r="G59" s="17"/>
      <c r="H59" s="17"/>
      <c r="I59" s="17"/>
      <c r="J59" s="17"/>
      <c r="K59" s="17"/>
      <c r="L59" s="17"/>
      <c r="M59" s="17"/>
    </row>
    <row r="60" spans="1:13" x14ac:dyDescent="0.25">
      <c r="A60" s="17"/>
      <c r="B60" s="17">
        <v>36</v>
      </c>
      <c r="C60" s="23"/>
      <c r="D60" s="38">
        <v>1</v>
      </c>
      <c r="E60" s="17"/>
      <c r="F60" s="17"/>
      <c r="G60" s="17"/>
      <c r="H60" s="17"/>
      <c r="I60" s="17"/>
      <c r="J60" s="17"/>
      <c r="K60" s="17"/>
      <c r="L60" s="17"/>
      <c r="M60" s="17"/>
    </row>
    <row r="61" spans="1:13" x14ac:dyDescent="0.25">
      <c r="A61" s="17"/>
      <c r="B61" s="17">
        <v>37</v>
      </c>
      <c r="C61" s="23"/>
      <c r="D61" s="38">
        <v>1</v>
      </c>
      <c r="E61" s="17"/>
      <c r="F61" s="17"/>
      <c r="G61" s="17"/>
      <c r="H61" s="17"/>
      <c r="I61" s="17"/>
      <c r="J61" s="17"/>
      <c r="K61" s="17"/>
      <c r="L61" s="17"/>
      <c r="M61" s="17"/>
    </row>
    <row r="62" spans="1:13" x14ac:dyDescent="0.25">
      <c r="A62" s="17"/>
      <c r="B62" s="17">
        <v>38</v>
      </c>
      <c r="C62" s="23"/>
      <c r="D62" s="38">
        <v>1</v>
      </c>
      <c r="E62" s="17"/>
      <c r="F62" s="17"/>
      <c r="G62" s="17"/>
      <c r="H62" s="17"/>
      <c r="I62" s="17"/>
      <c r="J62" s="17"/>
      <c r="K62" s="17"/>
      <c r="L62" s="17"/>
      <c r="M62" s="17"/>
    </row>
    <row r="63" spans="1:13" x14ac:dyDescent="0.25">
      <c r="A63" s="17"/>
      <c r="B63" s="17">
        <v>39</v>
      </c>
      <c r="C63" s="23"/>
      <c r="D63" s="38">
        <v>1</v>
      </c>
      <c r="E63" s="17"/>
      <c r="F63" s="17"/>
      <c r="G63" s="17"/>
      <c r="H63" s="17"/>
      <c r="I63" s="17"/>
      <c r="J63" s="17"/>
      <c r="K63" s="17"/>
      <c r="L63" s="17"/>
      <c r="M63" s="17"/>
    </row>
    <row r="64" spans="1:13" x14ac:dyDescent="0.25">
      <c r="A64" s="17"/>
      <c r="B64" s="17">
        <v>40</v>
      </c>
      <c r="C64" s="23"/>
      <c r="D64" s="38">
        <v>1</v>
      </c>
      <c r="E64" s="17"/>
      <c r="F64" s="17"/>
      <c r="G64" s="17"/>
      <c r="H64" s="17"/>
      <c r="I64" s="17"/>
      <c r="J64" s="17"/>
      <c r="K64" s="17"/>
      <c r="L64" s="17"/>
      <c r="M64" s="17"/>
    </row>
    <row r="65" spans="1:13" x14ac:dyDescent="0.25">
      <c r="A65" s="17"/>
      <c r="B65" s="17">
        <v>41</v>
      </c>
      <c r="C65" s="23"/>
      <c r="D65" s="38">
        <v>1</v>
      </c>
      <c r="E65" s="17"/>
      <c r="F65" s="17"/>
      <c r="G65" s="17"/>
      <c r="H65" s="17"/>
      <c r="I65" s="17"/>
      <c r="J65" s="17"/>
      <c r="K65" s="17"/>
      <c r="L65" s="17"/>
      <c r="M65" s="17"/>
    </row>
    <row r="66" spans="1:13" x14ac:dyDescent="0.25">
      <c r="A66" s="17"/>
      <c r="B66" s="17">
        <v>42</v>
      </c>
      <c r="C66" s="23"/>
      <c r="D66" s="38">
        <v>1</v>
      </c>
      <c r="E66" s="17"/>
      <c r="F66" s="17"/>
      <c r="G66" s="17"/>
      <c r="H66" s="17"/>
      <c r="I66" s="17"/>
      <c r="J66" s="17"/>
      <c r="K66" s="17"/>
      <c r="L66" s="17"/>
      <c r="M66" s="17"/>
    </row>
    <row r="67" spans="1:13" x14ac:dyDescent="0.25">
      <c r="A67" s="17"/>
      <c r="B67" s="17">
        <v>43</v>
      </c>
      <c r="C67" s="23"/>
      <c r="D67" s="38">
        <v>1</v>
      </c>
      <c r="E67" s="17"/>
      <c r="F67" s="17"/>
      <c r="G67" s="17"/>
      <c r="H67" s="17"/>
      <c r="I67" s="17"/>
      <c r="J67" s="17"/>
      <c r="K67" s="17"/>
      <c r="L67" s="17"/>
      <c r="M67" s="17"/>
    </row>
    <row r="68" spans="1:13" x14ac:dyDescent="0.25">
      <c r="A68" s="17"/>
      <c r="B68" s="17">
        <v>44</v>
      </c>
      <c r="C68" s="23"/>
      <c r="D68" s="38">
        <v>1</v>
      </c>
      <c r="E68" s="17"/>
      <c r="F68" s="17"/>
      <c r="G68" s="17"/>
      <c r="H68" s="17"/>
      <c r="I68" s="17"/>
      <c r="J68" s="17"/>
      <c r="K68" s="17"/>
      <c r="L68" s="17"/>
      <c r="M68" s="17"/>
    </row>
    <row r="69" spans="1:13" x14ac:dyDescent="0.25">
      <c r="A69" s="17"/>
      <c r="B69" s="17">
        <v>45</v>
      </c>
      <c r="C69" s="23"/>
      <c r="D69" s="38">
        <v>1</v>
      </c>
      <c r="E69" s="17"/>
      <c r="F69" s="17"/>
      <c r="G69" s="17"/>
      <c r="H69" s="17"/>
      <c r="I69" s="17"/>
      <c r="J69" s="17"/>
      <c r="K69" s="17"/>
      <c r="L69" s="17"/>
      <c r="M69" s="17"/>
    </row>
    <row r="70" spans="1:13" x14ac:dyDescent="0.25">
      <c r="A70" s="17"/>
      <c r="B70" s="17">
        <v>46</v>
      </c>
      <c r="C70" s="23"/>
      <c r="D70" s="38">
        <v>1</v>
      </c>
      <c r="E70" s="17"/>
      <c r="F70" s="17"/>
      <c r="G70" s="17"/>
      <c r="H70" s="17"/>
      <c r="I70" s="17"/>
      <c r="J70" s="17"/>
      <c r="K70" s="17"/>
      <c r="L70" s="17"/>
      <c r="M70" s="17"/>
    </row>
    <row r="71" spans="1:13" x14ac:dyDescent="0.25">
      <c r="A71" s="17"/>
      <c r="B71" s="17">
        <v>47</v>
      </c>
      <c r="C71" s="23"/>
      <c r="D71" s="38">
        <v>1</v>
      </c>
      <c r="E71" s="17"/>
      <c r="F71" s="17"/>
      <c r="G71" s="17"/>
      <c r="H71" s="17"/>
      <c r="I71" s="17"/>
      <c r="J71" s="17"/>
      <c r="K71" s="17"/>
      <c r="L71" s="17"/>
      <c r="M71" s="17"/>
    </row>
    <row r="72" spans="1:13" x14ac:dyDescent="0.25">
      <c r="A72" s="17"/>
      <c r="B72" s="17">
        <v>48</v>
      </c>
      <c r="C72" s="23"/>
      <c r="D72" s="38">
        <v>1</v>
      </c>
      <c r="E72" s="17"/>
      <c r="F72" s="17"/>
      <c r="G72" s="17"/>
      <c r="H72" s="17"/>
      <c r="I72" s="17"/>
      <c r="J72" s="17"/>
      <c r="K72" s="17"/>
      <c r="L72" s="17"/>
      <c r="M72" s="17"/>
    </row>
    <row r="73" spans="1:13" x14ac:dyDescent="0.25">
      <c r="A73" s="17"/>
      <c r="B73" s="17">
        <v>49</v>
      </c>
      <c r="C73" s="23"/>
      <c r="D73" s="38">
        <v>1</v>
      </c>
      <c r="E73" s="17"/>
      <c r="F73" s="17"/>
      <c r="G73" s="17"/>
      <c r="H73" s="17"/>
      <c r="I73" s="17"/>
      <c r="J73" s="17"/>
      <c r="K73" s="17"/>
      <c r="L73" s="17"/>
      <c r="M73" s="17"/>
    </row>
    <row r="74" spans="1:13" x14ac:dyDescent="0.25">
      <c r="A74" s="17"/>
      <c r="B74" s="17">
        <v>50</v>
      </c>
      <c r="C74" s="23"/>
      <c r="D74" s="38">
        <v>1</v>
      </c>
      <c r="E74" s="17"/>
      <c r="F74" s="17"/>
      <c r="G74" s="17"/>
      <c r="H74" s="17"/>
      <c r="I74" s="17"/>
      <c r="J74" s="17"/>
      <c r="K74" s="17"/>
      <c r="L74" s="17"/>
      <c r="M74" s="17"/>
    </row>
    <row r="75" spans="1:13" x14ac:dyDescent="0.25">
      <c r="A75" s="17"/>
      <c r="B75" s="17">
        <v>51</v>
      </c>
      <c r="C75" s="23"/>
      <c r="D75" s="38">
        <v>1</v>
      </c>
      <c r="E75" s="17"/>
      <c r="F75" s="17"/>
      <c r="G75" s="17"/>
      <c r="H75" s="17"/>
      <c r="I75" s="17"/>
      <c r="J75" s="17"/>
      <c r="K75" s="17"/>
      <c r="L75" s="17"/>
      <c r="M75" s="17"/>
    </row>
    <row r="76" spans="1:13" x14ac:dyDescent="0.25">
      <c r="A76" s="17"/>
      <c r="B76" s="17">
        <v>52</v>
      </c>
      <c r="C76" s="23"/>
      <c r="D76" s="38">
        <v>1</v>
      </c>
      <c r="E76" s="17"/>
      <c r="F76" s="17"/>
      <c r="G76" s="17"/>
      <c r="H76" s="17"/>
      <c r="I76" s="17"/>
      <c r="J76" s="17"/>
      <c r="K76" s="17"/>
      <c r="L76" s="17"/>
      <c r="M76" s="17"/>
    </row>
    <row r="77" spans="1:13" x14ac:dyDescent="0.25">
      <c r="A77" s="17"/>
      <c r="B77" s="17">
        <v>53</v>
      </c>
      <c r="C77" s="23"/>
      <c r="D77" s="38">
        <v>1</v>
      </c>
      <c r="E77" s="17"/>
      <c r="F77" s="17"/>
      <c r="G77" s="17"/>
      <c r="H77" s="17"/>
      <c r="I77" s="17"/>
      <c r="J77" s="17"/>
      <c r="K77" s="17"/>
      <c r="L77" s="17"/>
      <c r="M77" s="17"/>
    </row>
    <row r="78" spans="1:13" x14ac:dyDescent="0.25">
      <c r="A78" s="17"/>
      <c r="B78" s="17">
        <v>54</v>
      </c>
      <c r="C78" s="23"/>
      <c r="D78" s="38">
        <v>1</v>
      </c>
      <c r="E78" s="17"/>
      <c r="F78" s="17"/>
      <c r="G78" s="17"/>
      <c r="H78" s="17"/>
      <c r="I78" s="17"/>
      <c r="J78" s="17"/>
      <c r="K78" s="17"/>
      <c r="L78" s="17"/>
      <c r="M78" s="17"/>
    </row>
    <row r="79" spans="1:13" x14ac:dyDescent="0.25">
      <c r="A79" s="17"/>
      <c r="B79" s="17">
        <v>55</v>
      </c>
      <c r="C79" s="23"/>
      <c r="D79" s="38">
        <v>1</v>
      </c>
      <c r="E79" s="17"/>
      <c r="F79" s="17"/>
      <c r="G79" s="17"/>
      <c r="H79" s="17"/>
      <c r="I79" s="17"/>
      <c r="J79" s="17"/>
      <c r="K79" s="17"/>
      <c r="L79" s="17"/>
      <c r="M79" s="17"/>
    </row>
    <row r="80" spans="1:13" x14ac:dyDescent="0.25">
      <c r="A80" s="17"/>
      <c r="B80" s="17">
        <v>56</v>
      </c>
      <c r="C80" s="23"/>
      <c r="D80" s="38">
        <v>1</v>
      </c>
      <c r="E80" s="17"/>
      <c r="F80" s="17"/>
      <c r="G80" s="17"/>
      <c r="H80" s="17"/>
      <c r="I80" s="17"/>
      <c r="J80" s="17"/>
      <c r="K80" s="17"/>
      <c r="L80" s="17"/>
      <c r="M80" s="17"/>
    </row>
    <row r="81" spans="1:13" x14ac:dyDescent="0.25">
      <c r="A81" s="17"/>
      <c r="B81" s="17">
        <v>57</v>
      </c>
      <c r="C81" s="23"/>
      <c r="D81" s="38">
        <v>1</v>
      </c>
      <c r="E81" s="17"/>
      <c r="F81" s="17"/>
      <c r="G81" s="17"/>
      <c r="H81" s="17"/>
      <c r="I81" s="17"/>
      <c r="J81" s="17"/>
      <c r="K81" s="17"/>
      <c r="L81" s="17"/>
      <c r="M81" s="17"/>
    </row>
    <row r="82" spans="1:13" x14ac:dyDescent="0.25">
      <c r="A82" s="17"/>
      <c r="B82" s="17">
        <v>58</v>
      </c>
      <c r="C82" s="23"/>
      <c r="D82" s="38">
        <v>1</v>
      </c>
      <c r="E82" s="17"/>
      <c r="F82" s="17"/>
      <c r="G82" s="17"/>
      <c r="H82" s="17"/>
      <c r="I82" s="17"/>
      <c r="J82" s="17"/>
      <c r="K82" s="17"/>
      <c r="L82" s="17"/>
      <c r="M82" s="17"/>
    </row>
    <row r="83" spans="1:13" x14ac:dyDescent="0.25">
      <c r="A83" s="17"/>
      <c r="B83" s="17">
        <v>59</v>
      </c>
      <c r="C83" s="23"/>
      <c r="D83" s="38">
        <v>1</v>
      </c>
      <c r="E83" s="17"/>
      <c r="F83" s="17"/>
      <c r="G83" s="17"/>
      <c r="H83" s="17"/>
      <c r="I83" s="17"/>
      <c r="J83" s="17"/>
      <c r="K83" s="17"/>
      <c r="L83" s="17"/>
      <c r="M83" s="17"/>
    </row>
    <row r="84" spans="1:13" x14ac:dyDescent="0.25">
      <c r="A84" s="17"/>
      <c r="B84" s="17">
        <v>60</v>
      </c>
      <c r="C84" s="23"/>
      <c r="D84" s="38">
        <v>1</v>
      </c>
      <c r="E84" s="17"/>
      <c r="F84" s="17"/>
      <c r="G84" s="17"/>
      <c r="H84" s="17"/>
      <c r="I84" s="17"/>
      <c r="J84" s="17"/>
      <c r="K84" s="17"/>
      <c r="L84" s="17"/>
      <c r="M84" s="17"/>
    </row>
    <row r="85" spans="1:13" x14ac:dyDescent="0.25">
      <c r="A85" s="17"/>
      <c r="B85" s="17">
        <v>61</v>
      </c>
      <c r="C85" s="23"/>
      <c r="D85" s="38">
        <v>1</v>
      </c>
      <c r="E85" s="17"/>
      <c r="F85" s="17"/>
      <c r="G85" s="17"/>
      <c r="H85" s="17"/>
      <c r="I85" s="17"/>
      <c r="J85" s="17"/>
      <c r="K85" s="17"/>
      <c r="L85" s="17"/>
      <c r="M85" s="17"/>
    </row>
    <row r="86" spans="1:13" x14ac:dyDescent="0.25">
      <c r="A86" s="17"/>
      <c r="B86" s="17">
        <v>62</v>
      </c>
      <c r="C86" s="23"/>
      <c r="D86" s="38">
        <v>1</v>
      </c>
      <c r="E86" s="17"/>
      <c r="F86" s="17"/>
      <c r="G86" s="17"/>
      <c r="H86" s="17"/>
      <c r="I86" s="17"/>
      <c r="J86" s="17"/>
      <c r="K86" s="17"/>
      <c r="L86" s="17"/>
      <c r="M86" s="17"/>
    </row>
    <row r="87" spans="1:13" x14ac:dyDescent="0.25">
      <c r="A87" s="17"/>
      <c r="B87" s="17">
        <v>63</v>
      </c>
      <c r="C87" s="23"/>
      <c r="D87" s="38">
        <v>1</v>
      </c>
      <c r="E87" s="17"/>
      <c r="F87" s="17"/>
      <c r="G87" s="17"/>
      <c r="H87" s="17"/>
      <c r="I87" s="17"/>
      <c r="J87" s="17"/>
      <c r="K87" s="17"/>
      <c r="L87" s="17"/>
      <c r="M87" s="17"/>
    </row>
    <row r="88" spans="1:13" x14ac:dyDescent="0.25">
      <c r="A88" s="17"/>
      <c r="B88" s="17">
        <v>64</v>
      </c>
      <c r="C88" s="23"/>
      <c r="D88" s="38">
        <v>1</v>
      </c>
      <c r="E88" s="17"/>
      <c r="F88" s="17"/>
      <c r="G88" s="17"/>
      <c r="H88" s="17"/>
      <c r="I88" s="17"/>
      <c r="J88" s="17"/>
      <c r="K88" s="17"/>
      <c r="L88" s="17"/>
      <c r="M88" s="17"/>
    </row>
    <row r="89" spans="1:13" x14ac:dyDescent="0.25">
      <c r="A89" s="17"/>
      <c r="B89" s="17">
        <v>65</v>
      </c>
      <c r="C89" s="23"/>
      <c r="D89" s="38">
        <v>1</v>
      </c>
      <c r="E89" s="17"/>
      <c r="F89" s="17"/>
      <c r="G89" s="17"/>
      <c r="H89" s="17"/>
      <c r="I89" s="17"/>
      <c r="J89" s="17"/>
      <c r="K89" s="17"/>
      <c r="L89" s="17"/>
      <c r="M89" s="17"/>
    </row>
    <row r="90" spans="1:13" x14ac:dyDescent="0.25">
      <c r="A90" s="17"/>
      <c r="B90" s="17">
        <v>66</v>
      </c>
      <c r="C90" s="23"/>
      <c r="D90" s="38">
        <v>1</v>
      </c>
      <c r="E90" s="17"/>
      <c r="F90" s="17"/>
      <c r="G90" s="17"/>
      <c r="H90" s="17"/>
      <c r="I90" s="17"/>
      <c r="J90" s="17"/>
      <c r="K90" s="17"/>
      <c r="L90" s="17"/>
      <c r="M90" s="17"/>
    </row>
    <row r="91" spans="1:13" x14ac:dyDescent="0.25">
      <c r="A91" s="17"/>
      <c r="B91" s="17">
        <v>67</v>
      </c>
      <c r="C91" s="23"/>
      <c r="D91" s="38">
        <v>1</v>
      </c>
      <c r="E91" s="17"/>
      <c r="F91" s="17"/>
      <c r="G91" s="17"/>
      <c r="H91" s="17"/>
      <c r="I91" s="17"/>
      <c r="J91" s="17"/>
      <c r="K91" s="17"/>
      <c r="L91" s="17"/>
      <c r="M91" s="17"/>
    </row>
    <row r="92" spans="1:13" x14ac:dyDescent="0.25">
      <c r="A92" s="17"/>
      <c r="B92" s="17">
        <v>68</v>
      </c>
      <c r="C92" s="23"/>
      <c r="D92" s="38">
        <v>1</v>
      </c>
      <c r="E92" s="17"/>
      <c r="F92" s="17"/>
      <c r="G92" s="17"/>
      <c r="H92" s="17"/>
      <c r="I92" s="17"/>
      <c r="J92" s="17"/>
      <c r="K92" s="17"/>
      <c r="L92" s="17"/>
      <c r="M92" s="17"/>
    </row>
    <row r="93" spans="1:13" x14ac:dyDescent="0.25">
      <c r="A93" s="17"/>
      <c r="B93" s="17">
        <v>69</v>
      </c>
      <c r="C93" s="23"/>
      <c r="D93" s="38">
        <v>1</v>
      </c>
      <c r="E93" s="17"/>
      <c r="F93" s="17"/>
      <c r="G93" s="17"/>
      <c r="H93" s="17"/>
      <c r="I93" s="17"/>
      <c r="J93" s="17"/>
      <c r="K93" s="17"/>
      <c r="L93" s="17"/>
      <c r="M93" s="17"/>
    </row>
    <row r="94" spans="1:13" x14ac:dyDescent="0.25">
      <c r="A94" s="17"/>
      <c r="B94" s="17">
        <v>70</v>
      </c>
      <c r="C94" s="23"/>
      <c r="D94" s="38">
        <v>1</v>
      </c>
      <c r="E94" s="17"/>
      <c r="F94" s="17"/>
      <c r="G94" s="17"/>
      <c r="H94" s="17"/>
      <c r="I94" s="17"/>
      <c r="J94" s="17"/>
      <c r="K94" s="17"/>
      <c r="L94" s="17"/>
      <c r="M94" s="17"/>
    </row>
    <row r="95" spans="1:13" x14ac:dyDescent="0.25">
      <c r="A95" s="17"/>
      <c r="B95" s="17">
        <v>71</v>
      </c>
      <c r="C95" s="23"/>
      <c r="D95" s="38">
        <v>1</v>
      </c>
      <c r="E95" s="17"/>
      <c r="F95" s="17"/>
      <c r="G95" s="17"/>
      <c r="H95" s="17"/>
      <c r="I95" s="17"/>
      <c r="J95" s="17"/>
      <c r="K95" s="17"/>
      <c r="L95" s="17"/>
      <c r="M95" s="17"/>
    </row>
    <row r="96" spans="1:13" x14ac:dyDescent="0.25">
      <c r="A96" s="17"/>
      <c r="B96" s="17">
        <v>72</v>
      </c>
      <c r="C96" s="23"/>
      <c r="D96" s="38">
        <v>1</v>
      </c>
      <c r="E96" s="17"/>
      <c r="F96" s="17"/>
      <c r="G96" s="17"/>
      <c r="H96" s="17"/>
      <c r="I96" s="17"/>
      <c r="J96" s="17"/>
      <c r="K96" s="17"/>
      <c r="L96" s="17"/>
      <c r="M96" s="17"/>
    </row>
    <row r="97" spans="1:13" x14ac:dyDescent="0.25">
      <c r="A97" s="17"/>
      <c r="B97" s="17">
        <v>73</v>
      </c>
      <c r="C97" s="23"/>
      <c r="D97" s="38">
        <v>1</v>
      </c>
      <c r="E97" s="17"/>
      <c r="F97" s="17"/>
      <c r="G97" s="17"/>
      <c r="H97" s="17"/>
      <c r="I97" s="17"/>
      <c r="J97" s="17"/>
      <c r="K97" s="17"/>
      <c r="L97" s="17"/>
      <c r="M97" s="17"/>
    </row>
    <row r="98" spans="1:13" x14ac:dyDescent="0.25">
      <c r="A98" s="17"/>
      <c r="B98" s="17">
        <v>74</v>
      </c>
      <c r="C98" s="23"/>
      <c r="D98" s="38">
        <v>1</v>
      </c>
      <c r="E98" s="17"/>
      <c r="F98" s="17"/>
      <c r="G98" s="17"/>
      <c r="H98" s="17"/>
      <c r="I98" s="17"/>
      <c r="J98" s="17"/>
      <c r="K98" s="17"/>
      <c r="L98" s="17"/>
      <c r="M98" s="17"/>
    </row>
    <row r="99" spans="1:13" x14ac:dyDescent="0.25">
      <c r="A99" s="17"/>
      <c r="B99" s="17">
        <v>75</v>
      </c>
      <c r="C99" s="23"/>
      <c r="D99" s="38">
        <v>1</v>
      </c>
      <c r="E99" s="17"/>
      <c r="F99" s="17"/>
      <c r="G99" s="17"/>
      <c r="H99" s="17"/>
      <c r="I99" s="17"/>
      <c r="J99" s="17"/>
      <c r="K99" s="17"/>
      <c r="L99" s="17"/>
      <c r="M99" s="17"/>
    </row>
    <row r="100" spans="1:13" x14ac:dyDescent="0.25">
      <c r="A100" s="17"/>
      <c r="B100" s="17">
        <v>76</v>
      </c>
      <c r="C100" s="23"/>
      <c r="D100" s="38">
        <v>1</v>
      </c>
      <c r="E100" s="17"/>
      <c r="F100" s="17"/>
      <c r="G100" s="17"/>
      <c r="H100" s="17"/>
      <c r="I100" s="17"/>
      <c r="J100" s="17"/>
      <c r="K100" s="17"/>
      <c r="L100" s="17"/>
      <c r="M100" s="17"/>
    </row>
    <row r="101" spans="1:13" x14ac:dyDescent="0.25">
      <c r="A101" s="17"/>
      <c r="B101" s="17">
        <v>77</v>
      </c>
      <c r="C101" s="23"/>
      <c r="D101" s="38">
        <v>1</v>
      </c>
      <c r="E101" s="17"/>
      <c r="F101" s="17"/>
      <c r="G101" s="17"/>
      <c r="H101" s="17"/>
      <c r="I101" s="17"/>
      <c r="J101" s="17"/>
      <c r="K101" s="17"/>
      <c r="L101" s="17"/>
      <c r="M101" s="17"/>
    </row>
    <row r="102" spans="1:13" x14ac:dyDescent="0.25">
      <c r="A102" s="17"/>
      <c r="B102" s="17">
        <v>78</v>
      </c>
      <c r="C102" s="23"/>
      <c r="D102" s="38">
        <v>1</v>
      </c>
      <c r="E102" s="17"/>
      <c r="F102" s="17"/>
      <c r="G102" s="17"/>
      <c r="H102" s="17"/>
      <c r="I102" s="17"/>
      <c r="J102" s="17"/>
      <c r="K102" s="17"/>
      <c r="L102" s="17"/>
      <c r="M102" s="17"/>
    </row>
    <row r="103" spans="1:13" x14ac:dyDescent="0.25">
      <c r="A103" s="17"/>
      <c r="B103" s="17">
        <v>79</v>
      </c>
      <c r="C103" s="23"/>
      <c r="D103" s="38">
        <v>1</v>
      </c>
      <c r="E103" s="17"/>
      <c r="F103" s="17"/>
      <c r="G103" s="17"/>
      <c r="H103" s="17"/>
      <c r="I103" s="17"/>
      <c r="J103" s="17"/>
      <c r="K103" s="17"/>
      <c r="L103" s="17"/>
      <c r="M103" s="17"/>
    </row>
    <row r="104" spans="1:13" x14ac:dyDescent="0.25">
      <c r="A104" s="17"/>
      <c r="B104" s="17">
        <v>80</v>
      </c>
      <c r="C104" s="23"/>
      <c r="D104" s="38">
        <v>1</v>
      </c>
      <c r="E104" s="17"/>
      <c r="F104" s="17"/>
      <c r="G104" s="17"/>
      <c r="H104" s="17"/>
      <c r="I104" s="17"/>
      <c r="J104" s="17"/>
      <c r="K104" s="17"/>
      <c r="L104" s="17"/>
      <c r="M104" s="17"/>
    </row>
    <row r="105" spans="1:13" x14ac:dyDescent="0.25">
      <c r="A105" s="17"/>
      <c r="B105" s="17">
        <v>81</v>
      </c>
      <c r="C105" s="23"/>
      <c r="D105" s="38">
        <v>1</v>
      </c>
      <c r="E105" s="17"/>
      <c r="F105" s="17"/>
      <c r="G105" s="17"/>
      <c r="H105" s="17"/>
      <c r="I105" s="17"/>
      <c r="J105" s="17"/>
      <c r="K105" s="17"/>
      <c r="L105" s="17"/>
      <c r="M105" s="17"/>
    </row>
    <row r="106" spans="1:13" x14ac:dyDescent="0.25">
      <c r="A106" s="17"/>
      <c r="B106" s="17">
        <v>82</v>
      </c>
      <c r="C106" s="23"/>
      <c r="D106" s="38">
        <v>1</v>
      </c>
      <c r="E106" s="17"/>
      <c r="F106" s="17"/>
      <c r="G106" s="17"/>
      <c r="H106" s="17"/>
      <c r="I106" s="17"/>
      <c r="J106" s="17"/>
      <c r="K106" s="17"/>
      <c r="L106" s="17"/>
      <c r="M106" s="17"/>
    </row>
    <row r="107" spans="1:13" x14ac:dyDescent="0.25">
      <c r="A107" s="17"/>
      <c r="B107" s="17">
        <v>83</v>
      </c>
      <c r="C107" s="23"/>
      <c r="D107" s="38">
        <v>1</v>
      </c>
      <c r="E107" s="17"/>
      <c r="F107" s="17"/>
      <c r="G107" s="17"/>
      <c r="H107" s="17"/>
      <c r="I107" s="17"/>
      <c r="J107" s="17"/>
      <c r="K107" s="17"/>
      <c r="L107" s="17"/>
      <c r="M107" s="17"/>
    </row>
    <row r="108" spans="1:13" x14ac:dyDescent="0.25">
      <c r="A108" s="17"/>
      <c r="B108" s="17">
        <v>84</v>
      </c>
      <c r="C108" s="23"/>
      <c r="D108" s="38">
        <v>1</v>
      </c>
      <c r="E108" s="17"/>
      <c r="F108" s="17"/>
      <c r="G108" s="17"/>
      <c r="H108" s="17"/>
      <c r="I108" s="17"/>
      <c r="J108" s="17"/>
      <c r="K108" s="17"/>
      <c r="L108" s="17"/>
      <c r="M108" s="17"/>
    </row>
    <row r="109" spans="1:13" x14ac:dyDescent="0.25">
      <c r="A109" s="17"/>
      <c r="B109" s="17">
        <v>85</v>
      </c>
      <c r="C109" s="23"/>
      <c r="D109" s="38">
        <v>1</v>
      </c>
      <c r="E109" s="17"/>
      <c r="F109" s="17"/>
      <c r="G109" s="17"/>
      <c r="H109" s="17"/>
      <c r="I109" s="17"/>
      <c r="J109" s="17"/>
      <c r="K109" s="17"/>
      <c r="L109" s="17"/>
      <c r="M109" s="17"/>
    </row>
    <row r="110" spans="1:13" x14ac:dyDescent="0.25">
      <c r="A110" s="17"/>
      <c r="B110" s="17">
        <v>86</v>
      </c>
      <c r="C110" s="23"/>
      <c r="D110" s="38">
        <v>1</v>
      </c>
      <c r="E110" s="17"/>
      <c r="F110" s="17"/>
      <c r="G110" s="17"/>
      <c r="H110" s="17"/>
      <c r="I110" s="17"/>
      <c r="J110" s="17"/>
      <c r="K110" s="17"/>
      <c r="L110" s="17"/>
      <c r="M110" s="17"/>
    </row>
    <row r="111" spans="1:13" x14ac:dyDescent="0.25">
      <c r="A111" s="17"/>
      <c r="B111" s="17">
        <v>87</v>
      </c>
      <c r="C111" s="23"/>
      <c r="D111" s="38">
        <v>1</v>
      </c>
      <c r="E111" s="17"/>
      <c r="F111" s="17"/>
      <c r="G111" s="17"/>
      <c r="H111" s="17"/>
      <c r="I111" s="17"/>
      <c r="J111" s="17"/>
      <c r="K111" s="17"/>
      <c r="L111" s="17"/>
      <c r="M111" s="17"/>
    </row>
    <row r="112" spans="1:13" x14ac:dyDescent="0.25">
      <c r="A112" s="17"/>
      <c r="B112" s="17">
        <v>88</v>
      </c>
      <c r="C112" s="23"/>
      <c r="D112" s="38">
        <v>1</v>
      </c>
      <c r="E112" s="17"/>
      <c r="F112" s="17"/>
      <c r="G112" s="17"/>
      <c r="H112" s="17"/>
      <c r="I112" s="17"/>
      <c r="J112" s="17"/>
      <c r="K112" s="17"/>
      <c r="L112" s="17"/>
      <c r="M112" s="17"/>
    </row>
    <row r="113" spans="1:13" x14ac:dyDescent="0.25">
      <c r="A113" s="17"/>
      <c r="B113" s="17">
        <v>89</v>
      </c>
      <c r="C113" s="23"/>
      <c r="D113" s="38">
        <v>1</v>
      </c>
      <c r="E113" s="17"/>
      <c r="F113" s="17"/>
      <c r="G113" s="17"/>
      <c r="H113" s="17"/>
      <c r="I113" s="17"/>
      <c r="J113" s="17"/>
      <c r="K113" s="17"/>
      <c r="L113" s="17"/>
      <c r="M113" s="17"/>
    </row>
    <row r="114" spans="1:13" x14ac:dyDescent="0.25">
      <c r="A114" s="17"/>
      <c r="B114" s="17">
        <v>90</v>
      </c>
      <c r="C114" s="23"/>
      <c r="D114" s="38">
        <v>1</v>
      </c>
      <c r="E114" s="17"/>
      <c r="F114" s="17"/>
      <c r="G114" s="17"/>
      <c r="H114" s="17"/>
      <c r="I114" s="17"/>
      <c r="J114" s="17"/>
      <c r="K114" s="17"/>
      <c r="L114" s="17"/>
      <c r="M114" s="17"/>
    </row>
    <row r="115" spans="1:13" x14ac:dyDescent="0.25">
      <c r="A115" s="17"/>
      <c r="B115" s="17">
        <v>91</v>
      </c>
      <c r="C115" s="23"/>
      <c r="D115" s="38">
        <v>1</v>
      </c>
      <c r="E115" s="17"/>
      <c r="F115" s="17"/>
      <c r="G115" s="17"/>
      <c r="H115" s="17"/>
      <c r="I115" s="17"/>
      <c r="J115" s="17"/>
      <c r="K115" s="17"/>
      <c r="L115" s="17"/>
      <c r="M115" s="17"/>
    </row>
    <row r="116" spans="1:13" x14ac:dyDescent="0.25">
      <c r="A116" s="17"/>
      <c r="B116" s="17">
        <v>92</v>
      </c>
      <c r="C116" s="23"/>
      <c r="D116" s="38">
        <v>1</v>
      </c>
      <c r="E116" s="17"/>
      <c r="F116" s="17"/>
      <c r="G116" s="17"/>
      <c r="H116" s="17"/>
      <c r="I116" s="17"/>
      <c r="J116" s="17"/>
      <c r="K116" s="17"/>
      <c r="L116" s="17"/>
      <c r="M116" s="17"/>
    </row>
    <row r="117" spans="1:13" x14ac:dyDescent="0.25">
      <c r="A117" s="17"/>
      <c r="B117" s="17">
        <v>93</v>
      </c>
      <c r="C117" s="23"/>
      <c r="D117" s="38">
        <v>1</v>
      </c>
      <c r="E117" s="17"/>
      <c r="F117" s="17"/>
      <c r="G117" s="17"/>
      <c r="H117" s="17"/>
      <c r="I117" s="17"/>
      <c r="J117" s="17"/>
      <c r="K117" s="17"/>
      <c r="L117" s="17"/>
      <c r="M117" s="17"/>
    </row>
    <row r="118" spans="1:13" x14ac:dyDescent="0.25">
      <c r="A118" s="17"/>
      <c r="B118" s="17">
        <v>94</v>
      </c>
      <c r="C118" s="23"/>
      <c r="D118" s="38">
        <v>1</v>
      </c>
      <c r="E118" s="17"/>
      <c r="F118" s="17"/>
      <c r="G118" s="17"/>
      <c r="H118" s="17"/>
      <c r="I118" s="17"/>
      <c r="J118" s="17"/>
      <c r="K118" s="17"/>
      <c r="L118" s="17"/>
      <c r="M118" s="17"/>
    </row>
    <row r="119" spans="1:13" x14ac:dyDescent="0.25">
      <c r="A119" s="17"/>
      <c r="B119" s="17">
        <v>95</v>
      </c>
      <c r="C119" s="23"/>
      <c r="D119" s="38">
        <v>1</v>
      </c>
      <c r="E119" s="17"/>
      <c r="F119" s="17"/>
      <c r="G119" s="17"/>
      <c r="H119" s="17"/>
      <c r="I119" s="17"/>
      <c r="J119" s="17"/>
      <c r="K119" s="17"/>
      <c r="L119" s="17"/>
      <c r="M119" s="17"/>
    </row>
    <row r="120" spans="1:13" x14ac:dyDescent="0.25">
      <c r="A120" s="17"/>
      <c r="B120" s="17">
        <v>96</v>
      </c>
      <c r="C120" s="23"/>
      <c r="D120" s="38">
        <v>1</v>
      </c>
      <c r="E120" s="17"/>
      <c r="F120" s="17"/>
      <c r="G120" s="17"/>
      <c r="H120" s="17"/>
      <c r="I120" s="17"/>
      <c r="J120" s="17"/>
      <c r="K120" s="17"/>
      <c r="L120" s="17"/>
      <c r="M120" s="17"/>
    </row>
    <row r="121" spans="1:13" x14ac:dyDescent="0.25">
      <c r="A121" s="17"/>
      <c r="B121" s="17">
        <v>97</v>
      </c>
      <c r="C121" s="23"/>
      <c r="D121" s="38">
        <v>1</v>
      </c>
      <c r="E121" s="17"/>
      <c r="F121" s="17"/>
      <c r="G121" s="17"/>
      <c r="H121" s="17"/>
      <c r="I121" s="17"/>
      <c r="J121" s="17"/>
      <c r="K121" s="17"/>
      <c r="L121" s="17"/>
      <c r="M121" s="17"/>
    </row>
    <row r="122" spans="1:13" x14ac:dyDescent="0.25">
      <c r="A122" s="17"/>
      <c r="B122" s="17">
        <v>98</v>
      </c>
      <c r="C122" s="23"/>
      <c r="D122" s="38">
        <v>1</v>
      </c>
      <c r="E122" s="17"/>
      <c r="F122" s="17"/>
      <c r="G122" s="17"/>
      <c r="H122" s="17"/>
      <c r="I122" s="17"/>
      <c r="J122" s="17"/>
      <c r="K122" s="17"/>
      <c r="L122" s="17"/>
      <c r="M122" s="17"/>
    </row>
    <row r="123" spans="1:13" x14ac:dyDescent="0.25">
      <c r="A123" s="17"/>
      <c r="B123" s="17">
        <v>99</v>
      </c>
      <c r="C123" s="23"/>
      <c r="D123" s="38">
        <v>1</v>
      </c>
      <c r="E123" s="17"/>
      <c r="F123" s="17"/>
      <c r="G123" s="17"/>
      <c r="H123" s="17"/>
      <c r="I123" s="17"/>
      <c r="J123" s="17"/>
      <c r="K123" s="17"/>
      <c r="L123" s="17"/>
      <c r="M123" s="17"/>
    </row>
    <row r="124" spans="1:13" x14ac:dyDescent="0.25">
      <c r="A124" s="17"/>
      <c r="B124" s="17">
        <v>100</v>
      </c>
      <c r="C124" s="23"/>
      <c r="D124" s="38">
        <v>1</v>
      </c>
      <c r="E124" s="17"/>
      <c r="F124" s="17"/>
      <c r="G124" s="17"/>
      <c r="H124" s="17"/>
      <c r="I124" s="17"/>
      <c r="J124" s="17"/>
      <c r="K124" s="17"/>
      <c r="L124" s="17"/>
      <c r="M124" s="17"/>
    </row>
    <row r="125" spans="1:13" x14ac:dyDescent="0.25">
      <c r="A125" s="17"/>
      <c r="B125" s="17">
        <v>101</v>
      </c>
      <c r="C125" s="23"/>
      <c r="D125" s="38">
        <v>1</v>
      </c>
      <c r="E125" s="17"/>
      <c r="F125" s="17"/>
      <c r="G125" s="17"/>
      <c r="H125" s="17"/>
      <c r="I125" s="17"/>
      <c r="J125" s="17"/>
      <c r="K125" s="17"/>
      <c r="L125" s="17"/>
      <c r="M125" s="17"/>
    </row>
    <row r="126" spans="1:13" x14ac:dyDescent="0.25">
      <c r="A126" s="17"/>
      <c r="B126" s="17">
        <v>102</v>
      </c>
      <c r="C126" s="23"/>
      <c r="D126" s="38">
        <v>1</v>
      </c>
      <c r="E126" s="17"/>
      <c r="F126" s="17"/>
      <c r="G126" s="17"/>
      <c r="H126" s="17"/>
      <c r="I126" s="17"/>
      <c r="J126" s="17"/>
      <c r="K126" s="17"/>
      <c r="L126" s="17"/>
      <c r="M126" s="17"/>
    </row>
    <row r="127" spans="1:13" x14ac:dyDescent="0.25">
      <c r="A127" s="17"/>
      <c r="B127" s="17">
        <v>103</v>
      </c>
      <c r="C127" s="23"/>
      <c r="D127" s="38">
        <v>1</v>
      </c>
      <c r="E127" s="17"/>
      <c r="F127" s="17"/>
      <c r="G127" s="17"/>
      <c r="H127" s="17"/>
      <c r="I127" s="17"/>
      <c r="J127" s="17"/>
      <c r="K127" s="17"/>
      <c r="L127" s="17"/>
      <c r="M127" s="17"/>
    </row>
    <row r="128" spans="1:13" x14ac:dyDescent="0.25">
      <c r="A128" s="17"/>
      <c r="B128" s="17">
        <v>104</v>
      </c>
      <c r="C128" s="23"/>
      <c r="D128" s="38">
        <v>1</v>
      </c>
      <c r="E128" s="17"/>
      <c r="F128" s="17"/>
      <c r="G128" s="17"/>
      <c r="H128" s="17"/>
      <c r="I128" s="17"/>
      <c r="J128" s="17"/>
      <c r="K128" s="17"/>
      <c r="L128" s="17"/>
      <c r="M128" s="17"/>
    </row>
    <row r="129" spans="1:13" x14ac:dyDescent="0.25">
      <c r="A129" s="17"/>
      <c r="B129" s="17">
        <v>105</v>
      </c>
      <c r="C129" s="23"/>
      <c r="D129" s="38">
        <v>1</v>
      </c>
      <c r="E129" s="17"/>
      <c r="F129" s="17"/>
      <c r="G129" s="17"/>
      <c r="H129" s="17"/>
      <c r="I129" s="17"/>
      <c r="J129" s="17"/>
      <c r="K129" s="17"/>
      <c r="L129" s="17"/>
      <c r="M129" s="17"/>
    </row>
    <row r="130" spans="1:13" x14ac:dyDescent="0.25">
      <c r="A130" s="17"/>
      <c r="B130" s="17">
        <v>106</v>
      </c>
      <c r="C130" s="23"/>
      <c r="D130" s="38">
        <v>1</v>
      </c>
      <c r="E130" s="17"/>
      <c r="F130" s="17"/>
      <c r="G130" s="17"/>
      <c r="H130" s="17"/>
      <c r="I130" s="17"/>
      <c r="J130" s="17"/>
      <c r="K130" s="17"/>
      <c r="L130" s="17"/>
      <c r="M130" s="17"/>
    </row>
    <row r="131" spans="1:13" x14ac:dyDescent="0.25">
      <c r="A131" s="17"/>
      <c r="B131" s="17">
        <v>107</v>
      </c>
      <c r="C131" s="23"/>
      <c r="D131" s="38">
        <v>1</v>
      </c>
      <c r="E131" s="17"/>
      <c r="F131" s="17"/>
      <c r="G131" s="17"/>
      <c r="H131" s="17"/>
      <c r="I131" s="17"/>
      <c r="J131" s="17"/>
      <c r="K131" s="17"/>
      <c r="L131" s="17"/>
      <c r="M131" s="17"/>
    </row>
    <row r="132" spans="1:13" x14ac:dyDescent="0.25">
      <c r="A132" s="17"/>
      <c r="B132" s="17">
        <v>108</v>
      </c>
      <c r="C132" s="23"/>
      <c r="D132" s="38">
        <v>1</v>
      </c>
      <c r="E132" s="17"/>
      <c r="F132" s="17"/>
      <c r="G132" s="17"/>
      <c r="H132" s="17"/>
      <c r="I132" s="17"/>
      <c r="J132" s="17"/>
      <c r="K132" s="17"/>
      <c r="L132" s="17"/>
      <c r="M132" s="17"/>
    </row>
    <row r="133" spans="1:13" x14ac:dyDescent="0.25">
      <c r="A133" s="17"/>
      <c r="B133" s="17">
        <v>109</v>
      </c>
      <c r="C133" s="23"/>
      <c r="D133" s="38">
        <v>1</v>
      </c>
      <c r="E133" s="17"/>
      <c r="F133" s="17"/>
      <c r="G133" s="17"/>
      <c r="H133" s="17"/>
      <c r="I133" s="17"/>
      <c r="J133" s="17"/>
      <c r="K133" s="17"/>
      <c r="L133" s="17"/>
      <c r="M133" s="17"/>
    </row>
    <row r="134" spans="1:13" x14ac:dyDescent="0.25">
      <c r="A134" s="17"/>
      <c r="B134" s="17">
        <v>110</v>
      </c>
      <c r="C134" s="23"/>
      <c r="D134" s="38">
        <v>1</v>
      </c>
      <c r="E134" s="17"/>
      <c r="F134" s="17"/>
      <c r="G134" s="17"/>
      <c r="H134" s="17"/>
      <c r="I134" s="17"/>
      <c r="J134" s="17"/>
      <c r="K134" s="17"/>
      <c r="L134" s="17"/>
      <c r="M134" s="17"/>
    </row>
    <row r="135" spans="1:13" x14ac:dyDescent="0.25">
      <c r="A135" s="17"/>
      <c r="B135" s="17">
        <v>111</v>
      </c>
      <c r="C135" s="23"/>
      <c r="D135" s="38">
        <v>1</v>
      </c>
      <c r="E135" s="17"/>
      <c r="F135" s="17"/>
      <c r="G135" s="17"/>
      <c r="H135" s="17"/>
      <c r="I135" s="17"/>
      <c r="J135" s="17"/>
      <c r="K135" s="17"/>
      <c r="L135" s="17"/>
      <c r="M135" s="17"/>
    </row>
    <row r="136" spans="1:13" x14ac:dyDescent="0.25">
      <c r="A136" s="17"/>
      <c r="B136" s="17">
        <v>112</v>
      </c>
      <c r="C136" s="23"/>
      <c r="D136" s="38">
        <v>1</v>
      </c>
      <c r="E136" s="17"/>
      <c r="F136" s="17"/>
      <c r="G136" s="17"/>
      <c r="H136" s="17"/>
      <c r="I136" s="17"/>
      <c r="J136" s="17"/>
      <c r="K136" s="17"/>
      <c r="L136" s="17"/>
      <c r="M136" s="17"/>
    </row>
    <row r="137" spans="1:13" x14ac:dyDescent="0.25">
      <c r="A137" s="17"/>
      <c r="B137" s="17">
        <v>113</v>
      </c>
      <c r="C137" s="23"/>
      <c r="D137" s="38">
        <v>1</v>
      </c>
      <c r="E137" s="17"/>
      <c r="F137" s="17"/>
      <c r="G137" s="17"/>
      <c r="H137" s="17"/>
      <c r="I137" s="17"/>
      <c r="J137" s="17"/>
      <c r="K137" s="17"/>
      <c r="L137" s="17"/>
      <c r="M137" s="17"/>
    </row>
    <row r="138" spans="1:13" x14ac:dyDescent="0.25">
      <c r="A138" s="17"/>
      <c r="B138" s="17">
        <v>114</v>
      </c>
      <c r="C138" s="23"/>
      <c r="D138" s="38">
        <v>1</v>
      </c>
      <c r="E138" s="17"/>
      <c r="F138" s="17"/>
      <c r="G138" s="17"/>
      <c r="H138" s="17"/>
      <c r="I138" s="17"/>
      <c r="J138" s="17"/>
      <c r="K138" s="17"/>
      <c r="L138" s="17"/>
      <c r="M138" s="17"/>
    </row>
    <row r="139" spans="1:13" x14ac:dyDescent="0.25">
      <c r="A139" s="17"/>
      <c r="B139" s="17">
        <v>115</v>
      </c>
      <c r="C139" s="23"/>
      <c r="D139" s="38">
        <v>1</v>
      </c>
      <c r="E139" s="17"/>
      <c r="F139" s="17"/>
      <c r="G139" s="17"/>
      <c r="H139" s="17"/>
      <c r="I139" s="17"/>
      <c r="J139" s="17"/>
      <c r="K139" s="17"/>
      <c r="L139" s="17"/>
      <c r="M139" s="17"/>
    </row>
    <row r="140" spans="1:13" x14ac:dyDescent="0.25">
      <c r="A140" s="17"/>
      <c r="B140" s="17">
        <v>116</v>
      </c>
      <c r="C140" s="23"/>
      <c r="D140" s="38">
        <v>1</v>
      </c>
      <c r="E140" s="17"/>
      <c r="F140" s="17"/>
      <c r="G140" s="17"/>
      <c r="H140" s="17"/>
      <c r="I140" s="17"/>
      <c r="J140" s="17"/>
      <c r="K140" s="17"/>
      <c r="L140" s="17"/>
      <c r="M140" s="17"/>
    </row>
    <row r="141" spans="1:13" x14ac:dyDescent="0.25">
      <c r="A141" s="17"/>
      <c r="B141" s="17">
        <v>117</v>
      </c>
      <c r="C141" s="23"/>
      <c r="D141" s="38">
        <v>1</v>
      </c>
      <c r="E141" s="17"/>
      <c r="F141" s="17"/>
      <c r="G141" s="17"/>
      <c r="H141" s="17"/>
      <c r="I141" s="17"/>
      <c r="J141" s="17"/>
      <c r="K141" s="17"/>
      <c r="L141" s="17"/>
      <c r="M141" s="17"/>
    </row>
    <row r="142" spans="1:13" x14ac:dyDescent="0.25">
      <c r="A142" s="17"/>
      <c r="B142" s="17">
        <v>118</v>
      </c>
      <c r="C142" s="23"/>
      <c r="D142" s="38">
        <v>1</v>
      </c>
      <c r="E142" s="17"/>
      <c r="F142" s="17"/>
      <c r="G142" s="17"/>
      <c r="H142" s="17"/>
      <c r="I142" s="17"/>
      <c r="J142" s="17"/>
      <c r="K142" s="17"/>
      <c r="L142" s="17"/>
      <c r="M142" s="17"/>
    </row>
    <row r="143" spans="1:13" x14ac:dyDescent="0.25">
      <c r="A143" s="17"/>
      <c r="B143" s="17">
        <v>119</v>
      </c>
      <c r="C143" s="23"/>
      <c r="D143" s="38">
        <v>1</v>
      </c>
      <c r="E143" s="17"/>
      <c r="F143" s="17"/>
      <c r="G143" s="17"/>
      <c r="H143" s="17"/>
      <c r="I143" s="17"/>
      <c r="J143" s="17"/>
      <c r="K143" s="17"/>
      <c r="L143" s="17"/>
      <c r="M143" s="17"/>
    </row>
    <row r="144" spans="1:13" x14ac:dyDescent="0.25">
      <c r="A144" s="17"/>
      <c r="B144" s="17">
        <v>120</v>
      </c>
      <c r="C144" s="23"/>
      <c r="D144" s="38">
        <v>1</v>
      </c>
      <c r="E144" s="17"/>
      <c r="F144" s="17"/>
      <c r="G144" s="17"/>
      <c r="H144" s="17"/>
      <c r="I144" s="17"/>
      <c r="J144" s="17"/>
      <c r="K144" s="17"/>
      <c r="L144" s="17"/>
      <c r="M144" s="17"/>
    </row>
    <row r="145" spans="1:13" x14ac:dyDescent="0.25">
      <c r="A145" s="17"/>
      <c r="B145" s="17">
        <v>121</v>
      </c>
      <c r="C145" s="23"/>
      <c r="D145" s="38">
        <v>1</v>
      </c>
      <c r="E145" s="17"/>
      <c r="F145" s="17"/>
      <c r="G145" s="17"/>
      <c r="H145" s="17"/>
      <c r="I145" s="17"/>
      <c r="J145" s="17"/>
      <c r="K145" s="17"/>
      <c r="L145" s="17"/>
      <c r="M145" s="17"/>
    </row>
    <row r="146" spans="1:13" x14ac:dyDescent="0.25">
      <c r="A146" s="17"/>
      <c r="B146" s="17">
        <v>122</v>
      </c>
      <c r="C146" s="23"/>
      <c r="D146" s="38">
        <v>1</v>
      </c>
      <c r="E146" s="17"/>
      <c r="F146" s="17"/>
      <c r="G146" s="17"/>
      <c r="H146" s="17"/>
      <c r="I146" s="17"/>
      <c r="J146" s="17"/>
      <c r="K146" s="17"/>
      <c r="L146" s="17"/>
      <c r="M146" s="17"/>
    </row>
    <row r="147" spans="1:13" x14ac:dyDescent="0.25">
      <c r="A147" s="17"/>
      <c r="B147" s="17">
        <v>123</v>
      </c>
      <c r="C147" s="23"/>
      <c r="D147" s="38">
        <v>1</v>
      </c>
      <c r="E147" s="17"/>
      <c r="F147" s="17"/>
      <c r="G147" s="17"/>
      <c r="H147" s="17"/>
      <c r="I147" s="17"/>
      <c r="J147" s="17"/>
      <c r="K147" s="17"/>
      <c r="L147" s="17"/>
      <c r="M147" s="17"/>
    </row>
    <row r="148" spans="1:13" x14ac:dyDescent="0.25">
      <c r="A148" s="17"/>
      <c r="B148" s="17">
        <v>124</v>
      </c>
      <c r="C148" s="23"/>
      <c r="D148" s="38">
        <v>1</v>
      </c>
      <c r="E148" s="17"/>
      <c r="F148" s="17"/>
      <c r="G148" s="17"/>
      <c r="H148" s="17"/>
      <c r="I148" s="17"/>
      <c r="J148" s="17"/>
      <c r="K148" s="17"/>
      <c r="L148" s="17"/>
      <c r="M148" s="17"/>
    </row>
    <row r="149" spans="1:13" x14ac:dyDescent="0.25">
      <c r="A149" s="17"/>
      <c r="B149" s="17">
        <v>125</v>
      </c>
      <c r="C149" s="23"/>
      <c r="D149" s="38">
        <v>1</v>
      </c>
      <c r="E149" s="17"/>
      <c r="F149" s="17"/>
      <c r="G149" s="17"/>
      <c r="H149" s="17"/>
      <c r="I149" s="17"/>
      <c r="J149" s="17"/>
      <c r="K149" s="17"/>
      <c r="L149" s="17"/>
      <c r="M149" s="17"/>
    </row>
    <row r="150" spans="1:13" x14ac:dyDescent="0.25">
      <c r="A150" s="17"/>
      <c r="B150" s="17">
        <v>126</v>
      </c>
      <c r="C150" s="23"/>
      <c r="D150" s="38">
        <v>1</v>
      </c>
      <c r="E150" s="17"/>
      <c r="F150" s="17"/>
      <c r="G150" s="17"/>
      <c r="H150" s="17"/>
      <c r="I150" s="17"/>
      <c r="J150" s="17"/>
      <c r="K150" s="17"/>
      <c r="L150" s="17"/>
      <c r="M150" s="17"/>
    </row>
    <row r="151" spans="1:13" x14ac:dyDescent="0.25">
      <c r="A151" s="17"/>
      <c r="B151" s="17">
        <v>127</v>
      </c>
      <c r="C151" s="23"/>
      <c r="D151" s="38">
        <v>1</v>
      </c>
      <c r="E151" s="17"/>
      <c r="F151" s="17"/>
      <c r="G151" s="17"/>
      <c r="H151" s="17"/>
      <c r="I151" s="17"/>
      <c r="J151" s="17"/>
      <c r="K151" s="17"/>
      <c r="L151" s="17"/>
      <c r="M151" s="17"/>
    </row>
    <row r="152" spans="1:13" x14ac:dyDescent="0.25">
      <c r="A152" s="17"/>
      <c r="B152" s="17">
        <v>128</v>
      </c>
      <c r="C152" s="23"/>
      <c r="D152" s="38">
        <v>1</v>
      </c>
      <c r="E152" s="17"/>
      <c r="F152" s="17"/>
      <c r="G152" s="17"/>
      <c r="H152" s="17"/>
      <c r="I152" s="17"/>
      <c r="J152" s="17"/>
      <c r="K152" s="17"/>
      <c r="L152" s="17"/>
      <c r="M152" s="17"/>
    </row>
    <row r="153" spans="1:13" x14ac:dyDescent="0.25">
      <c r="A153" s="17"/>
      <c r="B153" s="17">
        <v>129</v>
      </c>
      <c r="C153" s="23"/>
      <c r="D153" s="38">
        <v>1</v>
      </c>
      <c r="E153" s="17"/>
      <c r="F153" s="17"/>
      <c r="G153" s="17"/>
      <c r="H153" s="17"/>
      <c r="I153" s="17"/>
      <c r="J153" s="17"/>
      <c r="K153" s="17"/>
      <c r="L153" s="17"/>
      <c r="M153" s="17"/>
    </row>
    <row r="154" spans="1:13" x14ac:dyDescent="0.25">
      <c r="A154" s="17"/>
      <c r="B154" s="17">
        <v>130</v>
      </c>
      <c r="C154" s="23"/>
      <c r="D154" s="38">
        <v>1</v>
      </c>
      <c r="E154" s="17"/>
      <c r="F154" s="17"/>
      <c r="G154" s="17"/>
      <c r="H154" s="17"/>
      <c r="I154" s="17"/>
      <c r="J154" s="17"/>
      <c r="K154" s="17"/>
      <c r="L154" s="17"/>
      <c r="M154" s="17"/>
    </row>
    <row r="155" spans="1:13" x14ac:dyDescent="0.25">
      <c r="A155" s="17"/>
      <c r="B155" s="17">
        <v>131</v>
      </c>
      <c r="C155" s="23"/>
      <c r="D155" s="38">
        <v>1</v>
      </c>
      <c r="E155" s="17"/>
      <c r="F155" s="17"/>
      <c r="G155" s="17"/>
      <c r="H155" s="17"/>
      <c r="I155" s="17"/>
      <c r="J155" s="17"/>
      <c r="K155" s="17"/>
      <c r="L155" s="17"/>
      <c r="M155" s="17"/>
    </row>
    <row r="156" spans="1:13" x14ac:dyDescent="0.25">
      <c r="A156" s="17"/>
      <c r="B156" s="17">
        <v>132</v>
      </c>
      <c r="C156" s="23"/>
      <c r="D156" s="38">
        <v>1</v>
      </c>
      <c r="E156" s="17"/>
      <c r="F156" s="17"/>
      <c r="G156" s="17"/>
      <c r="H156" s="17"/>
      <c r="I156" s="17"/>
      <c r="J156" s="17"/>
      <c r="K156" s="17"/>
      <c r="L156" s="17"/>
      <c r="M156" s="17"/>
    </row>
    <row r="157" spans="1:13" x14ac:dyDescent="0.25">
      <c r="A157" s="17"/>
      <c r="B157" s="17">
        <v>133</v>
      </c>
      <c r="C157" s="23"/>
      <c r="D157" s="38">
        <v>1</v>
      </c>
      <c r="E157" s="17"/>
      <c r="F157" s="17"/>
      <c r="G157" s="17"/>
      <c r="H157" s="17"/>
      <c r="I157" s="17"/>
      <c r="J157" s="17"/>
      <c r="K157" s="17"/>
      <c r="L157" s="17"/>
      <c r="M157" s="17"/>
    </row>
    <row r="158" spans="1:13" x14ac:dyDescent="0.25">
      <c r="A158" s="17"/>
      <c r="B158" s="17">
        <v>134</v>
      </c>
      <c r="C158" s="23"/>
      <c r="D158" s="38">
        <v>1</v>
      </c>
      <c r="E158" s="17"/>
      <c r="F158" s="17"/>
      <c r="G158" s="17"/>
      <c r="H158" s="17"/>
      <c r="I158" s="17"/>
      <c r="J158" s="17"/>
      <c r="K158" s="17"/>
      <c r="L158" s="17"/>
      <c r="M158" s="17"/>
    </row>
    <row r="159" spans="1:13" x14ac:dyDescent="0.25">
      <c r="A159" s="17"/>
      <c r="B159" s="17">
        <v>135</v>
      </c>
      <c r="C159" s="23"/>
      <c r="D159" s="38">
        <v>1</v>
      </c>
      <c r="E159" s="17"/>
      <c r="F159" s="17"/>
      <c r="G159" s="17"/>
      <c r="H159" s="17"/>
      <c r="I159" s="17"/>
      <c r="J159" s="17"/>
      <c r="K159" s="17"/>
      <c r="L159" s="17"/>
      <c r="M159" s="17"/>
    </row>
    <row r="160" spans="1:13" x14ac:dyDescent="0.25">
      <c r="A160" s="17"/>
      <c r="B160" s="17">
        <v>136</v>
      </c>
      <c r="C160" s="23"/>
      <c r="D160" s="38">
        <v>1</v>
      </c>
      <c r="E160" s="17"/>
      <c r="F160" s="17"/>
      <c r="G160" s="17"/>
      <c r="H160" s="17"/>
      <c r="I160" s="17"/>
      <c r="J160" s="17"/>
      <c r="K160" s="17"/>
      <c r="L160" s="17"/>
      <c r="M160" s="17"/>
    </row>
    <row r="161" spans="1:13" x14ac:dyDescent="0.25">
      <c r="A161" s="17"/>
      <c r="B161" s="17">
        <v>137</v>
      </c>
      <c r="C161" s="23"/>
      <c r="D161" s="38">
        <v>1</v>
      </c>
      <c r="E161" s="17"/>
      <c r="F161" s="17"/>
      <c r="G161" s="17"/>
      <c r="H161" s="17"/>
      <c r="I161" s="17"/>
      <c r="J161" s="17"/>
      <c r="K161" s="17"/>
      <c r="L161" s="17"/>
      <c r="M161" s="17"/>
    </row>
    <row r="162" spans="1:13" x14ac:dyDescent="0.25">
      <c r="A162" s="17"/>
      <c r="B162" s="17">
        <v>138</v>
      </c>
      <c r="C162" s="23"/>
      <c r="D162" s="38">
        <v>1</v>
      </c>
      <c r="E162" s="17"/>
      <c r="F162" s="17"/>
      <c r="G162" s="17"/>
      <c r="H162" s="17"/>
      <c r="I162" s="17"/>
      <c r="J162" s="17"/>
      <c r="K162" s="17"/>
      <c r="L162" s="17"/>
      <c r="M162" s="17"/>
    </row>
    <row r="163" spans="1:13" x14ac:dyDescent="0.25">
      <c r="A163" s="17"/>
      <c r="B163" s="17">
        <v>139</v>
      </c>
      <c r="C163" s="23"/>
      <c r="D163" s="38">
        <v>1</v>
      </c>
      <c r="E163" s="17"/>
      <c r="F163" s="17"/>
      <c r="G163" s="17"/>
      <c r="H163" s="17"/>
      <c r="I163" s="17"/>
      <c r="J163" s="17"/>
      <c r="K163" s="17"/>
      <c r="L163" s="17"/>
      <c r="M163" s="17"/>
    </row>
    <row r="164" spans="1:13" x14ac:dyDescent="0.25">
      <c r="A164" s="17"/>
      <c r="B164" s="17">
        <v>140</v>
      </c>
      <c r="C164" s="23"/>
      <c r="D164" s="38">
        <v>1</v>
      </c>
      <c r="E164" s="17"/>
      <c r="F164" s="17"/>
      <c r="G164" s="17"/>
      <c r="H164" s="17"/>
      <c r="I164" s="17"/>
      <c r="J164" s="17"/>
      <c r="K164" s="17"/>
      <c r="L164" s="17"/>
      <c r="M164" s="17"/>
    </row>
    <row r="165" spans="1:13" x14ac:dyDescent="0.25">
      <c r="A165" s="17"/>
      <c r="B165" s="17">
        <v>141</v>
      </c>
      <c r="C165" s="23"/>
      <c r="D165" s="38">
        <v>1</v>
      </c>
      <c r="E165" s="17"/>
      <c r="F165" s="17"/>
      <c r="G165" s="17"/>
      <c r="H165" s="17"/>
      <c r="I165" s="17"/>
      <c r="J165" s="17"/>
      <c r="K165" s="17"/>
      <c r="L165" s="17"/>
      <c r="M165" s="17"/>
    </row>
    <row r="166" spans="1:13" x14ac:dyDescent="0.25">
      <c r="A166" s="17"/>
      <c r="B166" s="17">
        <v>142</v>
      </c>
      <c r="C166" s="23"/>
      <c r="D166" s="38">
        <v>1</v>
      </c>
      <c r="E166" s="17"/>
      <c r="F166" s="17"/>
      <c r="G166" s="17"/>
      <c r="H166" s="17"/>
      <c r="I166" s="17"/>
      <c r="J166" s="17"/>
      <c r="K166" s="17"/>
      <c r="L166" s="17"/>
      <c r="M166" s="17"/>
    </row>
    <row r="167" spans="1:13" x14ac:dyDescent="0.25">
      <c r="A167" s="17"/>
      <c r="B167" s="17">
        <v>143</v>
      </c>
      <c r="C167" s="23"/>
      <c r="D167" s="38">
        <v>1</v>
      </c>
      <c r="E167" s="17"/>
      <c r="F167" s="17"/>
      <c r="G167" s="17"/>
      <c r="H167" s="17"/>
      <c r="I167" s="17"/>
      <c r="J167" s="17"/>
      <c r="K167" s="17"/>
      <c r="L167" s="17"/>
      <c r="M167" s="17"/>
    </row>
    <row r="168" spans="1:13" x14ac:dyDescent="0.25">
      <c r="A168" s="17"/>
      <c r="B168" s="17">
        <v>144</v>
      </c>
      <c r="C168" s="23"/>
      <c r="D168" s="38">
        <v>1</v>
      </c>
      <c r="E168" s="17"/>
      <c r="F168" s="17"/>
      <c r="G168" s="17"/>
      <c r="H168" s="17"/>
      <c r="I168" s="17"/>
      <c r="J168" s="17"/>
      <c r="K168" s="17"/>
      <c r="L168" s="17"/>
      <c r="M168" s="17"/>
    </row>
    <row r="169" spans="1:13" x14ac:dyDescent="0.25">
      <c r="A169" s="17"/>
      <c r="B169" s="17">
        <v>145</v>
      </c>
      <c r="C169" s="23"/>
      <c r="D169" s="38">
        <v>1</v>
      </c>
      <c r="E169" s="17"/>
      <c r="F169" s="17"/>
      <c r="G169" s="17"/>
      <c r="H169" s="17"/>
      <c r="I169" s="17"/>
      <c r="J169" s="17"/>
      <c r="K169" s="17"/>
      <c r="L169" s="17"/>
      <c r="M169" s="17"/>
    </row>
    <row r="170" spans="1:13" x14ac:dyDescent="0.25">
      <c r="A170" s="17"/>
      <c r="B170" s="17">
        <v>146</v>
      </c>
      <c r="C170" s="23"/>
      <c r="D170" s="38">
        <v>1</v>
      </c>
      <c r="E170" s="17"/>
      <c r="F170" s="17"/>
      <c r="G170" s="17"/>
      <c r="H170" s="17"/>
      <c r="I170" s="17"/>
      <c r="J170" s="17"/>
      <c r="K170" s="17"/>
      <c r="L170" s="17"/>
      <c r="M170" s="17"/>
    </row>
    <row r="171" spans="1:13" x14ac:dyDescent="0.25">
      <c r="A171" s="17"/>
      <c r="B171" s="17">
        <v>147</v>
      </c>
      <c r="C171" s="23"/>
      <c r="D171" s="38">
        <v>1</v>
      </c>
      <c r="E171" s="17"/>
      <c r="F171" s="17"/>
      <c r="G171" s="17"/>
      <c r="H171" s="17"/>
      <c r="I171" s="17"/>
      <c r="J171" s="17"/>
      <c r="K171" s="17"/>
      <c r="L171" s="17"/>
      <c r="M171" s="17"/>
    </row>
    <row r="172" spans="1:13" x14ac:dyDescent="0.25">
      <c r="A172" s="17"/>
      <c r="B172" s="17">
        <v>148</v>
      </c>
      <c r="C172" s="23"/>
      <c r="D172" s="38">
        <v>1</v>
      </c>
      <c r="E172" s="17"/>
      <c r="F172" s="17"/>
      <c r="G172" s="17"/>
      <c r="H172" s="17"/>
      <c r="I172" s="17"/>
      <c r="J172" s="17"/>
      <c r="K172" s="17"/>
      <c r="L172" s="17"/>
      <c r="M172" s="17"/>
    </row>
    <row r="173" spans="1:13" x14ac:dyDescent="0.25">
      <c r="A173" s="17"/>
      <c r="B173" s="17">
        <v>149</v>
      </c>
      <c r="C173" s="23"/>
      <c r="D173" s="38">
        <v>1</v>
      </c>
      <c r="E173" s="17"/>
      <c r="F173" s="17"/>
      <c r="G173" s="17"/>
      <c r="H173" s="17"/>
      <c r="I173" s="17"/>
      <c r="J173" s="17"/>
      <c r="K173" s="17"/>
      <c r="L173" s="17"/>
      <c r="M173" s="17"/>
    </row>
    <row r="174" spans="1:13" x14ac:dyDescent="0.25">
      <c r="A174" s="17"/>
      <c r="B174" s="17">
        <v>150</v>
      </c>
      <c r="C174" s="23"/>
      <c r="D174" s="38">
        <v>1</v>
      </c>
      <c r="E174" s="17"/>
      <c r="F174" s="17"/>
      <c r="G174" s="17"/>
      <c r="H174" s="17"/>
      <c r="I174" s="17"/>
      <c r="J174" s="17"/>
      <c r="K174" s="17"/>
      <c r="L174" s="17"/>
      <c r="M174" s="17"/>
    </row>
    <row r="175" spans="1:13" x14ac:dyDescent="0.25">
      <c r="A175" s="17"/>
      <c r="B175" s="17">
        <v>151</v>
      </c>
      <c r="C175" s="23"/>
      <c r="D175" s="38">
        <v>1</v>
      </c>
      <c r="E175" s="17"/>
      <c r="F175" s="17"/>
      <c r="G175" s="17"/>
      <c r="H175" s="17"/>
      <c r="I175" s="17"/>
      <c r="J175" s="17"/>
      <c r="K175" s="17"/>
      <c r="L175" s="17"/>
      <c r="M175" s="17"/>
    </row>
    <row r="176" spans="1:13" x14ac:dyDescent="0.25">
      <c r="A176" s="17"/>
      <c r="B176" s="17">
        <v>152</v>
      </c>
      <c r="C176" s="23"/>
      <c r="D176" s="38">
        <v>1</v>
      </c>
      <c r="E176" s="17"/>
      <c r="F176" s="17"/>
      <c r="G176" s="17"/>
      <c r="H176" s="17"/>
      <c r="I176" s="17"/>
      <c r="J176" s="17"/>
      <c r="K176" s="17"/>
      <c r="L176" s="17"/>
      <c r="M176" s="17"/>
    </row>
    <row r="177" spans="1:13" x14ac:dyDescent="0.25">
      <c r="A177" s="17"/>
      <c r="B177" s="17">
        <v>153</v>
      </c>
      <c r="C177" s="23"/>
      <c r="D177" s="38">
        <v>1</v>
      </c>
      <c r="E177" s="17"/>
      <c r="F177" s="17"/>
      <c r="G177" s="17"/>
      <c r="H177" s="17"/>
      <c r="I177" s="17"/>
      <c r="J177" s="17"/>
      <c r="K177" s="17"/>
      <c r="L177" s="17"/>
      <c r="M177" s="17"/>
    </row>
    <row r="178" spans="1:13" x14ac:dyDescent="0.25">
      <c r="A178" s="17"/>
      <c r="B178" s="17">
        <v>154</v>
      </c>
      <c r="C178" s="23"/>
      <c r="D178" s="38">
        <v>1</v>
      </c>
      <c r="E178" s="17"/>
      <c r="F178" s="17"/>
      <c r="G178" s="17"/>
      <c r="H178" s="17"/>
      <c r="I178" s="17"/>
      <c r="J178" s="17"/>
      <c r="K178" s="17"/>
      <c r="L178" s="17"/>
      <c r="M178" s="17"/>
    </row>
    <row r="179" spans="1:13" x14ac:dyDescent="0.25">
      <c r="A179" s="17"/>
      <c r="B179" s="17">
        <v>155</v>
      </c>
      <c r="C179" s="23"/>
      <c r="D179" s="38">
        <v>1</v>
      </c>
      <c r="E179" s="17"/>
      <c r="F179" s="17"/>
      <c r="G179" s="17"/>
      <c r="H179" s="17"/>
      <c r="I179" s="17"/>
      <c r="J179" s="17"/>
      <c r="K179" s="17"/>
      <c r="L179" s="17"/>
      <c r="M179" s="17"/>
    </row>
    <row r="180" spans="1:13" x14ac:dyDescent="0.25">
      <c r="A180" s="17"/>
      <c r="B180" s="17">
        <v>156</v>
      </c>
      <c r="C180" s="23"/>
      <c r="D180" s="38">
        <v>1</v>
      </c>
      <c r="E180" s="17"/>
      <c r="F180" s="17"/>
      <c r="G180" s="17"/>
      <c r="H180" s="17"/>
      <c r="I180" s="17"/>
      <c r="J180" s="17"/>
      <c r="K180" s="17"/>
      <c r="L180" s="17"/>
      <c r="M180" s="17"/>
    </row>
    <row r="181" spans="1:13" x14ac:dyDescent="0.25">
      <c r="A181" s="17"/>
      <c r="B181" s="17">
        <v>157</v>
      </c>
      <c r="C181" s="23"/>
      <c r="D181" s="38">
        <v>1</v>
      </c>
      <c r="E181" s="17"/>
      <c r="F181" s="17"/>
      <c r="G181" s="17"/>
      <c r="H181" s="17"/>
      <c r="I181" s="17"/>
      <c r="J181" s="17"/>
      <c r="K181" s="17"/>
      <c r="L181" s="17"/>
      <c r="M181" s="17"/>
    </row>
    <row r="182" spans="1:13" x14ac:dyDescent="0.25">
      <c r="A182" s="17"/>
      <c r="B182" s="17">
        <v>158</v>
      </c>
      <c r="C182" s="23"/>
      <c r="D182" s="38">
        <v>1</v>
      </c>
      <c r="E182" s="17"/>
      <c r="F182" s="17"/>
      <c r="G182" s="17"/>
      <c r="H182" s="17"/>
      <c r="I182" s="17"/>
      <c r="J182" s="17"/>
      <c r="K182" s="17"/>
      <c r="L182" s="17"/>
      <c r="M182" s="17"/>
    </row>
    <row r="183" spans="1:13" x14ac:dyDescent="0.25">
      <c r="A183" s="17"/>
      <c r="B183" s="17">
        <v>159</v>
      </c>
      <c r="C183" s="23"/>
      <c r="D183" s="38">
        <v>1</v>
      </c>
      <c r="E183" s="17"/>
      <c r="F183" s="17"/>
      <c r="G183" s="17"/>
      <c r="H183" s="17"/>
      <c r="I183" s="17"/>
      <c r="J183" s="17"/>
      <c r="K183" s="17"/>
      <c r="L183" s="17"/>
      <c r="M183" s="17"/>
    </row>
    <row r="184" spans="1:13" x14ac:dyDescent="0.25">
      <c r="A184" s="17"/>
      <c r="B184" s="17">
        <v>160</v>
      </c>
      <c r="C184" s="23"/>
      <c r="D184" s="38">
        <v>1</v>
      </c>
      <c r="E184" s="17"/>
      <c r="F184" s="17"/>
      <c r="G184" s="17"/>
      <c r="H184" s="17"/>
      <c r="I184" s="17"/>
      <c r="J184" s="17"/>
      <c r="K184" s="17"/>
      <c r="L184" s="17"/>
      <c r="M184" s="17"/>
    </row>
    <row r="185" spans="1:13" x14ac:dyDescent="0.25">
      <c r="A185" s="17"/>
      <c r="B185" s="17">
        <v>161</v>
      </c>
      <c r="C185" s="23"/>
      <c r="D185" s="38">
        <v>1</v>
      </c>
      <c r="E185" s="17"/>
      <c r="F185" s="17"/>
      <c r="G185" s="17"/>
      <c r="H185" s="17"/>
      <c r="I185" s="17"/>
      <c r="J185" s="17"/>
      <c r="K185" s="17"/>
      <c r="L185" s="17"/>
      <c r="M185" s="17"/>
    </row>
    <row r="186" spans="1:13" x14ac:dyDescent="0.25">
      <c r="A186" s="17"/>
      <c r="B186" s="17">
        <v>162</v>
      </c>
      <c r="C186" s="23"/>
      <c r="D186" s="38">
        <v>1</v>
      </c>
      <c r="E186" s="17"/>
      <c r="F186" s="17"/>
      <c r="G186" s="17"/>
      <c r="H186" s="17"/>
      <c r="I186" s="17"/>
      <c r="J186" s="17"/>
      <c r="K186" s="17"/>
      <c r="L186" s="17"/>
      <c r="M186" s="17"/>
    </row>
    <row r="187" spans="1:13" x14ac:dyDescent="0.25">
      <c r="A187" s="17"/>
      <c r="B187" s="17">
        <v>163</v>
      </c>
      <c r="C187" s="23"/>
      <c r="D187" s="38">
        <v>1</v>
      </c>
      <c r="E187" s="17"/>
      <c r="F187" s="17"/>
      <c r="G187" s="17"/>
      <c r="H187" s="17"/>
      <c r="I187" s="17"/>
      <c r="J187" s="17"/>
      <c r="K187" s="17"/>
      <c r="L187" s="17"/>
      <c r="M187" s="17"/>
    </row>
    <row r="188" spans="1:13" x14ac:dyDescent="0.25">
      <c r="A188" s="17"/>
      <c r="B188" s="17">
        <v>164</v>
      </c>
      <c r="C188" s="23"/>
      <c r="D188" s="38">
        <v>1</v>
      </c>
      <c r="E188" s="17"/>
      <c r="F188" s="17"/>
      <c r="G188" s="17"/>
      <c r="H188" s="17"/>
      <c r="I188" s="17"/>
      <c r="J188" s="17"/>
      <c r="K188" s="17"/>
      <c r="L188" s="17"/>
      <c r="M188" s="17"/>
    </row>
    <row r="189" spans="1:13" x14ac:dyDescent="0.25">
      <c r="A189" s="17"/>
      <c r="B189" s="17">
        <v>165</v>
      </c>
      <c r="C189" s="23"/>
      <c r="D189" s="38">
        <v>1</v>
      </c>
      <c r="E189" s="17"/>
      <c r="F189" s="17"/>
      <c r="G189" s="17"/>
      <c r="H189" s="17"/>
      <c r="I189" s="17"/>
      <c r="J189" s="17"/>
      <c r="K189" s="17"/>
      <c r="L189" s="17"/>
      <c r="M189" s="17"/>
    </row>
    <row r="190" spans="1:13" x14ac:dyDescent="0.25">
      <c r="A190" s="17"/>
      <c r="B190" s="17">
        <v>166</v>
      </c>
      <c r="C190" s="23"/>
      <c r="D190" s="38">
        <v>1</v>
      </c>
      <c r="E190" s="17"/>
      <c r="F190" s="17"/>
      <c r="G190" s="17"/>
      <c r="H190" s="17"/>
      <c r="I190" s="17"/>
      <c r="J190" s="17"/>
      <c r="K190" s="17"/>
      <c r="L190" s="17"/>
      <c r="M190" s="17"/>
    </row>
    <row r="191" spans="1:13" x14ac:dyDescent="0.25">
      <c r="A191" s="17"/>
      <c r="B191" s="17">
        <v>167</v>
      </c>
      <c r="C191" s="23"/>
      <c r="D191" s="38">
        <v>1</v>
      </c>
      <c r="E191" s="17"/>
      <c r="F191" s="17"/>
      <c r="G191" s="17"/>
      <c r="H191" s="17"/>
      <c r="I191" s="17"/>
      <c r="J191" s="17"/>
      <c r="K191" s="17"/>
      <c r="L191" s="17"/>
      <c r="M191" s="17"/>
    </row>
    <row r="192" spans="1:13" x14ac:dyDescent="0.25">
      <c r="A192" s="17"/>
      <c r="B192" s="17">
        <v>168</v>
      </c>
      <c r="C192" s="23"/>
      <c r="D192" s="38">
        <v>1</v>
      </c>
      <c r="E192" s="17"/>
      <c r="F192" s="17"/>
      <c r="G192" s="17"/>
      <c r="H192" s="17"/>
      <c r="I192" s="17"/>
      <c r="J192" s="17"/>
      <c r="K192" s="17"/>
      <c r="L192" s="17"/>
      <c r="M192" s="17"/>
    </row>
    <row r="193" spans="1:13" x14ac:dyDescent="0.25">
      <c r="A193" s="17"/>
      <c r="B193" s="17">
        <v>169</v>
      </c>
      <c r="C193" s="23"/>
      <c r="D193" s="38">
        <v>1</v>
      </c>
      <c r="E193" s="17"/>
      <c r="F193" s="17"/>
      <c r="G193" s="17"/>
      <c r="H193" s="17"/>
      <c r="I193" s="17"/>
      <c r="J193" s="17"/>
      <c r="K193" s="17"/>
      <c r="L193" s="17"/>
      <c r="M193" s="17"/>
    </row>
    <row r="194" spans="1:13" x14ac:dyDescent="0.25">
      <c r="A194" s="17"/>
      <c r="B194" s="17">
        <v>170</v>
      </c>
      <c r="C194" s="23"/>
      <c r="D194" s="38">
        <v>1</v>
      </c>
      <c r="E194" s="17"/>
      <c r="F194" s="17"/>
      <c r="G194" s="17"/>
      <c r="H194" s="17"/>
      <c r="I194" s="17"/>
      <c r="J194" s="17"/>
      <c r="K194" s="17"/>
      <c r="L194" s="17"/>
      <c r="M194" s="17"/>
    </row>
    <row r="195" spans="1:13" x14ac:dyDescent="0.25">
      <c r="A195" s="17"/>
      <c r="B195" s="17">
        <v>171</v>
      </c>
      <c r="C195" s="23"/>
      <c r="D195" s="38">
        <v>1</v>
      </c>
      <c r="E195" s="17"/>
      <c r="F195" s="17"/>
      <c r="G195" s="17"/>
      <c r="H195" s="17"/>
      <c r="I195" s="17"/>
      <c r="J195" s="17"/>
      <c r="K195" s="17"/>
      <c r="L195" s="17"/>
      <c r="M195" s="17"/>
    </row>
    <row r="196" spans="1:13" x14ac:dyDescent="0.25">
      <c r="A196" s="17"/>
      <c r="B196" s="17">
        <v>172</v>
      </c>
      <c r="C196" s="23"/>
      <c r="D196" s="38">
        <v>1</v>
      </c>
      <c r="E196" s="17"/>
      <c r="F196" s="17"/>
      <c r="G196" s="17"/>
      <c r="H196" s="17"/>
      <c r="I196" s="17"/>
      <c r="J196" s="17"/>
      <c r="K196" s="17"/>
      <c r="L196" s="17"/>
      <c r="M196" s="17"/>
    </row>
    <row r="197" spans="1:13" x14ac:dyDescent="0.25">
      <c r="A197" s="17"/>
      <c r="B197" s="17">
        <v>173</v>
      </c>
      <c r="C197" s="23"/>
      <c r="D197" s="38">
        <v>1</v>
      </c>
      <c r="E197" s="17"/>
      <c r="F197" s="17"/>
      <c r="G197" s="17"/>
      <c r="H197" s="17"/>
      <c r="I197" s="17"/>
      <c r="J197" s="17"/>
      <c r="K197" s="17"/>
      <c r="L197" s="17"/>
      <c r="M197" s="17"/>
    </row>
    <row r="198" spans="1:13" x14ac:dyDescent="0.25">
      <c r="A198" s="17"/>
      <c r="B198" s="17">
        <v>174</v>
      </c>
      <c r="C198" s="23"/>
      <c r="D198" s="38">
        <v>1</v>
      </c>
      <c r="E198" s="17"/>
      <c r="F198" s="17"/>
      <c r="G198" s="17"/>
      <c r="H198" s="17"/>
      <c r="I198" s="17"/>
      <c r="J198" s="17"/>
      <c r="K198" s="17"/>
      <c r="L198" s="17"/>
      <c r="M198" s="17"/>
    </row>
    <row r="199" spans="1:13" x14ac:dyDescent="0.25">
      <c r="A199" s="17"/>
      <c r="B199" s="17">
        <v>175</v>
      </c>
      <c r="C199" s="23"/>
      <c r="D199" s="38">
        <v>1</v>
      </c>
      <c r="E199" s="17"/>
      <c r="F199" s="17"/>
      <c r="G199" s="17"/>
      <c r="H199" s="17"/>
      <c r="I199" s="17"/>
      <c r="J199" s="17"/>
      <c r="K199" s="17"/>
      <c r="L199" s="17"/>
      <c r="M199" s="17"/>
    </row>
    <row r="200" spans="1:13" x14ac:dyDescent="0.25">
      <c r="A200" s="17"/>
      <c r="B200" s="17">
        <v>176</v>
      </c>
      <c r="C200" s="23"/>
      <c r="D200" s="38">
        <v>1</v>
      </c>
      <c r="E200" s="17"/>
      <c r="F200" s="17"/>
      <c r="G200" s="17"/>
      <c r="H200" s="17"/>
      <c r="I200" s="17"/>
      <c r="J200" s="17"/>
      <c r="K200" s="17"/>
      <c r="L200" s="17"/>
      <c r="M200" s="17"/>
    </row>
    <row r="201" spans="1:13" x14ac:dyDescent="0.25">
      <c r="A201" s="17"/>
      <c r="B201" s="17">
        <v>177</v>
      </c>
      <c r="C201" s="23"/>
      <c r="D201" s="38">
        <v>1</v>
      </c>
      <c r="E201" s="17"/>
      <c r="F201" s="17"/>
      <c r="G201" s="17"/>
      <c r="H201" s="17"/>
      <c r="I201" s="17"/>
      <c r="J201" s="17"/>
      <c r="K201" s="17"/>
      <c r="L201" s="17"/>
      <c r="M201" s="17"/>
    </row>
    <row r="202" spans="1:13" x14ac:dyDescent="0.25">
      <c r="A202" s="17"/>
      <c r="B202" s="17">
        <v>178</v>
      </c>
      <c r="C202" s="23"/>
      <c r="D202" s="38">
        <v>1</v>
      </c>
      <c r="E202" s="17"/>
      <c r="F202" s="17"/>
      <c r="G202" s="17"/>
      <c r="H202" s="17"/>
      <c r="I202" s="17"/>
      <c r="J202" s="17"/>
      <c r="K202" s="17"/>
      <c r="L202" s="17"/>
      <c r="M202" s="17"/>
    </row>
    <row r="203" spans="1:13" x14ac:dyDescent="0.25">
      <c r="A203" s="17"/>
      <c r="B203" s="17">
        <v>179</v>
      </c>
      <c r="C203" s="23"/>
      <c r="D203" s="38">
        <v>1</v>
      </c>
      <c r="E203" s="17"/>
      <c r="F203" s="17"/>
      <c r="G203" s="17"/>
      <c r="H203" s="17"/>
      <c r="I203" s="17"/>
      <c r="J203" s="17"/>
      <c r="K203" s="17"/>
      <c r="L203" s="17"/>
      <c r="M203" s="17"/>
    </row>
    <row r="204" spans="1:13" x14ac:dyDescent="0.25">
      <c r="A204" s="17"/>
      <c r="B204" s="17">
        <v>180</v>
      </c>
      <c r="C204" s="23"/>
      <c r="D204" s="38">
        <v>1</v>
      </c>
      <c r="E204" s="17"/>
      <c r="F204" s="17"/>
      <c r="G204" s="17"/>
      <c r="H204" s="17"/>
      <c r="I204" s="17"/>
      <c r="J204" s="17"/>
      <c r="K204" s="17"/>
      <c r="L204" s="17"/>
      <c r="M204" s="17"/>
    </row>
    <row r="205" spans="1:13" x14ac:dyDescent="0.25">
      <c r="A205" s="17"/>
      <c r="B205" s="17">
        <v>181</v>
      </c>
      <c r="C205" s="23"/>
      <c r="D205" s="38">
        <v>1</v>
      </c>
      <c r="E205" s="17"/>
      <c r="F205" s="17"/>
      <c r="G205" s="17"/>
      <c r="H205" s="17"/>
      <c r="I205" s="17"/>
      <c r="J205" s="17"/>
      <c r="K205" s="17"/>
      <c r="L205" s="17"/>
      <c r="M205" s="17"/>
    </row>
    <row r="206" spans="1:13" x14ac:dyDescent="0.25">
      <c r="A206" s="17"/>
      <c r="B206" s="17">
        <v>182</v>
      </c>
      <c r="C206" s="23"/>
      <c r="D206" s="38">
        <v>1</v>
      </c>
      <c r="E206" s="17"/>
      <c r="F206" s="17"/>
      <c r="G206" s="17"/>
      <c r="H206" s="17"/>
      <c r="I206" s="17"/>
      <c r="J206" s="17"/>
      <c r="K206" s="17"/>
      <c r="L206" s="17"/>
      <c r="M206" s="17"/>
    </row>
    <row r="207" spans="1:13" x14ac:dyDescent="0.25">
      <c r="A207" s="17"/>
      <c r="B207" s="17">
        <v>183</v>
      </c>
      <c r="C207" s="23"/>
      <c r="D207" s="38">
        <v>1</v>
      </c>
      <c r="E207" s="17"/>
      <c r="F207" s="17"/>
      <c r="G207" s="17"/>
      <c r="H207" s="17"/>
      <c r="I207" s="17"/>
      <c r="J207" s="17"/>
      <c r="K207" s="17"/>
      <c r="L207" s="17"/>
      <c r="M207" s="17"/>
    </row>
    <row r="208" spans="1:13" x14ac:dyDescent="0.25">
      <c r="A208" s="17"/>
      <c r="B208" s="17">
        <v>184</v>
      </c>
      <c r="C208" s="23"/>
      <c r="D208" s="38">
        <v>1</v>
      </c>
      <c r="E208" s="17"/>
      <c r="F208" s="17"/>
      <c r="G208" s="17"/>
      <c r="H208" s="17"/>
      <c r="I208" s="17"/>
      <c r="J208" s="17"/>
      <c r="K208" s="17"/>
      <c r="L208" s="17"/>
      <c r="M208" s="17"/>
    </row>
    <row r="209" spans="1:13" x14ac:dyDescent="0.25">
      <c r="A209" s="17"/>
      <c r="B209" s="17">
        <v>185</v>
      </c>
      <c r="C209" s="23"/>
      <c r="D209" s="38">
        <v>1</v>
      </c>
      <c r="E209" s="17"/>
      <c r="F209" s="17"/>
      <c r="G209" s="17"/>
      <c r="H209" s="17"/>
      <c r="I209" s="17"/>
      <c r="J209" s="17"/>
      <c r="K209" s="17"/>
      <c r="L209" s="17"/>
      <c r="M209" s="17"/>
    </row>
    <row r="210" spans="1:13" x14ac:dyDescent="0.25">
      <c r="A210" s="17"/>
      <c r="B210" s="17">
        <v>186</v>
      </c>
      <c r="C210" s="23"/>
      <c r="D210" s="38">
        <v>1</v>
      </c>
      <c r="E210" s="17"/>
      <c r="F210" s="17"/>
      <c r="G210" s="17"/>
      <c r="H210" s="17"/>
      <c r="I210" s="17"/>
      <c r="J210" s="17"/>
      <c r="K210" s="17"/>
      <c r="L210" s="17"/>
      <c r="M210" s="17"/>
    </row>
    <row r="211" spans="1:13" x14ac:dyDescent="0.25">
      <c r="A211" s="17"/>
      <c r="B211" s="17">
        <v>187</v>
      </c>
      <c r="C211" s="23"/>
      <c r="D211" s="38">
        <v>1</v>
      </c>
      <c r="E211" s="17"/>
      <c r="F211" s="17"/>
      <c r="G211" s="17"/>
      <c r="H211" s="17"/>
      <c r="I211" s="17"/>
      <c r="J211" s="17"/>
      <c r="K211" s="17"/>
      <c r="L211" s="17"/>
      <c r="M211" s="17"/>
    </row>
    <row r="212" spans="1:13" x14ac:dyDescent="0.25">
      <c r="A212" s="17"/>
      <c r="B212" s="17">
        <v>188</v>
      </c>
      <c r="C212" s="23"/>
      <c r="D212" s="38">
        <v>1</v>
      </c>
      <c r="E212" s="17"/>
      <c r="F212" s="17"/>
      <c r="G212" s="17"/>
      <c r="H212" s="17"/>
      <c r="I212" s="17"/>
      <c r="J212" s="17"/>
      <c r="K212" s="17"/>
      <c r="L212" s="17"/>
      <c r="M212" s="17"/>
    </row>
    <row r="213" spans="1:13" x14ac:dyDescent="0.25">
      <c r="A213" s="17"/>
      <c r="B213" s="17">
        <v>189</v>
      </c>
      <c r="C213" s="23"/>
      <c r="D213" s="38">
        <v>1</v>
      </c>
      <c r="E213" s="17"/>
      <c r="F213" s="17"/>
      <c r="G213" s="17"/>
      <c r="H213" s="17"/>
      <c r="I213" s="17"/>
      <c r="J213" s="17"/>
      <c r="K213" s="17"/>
      <c r="L213" s="17"/>
      <c r="M213" s="17"/>
    </row>
    <row r="214" spans="1:13" x14ac:dyDescent="0.25">
      <c r="A214" s="17"/>
      <c r="B214" s="17">
        <v>190</v>
      </c>
      <c r="C214" s="23"/>
      <c r="D214" s="38">
        <v>1</v>
      </c>
      <c r="E214" s="17"/>
      <c r="F214" s="17"/>
      <c r="G214" s="17"/>
      <c r="H214" s="17"/>
      <c r="I214" s="17"/>
      <c r="J214" s="17"/>
      <c r="K214" s="17"/>
      <c r="L214" s="17"/>
      <c r="M214" s="17"/>
    </row>
    <row r="215" spans="1:13" x14ac:dyDescent="0.25">
      <c r="A215" s="17"/>
      <c r="B215" s="17">
        <v>191</v>
      </c>
      <c r="C215" s="23"/>
      <c r="D215" s="38">
        <v>1</v>
      </c>
      <c r="E215" s="17"/>
      <c r="F215" s="17"/>
      <c r="G215" s="17"/>
      <c r="H215" s="17"/>
      <c r="I215" s="17"/>
      <c r="J215" s="17"/>
      <c r="K215" s="17"/>
      <c r="L215" s="17"/>
      <c r="M215" s="17"/>
    </row>
    <row r="216" spans="1:13" x14ac:dyDescent="0.25">
      <c r="A216" s="17"/>
      <c r="B216" s="17">
        <v>192</v>
      </c>
      <c r="C216" s="23"/>
      <c r="D216" s="38">
        <v>1</v>
      </c>
      <c r="E216" s="17"/>
      <c r="F216" s="17"/>
      <c r="G216" s="17"/>
      <c r="H216" s="17"/>
      <c r="I216" s="17"/>
      <c r="J216" s="17"/>
      <c r="K216" s="17"/>
      <c r="L216" s="17"/>
      <c r="M216" s="17"/>
    </row>
    <row r="217" spans="1:13" x14ac:dyDescent="0.25">
      <c r="A217" s="17"/>
      <c r="B217" s="17">
        <v>193</v>
      </c>
      <c r="C217" s="23"/>
      <c r="D217" s="38">
        <v>1</v>
      </c>
      <c r="E217" s="17"/>
      <c r="F217" s="17"/>
      <c r="G217" s="17"/>
      <c r="H217" s="17"/>
      <c r="I217" s="17"/>
      <c r="J217" s="17"/>
      <c r="K217" s="17"/>
      <c r="L217" s="17"/>
      <c r="M217" s="17"/>
    </row>
    <row r="218" spans="1:13" x14ac:dyDescent="0.25">
      <c r="A218" s="17"/>
      <c r="B218" s="17">
        <v>194</v>
      </c>
      <c r="C218" s="23"/>
      <c r="D218" s="38">
        <v>1</v>
      </c>
      <c r="E218" s="17"/>
      <c r="F218" s="17"/>
      <c r="G218" s="17"/>
      <c r="H218" s="17"/>
      <c r="I218" s="17"/>
      <c r="J218" s="17"/>
      <c r="K218" s="17"/>
      <c r="L218" s="17"/>
      <c r="M218" s="17"/>
    </row>
    <row r="219" spans="1:13" x14ac:dyDescent="0.25">
      <c r="A219" s="17"/>
      <c r="B219" s="17">
        <v>195</v>
      </c>
      <c r="C219" s="23"/>
      <c r="D219" s="38">
        <v>1</v>
      </c>
      <c r="E219" s="17"/>
      <c r="F219" s="17"/>
      <c r="G219" s="17"/>
      <c r="H219" s="17"/>
      <c r="I219" s="17"/>
      <c r="J219" s="17"/>
      <c r="K219" s="17"/>
      <c r="L219" s="17"/>
      <c r="M219" s="17"/>
    </row>
    <row r="220" spans="1:13" x14ac:dyDescent="0.25">
      <c r="A220" s="17"/>
      <c r="B220" s="17">
        <v>196</v>
      </c>
      <c r="C220" s="23"/>
      <c r="D220" s="38">
        <v>1</v>
      </c>
      <c r="E220" s="17"/>
      <c r="F220" s="17"/>
      <c r="G220" s="17"/>
      <c r="H220" s="17"/>
      <c r="I220" s="17"/>
      <c r="J220" s="17"/>
      <c r="K220" s="17"/>
      <c r="L220" s="17"/>
      <c r="M220" s="17"/>
    </row>
    <row r="221" spans="1:13" x14ac:dyDescent="0.25">
      <c r="A221" s="17"/>
      <c r="B221" s="17">
        <v>197</v>
      </c>
      <c r="C221" s="23"/>
      <c r="D221" s="38">
        <v>1</v>
      </c>
      <c r="E221" s="17"/>
      <c r="F221" s="17"/>
      <c r="G221" s="17"/>
      <c r="H221" s="17"/>
      <c r="I221" s="17"/>
      <c r="J221" s="17"/>
      <c r="K221" s="17"/>
      <c r="L221" s="17"/>
      <c r="M221" s="17"/>
    </row>
    <row r="222" spans="1:13" x14ac:dyDescent="0.25">
      <c r="A222" s="17"/>
      <c r="B222" s="17">
        <v>198</v>
      </c>
      <c r="C222" s="23"/>
      <c r="D222" s="38">
        <v>1</v>
      </c>
      <c r="E222" s="17"/>
      <c r="F222" s="17"/>
      <c r="G222" s="17"/>
      <c r="H222" s="17"/>
      <c r="I222" s="17"/>
      <c r="J222" s="17"/>
      <c r="K222" s="17"/>
      <c r="L222" s="17"/>
      <c r="M222" s="17"/>
    </row>
    <row r="223" spans="1:13" x14ac:dyDescent="0.25">
      <c r="A223" s="17"/>
      <c r="B223" s="17">
        <v>199</v>
      </c>
      <c r="C223" s="23"/>
      <c r="D223" s="38">
        <v>1</v>
      </c>
      <c r="E223" s="17"/>
      <c r="F223" s="17"/>
      <c r="G223" s="17"/>
      <c r="H223" s="17"/>
      <c r="I223" s="17"/>
      <c r="J223" s="17"/>
      <c r="K223" s="17"/>
      <c r="L223" s="17"/>
      <c r="M223" s="17"/>
    </row>
    <row r="224" spans="1:13" x14ac:dyDescent="0.25">
      <c r="A224" s="17"/>
      <c r="B224" s="17">
        <v>200</v>
      </c>
      <c r="C224" s="23"/>
      <c r="D224" s="38">
        <v>1</v>
      </c>
      <c r="E224" s="17"/>
      <c r="F224" s="17"/>
      <c r="G224" s="17"/>
      <c r="H224" s="17"/>
      <c r="I224" s="17"/>
      <c r="J224" s="17"/>
      <c r="K224" s="17"/>
      <c r="L224" s="17"/>
      <c r="M224" s="17"/>
    </row>
    <row r="226" spans="3:3" x14ac:dyDescent="0.25">
      <c r="C226" s="18"/>
    </row>
  </sheetData>
  <sheetProtection sheet="1" objects="1" scenarios="1" selectLockedCells="1"/>
  <dataValidations count="10">
    <dataValidation type="custom" allowBlank="1" showInputMessage="1" showErrorMessage="1" sqref="Q10 Q7">
      <formula1>(Q7:Q17)</formula1>
    </dataValidation>
    <dataValidation type="custom" allowBlank="1" showInputMessage="1" showErrorMessage="1" sqref="Q6">
      <formula1>(Q6:Q20)</formula1>
    </dataValidation>
    <dataValidation type="custom" allowBlank="1" showInputMessage="1" showErrorMessage="1" sqref="Q15">
      <formula1>(Q15:Q33)</formula1>
    </dataValidation>
    <dataValidation type="custom" allowBlank="1" showInputMessage="1" showErrorMessage="1" sqref="Q16">
      <formula1>(Q15:Q27)</formula1>
    </dataValidation>
    <dataValidation type="list" allowBlank="1" showErrorMessage="1" errorTitle="Crop List error" error="You must you a crop from the list for it to be added up." promptTitle="Crop List" prompt="Use a crop from this list" sqref="E25:M224">
      <formula1>$D$6:$D$19</formula1>
    </dataValidation>
    <dataValidation type="custom" allowBlank="1" showInputMessage="1" showErrorMessage="1" sqref="Q15">
      <formula1>(Q15:Q28)</formula1>
    </dataValidation>
    <dataValidation type="custom" allowBlank="1" showInputMessage="1" showErrorMessage="1" sqref="Q8 Q17:Q20 Q12:Q14">
      <formula1>(Q8:Q20)</formula1>
    </dataValidation>
    <dataValidation type="custom" allowBlank="1" showInputMessage="1" showErrorMessage="1" sqref="Q9 Q11 Q17">
      <formula1>(Q9:Q20)</formula1>
    </dataValidation>
    <dataValidation type="custom" allowBlank="1" showInputMessage="1" showErrorMessage="1" sqref="Q4">
      <formula1>"Crops"</formula1>
    </dataValidation>
    <dataValidation type="custom" allowBlank="1" showInputMessage="1" showErrorMessage="1" sqref="Q5">
      <formula1>(Q5:Q14)</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2"/>
  <sheetViews>
    <sheetView workbookViewId="0">
      <selection activeCell="H8" sqref="H8"/>
    </sheetView>
  </sheetViews>
  <sheetFormatPr defaultRowHeight="15" x14ac:dyDescent="0.25"/>
  <cols>
    <col min="1" max="1" width="16.140625" style="175" customWidth="1"/>
    <col min="2" max="2" width="9.140625" style="175" customWidth="1"/>
    <col min="3" max="16384" width="9.140625" style="175"/>
  </cols>
  <sheetData>
    <row r="1" spans="1:7" x14ac:dyDescent="0.25">
      <c r="A1" s="184" t="s">
        <v>151</v>
      </c>
    </row>
    <row r="2" spans="1:7" x14ac:dyDescent="0.25">
      <c r="A2" s="184" t="s">
        <v>159</v>
      </c>
    </row>
    <row r="3" spans="1:7" x14ac:dyDescent="0.25">
      <c r="A3" s="7"/>
      <c r="B3" s="98" t="s">
        <v>155</v>
      </c>
      <c r="C3" s="117"/>
      <c r="D3" s="117"/>
      <c r="E3" s="117"/>
      <c r="F3" s="7"/>
      <c r="G3" s="7"/>
    </row>
    <row r="4" spans="1:7" x14ac:dyDescent="0.25">
      <c r="A4" s="7"/>
      <c r="B4" s="98" t="s">
        <v>158</v>
      </c>
      <c r="C4" s="98" t="s">
        <v>153</v>
      </c>
      <c r="D4" s="98" t="s">
        <v>156</v>
      </c>
      <c r="E4" s="98" t="s">
        <v>157</v>
      </c>
      <c r="F4" s="98" t="s">
        <v>143</v>
      </c>
      <c r="G4" s="98" t="s">
        <v>0</v>
      </c>
    </row>
    <row r="5" spans="1:7" ht="15.75" thickBot="1" x14ac:dyDescent="0.3">
      <c r="A5" s="84" t="s">
        <v>45</v>
      </c>
      <c r="B5" s="98" t="s">
        <v>152</v>
      </c>
      <c r="C5" s="98" t="s">
        <v>94</v>
      </c>
      <c r="D5" s="98" t="s">
        <v>2</v>
      </c>
      <c r="E5" s="98" t="s">
        <v>2</v>
      </c>
      <c r="F5" s="98" t="s">
        <v>140</v>
      </c>
      <c r="G5" s="185" t="s">
        <v>1</v>
      </c>
    </row>
    <row r="6" spans="1:7" ht="15.75" x14ac:dyDescent="0.25">
      <c r="A6" s="163"/>
      <c r="B6" s="137"/>
      <c r="C6" s="137"/>
      <c r="D6" s="137"/>
      <c r="E6" s="137"/>
      <c r="F6" s="170"/>
      <c r="G6" s="176"/>
    </row>
    <row r="7" spans="1:7" ht="16.5" thickBot="1" x14ac:dyDescent="0.3">
      <c r="A7" s="152"/>
      <c r="B7" s="133"/>
      <c r="C7" s="133"/>
      <c r="D7" s="133"/>
      <c r="E7" s="133"/>
      <c r="F7" s="174"/>
      <c r="G7" s="177"/>
    </row>
    <row r="8" spans="1:7" ht="15.75" x14ac:dyDescent="0.25">
      <c r="A8" s="37"/>
      <c r="B8" s="37"/>
      <c r="C8" s="37"/>
      <c r="D8" s="37"/>
      <c r="E8" s="37"/>
      <c r="F8" s="148"/>
      <c r="G8" s="178"/>
    </row>
    <row r="9" spans="1:7" ht="16.5" thickBot="1" x14ac:dyDescent="0.3">
      <c r="A9" s="145"/>
      <c r="B9" s="145"/>
      <c r="C9" s="145"/>
      <c r="D9" s="146"/>
      <c r="E9" s="146"/>
      <c r="F9" s="147"/>
      <c r="G9" s="108"/>
    </row>
    <row r="10" spans="1:7" ht="15.75" x14ac:dyDescent="0.25">
      <c r="A10" s="149"/>
      <c r="B10" s="150"/>
      <c r="C10" s="150"/>
      <c r="D10" s="150"/>
      <c r="E10" s="150"/>
      <c r="F10" s="171"/>
      <c r="G10" s="176"/>
    </row>
    <row r="11" spans="1:7" ht="16.5" thickBot="1" x14ac:dyDescent="0.3">
      <c r="A11" s="152"/>
      <c r="B11" s="133"/>
      <c r="C11" s="133"/>
      <c r="D11" s="133"/>
      <c r="E11" s="133"/>
      <c r="F11" s="174"/>
      <c r="G11" s="177"/>
    </row>
    <row r="12" spans="1:7" ht="15.75" x14ac:dyDescent="0.25">
      <c r="A12" s="130"/>
      <c r="B12" s="130"/>
      <c r="C12" s="130"/>
      <c r="D12" s="37"/>
      <c r="E12" s="37"/>
      <c r="F12" s="148"/>
      <c r="G12" s="178"/>
    </row>
    <row r="13" spans="1:7" ht="16.5" thickBot="1" x14ac:dyDescent="0.3">
      <c r="A13" s="145"/>
      <c r="B13" s="145"/>
      <c r="C13" s="145"/>
      <c r="D13" s="146"/>
      <c r="E13" s="146"/>
      <c r="F13" s="147"/>
      <c r="G13" s="108"/>
    </row>
    <row r="14" spans="1:7" ht="15.75" x14ac:dyDescent="0.25">
      <c r="A14" s="149"/>
      <c r="B14" s="150"/>
      <c r="C14" s="150"/>
      <c r="D14" s="150"/>
      <c r="E14" s="150"/>
      <c r="F14" s="171"/>
      <c r="G14" s="176"/>
    </row>
    <row r="15" spans="1:7" ht="16.5" thickBot="1" x14ac:dyDescent="0.3">
      <c r="A15" s="152"/>
      <c r="B15" s="133"/>
      <c r="C15" s="133"/>
      <c r="D15" s="133"/>
      <c r="E15" s="133"/>
      <c r="F15" s="174"/>
      <c r="G15" s="177"/>
    </row>
    <row r="16" spans="1:7" ht="15.75" x14ac:dyDescent="0.25">
      <c r="A16" s="130"/>
      <c r="B16" s="130"/>
      <c r="C16" s="130"/>
      <c r="D16" s="37"/>
      <c r="E16" s="37"/>
      <c r="F16" s="148"/>
      <c r="G16" s="178"/>
    </row>
    <row r="17" spans="1:7" ht="16.5" thickBot="1" x14ac:dyDescent="0.3">
      <c r="A17" s="145"/>
      <c r="B17" s="145"/>
      <c r="C17" s="145"/>
      <c r="D17" s="146"/>
      <c r="E17" s="146"/>
      <c r="F17" s="147"/>
      <c r="G17" s="108"/>
    </row>
    <row r="18" spans="1:7" ht="15.75" x14ac:dyDescent="0.25">
      <c r="A18" s="149"/>
      <c r="B18" s="150"/>
      <c r="C18" s="150"/>
      <c r="D18" s="150"/>
      <c r="E18" s="150"/>
      <c r="F18" s="171"/>
      <c r="G18" s="176"/>
    </row>
    <row r="19" spans="1:7" ht="16.5" thickBot="1" x14ac:dyDescent="0.3">
      <c r="A19" s="152"/>
      <c r="B19" s="133"/>
      <c r="C19" s="133"/>
      <c r="D19" s="133"/>
      <c r="E19" s="133"/>
      <c r="F19" s="174"/>
      <c r="G19" s="179"/>
    </row>
    <row r="20" spans="1:7" ht="15.75" x14ac:dyDescent="0.25">
      <c r="A20" s="130"/>
      <c r="B20" s="130"/>
      <c r="C20" s="130"/>
      <c r="D20" s="37"/>
      <c r="E20" s="37"/>
      <c r="F20" s="148"/>
      <c r="G20" s="178"/>
    </row>
    <row r="21" spans="1:7" ht="16.5" thickBot="1" x14ac:dyDescent="0.3">
      <c r="A21" s="145"/>
      <c r="B21" s="145"/>
      <c r="C21" s="145"/>
      <c r="D21" s="146"/>
      <c r="E21" s="146"/>
      <c r="F21" s="147"/>
      <c r="G21" s="108"/>
    </row>
    <row r="22" spans="1:7" ht="15.75" x14ac:dyDescent="0.25">
      <c r="A22" s="149"/>
      <c r="B22" s="150"/>
      <c r="C22" s="150"/>
      <c r="D22" s="150"/>
      <c r="E22" s="150"/>
      <c r="F22" s="171"/>
      <c r="G22" s="176"/>
    </row>
    <row r="23" spans="1:7" ht="16.5" thickBot="1" x14ac:dyDescent="0.3">
      <c r="A23" s="152"/>
      <c r="B23" s="133"/>
      <c r="C23" s="133"/>
      <c r="D23" s="133"/>
      <c r="E23" s="133"/>
      <c r="F23" s="174"/>
      <c r="G23" s="177"/>
    </row>
    <row r="24" spans="1:7" ht="15.75" x14ac:dyDescent="0.25">
      <c r="A24" s="130"/>
      <c r="B24" s="130"/>
      <c r="C24" s="130"/>
      <c r="D24" s="37"/>
      <c r="E24" s="37"/>
      <c r="F24" s="148"/>
      <c r="G24" s="178"/>
    </row>
    <row r="25" spans="1:7" ht="16.5" thickBot="1" x14ac:dyDescent="0.3">
      <c r="A25" s="145"/>
      <c r="B25" s="145"/>
      <c r="C25" s="145"/>
      <c r="D25" s="146"/>
      <c r="E25" s="146"/>
      <c r="F25" s="147"/>
      <c r="G25" s="108"/>
    </row>
    <row r="26" spans="1:7" ht="15.75" x14ac:dyDescent="0.25">
      <c r="A26" s="149"/>
      <c r="B26" s="150"/>
      <c r="C26" s="150"/>
      <c r="D26" s="150"/>
      <c r="E26" s="150"/>
      <c r="F26" s="171"/>
      <c r="G26" s="176"/>
    </row>
    <row r="27" spans="1:7" ht="16.5" thickBot="1" x14ac:dyDescent="0.3">
      <c r="A27" s="152"/>
      <c r="B27" s="133"/>
      <c r="C27" s="133"/>
      <c r="D27" s="133"/>
      <c r="E27" s="133"/>
      <c r="F27" s="174"/>
      <c r="G27" s="177"/>
    </row>
    <row r="28" spans="1:7" ht="15.75" x14ac:dyDescent="0.25">
      <c r="A28" s="130"/>
      <c r="B28" s="130"/>
      <c r="C28" s="130"/>
      <c r="D28" s="37"/>
      <c r="E28" s="37"/>
      <c r="F28" s="148"/>
      <c r="G28" s="178"/>
    </row>
    <row r="29" spans="1:7" ht="16.5" thickBot="1" x14ac:dyDescent="0.3">
      <c r="A29" s="145"/>
      <c r="B29" s="145"/>
      <c r="C29" s="145"/>
      <c r="D29" s="146"/>
      <c r="E29" s="146"/>
      <c r="F29" s="147"/>
      <c r="G29" s="108"/>
    </row>
    <row r="30" spans="1:7" ht="15.75" x14ac:dyDescent="0.25">
      <c r="A30" s="149"/>
      <c r="B30" s="150"/>
      <c r="C30" s="150"/>
      <c r="D30" s="150"/>
      <c r="E30" s="150"/>
      <c r="F30" s="171"/>
      <c r="G30" s="176"/>
    </row>
    <row r="31" spans="1:7" ht="16.5" thickBot="1" x14ac:dyDescent="0.3">
      <c r="A31" s="152"/>
      <c r="B31" s="133"/>
      <c r="C31" s="133"/>
      <c r="D31" s="133"/>
      <c r="E31" s="133"/>
      <c r="F31" s="174"/>
      <c r="G31" s="177"/>
    </row>
    <row r="32" spans="1:7" ht="15.75" x14ac:dyDescent="0.25">
      <c r="A32" s="130"/>
      <c r="B32" s="130"/>
      <c r="C32" s="130"/>
      <c r="D32" s="37"/>
      <c r="E32" s="37"/>
      <c r="F32" s="148"/>
      <c r="G32" s="178"/>
    </row>
    <row r="33" spans="1:7" ht="16.5" thickBot="1" x14ac:dyDescent="0.3">
      <c r="A33" s="145"/>
      <c r="B33" s="145"/>
      <c r="C33" s="145"/>
      <c r="D33" s="146"/>
      <c r="E33" s="146"/>
      <c r="F33" s="147"/>
      <c r="G33" s="108"/>
    </row>
    <row r="34" spans="1:7" ht="15.75" x14ac:dyDescent="0.25">
      <c r="A34" s="149"/>
      <c r="B34" s="150"/>
      <c r="C34" s="150"/>
      <c r="D34" s="150"/>
      <c r="E34" s="150"/>
      <c r="F34" s="171"/>
      <c r="G34" s="176"/>
    </row>
    <row r="35" spans="1:7" ht="16.5" thickBot="1" x14ac:dyDescent="0.3">
      <c r="A35" s="152"/>
      <c r="B35" s="133"/>
      <c r="C35" s="133"/>
      <c r="D35" s="133"/>
      <c r="E35" s="133"/>
      <c r="F35" s="174"/>
      <c r="G35" s="177"/>
    </row>
    <row r="36" spans="1:7" ht="15.75" x14ac:dyDescent="0.25">
      <c r="A36" s="130"/>
      <c r="B36" s="130"/>
      <c r="C36" s="130"/>
      <c r="D36" s="37"/>
      <c r="E36" s="37"/>
      <c r="F36" s="148"/>
      <c r="G36" s="178"/>
    </row>
    <row r="37" spans="1:7" ht="16.5" thickBot="1" x14ac:dyDescent="0.3">
      <c r="A37" s="145"/>
      <c r="B37" s="145"/>
      <c r="C37" s="145"/>
      <c r="D37" s="146"/>
      <c r="E37" s="146"/>
      <c r="F37" s="147"/>
      <c r="G37" s="108"/>
    </row>
    <row r="38" spans="1:7" ht="15.75" x14ac:dyDescent="0.25">
      <c r="A38" s="149"/>
      <c r="B38" s="150"/>
      <c r="C38" s="150"/>
      <c r="D38" s="150"/>
      <c r="E38" s="150"/>
      <c r="F38" s="171"/>
      <c r="G38" s="176"/>
    </row>
    <row r="39" spans="1:7" ht="16.5" thickBot="1" x14ac:dyDescent="0.3">
      <c r="A39" s="152"/>
      <c r="B39" s="133"/>
      <c r="C39" s="133"/>
      <c r="D39" s="133"/>
      <c r="E39" s="133"/>
      <c r="F39" s="174"/>
      <c r="G39" s="177"/>
    </row>
    <row r="40" spans="1:7" ht="15.75" x14ac:dyDescent="0.25">
      <c r="A40" s="130"/>
      <c r="B40" s="130"/>
      <c r="C40" s="130"/>
      <c r="D40" s="37"/>
      <c r="E40" s="37"/>
      <c r="F40" s="148"/>
      <c r="G40" s="178"/>
    </row>
    <row r="41" spans="1:7" ht="16.5" thickBot="1" x14ac:dyDescent="0.3">
      <c r="A41" s="145"/>
      <c r="B41" s="145"/>
      <c r="C41" s="145"/>
      <c r="D41" s="146"/>
      <c r="E41" s="146"/>
      <c r="F41" s="147"/>
      <c r="G41" s="108"/>
    </row>
    <row r="42" spans="1:7" ht="15.75" x14ac:dyDescent="0.25">
      <c r="A42" s="149"/>
      <c r="B42" s="150"/>
      <c r="C42" s="150"/>
      <c r="D42" s="150"/>
      <c r="E42" s="150"/>
      <c r="F42" s="171"/>
      <c r="G42" s="176"/>
    </row>
    <row r="43" spans="1:7" ht="16.5" thickBot="1" x14ac:dyDescent="0.3">
      <c r="A43" s="152"/>
      <c r="B43" s="133"/>
      <c r="C43" s="133"/>
      <c r="D43" s="133"/>
      <c r="E43" s="133"/>
      <c r="F43" s="174"/>
      <c r="G43" s="177"/>
    </row>
    <row r="44" spans="1:7" ht="15.75" x14ac:dyDescent="0.25">
      <c r="A44" s="130"/>
      <c r="B44" s="130"/>
      <c r="C44" s="130"/>
      <c r="D44" s="37"/>
      <c r="E44" s="37"/>
      <c r="F44" s="148"/>
      <c r="G44" s="178"/>
    </row>
    <row r="45" spans="1:7" ht="16.5" thickBot="1" x14ac:dyDescent="0.3">
      <c r="A45" s="134"/>
      <c r="B45" s="134"/>
      <c r="C45" s="134"/>
      <c r="D45" s="146"/>
      <c r="E45" s="146"/>
      <c r="F45" s="147"/>
      <c r="G45" s="108"/>
    </row>
    <row r="46" spans="1:7" ht="15.75" x14ac:dyDescent="0.25">
      <c r="A46" s="137"/>
      <c r="B46" s="137"/>
      <c r="C46" s="172"/>
      <c r="D46" s="150"/>
      <c r="E46" s="150"/>
      <c r="F46" s="171"/>
      <c r="G46" s="176"/>
    </row>
    <row r="47" spans="1:7" ht="16.5" thickBot="1" x14ac:dyDescent="0.3">
      <c r="A47" s="133"/>
      <c r="B47" s="133"/>
      <c r="C47" s="173"/>
      <c r="D47" s="133"/>
      <c r="E47" s="133"/>
      <c r="F47" s="174"/>
      <c r="G47" s="177"/>
    </row>
    <row r="48" spans="1:7" ht="15.75" x14ac:dyDescent="0.25">
      <c r="A48" s="130"/>
      <c r="B48" s="130"/>
      <c r="C48" s="130"/>
      <c r="D48" s="37"/>
      <c r="E48" s="37"/>
      <c r="F48" s="148"/>
      <c r="G48" s="178"/>
    </row>
    <row r="49" spans="1:7" ht="16.5" thickBot="1" x14ac:dyDescent="0.3">
      <c r="A49" s="145"/>
      <c r="B49" s="145"/>
      <c r="C49" s="145"/>
      <c r="D49" s="146"/>
      <c r="E49" s="146"/>
      <c r="F49" s="147"/>
      <c r="G49" s="108"/>
    </row>
    <row r="50" spans="1:7" ht="15.75" x14ac:dyDescent="0.25">
      <c r="A50" s="149"/>
      <c r="B50" s="150"/>
      <c r="C50" s="150"/>
      <c r="D50" s="150"/>
      <c r="E50" s="150"/>
      <c r="F50" s="171"/>
      <c r="G50" s="176"/>
    </row>
    <row r="51" spans="1:7" ht="16.5" thickBot="1" x14ac:dyDescent="0.3">
      <c r="A51" s="152"/>
      <c r="B51" s="133"/>
      <c r="C51" s="133"/>
      <c r="D51" s="133"/>
      <c r="E51" s="133"/>
      <c r="F51" s="174"/>
      <c r="G51" s="177"/>
    </row>
    <row r="52" spans="1:7" ht="15.75" x14ac:dyDescent="0.25">
      <c r="A52" s="130"/>
      <c r="B52" s="130"/>
      <c r="C52" s="130"/>
      <c r="D52" s="37"/>
      <c r="E52" s="37"/>
      <c r="F52" s="148"/>
      <c r="G52" s="178"/>
    </row>
    <row r="53" spans="1:7" ht="16.5" thickBot="1" x14ac:dyDescent="0.3">
      <c r="A53" s="145"/>
      <c r="B53" s="145"/>
      <c r="C53" s="145"/>
      <c r="D53" s="146"/>
      <c r="E53" s="146"/>
      <c r="F53" s="147"/>
      <c r="G53" s="108"/>
    </row>
    <row r="54" spans="1:7" ht="15.75" x14ac:dyDescent="0.25">
      <c r="A54" s="149"/>
      <c r="B54" s="150"/>
      <c r="C54" s="150"/>
      <c r="D54" s="150"/>
      <c r="E54" s="150"/>
      <c r="F54" s="171"/>
      <c r="G54" s="176"/>
    </row>
    <row r="55" spans="1:7" ht="16.5" thickBot="1" x14ac:dyDescent="0.3">
      <c r="A55" s="152"/>
      <c r="B55" s="133"/>
      <c r="C55" s="133"/>
      <c r="D55" s="133"/>
      <c r="E55" s="133"/>
      <c r="F55" s="174"/>
      <c r="G55" s="177"/>
    </row>
    <row r="56" spans="1:7" ht="15.75" x14ac:dyDescent="0.25">
      <c r="A56" s="130"/>
      <c r="B56" s="130"/>
      <c r="C56" s="130"/>
      <c r="D56" s="37"/>
      <c r="E56" s="37"/>
      <c r="F56" s="148"/>
      <c r="G56" s="178"/>
    </row>
    <row r="57" spans="1:7" ht="16.5" thickBot="1" x14ac:dyDescent="0.3">
      <c r="A57" s="145"/>
      <c r="B57" s="145"/>
      <c r="C57" s="145"/>
      <c r="D57" s="146"/>
      <c r="E57" s="146"/>
      <c r="F57" s="147"/>
      <c r="G57" s="108"/>
    </row>
    <row r="58" spans="1:7" ht="15.75" x14ac:dyDescent="0.25">
      <c r="A58" s="149"/>
      <c r="B58" s="150"/>
      <c r="C58" s="150"/>
      <c r="D58" s="150"/>
      <c r="E58" s="150"/>
      <c r="F58" s="171"/>
      <c r="G58" s="176"/>
    </row>
    <row r="59" spans="1:7" ht="16.5" thickBot="1" x14ac:dyDescent="0.3">
      <c r="A59" s="152"/>
      <c r="B59" s="133"/>
      <c r="C59" s="133"/>
      <c r="D59" s="133"/>
      <c r="E59" s="133"/>
      <c r="F59" s="174"/>
      <c r="G59" s="177"/>
    </row>
    <row r="60" spans="1:7" ht="15.75" x14ac:dyDescent="0.25">
      <c r="A60" s="130"/>
      <c r="B60" s="130"/>
      <c r="C60" s="130"/>
      <c r="D60" s="37"/>
      <c r="E60" s="37"/>
      <c r="F60" s="148"/>
      <c r="G60" s="178"/>
    </row>
    <row r="61" spans="1:7" ht="16.5" thickBot="1" x14ac:dyDescent="0.3">
      <c r="A61" s="145"/>
      <c r="B61" s="145"/>
      <c r="C61" s="145"/>
      <c r="D61" s="146"/>
      <c r="E61" s="146"/>
      <c r="F61" s="147"/>
      <c r="G61" s="108"/>
    </row>
    <row r="62" spans="1:7" ht="15.75" x14ac:dyDescent="0.25">
      <c r="A62" s="149"/>
      <c r="B62" s="150"/>
      <c r="C62" s="150"/>
      <c r="D62" s="150"/>
      <c r="E62" s="150"/>
      <c r="F62" s="171"/>
      <c r="G62" s="176"/>
    </row>
    <row r="63" spans="1:7" ht="16.5" thickBot="1" x14ac:dyDescent="0.3">
      <c r="A63" s="152"/>
      <c r="B63" s="133"/>
      <c r="C63" s="133"/>
      <c r="D63" s="133"/>
      <c r="E63" s="133"/>
      <c r="F63" s="174"/>
      <c r="G63" s="177"/>
    </row>
    <row r="64" spans="1:7" ht="15.75" x14ac:dyDescent="0.25">
      <c r="A64" s="130"/>
      <c r="B64" s="130"/>
      <c r="C64" s="130"/>
      <c r="D64" s="37"/>
      <c r="E64" s="37"/>
      <c r="F64" s="148"/>
      <c r="G64" s="178"/>
    </row>
    <row r="65" spans="1:7" ht="16.5" thickBot="1" x14ac:dyDescent="0.3">
      <c r="A65" s="145"/>
      <c r="B65" s="145"/>
      <c r="C65" s="145"/>
      <c r="D65" s="146"/>
      <c r="E65" s="146"/>
      <c r="F65" s="147"/>
      <c r="G65" s="108"/>
    </row>
    <row r="66" spans="1:7" ht="15.75" x14ac:dyDescent="0.25">
      <c r="A66" s="149"/>
      <c r="B66" s="150"/>
      <c r="C66" s="150"/>
      <c r="D66" s="150"/>
      <c r="E66" s="150"/>
      <c r="F66" s="171"/>
      <c r="G66" s="176"/>
    </row>
    <row r="67" spans="1:7" ht="16.5" thickBot="1" x14ac:dyDescent="0.3">
      <c r="A67" s="152"/>
      <c r="B67" s="133"/>
      <c r="C67" s="133"/>
      <c r="D67" s="133"/>
      <c r="E67" s="133"/>
      <c r="F67" s="174"/>
      <c r="G67" s="177"/>
    </row>
    <row r="68" spans="1:7" ht="15.75" x14ac:dyDescent="0.25">
      <c r="A68" s="130"/>
      <c r="B68" s="130"/>
      <c r="C68" s="130"/>
      <c r="D68" s="37"/>
      <c r="E68" s="37"/>
      <c r="F68" s="148"/>
      <c r="G68" s="178"/>
    </row>
    <row r="69" spans="1:7" ht="16.5" thickBot="1" x14ac:dyDescent="0.3">
      <c r="A69" s="145"/>
      <c r="B69" s="145"/>
      <c r="C69" s="145"/>
      <c r="D69" s="146"/>
      <c r="E69" s="146"/>
      <c r="F69" s="147"/>
      <c r="G69" s="108"/>
    </row>
    <row r="70" spans="1:7" ht="15.75" x14ac:dyDescent="0.25">
      <c r="A70" s="149"/>
      <c r="B70" s="150"/>
      <c r="C70" s="150"/>
      <c r="D70" s="150"/>
      <c r="E70" s="150"/>
      <c r="F70" s="171"/>
      <c r="G70" s="176"/>
    </row>
    <row r="71" spans="1:7" ht="16.5" thickBot="1" x14ac:dyDescent="0.3">
      <c r="A71" s="152"/>
      <c r="B71" s="133"/>
      <c r="C71" s="133"/>
      <c r="D71" s="133"/>
      <c r="E71" s="133"/>
      <c r="F71" s="174"/>
      <c r="G71" s="177"/>
    </row>
    <row r="72" spans="1:7" ht="15.75" x14ac:dyDescent="0.25">
      <c r="A72" s="130"/>
      <c r="B72" s="130"/>
      <c r="C72" s="130"/>
      <c r="D72" s="37"/>
      <c r="E72" s="37"/>
      <c r="F72" s="148"/>
      <c r="G72" s="178"/>
    </row>
    <row r="73" spans="1:7" ht="16.5" thickBot="1" x14ac:dyDescent="0.3">
      <c r="A73" s="145"/>
      <c r="B73" s="145"/>
      <c r="C73" s="145"/>
      <c r="D73" s="146"/>
      <c r="E73" s="146"/>
      <c r="F73" s="147"/>
      <c r="G73" s="108"/>
    </row>
    <row r="74" spans="1:7" ht="15.75" x14ac:dyDescent="0.25">
      <c r="A74" s="149"/>
      <c r="B74" s="150"/>
      <c r="C74" s="150"/>
      <c r="D74" s="150"/>
      <c r="E74" s="150"/>
      <c r="F74" s="171"/>
      <c r="G74" s="176"/>
    </row>
    <row r="75" spans="1:7" ht="16.5" thickBot="1" x14ac:dyDescent="0.3">
      <c r="A75" s="152"/>
      <c r="B75" s="133"/>
      <c r="C75" s="133"/>
      <c r="D75" s="133"/>
      <c r="E75" s="133"/>
      <c r="F75" s="174"/>
      <c r="G75" s="177"/>
    </row>
    <row r="76" spans="1:7" ht="15.75" x14ac:dyDescent="0.25">
      <c r="A76" s="130"/>
      <c r="B76" s="130"/>
      <c r="C76" s="130"/>
      <c r="D76" s="37"/>
      <c r="E76" s="37"/>
      <c r="F76" s="148"/>
      <c r="G76" s="178"/>
    </row>
    <row r="77" spans="1:7" ht="16.5" thickBot="1" x14ac:dyDescent="0.3">
      <c r="A77" s="145"/>
      <c r="B77" s="145"/>
      <c r="C77" s="145"/>
      <c r="D77" s="146"/>
      <c r="E77" s="146"/>
      <c r="F77" s="147"/>
      <c r="G77" s="41"/>
    </row>
    <row r="78" spans="1:7" ht="15.75" x14ac:dyDescent="0.25">
      <c r="A78" s="149"/>
      <c r="B78" s="150"/>
      <c r="C78" s="150"/>
      <c r="D78" s="150"/>
      <c r="E78" s="150"/>
      <c r="F78" s="171"/>
      <c r="G78" s="180"/>
    </row>
    <row r="79" spans="1:7" ht="16.5" thickBot="1" x14ac:dyDescent="0.3">
      <c r="A79" s="152"/>
      <c r="B79" s="133"/>
      <c r="C79" s="133"/>
      <c r="D79" s="133"/>
      <c r="E79" s="133"/>
      <c r="F79" s="174"/>
      <c r="G79" s="180"/>
    </row>
    <row r="80" spans="1:7" ht="15.75" x14ac:dyDescent="0.25">
      <c r="A80" s="130"/>
      <c r="B80" s="130"/>
      <c r="C80" s="130"/>
      <c r="D80" s="37"/>
      <c r="E80" s="37"/>
      <c r="F80" s="148"/>
      <c r="G80" s="41"/>
    </row>
    <row r="81" spans="1:7" ht="16.5" thickBot="1" x14ac:dyDescent="0.3">
      <c r="A81" s="145"/>
      <c r="B81" s="145"/>
      <c r="C81" s="145"/>
      <c r="D81" s="146"/>
      <c r="E81" s="146"/>
      <c r="F81" s="147"/>
      <c r="G81" s="41"/>
    </row>
    <row r="82" spans="1:7" ht="15.75" x14ac:dyDescent="0.25">
      <c r="A82" s="149"/>
      <c r="B82" s="150"/>
      <c r="C82" s="150"/>
      <c r="D82" s="150"/>
      <c r="E82" s="150"/>
      <c r="F82" s="171"/>
      <c r="G82" s="180"/>
    </row>
    <row r="83" spans="1:7" ht="16.5" thickBot="1" x14ac:dyDescent="0.3">
      <c r="A83" s="152"/>
      <c r="B83" s="133"/>
      <c r="C83" s="133"/>
      <c r="D83" s="133"/>
      <c r="E83" s="133"/>
      <c r="F83" s="174"/>
      <c r="G83" s="180"/>
    </row>
    <row r="84" spans="1:7" ht="15.75" x14ac:dyDescent="0.25">
      <c r="A84" s="130"/>
      <c r="B84" s="130"/>
      <c r="C84" s="130"/>
      <c r="D84" s="37"/>
      <c r="E84" s="37"/>
      <c r="F84" s="148"/>
      <c r="G84" s="41"/>
    </row>
    <row r="85" spans="1:7" ht="16.5" thickBot="1" x14ac:dyDescent="0.3">
      <c r="A85" s="145"/>
      <c r="B85" s="145"/>
      <c r="C85" s="145"/>
      <c r="D85" s="146"/>
      <c r="E85" s="146"/>
      <c r="F85" s="147"/>
      <c r="G85" s="41"/>
    </row>
    <row r="86" spans="1:7" ht="15.75" x14ac:dyDescent="0.25">
      <c r="A86" s="149"/>
      <c r="B86" s="150"/>
      <c r="C86" s="150"/>
      <c r="D86" s="150"/>
      <c r="E86" s="150"/>
      <c r="F86" s="171"/>
      <c r="G86" s="180"/>
    </row>
    <row r="87" spans="1:7" ht="16.5" thickBot="1" x14ac:dyDescent="0.3">
      <c r="A87" s="152"/>
      <c r="B87" s="133"/>
      <c r="C87" s="133"/>
      <c r="D87" s="133"/>
      <c r="E87" s="133"/>
      <c r="F87" s="174"/>
      <c r="G87" s="180"/>
    </row>
    <row r="88" spans="1:7" ht="15.75" x14ac:dyDescent="0.25">
      <c r="A88" s="130"/>
      <c r="B88" s="130"/>
      <c r="C88" s="130"/>
      <c r="D88" s="37"/>
      <c r="E88" s="37"/>
      <c r="F88" s="148"/>
      <c r="G88" s="41"/>
    </row>
    <row r="89" spans="1:7" ht="16.5" thickBot="1" x14ac:dyDescent="0.3">
      <c r="A89" s="145"/>
      <c r="B89" s="145"/>
      <c r="C89" s="145"/>
      <c r="D89" s="146"/>
      <c r="E89" s="146"/>
      <c r="F89" s="147"/>
      <c r="G89" s="41"/>
    </row>
    <row r="90" spans="1:7" ht="15.75" x14ac:dyDescent="0.25">
      <c r="A90" s="149"/>
      <c r="B90" s="150"/>
      <c r="C90" s="150"/>
      <c r="D90" s="150"/>
      <c r="E90" s="150"/>
      <c r="F90" s="171"/>
      <c r="G90" s="180"/>
    </row>
    <row r="91" spans="1:7" ht="16.5" thickBot="1" x14ac:dyDescent="0.3">
      <c r="A91" s="152"/>
      <c r="B91" s="133"/>
      <c r="C91" s="133"/>
      <c r="D91" s="133"/>
      <c r="E91" s="133"/>
      <c r="F91" s="174"/>
      <c r="G91" s="180"/>
    </row>
    <row r="92" spans="1:7" ht="15.75" x14ac:dyDescent="0.25">
      <c r="A92" s="130"/>
      <c r="B92" s="130"/>
      <c r="C92" s="130"/>
      <c r="D92" s="37"/>
      <c r="E92" s="37"/>
      <c r="F92" s="148"/>
      <c r="G92" s="41"/>
    </row>
    <row r="93" spans="1:7" ht="16.5" thickBot="1" x14ac:dyDescent="0.3">
      <c r="A93" s="145"/>
      <c r="B93" s="145"/>
      <c r="C93" s="145"/>
      <c r="D93" s="146"/>
      <c r="E93" s="146"/>
      <c r="F93" s="147"/>
      <c r="G93" s="108"/>
    </row>
    <row r="94" spans="1:7" ht="15.75" x14ac:dyDescent="0.25">
      <c r="A94" s="149"/>
      <c r="B94" s="150"/>
      <c r="C94" s="150"/>
      <c r="D94" s="150"/>
      <c r="E94" s="150"/>
      <c r="F94" s="171"/>
      <c r="G94" s="181"/>
    </row>
    <row r="95" spans="1:7" ht="16.5" thickBot="1" x14ac:dyDescent="0.3">
      <c r="A95" s="152"/>
      <c r="B95" s="133"/>
      <c r="C95" s="133"/>
      <c r="D95" s="133"/>
      <c r="E95" s="133"/>
      <c r="F95" s="174"/>
      <c r="G95" s="182"/>
    </row>
    <row r="96" spans="1:7" ht="15.75" x14ac:dyDescent="0.25">
      <c r="A96" s="130"/>
      <c r="B96" s="130"/>
      <c r="C96" s="130"/>
      <c r="D96" s="37"/>
      <c r="E96" s="37"/>
      <c r="F96" s="148"/>
      <c r="G96" s="178"/>
    </row>
    <row r="97" spans="1:7" ht="16.5" thickBot="1" x14ac:dyDescent="0.3">
      <c r="A97" s="145"/>
      <c r="B97" s="145"/>
      <c r="C97" s="145"/>
      <c r="D97" s="146"/>
      <c r="E97" s="146"/>
      <c r="F97" s="147"/>
      <c r="G97" s="108"/>
    </row>
    <row r="98" spans="1:7" ht="15.75" x14ac:dyDescent="0.25">
      <c r="A98" s="149"/>
      <c r="B98" s="150"/>
      <c r="C98" s="150"/>
      <c r="D98" s="150"/>
      <c r="E98" s="150"/>
      <c r="F98" s="171"/>
      <c r="G98" s="183"/>
    </row>
    <row r="99" spans="1:7" ht="16.5" thickBot="1" x14ac:dyDescent="0.3">
      <c r="A99" s="152"/>
      <c r="B99" s="133"/>
      <c r="C99" s="133"/>
      <c r="D99" s="133"/>
      <c r="E99" s="133"/>
      <c r="F99" s="174"/>
      <c r="G99" s="177"/>
    </row>
    <row r="100" spans="1:7" ht="15.75" x14ac:dyDescent="0.25">
      <c r="A100" s="130"/>
      <c r="B100" s="130"/>
      <c r="C100" s="130"/>
      <c r="D100" s="37"/>
      <c r="E100" s="37"/>
      <c r="F100" s="148"/>
      <c r="G100" s="178"/>
    </row>
    <row r="101" spans="1:7" ht="16.5" thickBot="1" x14ac:dyDescent="0.3">
      <c r="A101" s="145"/>
      <c r="B101" s="145"/>
      <c r="C101" s="145"/>
      <c r="D101" s="146"/>
      <c r="E101" s="146"/>
      <c r="F101" s="147"/>
      <c r="G101" s="108"/>
    </row>
    <row r="102" spans="1:7" ht="15.75" x14ac:dyDescent="0.25">
      <c r="A102" s="149"/>
      <c r="B102" s="150"/>
      <c r="C102" s="150"/>
      <c r="D102" s="150"/>
      <c r="E102" s="150"/>
      <c r="F102" s="171"/>
      <c r="G102" s="176"/>
    </row>
    <row r="103" spans="1:7" ht="16.5" thickBot="1" x14ac:dyDescent="0.3">
      <c r="A103" s="152"/>
      <c r="B103" s="133"/>
      <c r="C103" s="133"/>
      <c r="D103" s="133"/>
      <c r="E103" s="133"/>
      <c r="F103" s="174"/>
      <c r="G103" s="177"/>
    </row>
    <row r="104" spans="1:7" ht="15.75" x14ac:dyDescent="0.25">
      <c r="A104" s="130"/>
      <c r="B104" s="130"/>
      <c r="C104" s="130"/>
      <c r="D104" s="37"/>
      <c r="E104" s="37"/>
      <c r="F104" s="148"/>
      <c r="G104" s="178"/>
    </row>
    <row r="105" spans="1:7" ht="16.5" thickBot="1" x14ac:dyDescent="0.3">
      <c r="A105" s="145"/>
      <c r="B105" s="145"/>
      <c r="C105" s="145"/>
      <c r="D105" s="146"/>
      <c r="E105" s="146"/>
      <c r="F105" s="147"/>
      <c r="G105" s="108"/>
    </row>
    <row r="106" spans="1:7" ht="15.75" x14ac:dyDescent="0.25">
      <c r="A106" s="149"/>
      <c r="B106" s="150"/>
      <c r="C106" s="150"/>
      <c r="D106" s="150"/>
      <c r="E106" s="150"/>
      <c r="F106" s="171"/>
      <c r="G106" s="176"/>
    </row>
    <row r="107" spans="1:7" ht="16.5" thickBot="1" x14ac:dyDescent="0.3">
      <c r="A107" s="152"/>
      <c r="B107" s="133"/>
      <c r="C107" s="133"/>
      <c r="D107" s="133"/>
      <c r="E107" s="133"/>
      <c r="F107" s="174"/>
      <c r="G107" s="177"/>
    </row>
    <row r="108" spans="1:7" ht="15.75" x14ac:dyDescent="0.25">
      <c r="A108" s="130"/>
      <c r="B108" s="130"/>
      <c r="C108" s="130"/>
      <c r="D108" s="37"/>
      <c r="E108" s="37"/>
      <c r="F108" s="148"/>
      <c r="G108" s="178"/>
    </row>
    <row r="109" spans="1:7" ht="16.5" thickBot="1" x14ac:dyDescent="0.3">
      <c r="A109" s="145"/>
      <c r="B109" s="145"/>
      <c r="C109" s="145"/>
      <c r="D109" s="146"/>
      <c r="E109" s="146"/>
      <c r="F109" s="147"/>
      <c r="G109" s="108"/>
    </row>
    <row r="110" spans="1:7" ht="15.75" x14ac:dyDescent="0.25">
      <c r="A110" s="149"/>
      <c r="B110" s="150"/>
      <c r="C110" s="150"/>
      <c r="D110" s="150"/>
      <c r="E110" s="150"/>
      <c r="F110" s="171"/>
      <c r="G110" s="176"/>
    </row>
    <row r="111" spans="1:7" ht="16.5" thickBot="1" x14ac:dyDescent="0.3">
      <c r="A111" s="152"/>
      <c r="B111" s="133"/>
      <c r="C111" s="133"/>
      <c r="D111" s="133"/>
      <c r="E111" s="133"/>
      <c r="F111" s="174"/>
      <c r="G111" s="177"/>
    </row>
    <row r="112" spans="1:7" ht="15.75" x14ac:dyDescent="0.25">
      <c r="A112" s="130"/>
      <c r="B112" s="130"/>
      <c r="C112" s="130"/>
      <c r="D112" s="37"/>
      <c r="E112" s="37"/>
      <c r="F112" s="148"/>
      <c r="G112" s="178"/>
    </row>
    <row r="113" spans="1:7" ht="16.5" thickBot="1" x14ac:dyDescent="0.3">
      <c r="A113" s="145"/>
      <c r="B113" s="145"/>
      <c r="C113" s="145"/>
      <c r="D113" s="146"/>
      <c r="E113" s="146"/>
      <c r="F113" s="147"/>
      <c r="G113" s="108"/>
    </row>
    <row r="114" spans="1:7" ht="15.75" x14ac:dyDescent="0.25">
      <c r="A114" s="149"/>
      <c r="B114" s="150"/>
      <c r="C114" s="150"/>
      <c r="D114" s="150"/>
      <c r="E114" s="150"/>
      <c r="F114" s="171"/>
      <c r="G114" s="176"/>
    </row>
    <row r="115" spans="1:7" ht="16.5" thickBot="1" x14ac:dyDescent="0.3">
      <c r="A115" s="152"/>
      <c r="B115" s="133"/>
      <c r="C115" s="133"/>
      <c r="D115" s="133"/>
      <c r="E115" s="133"/>
      <c r="F115" s="174"/>
      <c r="G115" s="177"/>
    </row>
    <row r="116" spans="1:7" ht="15.75" x14ac:dyDescent="0.25">
      <c r="A116" s="130"/>
      <c r="B116" s="130"/>
      <c r="C116" s="130"/>
      <c r="D116" s="37"/>
      <c r="E116" s="37"/>
      <c r="F116" s="148"/>
      <c r="G116" s="178"/>
    </row>
    <row r="117" spans="1:7" ht="16.5" thickBot="1" x14ac:dyDescent="0.3">
      <c r="A117" s="145"/>
      <c r="B117" s="145"/>
      <c r="C117" s="145"/>
      <c r="D117" s="146"/>
      <c r="E117" s="146"/>
      <c r="F117" s="147"/>
      <c r="G117" s="108"/>
    </row>
    <row r="118" spans="1:7" ht="15.75" x14ac:dyDescent="0.25">
      <c r="A118" s="149"/>
      <c r="B118" s="150"/>
      <c r="C118" s="150"/>
      <c r="D118" s="150"/>
      <c r="E118" s="150"/>
      <c r="F118" s="171"/>
      <c r="G118" s="176"/>
    </row>
    <row r="119" spans="1:7" ht="16.5" thickBot="1" x14ac:dyDescent="0.3">
      <c r="A119" s="152"/>
      <c r="B119" s="133"/>
      <c r="C119" s="133"/>
      <c r="D119" s="133"/>
      <c r="E119" s="133"/>
      <c r="F119" s="174"/>
      <c r="G119" s="177"/>
    </row>
    <row r="120" spans="1:7" ht="15.75" x14ac:dyDescent="0.25">
      <c r="A120" s="130"/>
      <c r="B120" s="130"/>
      <c r="C120" s="130"/>
      <c r="D120" s="37"/>
      <c r="E120" s="37"/>
      <c r="F120" s="148"/>
      <c r="G120" s="178"/>
    </row>
    <row r="121" spans="1:7" ht="16.5" thickBot="1" x14ac:dyDescent="0.3">
      <c r="A121" s="145"/>
      <c r="B121" s="145"/>
      <c r="C121" s="145"/>
      <c r="D121" s="146"/>
      <c r="E121" s="146"/>
      <c r="F121" s="147"/>
      <c r="G121" s="108"/>
    </row>
    <row r="122" spans="1:7" ht="15.75" x14ac:dyDescent="0.25">
      <c r="A122" s="149"/>
      <c r="B122" s="150"/>
      <c r="C122" s="150"/>
      <c r="D122" s="150"/>
      <c r="E122" s="150"/>
      <c r="F122" s="171"/>
      <c r="G122" s="176"/>
    </row>
    <row r="123" spans="1:7" ht="16.5" thickBot="1" x14ac:dyDescent="0.3">
      <c r="A123" s="152"/>
      <c r="B123" s="133"/>
      <c r="C123" s="133"/>
      <c r="D123" s="133"/>
      <c r="E123" s="133"/>
      <c r="F123" s="174"/>
      <c r="G123" s="177"/>
    </row>
    <row r="124" spans="1:7" ht="15.75" x14ac:dyDescent="0.25">
      <c r="A124" s="130"/>
      <c r="B124" s="130"/>
      <c r="C124" s="130"/>
      <c r="D124" s="37"/>
      <c r="E124" s="37"/>
      <c r="F124" s="148"/>
      <c r="G124" s="178"/>
    </row>
    <row r="125" spans="1:7" ht="16.5" thickBot="1" x14ac:dyDescent="0.3">
      <c r="A125" s="145"/>
      <c r="B125" s="145"/>
      <c r="C125" s="145"/>
      <c r="D125" s="146"/>
      <c r="E125" s="146"/>
      <c r="F125" s="147"/>
      <c r="G125" s="108"/>
    </row>
    <row r="126" spans="1:7" ht="15.75" x14ac:dyDescent="0.25">
      <c r="A126" s="149"/>
      <c r="B126" s="150"/>
      <c r="C126" s="150"/>
      <c r="D126" s="150"/>
      <c r="E126" s="150"/>
      <c r="F126" s="171"/>
      <c r="G126" s="176"/>
    </row>
    <row r="127" spans="1:7" ht="16.5" thickBot="1" x14ac:dyDescent="0.3">
      <c r="A127" s="152"/>
      <c r="B127" s="133"/>
      <c r="C127" s="133"/>
      <c r="D127" s="133"/>
      <c r="E127" s="133"/>
      <c r="F127" s="174"/>
      <c r="G127" s="177"/>
    </row>
    <row r="128" spans="1:7" ht="15.75" x14ac:dyDescent="0.25">
      <c r="A128" s="130"/>
      <c r="B128" s="130"/>
      <c r="C128" s="130"/>
      <c r="D128" s="37"/>
      <c r="E128" s="37"/>
      <c r="F128" s="148"/>
      <c r="G128" s="178"/>
    </row>
    <row r="129" spans="1:7" ht="16.5" thickBot="1" x14ac:dyDescent="0.3">
      <c r="A129" s="145"/>
      <c r="B129" s="145"/>
      <c r="C129" s="145"/>
      <c r="D129" s="146"/>
      <c r="E129" s="146"/>
      <c r="F129" s="147"/>
      <c r="G129" s="108"/>
    </row>
    <row r="130" spans="1:7" ht="15.75" x14ac:dyDescent="0.25">
      <c r="A130" s="149"/>
      <c r="B130" s="150"/>
      <c r="C130" s="150"/>
      <c r="D130" s="150"/>
      <c r="E130" s="150"/>
      <c r="F130" s="171"/>
      <c r="G130" s="176"/>
    </row>
    <row r="131" spans="1:7" ht="16.5" thickBot="1" x14ac:dyDescent="0.3">
      <c r="A131" s="152"/>
      <c r="B131" s="133"/>
      <c r="C131" s="133"/>
      <c r="D131" s="133"/>
      <c r="E131" s="133"/>
      <c r="F131" s="174"/>
      <c r="G131" s="177"/>
    </row>
    <row r="132" spans="1:7" ht="15.75" x14ac:dyDescent="0.25">
      <c r="A132" s="130"/>
      <c r="B132" s="130"/>
      <c r="C132" s="130"/>
      <c r="D132" s="37"/>
      <c r="E132" s="37"/>
      <c r="F132" s="148"/>
      <c r="G132" s="178"/>
    </row>
    <row r="133" spans="1:7" ht="16.5" thickBot="1" x14ac:dyDescent="0.3">
      <c r="A133" s="145"/>
      <c r="B133" s="145"/>
      <c r="C133" s="145"/>
      <c r="D133" s="146"/>
      <c r="E133" s="146"/>
      <c r="F133" s="147"/>
      <c r="G133" s="108"/>
    </row>
    <row r="134" spans="1:7" ht="15.75" x14ac:dyDescent="0.25">
      <c r="A134" s="149"/>
      <c r="B134" s="150"/>
      <c r="C134" s="150"/>
      <c r="D134" s="150"/>
      <c r="E134" s="150"/>
      <c r="F134" s="171"/>
      <c r="G134" s="176"/>
    </row>
    <row r="135" spans="1:7" ht="16.5" thickBot="1" x14ac:dyDescent="0.3">
      <c r="A135" s="152"/>
      <c r="B135" s="133"/>
      <c r="C135" s="133"/>
      <c r="D135" s="133"/>
      <c r="E135" s="133"/>
      <c r="F135" s="174"/>
      <c r="G135" s="177"/>
    </row>
    <row r="136" spans="1:7" ht="15.75" x14ac:dyDescent="0.25">
      <c r="A136" s="130"/>
      <c r="B136" s="130"/>
      <c r="C136" s="130"/>
      <c r="D136" s="37"/>
      <c r="E136" s="37"/>
      <c r="F136" s="148"/>
      <c r="G136" s="178"/>
    </row>
    <row r="137" spans="1:7" ht="16.5" thickBot="1" x14ac:dyDescent="0.3">
      <c r="A137" s="145"/>
      <c r="B137" s="145"/>
      <c r="C137" s="145"/>
      <c r="D137" s="146"/>
      <c r="E137" s="146"/>
      <c r="F137" s="147"/>
      <c r="G137" s="108"/>
    </row>
    <row r="138" spans="1:7" ht="15.75" x14ac:dyDescent="0.25">
      <c r="A138" s="149"/>
      <c r="B138" s="150"/>
      <c r="C138" s="150"/>
      <c r="D138" s="150"/>
      <c r="E138" s="150"/>
      <c r="F138" s="171"/>
      <c r="G138" s="176"/>
    </row>
    <row r="139" spans="1:7" ht="16.5" thickBot="1" x14ac:dyDescent="0.3">
      <c r="A139" s="152"/>
      <c r="B139" s="133"/>
      <c r="C139" s="133"/>
      <c r="D139" s="133"/>
      <c r="E139" s="133"/>
      <c r="F139" s="174"/>
      <c r="G139" s="177"/>
    </row>
    <row r="140" spans="1:7" ht="15.75" x14ac:dyDescent="0.25">
      <c r="A140" s="130"/>
      <c r="B140" s="130"/>
      <c r="C140" s="130"/>
      <c r="D140" s="37"/>
      <c r="E140" s="37"/>
      <c r="F140" s="148"/>
      <c r="G140" s="178"/>
    </row>
    <row r="141" spans="1:7" ht="16.5" thickBot="1" x14ac:dyDescent="0.3">
      <c r="A141" s="145"/>
      <c r="B141" s="145"/>
      <c r="C141" s="145"/>
      <c r="D141" s="146"/>
      <c r="E141" s="146"/>
      <c r="F141" s="147"/>
      <c r="G141" s="108"/>
    </row>
    <row r="142" spans="1:7" ht="15.75" x14ac:dyDescent="0.25">
      <c r="A142" s="149"/>
      <c r="B142" s="150"/>
      <c r="C142" s="150"/>
      <c r="D142" s="150"/>
      <c r="E142" s="150"/>
      <c r="F142" s="171"/>
      <c r="G142" s="176"/>
    </row>
    <row r="143" spans="1:7" ht="16.5" thickBot="1" x14ac:dyDescent="0.3">
      <c r="A143" s="152"/>
      <c r="B143" s="133"/>
      <c r="C143" s="133"/>
      <c r="D143" s="133"/>
      <c r="E143" s="133"/>
      <c r="F143" s="174"/>
      <c r="G143" s="177"/>
    </row>
    <row r="144" spans="1:7" ht="15.75" x14ac:dyDescent="0.25">
      <c r="A144" s="130"/>
      <c r="B144" s="130"/>
      <c r="C144" s="130"/>
      <c r="D144" s="37"/>
      <c r="E144" s="37"/>
      <c r="F144" s="148"/>
      <c r="G144" s="178"/>
    </row>
    <row r="145" spans="1:7" ht="16.5" thickBot="1" x14ac:dyDescent="0.3">
      <c r="A145" s="145"/>
      <c r="B145" s="145"/>
      <c r="C145" s="145"/>
      <c r="D145" s="146"/>
      <c r="E145" s="146"/>
      <c r="F145" s="147"/>
      <c r="G145" s="108"/>
    </row>
    <row r="146" spans="1:7" ht="15.75" x14ac:dyDescent="0.25">
      <c r="A146" s="149"/>
      <c r="B146" s="150"/>
      <c r="C146" s="150"/>
      <c r="D146" s="150"/>
      <c r="E146" s="150"/>
      <c r="F146" s="171"/>
      <c r="G146" s="176"/>
    </row>
    <row r="147" spans="1:7" ht="16.5" thickBot="1" x14ac:dyDescent="0.3">
      <c r="A147" s="152"/>
      <c r="B147" s="133"/>
      <c r="C147" s="133"/>
      <c r="D147" s="133"/>
      <c r="E147" s="133"/>
      <c r="F147" s="174"/>
      <c r="G147" s="177"/>
    </row>
    <row r="148" spans="1:7" ht="15.75" x14ac:dyDescent="0.25">
      <c r="A148" s="130"/>
      <c r="B148" s="130"/>
      <c r="C148" s="130"/>
      <c r="D148" s="37"/>
      <c r="E148" s="37"/>
      <c r="F148" s="148"/>
      <c r="G148" s="178"/>
    </row>
    <row r="149" spans="1:7" ht="16.5" thickBot="1" x14ac:dyDescent="0.3">
      <c r="A149" s="145"/>
      <c r="B149" s="145"/>
      <c r="C149" s="145"/>
      <c r="D149" s="146"/>
      <c r="E149" s="146"/>
      <c r="F149" s="147"/>
      <c r="G149" s="108"/>
    </row>
    <row r="150" spans="1:7" ht="15.75" x14ac:dyDescent="0.25">
      <c r="A150" s="149"/>
      <c r="B150" s="150"/>
      <c r="C150" s="150"/>
      <c r="D150" s="150"/>
      <c r="E150" s="150"/>
      <c r="F150" s="171"/>
      <c r="G150" s="176"/>
    </row>
    <row r="151" spans="1:7" ht="16.5" thickBot="1" x14ac:dyDescent="0.3">
      <c r="A151" s="152"/>
      <c r="B151" s="133"/>
      <c r="C151" s="133"/>
      <c r="D151" s="133"/>
      <c r="E151" s="133"/>
      <c r="F151" s="174"/>
      <c r="G151" s="177"/>
    </row>
    <row r="152" spans="1:7" ht="15.75" x14ac:dyDescent="0.25">
      <c r="A152" s="130"/>
      <c r="B152" s="130"/>
      <c r="C152" s="130"/>
      <c r="D152" s="37"/>
      <c r="E152" s="37"/>
      <c r="F152" s="148"/>
      <c r="G152" s="178"/>
    </row>
    <row r="153" spans="1:7" ht="16.5" thickBot="1" x14ac:dyDescent="0.3">
      <c r="A153" s="134"/>
      <c r="B153" s="134"/>
      <c r="C153" s="134"/>
      <c r="D153" s="17"/>
      <c r="E153" s="17"/>
      <c r="F153" s="144"/>
      <c r="G153" s="108"/>
    </row>
    <row r="154" spans="1:7" ht="15.75" x14ac:dyDescent="0.25">
      <c r="A154" s="137"/>
      <c r="B154" s="137"/>
      <c r="C154" s="137"/>
      <c r="D154" s="132"/>
      <c r="E154" s="132"/>
      <c r="F154" s="143"/>
      <c r="G154" s="176"/>
    </row>
    <row r="155" spans="1:7" ht="16.5" thickBot="1" x14ac:dyDescent="0.3">
      <c r="A155" s="133"/>
      <c r="B155" s="133"/>
      <c r="C155" s="133"/>
      <c r="D155" s="132"/>
      <c r="E155" s="132"/>
      <c r="F155" s="143"/>
      <c r="G155" s="177"/>
    </row>
    <row r="156" spans="1:7" ht="15.75" x14ac:dyDescent="0.25">
      <c r="A156" s="130"/>
      <c r="B156" s="130"/>
      <c r="C156" s="130"/>
      <c r="D156" s="17"/>
      <c r="E156" s="17"/>
      <c r="F156" s="144"/>
      <c r="G156" s="178"/>
    </row>
    <row r="157" spans="1:7" ht="16.5" thickBot="1" x14ac:dyDescent="0.3">
      <c r="A157" s="145"/>
      <c r="B157" s="145"/>
      <c r="C157" s="145"/>
      <c r="D157" s="146"/>
      <c r="E157" s="146"/>
      <c r="F157" s="147"/>
      <c r="G157" s="108"/>
    </row>
    <row r="158" spans="1:7" ht="15.75" x14ac:dyDescent="0.25">
      <c r="A158" s="149"/>
      <c r="B158" s="150"/>
      <c r="C158" s="150"/>
      <c r="D158" s="150"/>
      <c r="E158" s="150"/>
      <c r="F158" s="171"/>
      <c r="G158" s="176"/>
    </row>
    <row r="159" spans="1:7" ht="16.5" thickBot="1" x14ac:dyDescent="0.3">
      <c r="A159" s="152"/>
      <c r="B159" s="133"/>
      <c r="C159" s="133"/>
      <c r="D159" s="133"/>
      <c r="E159" s="133"/>
      <c r="F159" s="174"/>
      <c r="G159" s="177"/>
    </row>
    <row r="160" spans="1:7" ht="15.75" x14ac:dyDescent="0.25">
      <c r="A160" s="130"/>
      <c r="B160" s="130"/>
      <c r="C160" s="130"/>
      <c r="D160" s="37"/>
      <c r="E160" s="37"/>
      <c r="F160" s="148"/>
      <c r="G160" s="178"/>
    </row>
    <row r="161" spans="1:7" ht="16.5" thickBot="1" x14ac:dyDescent="0.3">
      <c r="A161" s="145"/>
      <c r="B161" s="145"/>
      <c r="C161" s="145"/>
      <c r="D161" s="146"/>
      <c r="E161" s="146"/>
      <c r="F161" s="147"/>
      <c r="G161" s="108"/>
    </row>
    <row r="162" spans="1:7" ht="15.75" x14ac:dyDescent="0.25">
      <c r="A162" s="149"/>
      <c r="B162" s="150"/>
      <c r="C162" s="150"/>
      <c r="D162" s="150"/>
      <c r="E162" s="150"/>
      <c r="F162" s="171"/>
      <c r="G162" s="176"/>
    </row>
    <row r="163" spans="1:7" ht="16.5" thickBot="1" x14ac:dyDescent="0.3">
      <c r="A163" s="152"/>
      <c r="B163" s="133"/>
      <c r="C163" s="133"/>
      <c r="D163" s="133"/>
      <c r="E163" s="133"/>
      <c r="F163" s="174"/>
      <c r="G163" s="177"/>
    </row>
    <row r="164" spans="1:7" ht="15.75" x14ac:dyDescent="0.25">
      <c r="A164" s="130"/>
      <c r="B164" s="130"/>
      <c r="C164" s="130"/>
      <c r="D164" s="37"/>
      <c r="E164" s="37"/>
      <c r="F164" s="148"/>
      <c r="G164" s="178"/>
    </row>
    <row r="165" spans="1:7" ht="16.5" thickBot="1" x14ac:dyDescent="0.3">
      <c r="A165" s="145"/>
      <c r="B165" s="145"/>
      <c r="C165" s="145"/>
      <c r="D165" s="146"/>
      <c r="E165" s="146"/>
      <c r="F165" s="147"/>
      <c r="G165" s="108"/>
    </row>
    <row r="166" spans="1:7" ht="15.75" x14ac:dyDescent="0.25">
      <c r="A166" s="149"/>
      <c r="B166" s="150"/>
      <c r="C166" s="150"/>
      <c r="D166" s="150"/>
      <c r="E166" s="150"/>
      <c r="F166" s="171"/>
      <c r="G166" s="176"/>
    </row>
    <row r="167" spans="1:7" ht="16.5" thickBot="1" x14ac:dyDescent="0.3">
      <c r="A167" s="152"/>
      <c r="B167" s="133"/>
      <c r="C167" s="133"/>
      <c r="D167" s="133"/>
      <c r="E167" s="133"/>
      <c r="F167" s="174"/>
      <c r="G167" s="177"/>
    </row>
    <row r="168" spans="1:7" ht="15.75" x14ac:dyDescent="0.25">
      <c r="A168" s="130"/>
      <c r="B168" s="130"/>
      <c r="C168" s="130"/>
      <c r="D168" s="37"/>
      <c r="E168" s="37"/>
      <c r="F168" s="148"/>
      <c r="G168" s="178"/>
    </row>
    <row r="169" spans="1:7" ht="16.5" thickBot="1" x14ac:dyDescent="0.3">
      <c r="A169" s="145"/>
      <c r="B169" s="145"/>
      <c r="C169" s="145"/>
      <c r="D169" s="146"/>
      <c r="E169" s="146"/>
      <c r="F169" s="147"/>
      <c r="G169" s="108"/>
    </row>
    <row r="170" spans="1:7" ht="15.75" x14ac:dyDescent="0.25">
      <c r="A170" s="149"/>
      <c r="B170" s="150"/>
      <c r="C170" s="150"/>
      <c r="D170" s="150"/>
      <c r="E170" s="150"/>
      <c r="F170" s="171"/>
      <c r="G170" s="176"/>
    </row>
    <row r="171" spans="1:7" ht="16.5" thickBot="1" x14ac:dyDescent="0.3">
      <c r="A171" s="152"/>
      <c r="B171" s="133"/>
      <c r="C171" s="133"/>
      <c r="D171" s="133"/>
      <c r="E171" s="133"/>
      <c r="F171" s="174"/>
      <c r="G171" s="177"/>
    </row>
    <row r="172" spans="1:7" ht="15.75" x14ac:dyDescent="0.25">
      <c r="A172" s="130"/>
      <c r="B172" s="130"/>
      <c r="C172" s="130"/>
      <c r="D172" s="37"/>
      <c r="E172" s="37"/>
      <c r="F172" s="148"/>
      <c r="G172" s="178"/>
    </row>
    <row r="173" spans="1:7" ht="16.5" thickBot="1" x14ac:dyDescent="0.3">
      <c r="A173" s="145"/>
      <c r="B173" s="145"/>
      <c r="C173" s="145"/>
      <c r="D173" s="146"/>
      <c r="E173" s="146"/>
      <c r="F173" s="147"/>
      <c r="G173" s="108"/>
    </row>
    <row r="174" spans="1:7" ht="15.75" x14ac:dyDescent="0.25">
      <c r="A174" s="149"/>
      <c r="B174" s="150"/>
      <c r="C174" s="150"/>
      <c r="D174" s="150"/>
      <c r="E174" s="150"/>
      <c r="F174" s="171"/>
      <c r="G174" s="176"/>
    </row>
    <row r="175" spans="1:7" ht="16.5" thickBot="1" x14ac:dyDescent="0.3">
      <c r="A175" s="152"/>
      <c r="B175" s="133"/>
      <c r="C175" s="133"/>
      <c r="D175" s="133"/>
      <c r="E175" s="133"/>
      <c r="F175" s="174"/>
      <c r="G175" s="177"/>
    </row>
    <row r="176" spans="1:7" ht="15.75" x14ac:dyDescent="0.25">
      <c r="A176" s="130"/>
      <c r="B176" s="130"/>
      <c r="C176" s="130"/>
      <c r="D176" s="37"/>
      <c r="E176" s="37"/>
      <c r="F176" s="148"/>
      <c r="G176" s="178"/>
    </row>
    <row r="177" spans="1:7" ht="16.5" thickBot="1" x14ac:dyDescent="0.3">
      <c r="A177" s="145"/>
      <c r="B177" s="145"/>
      <c r="C177" s="145"/>
      <c r="D177" s="146"/>
      <c r="E177" s="146"/>
      <c r="F177" s="147"/>
      <c r="G177" s="108"/>
    </row>
    <row r="178" spans="1:7" ht="15.75" x14ac:dyDescent="0.25">
      <c r="A178" s="149"/>
      <c r="B178" s="150"/>
      <c r="C178" s="150"/>
      <c r="D178" s="150"/>
      <c r="E178" s="150"/>
      <c r="F178" s="171"/>
      <c r="G178" s="176"/>
    </row>
    <row r="179" spans="1:7" ht="16.5" thickBot="1" x14ac:dyDescent="0.3">
      <c r="A179" s="152"/>
      <c r="B179" s="133"/>
      <c r="C179" s="133"/>
      <c r="D179" s="133"/>
      <c r="E179" s="133"/>
      <c r="F179" s="174"/>
      <c r="G179" s="177"/>
    </row>
    <row r="180" spans="1:7" ht="15.75" x14ac:dyDescent="0.25">
      <c r="A180" s="130"/>
      <c r="B180" s="130"/>
      <c r="C180" s="130"/>
      <c r="D180" s="37"/>
      <c r="E180" s="37"/>
      <c r="F180" s="148"/>
      <c r="G180" s="178"/>
    </row>
    <row r="181" spans="1:7" ht="16.5" thickBot="1" x14ac:dyDescent="0.3">
      <c r="A181" s="145"/>
      <c r="B181" s="145"/>
      <c r="C181" s="145"/>
      <c r="D181" s="146"/>
      <c r="E181" s="146"/>
      <c r="F181" s="147"/>
      <c r="G181" s="108"/>
    </row>
    <row r="182" spans="1:7" ht="15.75" x14ac:dyDescent="0.25">
      <c r="A182" s="149"/>
      <c r="B182" s="150"/>
      <c r="C182" s="150"/>
      <c r="D182" s="150"/>
      <c r="E182" s="150"/>
      <c r="F182" s="171"/>
      <c r="G182" s="176"/>
    </row>
    <row r="183" spans="1:7" ht="16.5" thickBot="1" x14ac:dyDescent="0.3">
      <c r="A183" s="152"/>
      <c r="B183" s="133"/>
      <c r="C183" s="133"/>
      <c r="D183" s="133"/>
      <c r="E183" s="133"/>
      <c r="F183" s="174"/>
      <c r="G183" s="177"/>
    </row>
    <row r="184" spans="1:7" ht="15.75" x14ac:dyDescent="0.25">
      <c r="A184" s="130"/>
      <c r="B184" s="130"/>
      <c r="C184" s="130"/>
      <c r="D184" s="37"/>
      <c r="E184" s="37"/>
      <c r="F184" s="148"/>
      <c r="G184" s="178"/>
    </row>
    <row r="185" spans="1:7" ht="16.5" thickBot="1" x14ac:dyDescent="0.3">
      <c r="A185" s="145"/>
      <c r="B185" s="145"/>
      <c r="C185" s="145"/>
      <c r="D185" s="146"/>
      <c r="E185" s="146"/>
      <c r="F185" s="147"/>
      <c r="G185" s="108"/>
    </row>
    <row r="186" spans="1:7" ht="15.75" x14ac:dyDescent="0.25">
      <c r="A186" s="149"/>
      <c r="B186" s="150"/>
      <c r="C186" s="150"/>
      <c r="D186" s="150"/>
      <c r="E186" s="150"/>
      <c r="F186" s="171"/>
      <c r="G186" s="176"/>
    </row>
    <row r="187" spans="1:7" ht="16.5" thickBot="1" x14ac:dyDescent="0.3">
      <c r="A187" s="152"/>
      <c r="B187" s="133"/>
      <c r="C187" s="133"/>
      <c r="D187" s="133"/>
      <c r="E187" s="133"/>
      <c r="F187" s="174"/>
      <c r="G187" s="177"/>
    </row>
    <row r="188" spans="1:7" ht="15.75" x14ac:dyDescent="0.25">
      <c r="A188" s="130"/>
      <c r="B188" s="130"/>
      <c r="C188" s="130"/>
      <c r="D188" s="37"/>
      <c r="E188" s="37"/>
      <c r="F188" s="148"/>
      <c r="G188" s="178"/>
    </row>
    <row r="189" spans="1:7" ht="16.5" thickBot="1" x14ac:dyDescent="0.3">
      <c r="A189" s="145"/>
      <c r="B189" s="145"/>
      <c r="C189" s="145"/>
      <c r="D189" s="146"/>
      <c r="E189" s="146"/>
      <c r="F189" s="147"/>
      <c r="G189" s="108"/>
    </row>
    <row r="190" spans="1:7" ht="15.75" x14ac:dyDescent="0.25">
      <c r="A190" s="149"/>
      <c r="B190" s="150"/>
      <c r="C190" s="150"/>
      <c r="D190" s="150"/>
      <c r="E190" s="150"/>
      <c r="F190" s="171"/>
      <c r="G190" s="176"/>
    </row>
    <row r="191" spans="1:7" ht="16.5" thickBot="1" x14ac:dyDescent="0.3">
      <c r="A191" s="152"/>
      <c r="B191" s="133"/>
      <c r="C191" s="133"/>
      <c r="D191" s="133"/>
      <c r="E191" s="133"/>
      <c r="F191" s="174"/>
      <c r="G191" s="177"/>
    </row>
    <row r="192" spans="1:7" ht="15.75" x14ac:dyDescent="0.25">
      <c r="A192" s="130"/>
      <c r="B192" s="130"/>
      <c r="C192" s="130"/>
      <c r="D192" s="37"/>
      <c r="E192" s="37"/>
      <c r="F192" s="148"/>
      <c r="G192" s="178"/>
    </row>
    <row r="193" spans="1:7" ht="16.5" thickBot="1" x14ac:dyDescent="0.3">
      <c r="A193" s="145"/>
      <c r="B193" s="145"/>
      <c r="C193" s="145"/>
      <c r="D193" s="146"/>
      <c r="E193" s="146"/>
      <c r="F193" s="147"/>
      <c r="G193" s="108"/>
    </row>
    <row r="194" spans="1:7" ht="15.75" x14ac:dyDescent="0.25">
      <c r="A194" s="149"/>
      <c r="B194" s="150"/>
      <c r="C194" s="150"/>
      <c r="D194" s="150"/>
      <c r="E194" s="150"/>
      <c r="F194" s="171"/>
      <c r="G194" s="176"/>
    </row>
    <row r="195" spans="1:7" ht="16.5" thickBot="1" x14ac:dyDescent="0.3">
      <c r="A195" s="152"/>
      <c r="B195" s="133"/>
      <c r="C195" s="133"/>
      <c r="D195" s="133"/>
      <c r="E195" s="133"/>
      <c r="F195" s="174"/>
      <c r="G195" s="177"/>
    </row>
    <row r="196" spans="1:7" ht="15.75" x14ac:dyDescent="0.25">
      <c r="A196" s="130"/>
      <c r="B196" s="130"/>
      <c r="C196" s="130"/>
      <c r="D196" s="37"/>
      <c r="E196" s="37"/>
      <c r="F196" s="148"/>
      <c r="G196" s="178"/>
    </row>
    <row r="197" spans="1:7" ht="16.5" thickBot="1" x14ac:dyDescent="0.3">
      <c r="A197" s="145"/>
      <c r="B197" s="145"/>
      <c r="C197" s="145"/>
      <c r="D197" s="146"/>
      <c r="E197" s="146"/>
      <c r="F197" s="147"/>
      <c r="G197" s="108"/>
    </row>
    <row r="198" spans="1:7" ht="15.75" x14ac:dyDescent="0.25">
      <c r="A198" s="149"/>
      <c r="B198" s="150"/>
      <c r="C198" s="150"/>
      <c r="D198" s="150"/>
      <c r="E198" s="150"/>
      <c r="F198" s="171"/>
      <c r="G198" s="176"/>
    </row>
    <row r="199" spans="1:7" ht="16.5" thickBot="1" x14ac:dyDescent="0.3">
      <c r="A199" s="152"/>
      <c r="B199" s="133"/>
      <c r="C199" s="133"/>
      <c r="D199" s="133"/>
      <c r="E199" s="133"/>
      <c r="F199" s="174"/>
      <c r="G199" s="177"/>
    </row>
    <row r="200" spans="1:7" ht="15.75" x14ac:dyDescent="0.25">
      <c r="A200" s="130"/>
      <c r="B200" s="130"/>
      <c r="C200" s="130"/>
      <c r="D200" s="37"/>
      <c r="E200" s="37"/>
      <c r="F200" s="148"/>
      <c r="G200" s="178"/>
    </row>
    <row r="201" spans="1:7" ht="16.5" thickBot="1" x14ac:dyDescent="0.3">
      <c r="A201" s="145"/>
      <c r="B201" s="145"/>
      <c r="C201" s="145"/>
      <c r="D201" s="146"/>
      <c r="E201" s="146"/>
      <c r="F201" s="147"/>
      <c r="G201" s="108"/>
    </row>
    <row r="202" spans="1:7" ht="15.75" x14ac:dyDescent="0.25">
      <c r="A202" s="149"/>
      <c r="B202" s="150"/>
      <c r="C202" s="150"/>
      <c r="D202" s="150"/>
      <c r="E202" s="150"/>
      <c r="F202" s="171"/>
      <c r="G202" s="176"/>
    </row>
    <row r="203" spans="1:7" ht="16.5" thickBot="1" x14ac:dyDescent="0.3">
      <c r="A203" s="152"/>
      <c r="B203" s="133"/>
      <c r="C203" s="133"/>
      <c r="D203" s="133"/>
      <c r="E203" s="133"/>
      <c r="F203" s="174"/>
      <c r="G203" s="177"/>
    </row>
    <row r="204" spans="1:7" ht="15.75" x14ac:dyDescent="0.25">
      <c r="A204" s="130"/>
      <c r="B204" s="130"/>
      <c r="C204" s="130"/>
      <c r="D204" s="37"/>
      <c r="E204" s="37"/>
      <c r="F204" s="148"/>
      <c r="G204" s="178"/>
    </row>
    <row r="205" spans="1:7" ht="16.5" thickBot="1" x14ac:dyDescent="0.3">
      <c r="A205" s="134"/>
      <c r="B205" s="134"/>
      <c r="C205" s="134"/>
      <c r="D205" s="154"/>
      <c r="E205" s="154"/>
      <c r="F205" s="155"/>
      <c r="G205" s="41"/>
    </row>
    <row r="207" spans="1:7" x14ac:dyDescent="0.25">
      <c r="B207" s="187" t="s">
        <v>170</v>
      </c>
      <c r="C207" s="188"/>
      <c r="G207" s="186" t="s">
        <v>154</v>
      </c>
    </row>
    <row r="208" spans="1:7" x14ac:dyDescent="0.25">
      <c r="B208" s="187" t="s">
        <v>168</v>
      </c>
      <c r="C208" s="188"/>
      <c r="G208" s="186" t="s">
        <v>160</v>
      </c>
    </row>
    <row r="209" spans="2:3" ht="15.75" x14ac:dyDescent="0.25">
      <c r="B209" s="187" t="s">
        <v>167</v>
      </c>
      <c r="C209" s="189"/>
    </row>
    <row r="210" spans="2:3" x14ac:dyDescent="0.25">
      <c r="B210" s="187" t="s">
        <v>169</v>
      </c>
      <c r="C210" s="188"/>
    </row>
    <row r="211" spans="2:3" x14ac:dyDescent="0.25">
      <c r="B211" s="187" t="s">
        <v>165</v>
      </c>
      <c r="C211" s="188"/>
    </row>
    <row r="212" spans="2:3" x14ac:dyDescent="0.25">
      <c r="B212" s="187" t="s">
        <v>166</v>
      </c>
      <c r="C212" s="188"/>
    </row>
  </sheetData>
  <sheetProtection sheet="1" objects="1" scenarios="1" selectLockedCells="1"/>
  <dataValidations count="1">
    <dataValidation type="list" allowBlank="1" showInputMessage="1" showErrorMessage="1" sqref="B6:B205">
      <formula1>$G$207:$G$208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36"/>
  <sheetViews>
    <sheetView workbookViewId="0">
      <pane xSplit="2" ySplit="2" topLeftCell="C3" activePane="bottomRight" state="frozen"/>
      <selection pane="topRight" activeCell="C1" sqref="C1"/>
      <selection pane="bottomLeft" activeCell="A3" sqref="A3"/>
      <selection pane="bottomRight" activeCell="I18" sqref="I18"/>
    </sheetView>
  </sheetViews>
  <sheetFormatPr defaultRowHeight="15.75" x14ac:dyDescent="0.25"/>
  <cols>
    <col min="1" max="1" width="21.5703125" style="11" customWidth="1"/>
    <col min="2" max="2" width="6.28515625" style="11" customWidth="1"/>
    <col min="3" max="3" width="7.42578125" style="11" customWidth="1"/>
    <col min="4" max="4" width="6.28515625" style="11" customWidth="1"/>
    <col min="5" max="5" width="8.7109375" style="141" customWidth="1"/>
    <col min="6" max="13" width="8.7109375" style="11" customWidth="1"/>
    <col min="14" max="16384" width="9.140625" style="11"/>
  </cols>
  <sheetData>
    <row r="1" spans="1:17" x14ac:dyDescent="0.25">
      <c r="A1" s="194"/>
      <c r="B1" s="194"/>
      <c r="C1" s="190" t="s">
        <v>1</v>
      </c>
      <c r="D1" s="190" t="s">
        <v>142</v>
      </c>
      <c r="E1" s="191" t="s">
        <v>143</v>
      </c>
      <c r="F1" s="190" t="s">
        <v>142</v>
      </c>
    </row>
    <row r="2" spans="1:17" x14ac:dyDescent="0.25">
      <c r="A2" s="195" t="s">
        <v>45</v>
      </c>
      <c r="B2" s="195"/>
      <c r="C2" s="190" t="s">
        <v>140</v>
      </c>
      <c r="D2" s="190">
        <v>2017</v>
      </c>
      <c r="E2" s="191" t="s">
        <v>140</v>
      </c>
      <c r="F2" s="195">
        <v>2018</v>
      </c>
    </row>
    <row r="3" spans="1:17" x14ac:dyDescent="0.25">
      <c r="A3" s="192"/>
      <c r="B3" s="192"/>
      <c r="C3" s="190"/>
      <c r="D3" s="193"/>
      <c r="E3" s="191"/>
      <c r="F3" s="192"/>
    </row>
    <row r="4" spans="1:17" s="10" customFormat="1" x14ac:dyDescent="0.25">
      <c r="A4" s="156" t="s">
        <v>139</v>
      </c>
      <c r="E4" s="140"/>
    </row>
    <row r="5" spans="1:17" s="10" customFormat="1" x14ac:dyDescent="0.25">
      <c r="A5" s="19" t="s">
        <v>149</v>
      </c>
      <c r="E5" s="140"/>
      <c r="G5" s="11"/>
    </row>
    <row r="6" spans="1:17" x14ac:dyDescent="0.25">
      <c r="A6" s="10" t="s">
        <v>8</v>
      </c>
      <c r="B6" s="10"/>
      <c r="C6" s="157" t="s">
        <v>9</v>
      </c>
      <c r="D6" s="157"/>
      <c r="E6" s="158"/>
    </row>
    <row r="7" spans="1:17" s="14" customFormat="1" x14ac:dyDescent="0.25">
      <c r="A7" s="14" t="s">
        <v>150</v>
      </c>
      <c r="C7" s="28" t="s">
        <v>147</v>
      </c>
      <c r="D7" s="27"/>
      <c r="E7" s="27"/>
      <c r="F7" s="139"/>
      <c r="G7" s="139"/>
      <c r="H7" s="139"/>
      <c r="I7" s="139"/>
      <c r="J7" s="139"/>
      <c r="K7" s="139"/>
      <c r="L7" s="139"/>
      <c r="Q7" s="24"/>
    </row>
    <row r="8" spans="1:17" s="14" customFormat="1" x14ac:dyDescent="0.25">
      <c r="C8" s="159" t="s">
        <v>148</v>
      </c>
      <c r="D8" s="27"/>
      <c r="E8" s="27"/>
      <c r="F8" s="139"/>
      <c r="G8" s="139"/>
      <c r="H8" s="139"/>
      <c r="I8" s="139"/>
      <c r="J8" s="139"/>
      <c r="K8" s="139"/>
      <c r="L8" s="139"/>
      <c r="Q8" s="24"/>
    </row>
    <row r="9" spans="1:17" s="14" customFormat="1" x14ac:dyDescent="0.25">
      <c r="C9" s="26"/>
      <c r="D9" s="28">
        <v>2017</v>
      </c>
      <c r="E9" s="28">
        <v>2018</v>
      </c>
      <c r="F9" s="139"/>
      <c r="G9" s="139"/>
      <c r="H9" s="139"/>
      <c r="I9" s="139"/>
      <c r="J9" s="139"/>
      <c r="K9" s="139"/>
      <c r="L9" s="139"/>
      <c r="Q9" s="24"/>
    </row>
    <row r="10" spans="1:17" x14ac:dyDescent="0.25">
      <c r="A10" s="11" t="s">
        <v>46</v>
      </c>
      <c r="C10" s="29" t="s">
        <v>46</v>
      </c>
      <c r="D10" s="30">
        <f>SUMIF(D28:D227,"JAN",C28:C227)</f>
        <v>0</v>
      </c>
      <c r="E10" s="30">
        <f>SUMIF(F28:F227,"JAN",E28:E227)</f>
        <v>0</v>
      </c>
      <c r="F10" s="139"/>
      <c r="G10" s="139"/>
      <c r="H10" s="139"/>
      <c r="I10" s="139"/>
      <c r="J10" s="139"/>
      <c r="K10" s="139"/>
      <c r="L10" s="139"/>
      <c r="Q10" s="13"/>
    </row>
    <row r="11" spans="1:17" x14ac:dyDescent="0.25">
      <c r="A11" s="11" t="s">
        <v>47</v>
      </c>
      <c r="C11" s="22" t="s">
        <v>47</v>
      </c>
      <c r="D11" s="20">
        <f>SUMIF(D28:D227,"FEB",C28:C227)</f>
        <v>0</v>
      </c>
      <c r="E11" s="20">
        <f>SUMIF(F28:F227,"FFB",E28:E227)</f>
        <v>0</v>
      </c>
      <c r="F11" s="139"/>
      <c r="G11" s="139"/>
      <c r="H11" s="139"/>
      <c r="I11" s="139"/>
      <c r="J11" s="139"/>
      <c r="K11" s="139"/>
      <c r="L11" s="139"/>
      <c r="Q11" s="13"/>
    </row>
    <row r="12" spans="1:17" x14ac:dyDescent="0.25">
      <c r="A12" s="11" t="s">
        <v>48</v>
      </c>
      <c r="C12" s="22" t="s">
        <v>48</v>
      </c>
      <c r="D12" s="20">
        <f>SUMIF(D28:D227,"MAR",C28:C227)</f>
        <v>0</v>
      </c>
      <c r="E12" s="20">
        <f>SUMIF(F28:F227,"MAR",E28:E227)</f>
        <v>0</v>
      </c>
      <c r="F12" s="139"/>
      <c r="G12" s="139"/>
      <c r="H12" s="139"/>
      <c r="I12" s="139"/>
      <c r="J12" s="139"/>
      <c r="K12" s="139"/>
      <c r="L12" s="139"/>
      <c r="Q12" s="13"/>
    </row>
    <row r="13" spans="1:17" x14ac:dyDescent="0.25">
      <c r="A13" s="11" t="s">
        <v>49</v>
      </c>
      <c r="C13" s="22" t="s">
        <v>49</v>
      </c>
      <c r="D13" s="20">
        <f>SUMIF(D28:D227,"APR",C28:C227)</f>
        <v>0</v>
      </c>
      <c r="E13" s="20">
        <f>SUMIF(F28:F227,"APR",E28:E227)</f>
        <v>0</v>
      </c>
      <c r="F13" s="139"/>
      <c r="G13" s="139"/>
      <c r="H13" s="139"/>
      <c r="I13" s="139"/>
      <c r="J13" s="139"/>
      <c r="K13" s="139"/>
      <c r="L13" s="139"/>
      <c r="Q13" s="13"/>
    </row>
    <row r="14" spans="1:17" x14ac:dyDescent="0.25">
      <c r="A14" s="11" t="s">
        <v>50</v>
      </c>
      <c r="C14" s="22" t="s">
        <v>50</v>
      </c>
      <c r="D14" s="20">
        <f>SUMIF(D28:D227,"MAY",C28:C227)</f>
        <v>0</v>
      </c>
      <c r="E14" s="20">
        <f>SUMIF(F28:F227,"MAY",E28:E227)</f>
        <v>0</v>
      </c>
      <c r="F14" s="139"/>
      <c r="G14" s="139"/>
      <c r="H14" s="139"/>
      <c r="I14" s="139"/>
      <c r="J14" s="139"/>
      <c r="K14" s="139"/>
      <c r="L14" s="139"/>
      <c r="Q14" s="13"/>
    </row>
    <row r="15" spans="1:17" x14ac:dyDescent="0.25">
      <c r="A15" s="11" t="s">
        <v>51</v>
      </c>
      <c r="C15" s="22" t="s">
        <v>51</v>
      </c>
      <c r="D15" s="20">
        <f>SUMIF(D28:D227,"JUN",C28:C227)</f>
        <v>0</v>
      </c>
      <c r="E15" s="20">
        <f>SUMIF(F28:F227,"JUN",E28:E227)</f>
        <v>0</v>
      </c>
      <c r="F15" s="139"/>
      <c r="G15" s="139"/>
      <c r="H15" s="139"/>
      <c r="I15" s="139"/>
      <c r="J15" s="139"/>
      <c r="K15" s="139"/>
      <c r="L15" s="139"/>
      <c r="Q15" s="13"/>
    </row>
    <row r="16" spans="1:17" x14ac:dyDescent="0.25">
      <c r="A16" s="11" t="s">
        <v>52</v>
      </c>
      <c r="C16" s="22" t="s">
        <v>52</v>
      </c>
      <c r="D16" s="20">
        <f>SUMIF(D28:D227,"JUL",C28:C227)</f>
        <v>0</v>
      </c>
      <c r="E16" s="20">
        <f>SUMIF(F28:F227,"JUL",E28:E227)</f>
        <v>0</v>
      </c>
      <c r="F16" s="139"/>
      <c r="G16" s="139"/>
      <c r="H16" s="139"/>
      <c r="I16" s="139"/>
      <c r="J16" s="139"/>
      <c r="K16" s="139"/>
      <c r="L16" s="139"/>
      <c r="Q16" s="13"/>
    </row>
    <row r="17" spans="1:12" x14ac:dyDescent="0.25">
      <c r="A17" s="11" t="s">
        <v>53</v>
      </c>
      <c r="C17" s="22" t="s">
        <v>53</v>
      </c>
      <c r="D17" s="20">
        <f>SUMIF(D28:D227,"AUG",C28:C227)</f>
        <v>0</v>
      </c>
      <c r="E17" s="20">
        <f>SUMIF(F28:F227,"AUG",E28:E227)</f>
        <v>0</v>
      </c>
      <c r="F17" s="139"/>
      <c r="G17" s="139"/>
      <c r="H17" s="139"/>
      <c r="I17" s="139"/>
      <c r="J17" s="139"/>
      <c r="K17" s="139"/>
      <c r="L17" s="139"/>
    </row>
    <row r="18" spans="1:12" x14ac:dyDescent="0.25">
      <c r="A18" s="11" t="s">
        <v>54</v>
      </c>
      <c r="C18" s="22" t="s">
        <v>54</v>
      </c>
      <c r="D18" s="20">
        <f>SUMIF(D28:D227,"SEP",C28:C227)</f>
        <v>0</v>
      </c>
      <c r="E18" s="20">
        <f>SUMIF(F28:F227,"SFP",E28:E227)</f>
        <v>0</v>
      </c>
      <c r="F18" s="139"/>
      <c r="G18" s="139"/>
      <c r="H18" s="139"/>
      <c r="I18" s="139"/>
      <c r="J18" s="139"/>
      <c r="K18" s="139"/>
      <c r="L18" s="139"/>
    </row>
    <row r="19" spans="1:12" x14ac:dyDescent="0.25">
      <c r="A19" s="11" t="s">
        <v>55</v>
      </c>
      <c r="C19" s="22" t="s">
        <v>55</v>
      </c>
      <c r="D19" s="20">
        <f>SUMIF(D28:D227,"OCT",C28:C227)</f>
        <v>0</v>
      </c>
      <c r="E19" s="20">
        <f>SUMIF(F28:F227,"OCT",E28:E227)</f>
        <v>0</v>
      </c>
      <c r="F19" s="139"/>
      <c r="G19" s="139"/>
      <c r="H19" s="139"/>
      <c r="I19" s="139"/>
      <c r="J19" s="139"/>
      <c r="K19" s="139"/>
      <c r="L19" s="139"/>
    </row>
    <row r="20" spans="1:12" x14ac:dyDescent="0.25">
      <c r="A20" s="11" t="s">
        <v>56</v>
      </c>
      <c r="C20" s="22" t="s">
        <v>56</v>
      </c>
      <c r="D20" s="20">
        <f>SUMIF(D28:D227,"NOV",C28:C227)</f>
        <v>0</v>
      </c>
      <c r="E20" s="20">
        <f>SUMIF(F28:F227,"NOV",E28:E227)</f>
        <v>0</v>
      </c>
      <c r="F20" s="139"/>
      <c r="G20" s="139"/>
      <c r="H20" s="139"/>
      <c r="I20" s="139"/>
      <c r="J20" s="139"/>
      <c r="K20" s="139"/>
      <c r="L20" s="139"/>
    </row>
    <row r="21" spans="1:12" x14ac:dyDescent="0.25">
      <c r="A21" s="11" t="s">
        <v>57</v>
      </c>
      <c r="C21" s="21" t="s">
        <v>57</v>
      </c>
      <c r="D21" s="20">
        <f>SUMIF(D28:D227,"DEC",C28:C227)</f>
        <v>0</v>
      </c>
      <c r="E21" s="20">
        <f>SUMIF(F28:F227,"DFE",E28:E227)</f>
        <v>0</v>
      </c>
      <c r="F21" s="139"/>
      <c r="G21" s="139"/>
      <c r="H21" s="139"/>
      <c r="I21" s="139"/>
      <c r="J21" s="139"/>
      <c r="K21" s="139"/>
      <c r="L21" s="139"/>
    </row>
    <row r="22" spans="1:12" x14ac:dyDescent="0.25">
      <c r="C22" s="32" t="s">
        <v>141</v>
      </c>
      <c r="D22" s="20">
        <f t="shared" ref="D22" si="0">SUM(D10:D21)</f>
        <v>0</v>
      </c>
      <c r="E22" s="20">
        <f>SUM(E10:E21)</f>
        <v>0</v>
      </c>
      <c r="F22" s="139"/>
      <c r="G22" s="139"/>
      <c r="H22" s="139"/>
      <c r="I22" s="139"/>
      <c r="J22" s="139"/>
      <c r="K22" s="139"/>
      <c r="L22" s="139"/>
    </row>
    <row r="23" spans="1:12" x14ac:dyDescent="0.25">
      <c r="A23" s="160" t="s">
        <v>144</v>
      </c>
    </row>
    <row r="24" spans="1:12" x14ac:dyDescent="0.25">
      <c r="A24" s="160" t="s">
        <v>145</v>
      </c>
    </row>
    <row r="25" spans="1:12" s="14" customFormat="1" x14ac:dyDescent="0.25">
      <c r="C25" s="159" t="s">
        <v>146</v>
      </c>
      <c r="E25" s="141"/>
    </row>
    <row r="26" spans="1:12" s="14" customFormat="1" x14ac:dyDescent="0.25">
      <c r="C26" s="161" t="s">
        <v>1</v>
      </c>
      <c r="D26" s="161" t="s">
        <v>142</v>
      </c>
      <c r="E26" s="162" t="s">
        <v>143</v>
      </c>
      <c r="F26" s="161" t="s">
        <v>142</v>
      </c>
      <c r="H26" s="16"/>
    </row>
    <row r="27" spans="1:12" s="15" customFormat="1" ht="16.5" thickBot="1" x14ac:dyDescent="0.3">
      <c r="A27" s="15" t="s">
        <v>45</v>
      </c>
      <c r="C27" s="161" t="s">
        <v>140</v>
      </c>
      <c r="D27" s="138">
        <v>2017</v>
      </c>
      <c r="E27" s="162" t="s">
        <v>140</v>
      </c>
      <c r="F27" s="15">
        <v>2018</v>
      </c>
      <c r="G27" s="142"/>
      <c r="H27" s="142"/>
      <c r="I27" s="142"/>
      <c r="J27" s="142"/>
      <c r="K27" s="142"/>
      <c r="L27" s="142"/>
    </row>
    <row r="28" spans="1:12" x14ac:dyDescent="0.25">
      <c r="A28" s="149"/>
      <c r="B28" s="150">
        <v>1</v>
      </c>
      <c r="C28" s="150"/>
      <c r="D28" s="150"/>
      <c r="E28" s="150"/>
      <c r="F28" s="151"/>
      <c r="G28" s="139"/>
      <c r="H28" s="139"/>
      <c r="I28" s="139"/>
      <c r="J28" s="139"/>
      <c r="K28" s="139"/>
      <c r="L28" s="139"/>
    </row>
    <row r="29" spans="1:12" ht="16.5" thickBot="1" x14ac:dyDescent="0.3">
      <c r="A29" s="152"/>
      <c r="B29" s="133">
        <v>1</v>
      </c>
      <c r="C29" s="133"/>
      <c r="D29" s="133"/>
      <c r="E29" s="133"/>
      <c r="F29" s="153"/>
      <c r="G29" s="139"/>
      <c r="H29" s="139"/>
      <c r="I29" s="139"/>
      <c r="J29" s="139"/>
      <c r="K29" s="139"/>
      <c r="L29" s="139"/>
    </row>
    <row r="30" spans="1:12" x14ac:dyDescent="0.25">
      <c r="A30" s="37"/>
      <c r="B30" s="37">
        <v>2</v>
      </c>
      <c r="C30" s="37"/>
      <c r="D30" s="37"/>
      <c r="E30" s="37"/>
      <c r="F30" s="148"/>
      <c r="G30" s="139"/>
      <c r="H30" s="139"/>
      <c r="I30" s="139"/>
      <c r="J30" s="139"/>
      <c r="K30" s="139"/>
      <c r="L30" s="139"/>
    </row>
    <row r="31" spans="1:12" ht="16.5" thickBot="1" x14ac:dyDescent="0.3">
      <c r="A31" s="145"/>
      <c r="B31" s="145">
        <v>2</v>
      </c>
      <c r="C31" s="145"/>
      <c r="D31" s="146"/>
      <c r="E31" s="146"/>
      <c r="F31" s="147"/>
      <c r="G31" s="139"/>
      <c r="H31" s="139"/>
      <c r="I31" s="139"/>
      <c r="J31" s="139"/>
      <c r="K31" s="139"/>
      <c r="L31" s="139"/>
    </row>
    <row r="32" spans="1:12" x14ac:dyDescent="0.25">
      <c r="A32" s="149"/>
      <c r="B32" s="150">
        <v>3</v>
      </c>
      <c r="C32" s="150"/>
      <c r="D32" s="150"/>
      <c r="E32" s="150"/>
      <c r="F32" s="151"/>
      <c r="G32" s="139"/>
      <c r="H32" s="139"/>
      <c r="I32" s="139"/>
      <c r="J32" s="139"/>
      <c r="K32" s="139"/>
      <c r="L32" s="139"/>
    </row>
    <row r="33" spans="1:12" ht="16.5" thickBot="1" x14ac:dyDescent="0.3">
      <c r="A33" s="152"/>
      <c r="B33" s="133">
        <v>3</v>
      </c>
      <c r="C33" s="133"/>
      <c r="D33" s="133"/>
      <c r="E33" s="133"/>
      <c r="F33" s="153"/>
      <c r="G33" s="139"/>
      <c r="H33" s="139"/>
      <c r="I33" s="139"/>
      <c r="J33" s="139"/>
      <c r="K33" s="139"/>
      <c r="L33" s="139"/>
    </row>
    <row r="34" spans="1:12" x14ac:dyDescent="0.25">
      <c r="A34" s="130"/>
      <c r="B34" s="130">
        <v>4</v>
      </c>
      <c r="C34" s="130"/>
      <c r="D34" s="37"/>
      <c r="E34" s="37"/>
      <c r="F34" s="148"/>
      <c r="G34" s="139"/>
      <c r="H34" s="139"/>
      <c r="I34" s="139"/>
      <c r="J34" s="139"/>
      <c r="K34" s="139"/>
      <c r="L34" s="139"/>
    </row>
    <row r="35" spans="1:12" ht="16.5" thickBot="1" x14ac:dyDescent="0.3">
      <c r="A35" s="145"/>
      <c r="B35" s="145">
        <v>4</v>
      </c>
      <c r="C35" s="145"/>
      <c r="D35" s="146"/>
      <c r="E35" s="146"/>
      <c r="F35" s="147"/>
      <c r="G35" s="139"/>
      <c r="H35" s="139"/>
      <c r="I35" s="139"/>
      <c r="J35" s="139"/>
      <c r="K35" s="139"/>
      <c r="L35" s="139"/>
    </row>
    <row r="36" spans="1:12" x14ac:dyDescent="0.25">
      <c r="A36" s="149"/>
      <c r="B36" s="150">
        <v>5</v>
      </c>
      <c r="C36" s="150"/>
      <c r="D36" s="150"/>
      <c r="E36" s="150"/>
      <c r="F36" s="151"/>
      <c r="G36" s="139"/>
      <c r="H36" s="139"/>
      <c r="I36" s="139"/>
      <c r="J36" s="139"/>
      <c r="K36" s="139"/>
      <c r="L36" s="139"/>
    </row>
    <row r="37" spans="1:12" ht="16.5" thickBot="1" x14ac:dyDescent="0.3">
      <c r="A37" s="152"/>
      <c r="B37" s="133">
        <v>5</v>
      </c>
      <c r="C37" s="133"/>
      <c r="D37" s="133"/>
      <c r="E37" s="133"/>
      <c r="F37" s="153"/>
      <c r="G37" s="139"/>
      <c r="H37" s="139"/>
      <c r="I37" s="139"/>
      <c r="J37" s="139"/>
      <c r="K37" s="139"/>
      <c r="L37" s="139"/>
    </row>
    <row r="38" spans="1:12" x14ac:dyDescent="0.25">
      <c r="A38" s="130"/>
      <c r="B38" s="130">
        <v>6</v>
      </c>
      <c r="C38" s="130"/>
      <c r="D38" s="37"/>
      <c r="E38" s="37"/>
      <c r="F38" s="148"/>
      <c r="G38" s="139"/>
      <c r="H38" s="139"/>
      <c r="I38" s="139"/>
      <c r="J38" s="139"/>
      <c r="K38" s="139"/>
      <c r="L38" s="139"/>
    </row>
    <row r="39" spans="1:12" ht="16.5" thickBot="1" x14ac:dyDescent="0.3">
      <c r="A39" s="145"/>
      <c r="B39" s="145">
        <v>6</v>
      </c>
      <c r="C39" s="145"/>
      <c r="D39" s="146"/>
      <c r="E39" s="146"/>
      <c r="F39" s="147"/>
      <c r="G39" s="139"/>
      <c r="H39" s="139"/>
      <c r="I39" s="139"/>
      <c r="J39" s="139"/>
      <c r="K39" s="139"/>
      <c r="L39" s="139"/>
    </row>
    <row r="40" spans="1:12" x14ac:dyDescent="0.25">
      <c r="A40" s="149"/>
      <c r="B40" s="150">
        <v>7</v>
      </c>
      <c r="C40" s="150"/>
      <c r="D40" s="150"/>
      <c r="E40" s="150"/>
      <c r="F40" s="151"/>
      <c r="G40" s="139"/>
      <c r="H40" s="139"/>
      <c r="I40" s="139"/>
      <c r="J40" s="139"/>
      <c r="K40" s="139"/>
      <c r="L40" s="139"/>
    </row>
    <row r="41" spans="1:12" ht="16.5" thickBot="1" x14ac:dyDescent="0.3">
      <c r="A41" s="152"/>
      <c r="B41" s="133">
        <v>7</v>
      </c>
      <c r="C41" s="133"/>
      <c r="D41" s="133"/>
      <c r="E41" s="133"/>
      <c r="F41" s="153"/>
      <c r="G41" s="139"/>
      <c r="H41" s="139"/>
      <c r="I41" s="139"/>
      <c r="J41" s="139"/>
      <c r="K41" s="139"/>
      <c r="L41" s="139"/>
    </row>
    <row r="42" spans="1:12" x14ac:dyDescent="0.25">
      <c r="A42" s="130"/>
      <c r="B42" s="130">
        <v>8</v>
      </c>
      <c r="C42" s="130"/>
      <c r="D42" s="37"/>
      <c r="E42" s="37"/>
      <c r="F42" s="148"/>
      <c r="G42" s="139"/>
      <c r="H42" s="139"/>
      <c r="I42" s="139"/>
      <c r="J42" s="139"/>
      <c r="K42" s="139"/>
      <c r="L42" s="139"/>
    </row>
    <row r="43" spans="1:12" ht="16.5" thickBot="1" x14ac:dyDescent="0.3">
      <c r="A43" s="145"/>
      <c r="B43" s="145">
        <v>8</v>
      </c>
      <c r="C43" s="145"/>
      <c r="D43" s="146"/>
      <c r="E43" s="146"/>
      <c r="F43" s="147"/>
      <c r="G43" s="139"/>
      <c r="H43" s="139"/>
      <c r="I43" s="139"/>
      <c r="J43" s="139"/>
      <c r="K43" s="139"/>
      <c r="L43" s="139"/>
    </row>
    <row r="44" spans="1:12" x14ac:dyDescent="0.25">
      <c r="A44" s="149"/>
      <c r="B44" s="150">
        <v>9</v>
      </c>
      <c r="C44" s="150"/>
      <c r="D44" s="150"/>
      <c r="E44" s="150"/>
      <c r="F44" s="151"/>
      <c r="G44" s="139"/>
      <c r="H44" s="139"/>
      <c r="I44" s="139"/>
      <c r="J44" s="139"/>
      <c r="K44" s="139"/>
      <c r="L44" s="139"/>
    </row>
    <row r="45" spans="1:12" ht="16.5" thickBot="1" x14ac:dyDescent="0.3">
      <c r="A45" s="152"/>
      <c r="B45" s="133">
        <v>9</v>
      </c>
      <c r="C45" s="133"/>
      <c r="D45" s="133"/>
      <c r="E45" s="133"/>
      <c r="F45" s="153"/>
      <c r="G45" s="139"/>
      <c r="H45" s="139"/>
      <c r="I45" s="139"/>
      <c r="J45" s="139"/>
      <c r="K45" s="139"/>
      <c r="L45" s="139"/>
    </row>
    <row r="46" spans="1:12" x14ac:dyDescent="0.25">
      <c r="A46" s="130"/>
      <c r="B46" s="130">
        <v>10</v>
      </c>
      <c r="C46" s="130"/>
      <c r="D46" s="37"/>
      <c r="E46" s="37"/>
      <c r="F46" s="148"/>
      <c r="G46" s="139"/>
      <c r="H46" s="139"/>
      <c r="I46" s="139"/>
      <c r="J46" s="139"/>
      <c r="K46" s="139"/>
      <c r="L46" s="139"/>
    </row>
    <row r="47" spans="1:12" ht="16.5" thickBot="1" x14ac:dyDescent="0.3">
      <c r="A47" s="145"/>
      <c r="B47" s="145">
        <v>10</v>
      </c>
      <c r="C47" s="145"/>
      <c r="D47" s="146"/>
      <c r="E47" s="146"/>
      <c r="F47" s="147"/>
      <c r="G47" s="139"/>
      <c r="H47" s="139"/>
      <c r="I47" s="139"/>
      <c r="J47" s="139"/>
      <c r="K47" s="139"/>
      <c r="L47" s="139"/>
    </row>
    <row r="48" spans="1:12" x14ac:dyDescent="0.25">
      <c r="A48" s="149"/>
      <c r="B48" s="150">
        <v>11</v>
      </c>
      <c r="C48" s="150"/>
      <c r="D48" s="150"/>
      <c r="E48" s="150"/>
      <c r="F48" s="151"/>
      <c r="G48" s="139"/>
      <c r="H48" s="139"/>
      <c r="I48" s="139"/>
      <c r="J48" s="139"/>
      <c r="K48" s="139"/>
      <c r="L48" s="139"/>
    </row>
    <row r="49" spans="1:12" ht="16.5" thickBot="1" x14ac:dyDescent="0.3">
      <c r="A49" s="152"/>
      <c r="B49" s="133">
        <v>11</v>
      </c>
      <c r="C49" s="133"/>
      <c r="D49" s="133"/>
      <c r="E49" s="133"/>
      <c r="F49" s="153"/>
      <c r="G49" s="139"/>
      <c r="H49" s="139"/>
      <c r="I49" s="139"/>
      <c r="J49" s="139"/>
      <c r="K49" s="139"/>
      <c r="L49" s="139"/>
    </row>
    <row r="50" spans="1:12" x14ac:dyDescent="0.25">
      <c r="A50" s="130"/>
      <c r="B50" s="130">
        <v>12</v>
      </c>
      <c r="C50" s="130"/>
      <c r="D50" s="37"/>
      <c r="E50" s="37"/>
      <c r="F50" s="148"/>
      <c r="G50" s="139"/>
      <c r="H50" s="139"/>
      <c r="I50" s="139"/>
      <c r="J50" s="139"/>
      <c r="K50" s="139"/>
      <c r="L50" s="139"/>
    </row>
    <row r="51" spans="1:12" ht="16.5" thickBot="1" x14ac:dyDescent="0.3">
      <c r="A51" s="145"/>
      <c r="B51" s="145">
        <v>12</v>
      </c>
      <c r="C51" s="145"/>
      <c r="D51" s="146"/>
      <c r="E51" s="146"/>
      <c r="F51" s="147"/>
      <c r="G51" s="139"/>
      <c r="H51" s="139"/>
      <c r="I51" s="139"/>
      <c r="J51" s="139"/>
      <c r="K51" s="139"/>
      <c r="L51" s="139"/>
    </row>
    <row r="52" spans="1:12" x14ac:dyDescent="0.25">
      <c r="A52" s="149"/>
      <c r="B52" s="150">
        <v>13</v>
      </c>
      <c r="C52" s="150"/>
      <c r="D52" s="150"/>
      <c r="E52" s="150"/>
      <c r="F52" s="151"/>
      <c r="G52" s="139"/>
      <c r="H52" s="139"/>
      <c r="I52" s="139"/>
      <c r="J52" s="139"/>
      <c r="K52" s="139"/>
      <c r="L52" s="139"/>
    </row>
    <row r="53" spans="1:12" ht="16.5" thickBot="1" x14ac:dyDescent="0.3">
      <c r="A53" s="152"/>
      <c r="B53" s="133">
        <v>13</v>
      </c>
      <c r="C53" s="133"/>
      <c r="D53" s="133"/>
      <c r="E53" s="133"/>
      <c r="F53" s="153"/>
      <c r="G53" s="139"/>
      <c r="H53" s="139"/>
      <c r="I53" s="139"/>
      <c r="J53" s="139"/>
      <c r="K53" s="139"/>
      <c r="L53" s="139"/>
    </row>
    <row r="54" spans="1:12" x14ac:dyDescent="0.25">
      <c r="A54" s="130"/>
      <c r="B54" s="130">
        <v>14</v>
      </c>
      <c r="C54" s="130"/>
      <c r="D54" s="37"/>
      <c r="E54" s="37"/>
      <c r="F54" s="148"/>
      <c r="G54" s="139"/>
      <c r="H54" s="139"/>
      <c r="I54" s="139"/>
      <c r="J54" s="139"/>
      <c r="K54" s="139"/>
      <c r="L54" s="139"/>
    </row>
    <row r="55" spans="1:12" ht="16.5" thickBot="1" x14ac:dyDescent="0.3">
      <c r="A55" s="145"/>
      <c r="B55" s="145">
        <v>14</v>
      </c>
      <c r="C55" s="145"/>
      <c r="D55" s="146"/>
      <c r="E55" s="146"/>
      <c r="F55" s="147"/>
      <c r="G55" s="139"/>
      <c r="H55" s="139"/>
      <c r="I55" s="139"/>
      <c r="J55" s="139"/>
      <c r="K55" s="139"/>
      <c r="L55" s="139"/>
    </row>
    <row r="56" spans="1:12" x14ac:dyDescent="0.25">
      <c r="A56" s="149"/>
      <c r="B56" s="150">
        <v>15</v>
      </c>
      <c r="C56" s="150"/>
      <c r="D56" s="150"/>
      <c r="E56" s="150"/>
      <c r="F56" s="151"/>
      <c r="G56" s="139"/>
      <c r="H56" s="139"/>
      <c r="I56" s="139"/>
      <c r="J56" s="139"/>
      <c r="K56" s="139"/>
      <c r="L56" s="139"/>
    </row>
    <row r="57" spans="1:12" ht="16.5" thickBot="1" x14ac:dyDescent="0.3">
      <c r="A57" s="152"/>
      <c r="B57" s="133">
        <v>15</v>
      </c>
      <c r="C57" s="133"/>
      <c r="D57" s="133"/>
      <c r="E57" s="133"/>
      <c r="F57" s="153"/>
      <c r="G57" s="139"/>
      <c r="H57" s="139"/>
      <c r="I57" s="139"/>
      <c r="J57" s="139"/>
      <c r="K57" s="139"/>
      <c r="L57" s="139"/>
    </row>
    <row r="58" spans="1:12" x14ac:dyDescent="0.25">
      <c r="A58" s="130"/>
      <c r="B58" s="130">
        <v>16</v>
      </c>
      <c r="C58" s="130"/>
      <c r="D58" s="37"/>
      <c r="E58" s="37"/>
      <c r="F58" s="148"/>
      <c r="G58" s="139"/>
      <c r="H58" s="139"/>
      <c r="I58" s="139"/>
      <c r="J58" s="139"/>
      <c r="K58" s="139"/>
      <c r="L58" s="139"/>
    </row>
    <row r="59" spans="1:12" ht="16.5" thickBot="1" x14ac:dyDescent="0.3">
      <c r="A59" s="145"/>
      <c r="B59" s="145">
        <v>16</v>
      </c>
      <c r="C59" s="145"/>
      <c r="D59" s="146"/>
      <c r="E59" s="146"/>
      <c r="F59" s="147"/>
      <c r="G59" s="139"/>
      <c r="H59" s="139"/>
      <c r="I59" s="139"/>
      <c r="J59" s="139"/>
      <c r="K59" s="139"/>
      <c r="L59" s="139"/>
    </row>
    <row r="60" spans="1:12" x14ac:dyDescent="0.25">
      <c r="A60" s="149"/>
      <c r="B60" s="150">
        <v>17</v>
      </c>
      <c r="C60" s="150"/>
      <c r="D60" s="150"/>
      <c r="E60" s="150"/>
      <c r="F60" s="151"/>
      <c r="G60" s="139"/>
      <c r="H60" s="139"/>
      <c r="I60" s="139"/>
      <c r="J60" s="139"/>
      <c r="K60" s="139"/>
      <c r="L60" s="139"/>
    </row>
    <row r="61" spans="1:12" ht="16.5" thickBot="1" x14ac:dyDescent="0.3">
      <c r="A61" s="152"/>
      <c r="B61" s="133">
        <v>17</v>
      </c>
      <c r="C61" s="133"/>
      <c r="D61" s="133"/>
      <c r="E61" s="133"/>
      <c r="F61" s="153"/>
      <c r="G61" s="139"/>
      <c r="H61" s="139"/>
      <c r="I61" s="139"/>
      <c r="J61" s="139"/>
      <c r="K61" s="139"/>
      <c r="L61" s="139"/>
    </row>
    <row r="62" spans="1:12" x14ac:dyDescent="0.25">
      <c r="A62" s="130"/>
      <c r="B62" s="130">
        <v>18</v>
      </c>
      <c r="C62" s="130"/>
      <c r="D62" s="37"/>
      <c r="E62" s="37"/>
      <c r="F62" s="148"/>
      <c r="G62" s="139"/>
      <c r="H62" s="139"/>
      <c r="I62" s="139"/>
      <c r="J62" s="139"/>
      <c r="K62" s="139"/>
      <c r="L62" s="139"/>
    </row>
    <row r="63" spans="1:12" ht="16.5" thickBot="1" x14ac:dyDescent="0.3">
      <c r="A63" s="145"/>
      <c r="B63" s="145">
        <v>18</v>
      </c>
      <c r="C63" s="145"/>
      <c r="D63" s="146"/>
      <c r="E63" s="146"/>
      <c r="F63" s="147"/>
      <c r="G63" s="139"/>
      <c r="H63" s="139"/>
      <c r="I63" s="139"/>
      <c r="J63" s="139"/>
      <c r="K63" s="139"/>
      <c r="L63" s="139"/>
    </row>
    <row r="64" spans="1:12" x14ac:dyDescent="0.25">
      <c r="A64" s="149"/>
      <c r="B64" s="150">
        <v>19</v>
      </c>
      <c r="C64" s="150"/>
      <c r="D64" s="150"/>
      <c r="E64" s="150"/>
      <c r="F64" s="151"/>
      <c r="G64" s="139"/>
      <c r="H64" s="139"/>
      <c r="I64" s="139"/>
      <c r="J64" s="139"/>
      <c r="K64" s="139"/>
      <c r="L64" s="139"/>
    </row>
    <row r="65" spans="1:12" ht="16.5" thickBot="1" x14ac:dyDescent="0.3">
      <c r="A65" s="152"/>
      <c r="B65" s="133">
        <v>19</v>
      </c>
      <c r="C65" s="133"/>
      <c r="D65" s="133"/>
      <c r="E65" s="133"/>
      <c r="F65" s="153"/>
      <c r="G65" s="139"/>
      <c r="H65" s="139"/>
      <c r="I65" s="139"/>
      <c r="J65" s="139"/>
      <c r="K65" s="139"/>
      <c r="L65" s="139"/>
    </row>
    <row r="66" spans="1:12" x14ac:dyDescent="0.25">
      <c r="A66" s="130"/>
      <c r="B66" s="130">
        <v>20</v>
      </c>
      <c r="C66" s="130"/>
      <c r="D66" s="37"/>
      <c r="E66" s="37"/>
      <c r="F66" s="148"/>
      <c r="G66" s="139"/>
      <c r="H66" s="139"/>
      <c r="I66" s="139"/>
      <c r="J66" s="139"/>
      <c r="K66" s="139"/>
      <c r="L66" s="139"/>
    </row>
    <row r="67" spans="1:12" ht="16.5" thickBot="1" x14ac:dyDescent="0.3">
      <c r="A67" s="134"/>
      <c r="B67" s="134">
        <v>20</v>
      </c>
      <c r="C67" s="134"/>
      <c r="D67" s="17"/>
      <c r="E67" s="17"/>
      <c r="F67" s="144"/>
      <c r="G67" s="139"/>
      <c r="H67" s="139"/>
      <c r="I67" s="139"/>
      <c r="J67" s="139"/>
      <c r="K67" s="139"/>
      <c r="L67" s="139"/>
    </row>
    <row r="68" spans="1:12" x14ac:dyDescent="0.25">
      <c r="A68" s="137"/>
      <c r="B68" s="137">
        <v>21</v>
      </c>
      <c r="C68" s="137"/>
      <c r="D68" s="132"/>
      <c r="E68" s="132"/>
      <c r="F68" s="143"/>
      <c r="G68" s="139"/>
      <c r="H68" s="139"/>
      <c r="I68" s="139"/>
      <c r="J68" s="139"/>
      <c r="K68" s="139"/>
      <c r="L68" s="139"/>
    </row>
    <row r="69" spans="1:12" ht="16.5" thickBot="1" x14ac:dyDescent="0.3">
      <c r="A69" s="133"/>
      <c r="B69" s="133">
        <v>21</v>
      </c>
      <c r="C69" s="133"/>
      <c r="D69" s="132"/>
      <c r="E69" s="132"/>
      <c r="F69" s="143"/>
      <c r="G69" s="139"/>
      <c r="H69" s="139"/>
      <c r="I69" s="139"/>
      <c r="J69" s="139"/>
      <c r="K69" s="139"/>
      <c r="L69" s="139"/>
    </row>
    <row r="70" spans="1:12" x14ac:dyDescent="0.25">
      <c r="A70" s="130"/>
      <c r="B70" s="130">
        <v>22</v>
      </c>
      <c r="C70" s="130"/>
      <c r="D70" s="17"/>
      <c r="E70" s="17"/>
      <c r="F70" s="144"/>
      <c r="G70" s="139"/>
      <c r="H70" s="139"/>
      <c r="I70" s="139"/>
      <c r="J70" s="139"/>
      <c r="K70" s="139"/>
      <c r="L70" s="139"/>
    </row>
    <row r="71" spans="1:12" ht="16.5" thickBot="1" x14ac:dyDescent="0.3">
      <c r="A71" s="145"/>
      <c r="B71" s="145">
        <v>22</v>
      </c>
      <c r="C71" s="145"/>
      <c r="D71" s="146"/>
      <c r="E71" s="146"/>
      <c r="F71" s="147"/>
      <c r="G71" s="139"/>
      <c r="H71" s="139"/>
      <c r="I71" s="139"/>
      <c r="J71" s="139"/>
      <c r="K71" s="139"/>
      <c r="L71" s="139"/>
    </row>
    <row r="72" spans="1:12" x14ac:dyDescent="0.25">
      <c r="A72" s="149"/>
      <c r="B72" s="150">
        <v>23</v>
      </c>
      <c r="C72" s="150"/>
      <c r="D72" s="150"/>
      <c r="E72" s="150"/>
      <c r="F72" s="151"/>
      <c r="G72" s="139"/>
      <c r="H72" s="139"/>
      <c r="I72" s="139"/>
      <c r="J72" s="139"/>
      <c r="K72" s="139"/>
      <c r="L72" s="139"/>
    </row>
    <row r="73" spans="1:12" ht="16.5" thickBot="1" x14ac:dyDescent="0.3">
      <c r="A73" s="152"/>
      <c r="B73" s="133">
        <v>23</v>
      </c>
      <c r="C73" s="133"/>
      <c r="D73" s="133"/>
      <c r="E73" s="133"/>
      <c r="F73" s="153"/>
      <c r="G73" s="139"/>
      <c r="H73" s="139"/>
      <c r="I73" s="139"/>
      <c r="J73" s="139"/>
      <c r="K73" s="139"/>
      <c r="L73" s="139"/>
    </row>
    <row r="74" spans="1:12" x14ac:dyDescent="0.25">
      <c r="A74" s="130"/>
      <c r="B74" s="130">
        <v>24</v>
      </c>
      <c r="C74" s="130"/>
      <c r="D74" s="37"/>
      <c r="E74" s="37"/>
      <c r="F74" s="148"/>
      <c r="G74" s="139"/>
      <c r="H74" s="139"/>
      <c r="I74" s="139"/>
      <c r="J74" s="139"/>
      <c r="K74" s="139"/>
      <c r="L74" s="139"/>
    </row>
    <row r="75" spans="1:12" ht="16.5" thickBot="1" x14ac:dyDescent="0.3">
      <c r="A75" s="145"/>
      <c r="B75" s="145">
        <v>24</v>
      </c>
      <c r="C75" s="145"/>
      <c r="D75" s="146"/>
      <c r="E75" s="146"/>
      <c r="F75" s="147"/>
      <c r="G75" s="139"/>
      <c r="H75" s="139"/>
      <c r="I75" s="139"/>
      <c r="J75" s="139"/>
      <c r="K75" s="139"/>
      <c r="L75" s="139"/>
    </row>
    <row r="76" spans="1:12" x14ac:dyDescent="0.25">
      <c r="A76" s="149"/>
      <c r="B76" s="150">
        <v>25</v>
      </c>
      <c r="C76" s="150"/>
      <c r="D76" s="150"/>
      <c r="E76" s="150"/>
      <c r="F76" s="151"/>
      <c r="G76" s="139"/>
      <c r="H76" s="139"/>
      <c r="I76" s="139"/>
      <c r="J76" s="139"/>
      <c r="K76" s="139"/>
      <c r="L76" s="139"/>
    </row>
    <row r="77" spans="1:12" ht="16.5" thickBot="1" x14ac:dyDescent="0.3">
      <c r="A77" s="152"/>
      <c r="B77" s="133">
        <v>25</v>
      </c>
      <c r="C77" s="133"/>
      <c r="D77" s="133"/>
      <c r="E77" s="133"/>
      <c r="F77" s="153"/>
      <c r="G77" s="139"/>
      <c r="H77" s="139"/>
      <c r="I77" s="139"/>
      <c r="J77" s="139"/>
      <c r="K77" s="139"/>
      <c r="L77" s="139"/>
    </row>
    <row r="78" spans="1:12" x14ac:dyDescent="0.25">
      <c r="A78" s="130"/>
      <c r="B78" s="130">
        <v>26</v>
      </c>
      <c r="C78" s="130"/>
      <c r="D78" s="37"/>
      <c r="E78" s="37"/>
      <c r="F78" s="148"/>
      <c r="G78" s="139"/>
      <c r="H78" s="139"/>
      <c r="I78" s="139"/>
      <c r="J78" s="139"/>
      <c r="K78" s="139"/>
      <c r="L78" s="139"/>
    </row>
    <row r="79" spans="1:12" ht="16.5" thickBot="1" x14ac:dyDescent="0.3">
      <c r="A79" s="145"/>
      <c r="B79" s="145">
        <v>26</v>
      </c>
      <c r="C79" s="145"/>
      <c r="D79" s="146"/>
      <c r="E79" s="146"/>
      <c r="F79" s="147"/>
      <c r="G79" s="139"/>
      <c r="H79" s="139"/>
      <c r="I79" s="139"/>
      <c r="J79" s="139"/>
      <c r="K79" s="139"/>
      <c r="L79" s="139"/>
    </row>
    <row r="80" spans="1:12" x14ac:dyDescent="0.25">
      <c r="A80" s="149"/>
      <c r="B80" s="150">
        <v>27</v>
      </c>
      <c r="C80" s="150"/>
      <c r="D80" s="150"/>
      <c r="E80" s="150"/>
      <c r="F80" s="151"/>
      <c r="G80" s="139"/>
      <c r="H80" s="139"/>
      <c r="I80" s="139"/>
      <c r="J80" s="139"/>
      <c r="K80" s="139"/>
      <c r="L80" s="139"/>
    </row>
    <row r="81" spans="1:12" ht="16.5" thickBot="1" x14ac:dyDescent="0.3">
      <c r="A81" s="152"/>
      <c r="B81" s="133">
        <v>27</v>
      </c>
      <c r="C81" s="133"/>
      <c r="D81" s="133"/>
      <c r="E81" s="133"/>
      <c r="F81" s="153"/>
      <c r="G81" s="139"/>
      <c r="H81" s="139"/>
      <c r="I81" s="139"/>
      <c r="J81" s="139"/>
      <c r="K81" s="139"/>
      <c r="L81" s="139"/>
    </row>
    <row r="82" spans="1:12" x14ac:dyDescent="0.25">
      <c r="A82" s="130"/>
      <c r="B82" s="130">
        <v>28</v>
      </c>
      <c r="C82" s="130"/>
      <c r="D82" s="37"/>
      <c r="E82" s="37"/>
      <c r="F82" s="148"/>
      <c r="G82" s="139"/>
      <c r="H82" s="139"/>
      <c r="I82" s="139"/>
      <c r="J82" s="139"/>
      <c r="K82" s="139"/>
      <c r="L82" s="139"/>
    </row>
    <row r="83" spans="1:12" ht="16.5" thickBot="1" x14ac:dyDescent="0.3">
      <c r="A83" s="145"/>
      <c r="B83" s="145">
        <v>28</v>
      </c>
      <c r="C83" s="145"/>
      <c r="D83" s="146"/>
      <c r="E83" s="146"/>
      <c r="F83" s="147"/>
      <c r="G83" s="139"/>
      <c r="H83" s="139"/>
      <c r="I83" s="139"/>
      <c r="J83" s="139"/>
      <c r="K83" s="139"/>
      <c r="L83" s="139"/>
    </row>
    <row r="84" spans="1:12" x14ac:dyDescent="0.25">
      <c r="A84" s="149"/>
      <c r="B84" s="150">
        <v>29</v>
      </c>
      <c r="C84" s="150"/>
      <c r="D84" s="150"/>
      <c r="E84" s="150"/>
      <c r="F84" s="151"/>
      <c r="G84" s="139"/>
      <c r="H84" s="139"/>
      <c r="I84" s="139"/>
      <c r="J84" s="139"/>
      <c r="K84" s="139"/>
      <c r="L84" s="139"/>
    </row>
    <row r="85" spans="1:12" ht="16.5" thickBot="1" x14ac:dyDescent="0.3">
      <c r="A85" s="152"/>
      <c r="B85" s="133">
        <v>29</v>
      </c>
      <c r="C85" s="133"/>
      <c r="D85" s="133"/>
      <c r="E85" s="133"/>
      <c r="F85" s="153"/>
      <c r="G85" s="139"/>
      <c r="H85" s="139"/>
      <c r="I85" s="139"/>
      <c r="J85" s="139"/>
      <c r="K85" s="139"/>
      <c r="L85" s="139"/>
    </row>
    <row r="86" spans="1:12" x14ac:dyDescent="0.25">
      <c r="A86" s="130"/>
      <c r="B86" s="130">
        <v>30</v>
      </c>
      <c r="C86" s="130"/>
      <c r="D86" s="37"/>
      <c r="E86" s="37"/>
      <c r="F86" s="148"/>
      <c r="G86" s="139"/>
      <c r="H86" s="139"/>
      <c r="I86" s="139"/>
      <c r="J86" s="139"/>
      <c r="K86" s="139"/>
      <c r="L86" s="139"/>
    </row>
    <row r="87" spans="1:12" ht="16.5" thickBot="1" x14ac:dyDescent="0.3">
      <c r="A87" s="145"/>
      <c r="B87" s="145">
        <v>30</v>
      </c>
      <c r="C87" s="145"/>
      <c r="D87" s="146"/>
      <c r="E87" s="146"/>
      <c r="F87" s="147"/>
      <c r="G87" s="139"/>
      <c r="H87" s="139"/>
      <c r="I87" s="139"/>
      <c r="J87" s="139"/>
      <c r="K87" s="139"/>
      <c r="L87" s="139"/>
    </row>
    <row r="88" spans="1:12" x14ac:dyDescent="0.25">
      <c r="A88" s="149"/>
      <c r="B88" s="150">
        <v>31</v>
      </c>
      <c r="C88" s="150"/>
      <c r="D88" s="150"/>
      <c r="E88" s="150"/>
      <c r="F88" s="151"/>
      <c r="G88" s="139"/>
      <c r="H88" s="139"/>
      <c r="I88" s="139"/>
      <c r="J88" s="139"/>
      <c r="K88" s="139"/>
      <c r="L88" s="139"/>
    </row>
    <row r="89" spans="1:12" ht="16.5" thickBot="1" x14ac:dyDescent="0.3">
      <c r="A89" s="152"/>
      <c r="B89" s="133">
        <v>31</v>
      </c>
      <c r="C89" s="133"/>
      <c r="D89" s="133"/>
      <c r="E89" s="133"/>
      <c r="F89" s="153"/>
      <c r="G89" s="139"/>
      <c r="H89" s="139"/>
      <c r="I89" s="139"/>
      <c r="J89" s="139"/>
      <c r="K89" s="139"/>
      <c r="L89" s="139"/>
    </row>
    <row r="90" spans="1:12" x14ac:dyDescent="0.25">
      <c r="A90" s="130"/>
      <c r="B90" s="130">
        <v>32</v>
      </c>
      <c r="C90" s="130"/>
      <c r="D90" s="37"/>
      <c r="E90" s="37"/>
      <c r="F90" s="148"/>
      <c r="G90" s="139"/>
      <c r="H90" s="139"/>
      <c r="I90" s="139"/>
      <c r="J90" s="139"/>
      <c r="K90" s="139"/>
      <c r="L90" s="139"/>
    </row>
    <row r="91" spans="1:12" ht="16.5" thickBot="1" x14ac:dyDescent="0.3">
      <c r="A91" s="145"/>
      <c r="B91" s="145">
        <v>32</v>
      </c>
      <c r="C91" s="145"/>
      <c r="D91" s="146"/>
      <c r="E91" s="146"/>
      <c r="F91" s="147"/>
      <c r="G91" s="139"/>
      <c r="H91" s="139"/>
      <c r="I91" s="139"/>
      <c r="J91" s="139"/>
      <c r="K91" s="139"/>
      <c r="L91" s="139"/>
    </row>
    <row r="92" spans="1:12" x14ac:dyDescent="0.25">
      <c r="A92" s="149"/>
      <c r="B92" s="150">
        <v>33</v>
      </c>
      <c r="C92" s="150"/>
      <c r="D92" s="150"/>
      <c r="E92" s="150"/>
      <c r="F92" s="151"/>
      <c r="G92" s="139"/>
      <c r="H92" s="139"/>
      <c r="I92" s="139"/>
      <c r="J92" s="139"/>
      <c r="K92" s="139"/>
      <c r="L92" s="139"/>
    </row>
    <row r="93" spans="1:12" ht="16.5" thickBot="1" x14ac:dyDescent="0.3">
      <c r="A93" s="152"/>
      <c r="B93" s="133">
        <v>33</v>
      </c>
      <c r="C93" s="133"/>
      <c r="D93" s="133"/>
      <c r="E93" s="133"/>
      <c r="F93" s="153"/>
      <c r="G93" s="139"/>
      <c r="H93" s="139"/>
      <c r="I93" s="139"/>
      <c r="J93" s="139"/>
      <c r="K93" s="139"/>
      <c r="L93" s="139"/>
    </row>
    <row r="94" spans="1:12" x14ac:dyDescent="0.25">
      <c r="A94" s="130"/>
      <c r="B94" s="130">
        <v>34</v>
      </c>
      <c r="C94" s="130"/>
      <c r="D94" s="37"/>
      <c r="E94" s="37"/>
      <c r="F94" s="148"/>
      <c r="G94" s="139"/>
      <c r="H94" s="139"/>
      <c r="I94" s="139"/>
      <c r="J94" s="139"/>
      <c r="K94" s="139"/>
      <c r="L94" s="139"/>
    </row>
    <row r="95" spans="1:12" ht="16.5" thickBot="1" x14ac:dyDescent="0.3">
      <c r="A95" s="145"/>
      <c r="B95" s="145">
        <v>34</v>
      </c>
      <c r="C95" s="145"/>
      <c r="D95" s="146"/>
      <c r="E95" s="146"/>
      <c r="F95" s="147"/>
      <c r="G95" s="139"/>
      <c r="H95" s="139"/>
      <c r="I95" s="139"/>
      <c r="J95" s="139"/>
      <c r="K95" s="139"/>
      <c r="L95" s="139"/>
    </row>
    <row r="96" spans="1:12" x14ac:dyDescent="0.25">
      <c r="A96" s="149"/>
      <c r="B96" s="150">
        <v>35</v>
      </c>
      <c r="C96" s="150"/>
      <c r="D96" s="150"/>
      <c r="E96" s="150"/>
      <c r="F96" s="151"/>
      <c r="G96" s="139"/>
      <c r="H96" s="139"/>
      <c r="I96" s="139"/>
      <c r="J96" s="139"/>
      <c r="K96" s="139"/>
      <c r="L96" s="139"/>
    </row>
    <row r="97" spans="1:12" ht="16.5" thickBot="1" x14ac:dyDescent="0.3">
      <c r="A97" s="152"/>
      <c r="B97" s="133">
        <v>35</v>
      </c>
      <c r="C97" s="133"/>
      <c r="D97" s="133"/>
      <c r="E97" s="133"/>
      <c r="F97" s="153"/>
      <c r="G97" s="139"/>
      <c r="H97" s="139"/>
      <c r="I97" s="139"/>
      <c r="J97" s="139"/>
      <c r="K97" s="139"/>
      <c r="L97" s="139"/>
    </row>
    <row r="98" spans="1:12" x14ac:dyDescent="0.25">
      <c r="A98" s="130"/>
      <c r="B98" s="130">
        <v>36</v>
      </c>
      <c r="C98" s="130"/>
      <c r="D98" s="37"/>
      <c r="E98" s="37"/>
      <c r="F98" s="148"/>
      <c r="G98" s="139"/>
      <c r="H98" s="139"/>
      <c r="I98" s="139"/>
      <c r="J98" s="139"/>
      <c r="K98" s="139"/>
      <c r="L98" s="139"/>
    </row>
    <row r="99" spans="1:12" ht="16.5" thickBot="1" x14ac:dyDescent="0.3">
      <c r="A99" s="145"/>
      <c r="B99" s="145">
        <v>36</v>
      </c>
      <c r="C99" s="145"/>
      <c r="D99" s="146"/>
      <c r="E99" s="146"/>
      <c r="F99" s="147"/>
      <c r="G99" s="139"/>
      <c r="H99" s="139"/>
      <c r="I99" s="139"/>
      <c r="J99" s="139"/>
      <c r="K99" s="139"/>
      <c r="L99" s="139"/>
    </row>
    <row r="100" spans="1:12" x14ac:dyDescent="0.25">
      <c r="A100" s="149"/>
      <c r="B100" s="150">
        <v>37</v>
      </c>
      <c r="C100" s="150"/>
      <c r="D100" s="150"/>
      <c r="E100" s="150"/>
      <c r="F100" s="151"/>
      <c r="G100" s="139"/>
      <c r="H100" s="139"/>
      <c r="I100" s="139"/>
      <c r="J100" s="139"/>
      <c r="K100" s="139"/>
      <c r="L100" s="139"/>
    </row>
    <row r="101" spans="1:12" ht="16.5" thickBot="1" x14ac:dyDescent="0.3">
      <c r="A101" s="152"/>
      <c r="B101" s="133">
        <v>37</v>
      </c>
      <c r="C101" s="133"/>
      <c r="D101" s="133"/>
      <c r="E101" s="133"/>
      <c r="F101" s="153"/>
      <c r="G101" s="139"/>
      <c r="H101" s="139"/>
      <c r="I101" s="139"/>
      <c r="J101" s="139"/>
      <c r="K101" s="139"/>
      <c r="L101" s="139"/>
    </row>
    <row r="102" spans="1:12" x14ac:dyDescent="0.25">
      <c r="A102" s="130"/>
      <c r="B102" s="130">
        <v>38</v>
      </c>
      <c r="C102" s="130"/>
      <c r="D102" s="37"/>
      <c r="E102" s="37"/>
      <c r="F102" s="148"/>
      <c r="G102" s="139"/>
      <c r="H102" s="139"/>
      <c r="I102" s="139"/>
      <c r="J102" s="139"/>
      <c r="K102" s="139"/>
      <c r="L102" s="139"/>
    </row>
    <row r="103" spans="1:12" ht="16.5" thickBot="1" x14ac:dyDescent="0.3">
      <c r="A103" s="145"/>
      <c r="B103" s="145">
        <v>38</v>
      </c>
      <c r="C103" s="145"/>
      <c r="D103" s="146"/>
      <c r="E103" s="146"/>
      <c r="F103" s="147"/>
      <c r="G103" s="139"/>
      <c r="H103" s="139"/>
      <c r="I103" s="139"/>
      <c r="J103" s="139"/>
      <c r="K103" s="139"/>
      <c r="L103" s="139"/>
    </row>
    <row r="104" spans="1:12" x14ac:dyDescent="0.25">
      <c r="A104" s="149"/>
      <c r="B104" s="150">
        <v>39</v>
      </c>
      <c r="C104" s="150"/>
      <c r="D104" s="150"/>
      <c r="E104" s="150"/>
      <c r="F104" s="151"/>
      <c r="G104" s="139"/>
      <c r="H104" s="139"/>
      <c r="I104" s="139"/>
      <c r="J104" s="139"/>
      <c r="K104" s="139"/>
      <c r="L104" s="139"/>
    </row>
    <row r="105" spans="1:12" ht="16.5" thickBot="1" x14ac:dyDescent="0.3">
      <c r="A105" s="152"/>
      <c r="B105" s="133">
        <v>39</v>
      </c>
      <c r="C105" s="133"/>
      <c r="D105" s="133"/>
      <c r="E105" s="133"/>
      <c r="F105" s="153"/>
      <c r="G105" s="139"/>
      <c r="H105" s="139"/>
      <c r="I105" s="139"/>
      <c r="J105" s="139"/>
      <c r="K105" s="139"/>
      <c r="L105" s="139"/>
    </row>
    <row r="106" spans="1:12" x14ac:dyDescent="0.25">
      <c r="A106" s="130"/>
      <c r="B106" s="130">
        <v>40</v>
      </c>
      <c r="C106" s="130"/>
      <c r="D106" s="37"/>
      <c r="E106" s="37"/>
      <c r="F106" s="148"/>
      <c r="G106" s="139"/>
      <c r="H106" s="139"/>
      <c r="I106" s="139"/>
      <c r="J106" s="139"/>
      <c r="K106" s="139"/>
      <c r="L106" s="139"/>
    </row>
    <row r="107" spans="1:12" ht="16.5" thickBot="1" x14ac:dyDescent="0.3">
      <c r="A107" s="145"/>
      <c r="B107" s="145">
        <v>40</v>
      </c>
      <c r="C107" s="145"/>
      <c r="D107" s="146"/>
      <c r="E107" s="146"/>
      <c r="F107" s="147"/>
      <c r="G107" s="139"/>
      <c r="H107" s="139"/>
      <c r="I107" s="139"/>
      <c r="J107" s="139"/>
      <c r="K107" s="139"/>
      <c r="L107" s="139"/>
    </row>
    <row r="108" spans="1:12" x14ac:dyDescent="0.25">
      <c r="A108" s="149"/>
      <c r="B108" s="150">
        <v>41</v>
      </c>
      <c r="C108" s="150"/>
      <c r="D108" s="150"/>
      <c r="E108" s="150"/>
      <c r="F108" s="151"/>
      <c r="G108" s="139"/>
      <c r="H108" s="139"/>
      <c r="I108" s="139"/>
      <c r="J108" s="139"/>
      <c r="K108" s="139"/>
      <c r="L108" s="139"/>
    </row>
    <row r="109" spans="1:12" ht="16.5" thickBot="1" x14ac:dyDescent="0.3">
      <c r="A109" s="152"/>
      <c r="B109" s="133">
        <v>41</v>
      </c>
      <c r="C109" s="133"/>
      <c r="D109" s="133"/>
      <c r="E109" s="133"/>
      <c r="F109" s="153"/>
      <c r="G109" s="139"/>
      <c r="H109" s="139"/>
      <c r="I109" s="139"/>
      <c r="J109" s="139"/>
      <c r="K109" s="139"/>
      <c r="L109" s="139"/>
    </row>
    <row r="110" spans="1:12" x14ac:dyDescent="0.25">
      <c r="A110" s="130"/>
      <c r="B110" s="130">
        <v>42</v>
      </c>
      <c r="C110" s="130"/>
      <c r="D110" s="37"/>
      <c r="E110" s="37"/>
      <c r="F110" s="148"/>
      <c r="G110" s="139"/>
      <c r="H110" s="139"/>
      <c r="I110" s="139"/>
      <c r="J110" s="139"/>
      <c r="K110" s="139"/>
      <c r="L110" s="139"/>
    </row>
    <row r="111" spans="1:12" ht="16.5" thickBot="1" x14ac:dyDescent="0.3">
      <c r="A111" s="145"/>
      <c r="B111" s="145">
        <v>42</v>
      </c>
      <c r="C111" s="145"/>
      <c r="D111" s="146"/>
      <c r="E111" s="146"/>
      <c r="F111" s="147"/>
      <c r="G111" s="139"/>
      <c r="H111" s="139"/>
      <c r="I111" s="139"/>
      <c r="J111" s="139"/>
      <c r="K111" s="139"/>
      <c r="L111" s="139"/>
    </row>
    <row r="112" spans="1:12" x14ac:dyDescent="0.25">
      <c r="A112" s="149"/>
      <c r="B112" s="150">
        <v>43</v>
      </c>
      <c r="C112" s="150"/>
      <c r="D112" s="150"/>
      <c r="E112" s="150"/>
      <c r="F112" s="151"/>
      <c r="G112" s="139"/>
      <c r="H112" s="139"/>
      <c r="I112" s="139"/>
      <c r="J112" s="139"/>
      <c r="K112" s="139"/>
      <c r="L112" s="139"/>
    </row>
    <row r="113" spans="1:12" ht="16.5" thickBot="1" x14ac:dyDescent="0.3">
      <c r="A113" s="152"/>
      <c r="B113" s="133">
        <v>43</v>
      </c>
      <c r="C113" s="133"/>
      <c r="D113" s="133"/>
      <c r="E113" s="133"/>
      <c r="F113" s="153"/>
      <c r="G113" s="139"/>
      <c r="H113" s="139"/>
      <c r="I113" s="139"/>
      <c r="J113" s="139"/>
      <c r="K113" s="139"/>
      <c r="L113" s="139"/>
    </row>
    <row r="114" spans="1:12" x14ac:dyDescent="0.25">
      <c r="A114" s="130"/>
      <c r="B114" s="130">
        <v>44</v>
      </c>
      <c r="C114" s="130"/>
      <c r="D114" s="37"/>
      <c r="E114" s="37"/>
      <c r="F114" s="148"/>
      <c r="G114" s="139"/>
      <c r="H114" s="139"/>
      <c r="I114" s="139"/>
      <c r="J114" s="139"/>
      <c r="K114" s="139"/>
      <c r="L114" s="139"/>
    </row>
    <row r="115" spans="1:12" ht="16.5" thickBot="1" x14ac:dyDescent="0.3">
      <c r="A115" s="145"/>
      <c r="B115" s="145">
        <v>44</v>
      </c>
      <c r="C115" s="145"/>
      <c r="D115" s="146"/>
      <c r="E115" s="146"/>
      <c r="F115" s="147"/>
      <c r="G115" s="139"/>
      <c r="H115" s="139"/>
      <c r="I115" s="139"/>
      <c r="J115" s="139"/>
      <c r="K115" s="139"/>
      <c r="L115" s="139"/>
    </row>
    <row r="116" spans="1:12" x14ac:dyDescent="0.25">
      <c r="A116" s="149"/>
      <c r="B116" s="150">
        <v>45</v>
      </c>
      <c r="C116" s="150"/>
      <c r="D116" s="150"/>
      <c r="E116" s="150"/>
      <c r="F116" s="151"/>
      <c r="G116" s="139"/>
      <c r="H116" s="139"/>
      <c r="I116" s="139"/>
      <c r="J116" s="139"/>
      <c r="K116" s="139"/>
      <c r="L116" s="139"/>
    </row>
    <row r="117" spans="1:12" ht="16.5" thickBot="1" x14ac:dyDescent="0.3">
      <c r="A117" s="152"/>
      <c r="B117" s="133">
        <v>45</v>
      </c>
      <c r="C117" s="133"/>
      <c r="D117" s="133"/>
      <c r="E117" s="133"/>
      <c r="F117" s="153"/>
      <c r="G117" s="139"/>
      <c r="H117" s="139"/>
      <c r="I117" s="139"/>
      <c r="J117" s="139"/>
      <c r="K117" s="139"/>
      <c r="L117" s="139"/>
    </row>
    <row r="118" spans="1:12" x14ac:dyDescent="0.25">
      <c r="A118" s="130"/>
      <c r="B118" s="130">
        <v>46</v>
      </c>
      <c r="C118" s="130"/>
      <c r="D118" s="37"/>
      <c r="E118" s="37"/>
      <c r="F118" s="148"/>
      <c r="G118" s="139"/>
      <c r="H118" s="139"/>
      <c r="I118" s="139"/>
      <c r="J118" s="139"/>
      <c r="K118" s="139"/>
      <c r="L118" s="139"/>
    </row>
    <row r="119" spans="1:12" ht="16.5" thickBot="1" x14ac:dyDescent="0.3">
      <c r="A119" s="145"/>
      <c r="B119" s="145">
        <v>46</v>
      </c>
      <c r="C119" s="145"/>
      <c r="D119" s="146"/>
      <c r="E119" s="146"/>
      <c r="F119" s="147"/>
      <c r="G119" s="139"/>
      <c r="H119" s="139"/>
      <c r="I119" s="139"/>
      <c r="J119" s="139"/>
      <c r="K119" s="139"/>
      <c r="L119" s="139"/>
    </row>
    <row r="120" spans="1:12" x14ac:dyDescent="0.25">
      <c r="A120" s="149"/>
      <c r="B120" s="150">
        <v>47</v>
      </c>
      <c r="C120" s="150"/>
      <c r="D120" s="150"/>
      <c r="E120" s="150"/>
      <c r="F120" s="151"/>
      <c r="G120" s="139"/>
      <c r="H120" s="139"/>
      <c r="I120" s="139"/>
      <c r="J120" s="139"/>
      <c r="K120" s="139"/>
      <c r="L120" s="139"/>
    </row>
    <row r="121" spans="1:12" ht="16.5" thickBot="1" x14ac:dyDescent="0.3">
      <c r="A121" s="152"/>
      <c r="B121" s="133">
        <v>47</v>
      </c>
      <c r="C121" s="133"/>
      <c r="D121" s="133"/>
      <c r="E121" s="133"/>
      <c r="F121" s="153"/>
      <c r="G121" s="139"/>
      <c r="H121" s="139"/>
      <c r="I121" s="139"/>
      <c r="J121" s="139"/>
      <c r="K121" s="139"/>
      <c r="L121" s="139"/>
    </row>
    <row r="122" spans="1:12" x14ac:dyDescent="0.25">
      <c r="A122" s="130"/>
      <c r="B122" s="130">
        <v>48</v>
      </c>
      <c r="C122" s="130"/>
      <c r="D122" s="37"/>
      <c r="E122" s="37"/>
      <c r="F122" s="148"/>
      <c r="G122" s="139"/>
      <c r="H122" s="139"/>
      <c r="I122" s="139"/>
      <c r="J122" s="139"/>
      <c r="K122" s="139"/>
      <c r="L122" s="139"/>
    </row>
    <row r="123" spans="1:12" ht="16.5" thickBot="1" x14ac:dyDescent="0.3">
      <c r="A123" s="145"/>
      <c r="B123" s="145">
        <v>48</v>
      </c>
      <c r="C123" s="145"/>
      <c r="D123" s="146"/>
      <c r="E123" s="146"/>
      <c r="F123" s="147"/>
      <c r="G123" s="139"/>
      <c r="H123" s="139"/>
      <c r="I123" s="139"/>
      <c r="J123" s="139"/>
      <c r="K123" s="139"/>
      <c r="L123" s="139"/>
    </row>
    <row r="124" spans="1:12" x14ac:dyDescent="0.25">
      <c r="A124" s="149"/>
      <c r="B124" s="150">
        <v>49</v>
      </c>
      <c r="C124" s="150"/>
      <c r="D124" s="150"/>
      <c r="E124" s="150"/>
      <c r="F124" s="151"/>
      <c r="G124" s="139"/>
      <c r="H124" s="139"/>
      <c r="I124" s="139"/>
      <c r="J124" s="139"/>
      <c r="K124" s="139"/>
      <c r="L124" s="139"/>
    </row>
    <row r="125" spans="1:12" ht="16.5" thickBot="1" x14ac:dyDescent="0.3">
      <c r="A125" s="152"/>
      <c r="B125" s="133">
        <v>49</v>
      </c>
      <c r="C125" s="133"/>
      <c r="D125" s="133"/>
      <c r="E125" s="133"/>
      <c r="F125" s="153"/>
      <c r="G125" s="139"/>
      <c r="H125" s="139"/>
      <c r="I125" s="139"/>
      <c r="J125" s="139"/>
      <c r="K125" s="139"/>
      <c r="L125" s="139"/>
    </row>
    <row r="126" spans="1:12" x14ac:dyDescent="0.25">
      <c r="A126" s="130"/>
      <c r="B126" s="130">
        <v>50</v>
      </c>
      <c r="C126" s="130"/>
      <c r="D126" s="37"/>
      <c r="E126" s="37"/>
      <c r="F126" s="148"/>
      <c r="G126" s="139"/>
      <c r="H126" s="139"/>
      <c r="I126" s="139"/>
      <c r="J126" s="139"/>
      <c r="K126" s="139"/>
      <c r="L126" s="139"/>
    </row>
    <row r="127" spans="1:12" ht="16.5" thickBot="1" x14ac:dyDescent="0.3">
      <c r="A127" s="145"/>
      <c r="B127" s="145">
        <v>50</v>
      </c>
      <c r="C127" s="145"/>
      <c r="D127" s="146"/>
      <c r="E127" s="146"/>
      <c r="F127" s="147"/>
      <c r="G127" s="139"/>
      <c r="H127" s="139"/>
      <c r="I127" s="139"/>
      <c r="J127" s="139"/>
      <c r="K127" s="139"/>
      <c r="L127" s="139"/>
    </row>
    <row r="128" spans="1:12" x14ac:dyDescent="0.25">
      <c r="A128" s="149"/>
      <c r="B128" s="150">
        <v>51</v>
      </c>
      <c r="C128" s="150"/>
      <c r="D128" s="150"/>
      <c r="E128" s="150"/>
      <c r="F128" s="151"/>
      <c r="G128" s="139"/>
      <c r="H128" s="139"/>
      <c r="I128" s="139"/>
      <c r="J128" s="139"/>
      <c r="K128" s="139"/>
      <c r="L128" s="139"/>
    </row>
    <row r="129" spans="1:12" ht="16.5" thickBot="1" x14ac:dyDescent="0.3">
      <c r="A129" s="152"/>
      <c r="B129" s="133">
        <v>51</v>
      </c>
      <c r="C129" s="133"/>
      <c r="D129" s="133"/>
      <c r="E129" s="133"/>
      <c r="F129" s="153"/>
      <c r="G129" s="139"/>
      <c r="H129" s="139"/>
      <c r="I129" s="139"/>
      <c r="J129" s="139"/>
      <c r="K129" s="139"/>
      <c r="L129" s="139"/>
    </row>
    <row r="130" spans="1:12" x14ac:dyDescent="0.25">
      <c r="A130" s="130"/>
      <c r="B130" s="130">
        <v>52</v>
      </c>
      <c r="C130" s="130"/>
      <c r="D130" s="37"/>
      <c r="E130" s="37"/>
      <c r="F130" s="148"/>
      <c r="G130" s="139"/>
      <c r="H130" s="139"/>
      <c r="I130" s="139"/>
      <c r="J130" s="139"/>
      <c r="K130" s="139"/>
      <c r="L130" s="139"/>
    </row>
    <row r="131" spans="1:12" ht="16.5" thickBot="1" x14ac:dyDescent="0.3">
      <c r="A131" s="145"/>
      <c r="B131" s="145">
        <v>52</v>
      </c>
      <c r="C131" s="145"/>
      <c r="D131" s="146"/>
      <c r="E131" s="146"/>
      <c r="F131" s="147"/>
      <c r="G131" s="139"/>
      <c r="H131" s="139"/>
      <c r="I131" s="139"/>
      <c r="J131" s="139"/>
      <c r="K131" s="139"/>
      <c r="L131" s="139"/>
    </row>
    <row r="132" spans="1:12" x14ac:dyDescent="0.25">
      <c r="A132" s="149"/>
      <c r="B132" s="150">
        <v>53</v>
      </c>
      <c r="C132" s="150"/>
      <c r="D132" s="150"/>
      <c r="E132" s="150"/>
      <c r="F132" s="151"/>
      <c r="G132" s="139"/>
      <c r="H132" s="139"/>
      <c r="I132" s="139"/>
      <c r="J132" s="139"/>
      <c r="K132" s="139"/>
      <c r="L132" s="139"/>
    </row>
    <row r="133" spans="1:12" ht="16.5" thickBot="1" x14ac:dyDescent="0.3">
      <c r="A133" s="152"/>
      <c r="B133" s="133">
        <v>53</v>
      </c>
      <c r="C133" s="133"/>
      <c r="D133" s="133"/>
      <c r="E133" s="133"/>
      <c r="F133" s="153"/>
      <c r="G133" s="139"/>
      <c r="H133" s="139"/>
      <c r="I133" s="139"/>
      <c r="J133" s="139"/>
      <c r="K133" s="139"/>
      <c r="L133" s="139"/>
    </row>
    <row r="134" spans="1:12" x14ac:dyDescent="0.25">
      <c r="A134" s="130"/>
      <c r="B134" s="130">
        <v>54</v>
      </c>
      <c r="C134" s="130"/>
      <c r="D134" s="37"/>
      <c r="E134" s="37"/>
      <c r="F134" s="148"/>
      <c r="G134" s="139"/>
      <c r="H134" s="139"/>
      <c r="I134" s="139"/>
      <c r="J134" s="139"/>
      <c r="K134" s="139"/>
      <c r="L134" s="139"/>
    </row>
    <row r="135" spans="1:12" ht="16.5" thickBot="1" x14ac:dyDescent="0.3">
      <c r="A135" s="145"/>
      <c r="B135" s="145">
        <v>54</v>
      </c>
      <c r="C135" s="145"/>
      <c r="D135" s="146"/>
      <c r="E135" s="146"/>
      <c r="F135" s="147"/>
      <c r="G135" s="139"/>
      <c r="H135" s="139"/>
      <c r="I135" s="139"/>
      <c r="J135" s="139"/>
      <c r="K135" s="139"/>
      <c r="L135" s="139"/>
    </row>
    <row r="136" spans="1:12" x14ac:dyDescent="0.25">
      <c r="A136" s="149"/>
      <c r="B136" s="150">
        <v>55</v>
      </c>
      <c r="C136" s="150"/>
      <c r="D136" s="150"/>
      <c r="E136" s="150"/>
      <c r="F136" s="151"/>
      <c r="G136" s="139"/>
      <c r="H136" s="139"/>
      <c r="I136" s="139"/>
      <c r="J136" s="139"/>
      <c r="K136" s="139"/>
      <c r="L136" s="139"/>
    </row>
    <row r="137" spans="1:12" ht="16.5" thickBot="1" x14ac:dyDescent="0.3">
      <c r="A137" s="152"/>
      <c r="B137" s="133">
        <v>55</v>
      </c>
      <c r="C137" s="133"/>
      <c r="D137" s="133"/>
      <c r="E137" s="133"/>
      <c r="F137" s="153"/>
      <c r="G137" s="139"/>
      <c r="H137" s="139"/>
      <c r="I137" s="139"/>
      <c r="J137" s="139"/>
      <c r="K137" s="139"/>
      <c r="L137" s="139"/>
    </row>
    <row r="138" spans="1:12" x14ac:dyDescent="0.25">
      <c r="A138" s="130"/>
      <c r="B138" s="130">
        <v>56</v>
      </c>
      <c r="C138" s="130"/>
      <c r="D138" s="37"/>
      <c r="E138" s="37"/>
      <c r="F138" s="148"/>
      <c r="G138" s="139"/>
      <c r="H138" s="139"/>
      <c r="I138" s="139"/>
      <c r="J138" s="139"/>
      <c r="K138" s="139"/>
      <c r="L138" s="139"/>
    </row>
    <row r="139" spans="1:12" ht="16.5" thickBot="1" x14ac:dyDescent="0.3">
      <c r="A139" s="145"/>
      <c r="B139" s="145">
        <v>56</v>
      </c>
      <c r="C139" s="145"/>
      <c r="D139" s="146"/>
      <c r="E139" s="146"/>
      <c r="F139" s="147"/>
      <c r="G139" s="139"/>
      <c r="H139" s="139"/>
      <c r="I139" s="139"/>
      <c r="J139" s="139"/>
      <c r="K139" s="139"/>
      <c r="L139" s="139"/>
    </row>
    <row r="140" spans="1:12" x14ac:dyDescent="0.25">
      <c r="A140" s="149"/>
      <c r="B140" s="150">
        <v>57</v>
      </c>
      <c r="C140" s="150"/>
      <c r="D140" s="150"/>
      <c r="E140" s="150"/>
      <c r="F140" s="151"/>
      <c r="G140" s="139"/>
      <c r="H140" s="139"/>
      <c r="I140" s="139"/>
      <c r="J140" s="139"/>
      <c r="K140" s="139"/>
      <c r="L140" s="139"/>
    </row>
    <row r="141" spans="1:12" ht="16.5" thickBot="1" x14ac:dyDescent="0.3">
      <c r="A141" s="152"/>
      <c r="B141" s="133">
        <v>57</v>
      </c>
      <c r="C141" s="133"/>
      <c r="D141" s="133"/>
      <c r="E141" s="133"/>
      <c r="F141" s="153"/>
      <c r="G141" s="139"/>
      <c r="H141" s="139"/>
      <c r="I141" s="139"/>
      <c r="J141" s="139"/>
      <c r="K141" s="139"/>
      <c r="L141" s="139"/>
    </row>
    <row r="142" spans="1:12" x14ac:dyDescent="0.25">
      <c r="A142" s="130"/>
      <c r="B142" s="130">
        <v>58</v>
      </c>
      <c r="C142" s="130"/>
      <c r="D142" s="37"/>
      <c r="E142" s="37"/>
      <c r="F142" s="148"/>
      <c r="G142" s="139"/>
      <c r="H142" s="139"/>
      <c r="I142" s="139"/>
      <c r="J142" s="139"/>
      <c r="K142" s="139"/>
      <c r="L142" s="139"/>
    </row>
    <row r="143" spans="1:12" ht="16.5" thickBot="1" x14ac:dyDescent="0.3">
      <c r="A143" s="145"/>
      <c r="B143" s="145">
        <v>58</v>
      </c>
      <c r="C143" s="145"/>
      <c r="D143" s="146"/>
      <c r="E143" s="146"/>
      <c r="F143" s="147"/>
      <c r="G143" s="139"/>
      <c r="H143" s="139"/>
      <c r="I143" s="139"/>
      <c r="J143" s="139"/>
      <c r="K143" s="139"/>
      <c r="L143" s="139"/>
    </row>
    <row r="144" spans="1:12" x14ac:dyDescent="0.25">
      <c r="A144" s="149"/>
      <c r="B144" s="150">
        <v>59</v>
      </c>
      <c r="C144" s="150"/>
      <c r="D144" s="150"/>
      <c r="E144" s="150"/>
      <c r="F144" s="151"/>
      <c r="G144" s="139"/>
      <c r="H144" s="139"/>
      <c r="I144" s="139"/>
      <c r="J144" s="139"/>
      <c r="K144" s="139"/>
      <c r="L144" s="139"/>
    </row>
    <row r="145" spans="1:12" ht="16.5" thickBot="1" x14ac:dyDescent="0.3">
      <c r="A145" s="152"/>
      <c r="B145" s="133">
        <v>59</v>
      </c>
      <c r="C145" s="133"/>
      <c r="D145" s="133"/>
      <c r="E145" s="133"/>
      <c r="F145" s="153"/>
      <c r="G145" s="139"/>
      <c r="H145" s="139"/>
      <c r="I145" s="139"/>
      <c r="J145" s="139"/>
      <c r="K145" s="139"/>
      <c r="L145" s="139"/>
    </row>
    <row r="146" spans="1:12" x14ac:dyDescent="0.25">
      <c r="A146" s="130"/>
      <c r="B146" s="130">
        <v>60</v>
      </c>
      <c r="C146" s="130"/>
      <c r="D146" s="37"/>
      <c r="E146" s="37"/>
      <c r="F146" s="148"/>
      <c r="G146" s="139"/>
      <c r="H146" s="139"/>
      <c r="I146" s="139"/>
      <c r="J146" s="139"/>
      <c r="K146" s="139"/>
      <c r="L146" s="139"/>
    </row>
    <row r="147" spans="1:12" ht="16.5" thickBot="1" x14ac:dyDescent="0.3">
      <c r="A147" s="145"/>
      <c r="B147" s="145">
        <v>60</v>
      </c>
      <c r="C147" s="145"/>
      <c r="D147" s="146"/>
      <c r="E147" s="146"/>
      <c r="F147" s="147"/>
      <c r="G147" s="139"/>
      <c r="H147" s="139"/>
      <c r="I147" s="139"/>
      <c r="J147" s="139"/>
      <c r="K147" s="139"/>
      <c r="L147" s="139"/>
    </row>
    <row r="148" spans="1:12" x14ac:dyDescent="0.25">
      <c r="A148" s="149"/>
      <c r="B148" s="150">
        <v>61</v>
      </c>
      <c r="C148" s="150"/>
      <c r="D148" s="150"/>
      <c r="E148" s="150"/>
      <c r="F148" s="151"/>
      <c r="G148" s="139"/>
      <c r="H148" s="139"/>
      <c r="I148" s="139"/>
      <c r="J148" s="139"/>
      <c r="K148" s="139"/>
      <c r="L148" s="139"/>
    </row>
    <row r="149" spans="1:12" ht="16.5" thickBot="1" x14ac:dyDescent="0.3">
      <c r="A149" s="152"/>
      <c r="B149" s="133">
        <v>61</v>
      </c>
      <c r="C149" s="133"/>
      <c r="D149" s="133"/>
      <c r="E149" s="133"/>
      <c r="F149" s="153"/>
      <c r="G149" s="139"/>
      <c r="H149" s="139"/>
      <c r="I149" s="139"/>
      <c r="J149" s="139"/>
      <c r="K149" s="139"/>
      <c r="L149" s="139"/>
    </row>
    <row r="150" spans="1:12" x14ac:dyDescent="0.25">
      <c r="A150" s="130"/>
      <c r="B150" s="130">
        <v>62</v>
      </c>
      <c r="C150" s="130"/>
      <c r="D150" s="37"/>
      <c r="E150" s="37"/>
      <c r="F150" s="148"/>
      <c r="G150" s="139"/>
      <c r="H150" s="139"/>
      <c r="I150" s="139"/>
      <c r="J150" s="139"/>
      <c r="K150" s="139"/>
      <c r="L150" s="139"/>
    </row>
    <row r="151" spans="1:12" ht="16.5" thickBot="1" x14ac:dyDescent="0.3">
      <c r="A151" s="145"/>
      <c r="B151" s="145">
        <v>62</v>
      </c>
      <c r="C151" s="145"/>
      <c r="D151" s="146"/>
      <c r="E151" s="146"/>
      <c r="F151" s="147"/>
      <c r="G151" s="139"/>
      <c r="H151" s="139"/>
      <c r="I151" s="139"/>
      <c r="J151" s="139"/>
      <c r="K151" s="139"/>
      <c r="L151" s="139"/>
    </row>
    <row r="152" spans="1:12" x14ac:dyDescent="0.25">
      <c r="A152" s="149"/>
      <c r="B152" s="150">
        <v>63</v>
      </c>
      <c r="C152" s="150"/>
      <c r="D152" s="150"/>
      <c r="E152" s="150"/>
      <c r="F152" s="151"/>
      <c r="G152" s="139"/>
      <c r="H152" s="139"/>
      <c r="I152" s="139"/>
      <c r="J152" s="139"/>
      <c r="K152" s="139"/>
      <c r="L152" s="139"/>
    </row>
    <row r="153" spans="1:12" ht="16.5" thickBot="1" x14ac:dyDescent="0.3">
      <c r="A153" s="152"/>
      <c r="B153" s="133">
        <v>63</v>
      </c>
      <c r="C153" s="133"/>
      <c r="D153" s="133"/>
      <c r="E153" s="133"/>
      <c r="F153" s="153"/>
      <c r="G153" s="139"/>
      <c r="H153" s="139"/>
      <c r="I153" s="139"/>
      <c r="J153" s="139"/>
      <c r="K153" s="139"/>
      <c r="L153" s="139"/>
    </row>
    <row r="154" spans="1:12" x14ac:dyDescent="0.25">
      <c r="A154" s="130"/>
      <c r="B154" s="130">
        <v>64</v>
      </c>
      <c r="C154" s="130"/>
      <c r="D154" s="37"/>
      <c r="E154" s="37"/>
      <c r="F154" s="148"/>
      <c r="G154" s="139"/>
      <c r="H154" s="139"/>
      <c r="I154" s="139"/>
      <c r="J154" s="139"/>
      <c r="K154" s="139"/>
      <c r="L154" s="139"/>
    </row>
    <row r="155" spans="1:12" ht="16.5" thickBot="1" x14ac:dyDescent="0.3">
      <c r="A155" s="145"/>
      <c r="B155" s="145">
        <v>64</v>
      </c>
      <c r="C155" s="145"/>
      <c r="D155" s="146"/>
      <c r="E155" s="146"/>
      <c r="F155" s="147"/>
      <c r="G155" s="139"/>
      <c r="H155" s="139"/>
      <c r="I155" s="139"/>
      <c r="J155" s="139"/>
      <c r="K155" s="139"/>
      <c r="L155" s="139"/>
    </row>
    <row r="156" spans="1:12" x14ac:dyDescent="0.25">
      <c r="A156" s="149"/>
      <c r="B156" s="150">
        <v>65</v>
      </c>
      <c r="C156" s="150"/>
      <c r="D156" s="150"/>
      <c r="E156" s="150"/>
      <c r="F156" s="151"/>
      <c r="G156" s="139"/>
      <c r="H156" s="139"/>
      <c r="I156" s="139"/>
      <c r="J156" s="139"/>
      <c r="K156" s="139"/>
      <c r="L156" s="139"/>
    </row>
    <row r="157" spans="1:12" ht="16.5" thickBot="1" x14ac:dyDescent="0.3">
      <c r="A157" s="152"/>
      <c r="B157" s="133">
        <v>65</v>
      </c>
      <c r="C157" s="133"/>
      <c r="D157" s="133"/>
      <c r="E157" s="133"/>
      <c r="F157" s="153"/>
      <c r="G157" s="139"/>
      <c r="H157" s="139"/>
      <c r="I157" s="139"/>
      <c r="J157" s="139"/>
      <c r="K157" s="139"/>
      <c r="L157" s="139"/>
    </row>
    <row r="158" spans="1:12" x14ac:dyDescent="0.25">
      <c r="A158" s="130"/>
      <c r="B158" s="130">
        <v>66</v>
      </c>
      <c r="C158" s="130"/>
      <c r="D158" s="37"/>
      <c r="E158" s="37"/>
      <c r="F158" s="148"/>
      <c r="G158" s="139"/>
      <c r="H158" s="139"/>
      <c r="I158" s="139"/>
      <c r="J158" s="139"/>
      <c r="K158" s="139"/>
      <c r="L158" s="139"/>
    </row>
    <row r="159" spans="1:12" ht="16.5" thickBot="1" x14ac:dyDescent="0.3">
      <c r="A159" s="145"/>
      <c r="B159" s="145">
        <v>66</v>
      </c>
      <c r="C159" s="145"/>
      <c r="D159" s="146"/>
      <c r="E159" s="146"/>
      <c r="F159" s="147"/>
      <c r="G159" s="139"/>
      <c r="H159" s="139"/>
      <c r="I159" s="139"/>
      <c r="J159" s="139"/>
      <c r="K159" s="139"/>
      <c r="L159" s="139"/>
    </row>
    <row r="160" spans="1:12" x14ac:dyDescent="0.25">
      <c r="A160" s="149"/>
      <c r="B160" s="150">
        <v>67</v>
      </c>
      <c r="C160" s="150"/>
      <c r="D160" s="150"/>
      <c r="E160" s="150"/>
      <c r="F160" s="151"/>
      <c r="G160" s="139"/>
      <c r="H160" s="139"/>
      <c r="I160" s="139"/>
      <c r="J160" s="139"/>
      <c r="K160" s="139"/>
      <c r="L160" s="139"/>
    </row>
    <row r="161" spans="1:12" ht="16.5" thickBot="1" x14ac:dyDescent="0.3">
      <c r="A161" s="152"/>
      <c r="B161" s="133">
        <v>67</v>
      </c>
      <c r="C161" s="133"/>
      <c r="D161" s="133"/>
      <c r="E161" s="133"/>
      <c r="F161" s="153"/>
      <c r="G161" s="139"/>
      <c r="H161" s="139"/>
      <c r="I161" s="139"/>
      <c r="J161" s="139"/>
      <c r="K161" s="139"/>
      <c r="L161" s="139"/>
    </row>
    <row r="162" spans="1:12" x14ac:dyDescent="0.25">
      <c r="A162" s="130"/>
      <c r="B162" s="130"/>
      <c r="C162" s="130"/>
      <c r="D162" s="37"/>
      <c r="E162" s="37"/>
      <c r="F162" s="148"/>
      <c r="G162" s="139"/>
      <c r="H162" s="139"/>
      <c r="I162" s="139"/>
      <c r="J162" s="139"/>
      <c r="K162" s="139"/>
      <c r="L162" s="139"/>
    </row>
    <row r="163" spans="1:12" ht="16.5" thickBot="1" x14ac:dyDescent="0.3">
      <c r="A163" s="145"/>
      <c r="B163" s="145">
        <v>68</v>
      </c>
      <c r="C163" s="145"/>
      <c r="D163" s="146"/>
      <c r="E163" s="146"/>
      <c r="F163" s="147"/>
      <c r="G163" s="139"/>
      <c r="H163" s="139"/>
      <c r="I163" s="139"/>
      <c r="J163" s="139"/>
      <c r="K163" s="139"/>
      <c r="L163" s="139"/>
    </row>
    <row r="164" spans="1:12" x14ac:dyDescent="0.25">
      <c r="A164" s="149"/>
      <c r="B164" s="150">
        <v>69</v>
      </c>
      <c r="C164" s="150"/>
      <c r="D164" s="150"/>
      <c r="E164" s="150"/>
      <c r="F164" s="151"/>
      <c r="G164" s="139"/>
      <c r="H164" s="139"/>
      <c r="I164" s="139"/>
      <c r="J164" s="139"/>
      <c r="K164" s="139"/>
      <c r="L164" s="139"/>
    </row>
    <row r="165" spans="1:12" ht="16.5" thickBot="1" x14ac:dyDescent="0.3">
      <c r="A165" s="152"/>
      <c r="B165" s="133">
        <v>69</v>
      </c>
      <c r="C165" s="133"/>
      <c r="D165" s="133"/>
      <c r="E165" s="133"/>
      <c r="F165" s="153"/>
      <c r="G165" s="139"/>
      <c r="H165" s="139"/>
      <c r="I165" s="139"/>
      <c r="J165" s="139"/>
      <c r="K165" s="139"/>
      <c r="L165" s="139"/>
    </row>
    <row r="166" spans="1:12" x14ac:dyDescent="0.25">
      <c r="A166" s="130"/>
      <c r="B166" s="130">
        <v>70</v>
      </c>
      <c r="C166" s="130"/>
      <c r="D166" s="37"/>
      <c r="E166" s="37"/>
      <c r="F166" s="148"/>
      <c r="G166" s="139"/>
      <c r="H166" s="139"/>
      <c r="I166" s="139"/>
      <c r="J166" s="139"/>
      <c r="K166" s="139"/>
      <c r="L166" s="139"/>
    </row>
    <row r="167" spans="1:12" ht="16.5" thickBot="1" x14ac:dyDescent="0.3">
      <c r="A167" s="145"/>
      <c r="B167" s="145">
        <v>70</v>
      </c>
      <c r="C167" s="145"/>
      <c r="D167" s="146"/>
      <c r="E167" s="146"/>
      <c r="F167" s="147"/>
      <c r="G167" s="139"/>
      <c r="H167" s="139"/>
      <c r="I167" s="139"/>
      <c r="J167" s="139"/>
      <c r="K167" s="139"/>
      <c r="L167" s="139"/>
    </row>
    <row r="168" spans="1:12" x14ac:dyDescent="0.25">
      <c r="A168" s="149"/>
      <c r="B168" s="150">
        <v>71</v>
      </c>
      <c r="C168" s="150"/>
      <c r="D168" s="150"/>
      <c r="E168" s="150"/>
      <c r="F168" s="151"/>
      <c r="G168" s="139"/>
      <c r="H168" s="139"/>
      <c r="I168" s="139"/>
      <c r="J168" s="139"/>
      <c r="K168" s="139"/>
      <c r="L168" s="139"/>
    </row>
    <row r="169" spans="1:12" ht="16.5" thickBot="1" x14ac:dyDescent="0.3">
      <c r="A169" s="152"/>
      <c r="B169" s="133">
        <v>71</v>
      </c>
      <c r="C169" s="133"/>
      <c r="D169" s="133"/>
      <c r="E169" s="133"/>
      <c r="F169" s="153"/>
      <c r="G169" s="139"/>
      <c r="H169" s="139"/>
      <c r="I169" s="139"/>
      <c r="J169" s="139"/>
      <c r="K169" s="139"/>
      <c r="L169" s="139"/>
    </row>
    <row r="170" spans="1:12" x14ac:dyDescent="0.25">
      <c r="A170" s="130"/>
      <c r="B170" s="130">
        <v>72</v>
      </c>
      <c r="C170" s="130"/>
      <c r="D170" s="37"/>
      <c r="E170" s="37"/>
      <c r="F170" s="148"/>
      <c r="G170" s="139"/>
      <c r="H170" s="139"/>
      <c r="I170" s="139"/>
      <c r="J170" s="139"/>
      <c r="K170" s="139"/>
      <c r="L170" s="139"/>
    </row>
    <row r="171" spans="1:12" ht="16.5" thickBot="1" x14ac:dyDescent="0.3">
      <c r="A171" s="145"/>
      <c r="B171" s="145">
        <v>72</v>
      </c>
      <c r="C171" s="145"/>
      <c r="D171" s="146"/>
      <c r="E171" s="146"/>
      <c r="F171" s="147"/>
      <c r="G171" s="139"/>
      <c r="H171" s="139"/>
      <c r="I171" s="139"/>
      <c r="J171" s="139"/>
      <c r="K171" s="139"/>
      <c r="L171" s="139"/>
    </row>
    <row r="172" spans="1:12" x14ac:dyDescent="0.25">
      <c r="A172" s="149"/>
      <c r="B172" s="150">
        <v>73</v>
      </c>
      <c r="C172" s="150"/>
      <c r="D172" s="150"/>
      <c r="E172" s="150"/>
      <c r="F172" s="151"/>
      <c r="G172" s="139"/>
      <c r="H172" s="139"/>
      <c r="I172" s="139"/>
      <c r="J172" s="139"/>
      <c r="K172" s="139"/>
      <c r="L172" s="139"/>
    </row>
    <row r="173" spans="1:12" ht="16.5" thickBot="1" x14ac:dyDescent="0.3">
      <c r="A173" s="152"/>
      <c r="B173" s="133">
        <v>73</v>
      </c>
      <c r="C173" s="133"/>
      <c r="D173" s="133"/>
      <c r="E173" s="133"/>
      <c r="F173" s="153"/>
      <c r="G173" s="139"/>
      <c r="H173" s="139"/>
      <c r="I173" s="139"/>
      <c r="J173" s="139"/>
      <c r="K173" s="139"/>
      <c r="L173" s="139"/>
    </row>
    <row r="174" spans="1:12" x14ac:dyDescent="0.25">
      <c r="A174" s="130"/>
      <c r="B174" s="130">
        <v>74</v>
      </c>
      <c r="C174" s="130"/>
      <c r="D174" s="37"/>
      <c r="E174" s="37"/>
      <c r="F174" s="148"/>
      <c r="G174" s="139"/>
      <c r="H174" s="139"/>
      <c r="I174" s="139"/>
      <c r="J174" s="139"/>
      <c r="K174" s="139"/>
      <c r="L174" s="139"/>
    </row>
    <row r="175" spans="1:12" ht="16.5" thickBot="1" x14ac:dyDescent="0.3">
      <c r="A175" s="134"/>
      <c r="B175" s="134">
        <v>74</v>
      </c>
      <c r="C175" s="134"/>
      <c r="D175" s="17"/>
      <c r="E175" s="17"/>
      <c r="F175" s="144"/>
      <c r="G175" s="139"/>
      <c r="H175" s="139"/>
      <c r="I175" s="139"/>
      <c r="J175" s="139"/>
      <c r="K175" s="139"/>
      <c r="L175" s="139"/>
    </row>
    <row r="176" spans="1:12" x14ac:dyDescent="0.25">
      <c r="A176" s="137"/>
      <c r="B176" s="137">
        <v>75</v>
      </c>
      <c r="C176" s="137"/>
      <c r="D176" s="132"/>
      <c r="E176" s="132"/>
      <c r="F176" s="143"/>
      <c r="G176" s="139"/>
      <c r="H176" s="139"/>
      <c r="I176" s="139"/>
      <c r="J176" s="139"/>
      <c r="K176" s="139"/>
      <c r="L176" s="139"/>
    </row>
    <row r="177" spans="1:12" ht="16.5" thickBot="1" x14ac:dyDescent="0.3">
      <c r="A177" s="133"/>
      <c r="B177" s="133">
        <v>75</v>
      </c>
      <c r="C177" s="133"/>
      <c r="D177" s="132"/>
      <c r="E177" s="132"/>
      <c r="F177" s="143"/>
      <c r="G177" s="139"/>
      <c r="H177" s="139"/>
      <c r="I177" s="139"/>
      <c r="J177" s="139"/>
      <c r="K177" s="139"/>
      <c r="L177" s="139"/>
    </row>
    <row r="178" spans="1:12" x14ac:dyDescent="0.25">
      <c r="A178" s="130"/>
      <c r="B178" s="130">
        <v>76</v>
      </c>
      <c r="C178" s="130"/>
      <c r="D178" s="17"/>
      <c r="E178" s="17"/>
      <c r="F178" s="144"/>
      <c r="G178" s="139"/>
      <c r="H178" s="139"/>
      <c r="I178" s="139"/>
      <c r="J178" s="139"/>
      <c r="K178" s="139"/>
      <c r="L178" s="139"/>
    </row>
    <row r="179" spans="1:12" ht="16.5" thickBot="1" x14ac:dyDescent="0.3">
      <c r="A179" s="145"/>
      <c r="B179" s="145">
        <v>76</v>
      </c>
      <c r="C179" s="145"/>
      <c r="D179" s="146"/>
      <c r="E179" s="146"/>
      <c r="F179" s="147"/>
      <c r="G179" s="139"/>
      <c r="H179" s="139"/>
      <c r="I179" s="139"/>
      <c r="J179" s="139"/>
      <c r="K179" s="139"/>
      <c r="L179" s="139"/>
    </row>
    <row r="180" spans="1:12" x14ac:dyDescent="0.25">
      <c r="A180" s="149"/>
      <c r="B180" s="150">
        <v>77</v>
      </c>
      <c r="C180" s="150"/>
      <c r="D180" s="150"/>
      <c r="E180" s="150"/>
      <c r="F180" s="151"/>
      <c r="G180" s="139"/>
      <c r="H180" s="139"/>
      <c r="I180" s="139"/>
      <c r="J180" s="139"/>
      <c r="K180" s="139"/>
      <c r="L180" s="139"/>
    </row>
    <row r="181" spans="1:12" ht="16.5" thickBot="1" x14ac:dyDescent="0.3">
      <c r="A181" s="152"/>
      <c r="B181" s="133">
        <v>77</v>
      </c>
      <c r="C181" s="133"/>
      <c r="D181" s="133"/>
      <c r="E181" s="133"/>
      <c r="F181" s="153"/>
      <c r="G181" s="139"/>
      <c r="H181" s="139"/>
      <c r="I181" s="139"/>
      <c r="J181" s="139"/>
      <c r="K181" s="139"/>
      <c r="L181" s="139"/>
    </row>
    <row r="182" spans="1:12" x14ac:dyDescent="0.25">
      <c r="A182" s="130"/>
      <c r="B182" s="130">
        <v>78</v>
      </c>
      <c r="C182" s="130"/>
      <c r="D182" s="37"/>
      <c r="E182" s="37"/>
      <c r="F182" s="148"/>
      <c r="G182" s="139"/>
      <c r="H182" s="139"/>
      <c r="I182" s="139"/>
      <c r="J182" s="139"/>
      <c r="K182" s="139"/>
      <c r="L182" s="139"/>
    </row>
    <row r="183" spans="1:12" ht="16.5" thickBot="1" x14ac:dyDescent="0.3">
      <c r="A183" s="145"/>
      <c r="B183" s="145">
        <v>78</v>
      </c>
      <c r="C183" s="145"/>
      <c r="D183" s="146"/>
      <c r="E183" s="146"/>
      <c r="F183" s="147"/>
      <c r="G183" s="139"/>
      <c r="H183" s="139"/>
      <c r="I183" s="139"/>
      <c r="J183" s="139"/>
      <c r="K183" s="139"/>
      <c r="L183" s="139"/>
    </row>
    <row r="184" spans="1:12" x14ac:dyDescent="0.25">
      <c r="A184" s="149"/>
      <c r="B184" s="150">
        <v>79</v>
      </c>
      <c r="C184" s="150"/>
      <c r="D184" s="150"/>
      <c r="E184" s="150"/>
      <c r="F184" s="151"/>
      <c r="G184" s="139"/>
      <c r="H184" s="139"/>
      <c r="I184" s="139"/>
      <c r="J184" s="139"/>
      <c r="K184" s="139"/>
      <c r="L184" s="139"/>
    </row>
    <row r="185" spans="1:12" ht="16.5" thickBot="1" x14ac:dyDescent="0.3">
      <c r="A185" s="152"/>
      <c r="B185" s="133">
        <v>79</v>
      </c>
      <c r="C185" s="133"/>
      <c r="D185" s="133"/>
      <c r="E185" s="133"/>
      <c r="F185" s="153"/>
      <c r="G185" s="139"/>
      <c r="H185" s="139"/>
      <c r="I185" s="139"/>
      <c r="J185" s="139"/>
      <c r="K185" s="139"/>
      <c r="L185" s="139"/>
    </row>
    <row r="186" spans="1:12" x14ac:dyDescent="0.25">
      <c r="A186" s="130"/>
      <c r="B186" s="130">
        <v>80</v>
      </c>
      <c r="C186" s="130"/>
      <c r="D186" s="37"/>
      <c r="E186" s="37"/>
      <c r="F186" s="148"/>
      <c r="G186" s="139"/>
      <c r="H186" s="139"/>
      <c r="I186" s="139"/>
      <c r="J186" s="139"/>
      <c r="K186" s="139"/>
      <c r="L186" s="139"/>
    </row>
    <row r="187" spans="1:12" ht="16.5" thickBot="1" x14ac:dyDescent="0.3">
      <c r="A187" s="145"/>
      <c r="B187" s="145">
        <v>80</v>
      </c>
      <c r="C187" s="145"/>
      <c r="D187" s="146"/>
      <c r="E187" s="146"/>
      <c r="F187" s="147"/>
      <c r="G187" s="139"/>
      <c r="H187" s="139"/>
      <c r="I187" s="139"/>
      <c r="J187" s="139"/>
      <c r="K187" s="139"/>
      <c r="L187" s="139"/>
    </row>
    <row r="188" spans="1:12" x14ac:dyDescent="0.25">
      <c r="A188" s="149"/>
      <c r="B188" s="150">
        <v>81</v>
      </c>
      <c r="C188" s="150"/>
      <c r="D188" s="150"/>
      <c r="E188" s="150"/>
      <c r="F188" s="151"/>
      <c r="G188" s="139"/>
      <c r="H188" s="139"/>
      <c r="I188" s="139"/>
      <c r="J188" s="139"/>
      <c r="K188" s="139"/>
      <c r="L188" s="139"/>
    </row>
    <row r="189" spans="1:12" ht="16.5" thickBot="1" x14ac:dyDescent="0.3">
      <c r="A189" s="152"/>
      <c r="B189" s="133">
        <v>81</v>
      </c>
      <c r="C189" s="133"/>
      <c r="D189" s="133"/>
      <c r="E189" s="133"/>
      <c r="F189" s="153"/>
      <c r="G189" s="139"/>
      <c r="H189" s="139"/>
      <c r="I189" s="139"/>
      <c r="J189" s="139"/>
      <c r="K189" s="139"/>
      <c r="L189" s="139"/>
    </row>
    <row r="190" spans="1:12" x14ac:dyDescent="0.25">
      <c r="A190" s="130"/>
      <c r="B190" s="130">
        <v>82</v>
      </c>
      <c r="C190" s="130"/>
      <c r="D190" s="37"/>
      <c r="E190" s="37"/>
      <c r="F190" s="148"/>
      <c r="G190" s="139"/>
      <c r="H190" s="139"/>
      <c r="I190" s="139"/>
      <c r="J190" s="139"/>
      <c r="K190" s="139"/>
      <c r="L190" s="139"/>
    </row>
    <row r="191" spans="1:12" ht="16.5" thickBot="1" x14ac:dyDescent="0.3">
      <c r="A191" s="145"/>
      <c r="B191" s="145">
        <v>82</v>
      </c>
      <c r="C191" s="145"/>
      <c r="D191" s="146"/>
      <c r="E191" s="146"/>
      <c r="F191" s="147"/>
      <c r="G191" s="139"/>
      <c r="H191" s="139"/>
      <c r="I191" s="139"/>
      <c r="J191" s="139"/>
      <c r="K191" s="139"/>
      <c r="L191" s="139"/>
    </row>
    <row r="192" spans="1:12" x14ac:dyDescent="0.25">
      <c r="A192" s="149"/>
      <c r="B192" s="150">
        <v>83</v>
      </c>
      <c r="C192" s="150"/>
      <c r="D192" s="150"/>
      <c r="E192" s="150"/>
      <c r="F192" s="151"/>
      <c r="G192" s="139"/>
      <c r="H192" s="139"/>
      <c r="I192" s="139"/>
      <c r="J192" s="139"/>
      <c r="K192" s="139"/>
      <c r="L192" s="139"/>
    </row>
    <row r="193" spans="1:12" ht="16.5" thickBot="1" x14ac:dyDescent="0.3">
      <c r="A193" s="152"/>
      <c r="B193" s="133">
        <v>83</v>
      </c>
      <c r="C193" s="133"/>
      <c r="D193" s="133"/>
      <c r="E193" s="133"/>
      <c r="F193" s="153"/>
      <c r="G193" s="139"/>
      <c r="H193" s="139"/>
      <c r="I193" s="139"/>
      <c r="J193" s="139"/>
      <c r="K193" s="139"/>
      <c r="L193" s="139"/>
    </row>
    <row r="194" spans="1:12" x14ac:dyDescent="0.25">
      <c r="A194" s="130"/>
      <c r="B194" s="130">
        <v>84</v>
      </c>
      <c r="C194" s="130"/>
      <c r="D194" s="37"/>
      <c r="E194" s="37"/>
      <c r="F194" s="148"/>
      <c r="G194" s="139"/>
      <c r="H194" s="139"/>
      <c r="I194" s="139"/>
      <c r="J194" s="139"/>
      <c r="K194" s="139"/>
      <c r="L194" s="139"/>
    </row>
    <row r="195" spans="1:12" ht="16.5" thickBot="1" x14ac:dyDescent="0.3">
      <c r="A195" s="145"/>
      <c r="B195" s="145">
        <v>84</v>
      </c>
      <c r="C195" s="145"/>
      <c r="D195" s="146"/>
      <c r="E195" s="146"/>
      <c r="F195" s="147"/>
      <c r="G195" s="139"/>
      <c r="H195" s="139"/>
      <c r="I195" s="139"/>
      <c r="J195" s="139"/>
      <c r="K195" s="139"/>
      <c r="L195" s="139"/>
    </row>
    <row r="196" spans="1:12" x14ac:dyDescent="0.25">
      <c r="A196" s="149"/>
      <c r="B196" s="150">
        <v>85</v>
      </c>
      <c r="C196" s="150"/>
      <c r="D196" s="150"/>
      <c r="E196" s="150"/>
      <c r="F196" s="151"/>
      <c r="G196" s="139"/>
      <c r="H196" s="139"/>
      <c r="I196" s="139"/>
      <c r="J196" s="139"/>
      <c r="K196" s="139"/>
      <c r="L196" s="139"/>
    </row>
    <row r="197" spans="1:12" ht="16.5" thickBot="1" x14ac:dyDescent="0.3">
      <c r="A197" s="152"/>
      <c r="B197" s="133">
        <v>85</v>
      </c>
      <c r="C197" s="133"/>
      <c r="D197" s="133"/>
      <c r="E197" s="133"/>
      <c r="F197" s="153"/>
      <c r="G197" s="139"/>
      <c r="H197" s="139"/>
      <c r="I197" s="139"/>
      <c r="J197" s="139"/>
      <c r="K197" s="139"/>
      <c r="L197" s="139"/>
    </row>
    <row r="198" spans="1:12" x14ac:dyDescent="0.25">
      <c r="A198" s="130"/>
      <c r="B198" s="130">
        <v>86</v>
      </c>
      <c r="C198" s="130"/>
      <c r="D198" s="37"/>
      <c r="E198" s="37"/>
      <c r="F198" s="148"/>
      <c r="G198" s="139"/>
      <c r="H198" s="139"/>
      <c r="I198" s="139"/>
      <c r="J198" s="139"/>
      <c r="K198" s="139"/>
      <c r="L198" s="139"/>
    </row>
    <row r="199" spans="1:12" ht="16.5" thickBot="1" x14ac:dyDescent="0.3">
      <c r="A199" s="145"/>
      <c r="B199" s="145">
        <v>86</v>
      </c>
      <c r="C199" s="145"/>
      <c r="D199" s="146"/>
      <c r="E199" s="146"/>
      <c r="F199" s="147"/>
      <c r="G199" s="139"/>
      <c r="H199" s="139"/>
      <c r="I199" s="139"/>
      <c r="J199" s="139"/>
      <c r="K199" s="139"/>
      <c r="L199" s="139"/>
    </row>
    <row r="200" spans="1:12" x14ac:dyDescent="0.25">
      <c r="A200" s="149"/>
      <c r="B200" s="150">
        <v>87</v>
      </c>
      <c r="C200" s="150"/>
      <c r="D200" s="150"/>
      <c r="E200" s="150"/>
      <c r="F200" s="151"/>
      <c r="G200" s="139"/>
      <c r="H200" s="139"/>
      <c r="I200" s="139"/>
      <c r="J200" s="139"/>
      <c r="K200" s="139"/>
      <c r="L200" s="139"/>
    </row>
    <row r="201" spans="1:12" ht="16.5" thickBot="1" x14ac:dyDescent="0.3">
      <c r="A201" s="152"/>
      <c r="B201" s="133">
        <v>87</v>
      </c>
      <c r="C201" s="133"/>
      <c r="D201" s="133"/>
      <c r="E201" s="133"/>
      <c r="F201" s="153"/>
      <c r="G201" s="139"/>
      <c r="H201" s="139"/>
      <c r="I201" s="139"/>
      <c r="J201" s="139"/>
      <c r="K201" s="139"/>
      <c r="L201" s="139"/>
    </row>
    <row r="202" spans="1:12" x14ac:dyDescent="0.25">
      <c r="A202" s="130"/>
      <c r="B202" s="130">
        <v>88</v>
      </c>
      <c r="C202" s="130"/>
      <c r="D202" s="37"/>
      <c r="E202" s="37"/>
      <c r="F202" s="148"/>
      <c r="G202" s="139"/>
      <c r="H202" s="139"/>
      <c r="I202" s="139"/>
      <c r="J202" s="139"/>
      <c r="K202" s="139"/>
      <c r="L202" s="139"/>
    </row>
    <row r="203" spans="1:12" ht="16.5" thickBot="1" x14ac:dyDescent="0.3">
      <c r="A203" s="145"/>
      <c r="B203" s="145">
        <v>88</v>
      </c>
      <c r="C203" s="145"/>
      <c r="D203" s="146"/>
      <c r="E203" s="146"/>
      <c r="F203" s="147"/>
      <c r="G203" s="139"/>
      <c r="H203" s="139"/>
      <c r="I203" s="139"/>
      <c r="J203" s="139"/>
      <c r="K203" s="139"/>
      <c r="L203" s="139"/>
    </row>
    <row r="204" spans="1:12" x14ac:dyDescent="0.25">
      <c r="A204" s="149"/>
      <c r="B204" s="150">
        <v>89</v>
      </c>
      <c r="C204" s="150"/>
      <c r="D204" s="150"/>
      <c r="E204" s="150"/>
      <c r="F204" s="151"/>
      <c r="G204" s="139"/>
      <c r="H204" s="139"/>
      <c r="I204" s="139"/>
      <c r="J204" s="139"/>
      <c r="K204" s="139"/>
      <c r="L204" s="139"/>
    </row>
    <row r="205" spans="1:12" ht="16.5" thickBot="1" x14ac:dyDescent="0.3">
      <c r="A205" s="152"/>
      <c r="B205" s="133">
        <v>89</v>
      </c>
      <c r="C205" s="133"/>
      <c r="D205" s="133"/>
      <c r="E205" s="133"/>
      <c r="F205" s="153"/>
      <c r="G205" s="139"/>
      <c r="H205" s="139"/>
      <c r="I205" s="139"/>
      <c r="J205" s="139"/>
      <c r="K205" s="139"/>
      <c r="L205" s="139"/>
    </row>
    <row r="206" spans="1:12" x14ac:dyDescent="0.25">
      <c r="A206" s="130"/>
      <c r="B206" s="130">
        <v>90</v>
      </c>
      <c r="C206" s="130"/>
      <c r="D206" s="37"/>
      <c r="E206" s="37"/>
      <c r="F206" s="148"/>
      <c r="G206" s="139"/>
      <c r="H206" s="139"/>
      <c r="I206" s="139"/>
      <c r="J206" s="139"/>
      <c r="K206" s="139"/>
      <c r="L206" s="139"/>
    </row>
    <row r="207" spans="1:12" ht="16.5" thickBot="1" x14ac:dyDescent="0.3">
      <c r="A207" s="145"/>
      <c r="B207" s="145">
        <v>90</v>
      </c>
      <c r="C207" s="145"/>
      <c r="D207" s="146"/>
      <c r="E207" s="146"/>
      <c r="F207" s="147"/>
      <c r="G207" s="139"/>
      <c r="H207" s="139"/>
      <c r="I207" s="139"/>
      <c r="J207" s="139"/>
      <c r="K207" s="139"/>
      <c r="L207" s="139"/>
    </row>
    <row r="208" spans="1:12" x14ac:dyDescent="0.25">
      <c r="A208" s="149"/>
      <c r="B208" s="150">
        <v>91</v>
      </c>
      <c r="C208" s="150"/>
      <c r="D208" s="150"/>
      <c r="E208" s="150"/>
      <c r="F208" s="151"/>
      <c r="G208" s="139"/>
      <c r="H208" s="139"/>
      <c r="I208" s="139"/>
      <c r="J208" s="139"/>
      <c r="K208" s="139"/>
      <c r="L208" s="139"/>
    </row>
    <row r="209" spans="1:12" ht="16.5" thickBot="1" x14ac:dyDescent="0.3">
      <c r="A209" s="152"/>
      <c r="B209" s="133">
        <v>91</v>
      </c>
      <c r="C209" s="133"/>
      <c r="D209" s="133"/>
      <c r="E209" s="133"/>
      <c r="F209" s="153"/>
      <c r="G209" s="139"/>
      <c r="H209" s="139"/>
      <c r="I209" s="139"/>
      <c r="J209" s="139"/>
      <c r="K209" s="139"/>
      <c r="L209" s="139"/>
    </row>
    <row r="210" spans="1:12" x14ac:dyDescent="0.25">
      <c r="A210" s="130"/>
      <c r="B210" s="130">
        <v>92</v>
      </c>
      <c r="C210" s="130"/>
      <c r="D210" s="37"/>
      <c r="E210" s="37"/>
      <c r="F210" s="148"/>
      <c r="G210" s="139"/>
      <c r="H210" s="139"/>
      <c r="I210" s="139"/>
      <c r="J210" s="139"/>
      <c r="K210" s="139"/>
      <c r="L210" s="139"/>
    </row>
    <row r="211" spans="1:12" ht="16.5" thickBot="1" x14ac:dyDescent="0.3">
      <c r="A211" s="145"/>
      <c r="B211" s="145">
        <v>92</v>
      </c>
      <c r="C211" s="145"/>
      <c r="D211" s="146"/>
      <c r="E211" s="146"/>
      <c r="F211" s="147"/>
      <c r="G211" s="139"/>
      <c r="H211" s="139"/>
      <c r="I211" s="139"/>
      <c r="J211" s="139"/>
      <c r="K211" s="139"/>
      <c r="L211" s="139"/>
    </row>
    <row r="212" spans="1:12" x14ac:dyDescent="0.25">
      <c r="A212" s="149"/>
      <c r="B212" s="150">
        <v>93</v>
      </c>
      <c r="C212" s="150"/>
      <c r="D212" s="150"/>
      <c r="E212" s="150"/>
      <c r="F212" s="151"/>
      <c r="G212" s="139"/>
      <c r="H212" s="139"/>
      <c r="I212" s="139"/>
      <c r="J212" s="139"/>
      <c r="K212" s="139"/>
      <c r="L212" s="139"/>
    </row>
    <row r="213" spans="1:12" ht="16.5" thickBot="1" x14ac:dyDescent="0.3">
      <c r="A213" s="152"/>
      <c r="B213" s="133">
        <v>93</v>
      </c>
      <c r="C213" s="133"/>
      <c r="D213" s="133"/>
      <c r="E213" s="133"/>
      <c r="F213" s="153"/>
      <c r="G213" s="139"/>
      <c r="H213" s="139"/>
      <c r="I213" s="139"/>
      <c r="J213" s="139"/>
      <c r="K213" s="139"/>
      <c r="L213" s="139"/>
    </row>
    <row r="214" spans="1:12" x14ac:dyDescent="0.25">
      <c r="A214" s="130"/>
      <c r="B214" s="130">
        <v>94</v>
      </c>
      <c r="C214" s="130"/>
      <c r="D214" s="37"/>
      <c r="E214" s="37"/>
      <c r="F214" s="148"/>
      <c r="G214" s="139"/>
      <c r="H214" s="139"/>
      <c r="I214" s="139"/>
      <c r="J214" s="139"/>
      <c r="K214" s="139"/>
      <c r="L214" s="139"/>
    </row>
    <row r="215" spans="1:12" ht="16.5" thickBot="1" x14ac:dyDescent="0.3">
      <c r="A215" s="145"/>
      <c r="B215" s="145">
        <v>94</v>
      </c>
      <c r="C215" s="145"/>
      <c r="D215" s="146"/>
      <c r="E215" s="146"/>
      <c r="F215" s="147"/>
      <c r="G215" s="139"/>
      <c r="H215" s="139"/>
      <c r="I215" s="139"/>
      <c r="J215" s="139"/>
      <c r="K215" s="139"/>
      <c r="L215" s="139"/>
    </row>
    <row r="216" spans="1:12" x14ac:dyDescent="0.25">
      <c r="A216" s="149"/>
      <c r="B216" s="150">
        <v>95</v>
      </c>
      <c r="C216" s="150"/>
      <c r="D216" s="150"/>
      <c r="E216" s="150"/>
      <c r="F216" s="151"/>
      <c r="G216" s="139"/>
      <c r="H216" s="139"/>
      <c r="I216" s="139"/>
      <c r="J216" s="139"/>
      <c r="K216" s="139"/>
      <c r="L216" s="139"/>
    </row>
    <row r="217" spans="1:12" ht="16.5" thickBot="1" x14ac:dyDescent="0.3">
      <c r="A217" s="152"/>
      <c r="B217" s="133">
        <v>95</v>
      </c>
      <c r="C217" s="133"/>
      <c r="D217" s="133"/>
      <c r="E217" s="133"/>
      <c r="F217" s="153"/>
      <c r="G217" s="139"/>
      <c r="H217" s="139"/>
      <c r="I217" s="139"/>
      <c r="J217" s="139"/>
      <c r="K217" s="139"/>
      <c r="L217" s="139"/>
    </row>
    <row r="218" spans="1:12" x14ac:dyDescent="0.25">
      <c r="A218" s="130"/>
      <c r="B218" s="130">
        <v>96</v>
      </c>
      <c r="C218" s="130"/>
      <c r="D218" s="37"/>
      <c r="E218" s="37"/>
      <c r="F218" s="148"/>
      <c r="G218" s="139"/>
      <c r="H218" s="139"/>
      <c r="I218" s="139"/>
      <c r="J218" s="139"/>
      <c r="K218" s="139"/>
      <c r="L218" s="139"/>
    </row>
    <row r="219" spans="1:12" ht="16.5" thickBot="1" x14ac:dyDescent="0.3">
      <c r="A219" s="145"/>
      <c r="B219" s="145">
        <v>96</v>
      </c>
      <c r="C219" s="145"/>
      <c r="D219" s="146"/>
      <c r="E219" s="146"/>
      <c r="F219" s="147"/>
      <c r="G219" s="139"/>
      <c r="H219" s="139"/>
      <c r="I219" s="139"/>
      <c r="J219" s="139"/>
      <c r="K219" s="139"/>
      <c r="L219" s="139"/>
    </row>
    <row r="220" spans="1:12" x14ac:dyDescent="0.25">
      <c r="A220" s="149"/>
      <c r="B220" s="150">
        <v>97</v>
      </c>
      <c r="C220" s="150"/>
      <c r="D220" s="150"/>
      <c r="E220" s="150"/>
      <c r="F220" s="151"/>
      <c r="G220" s="139"/>
      <c r="H220" s="139"/>
      <c r="I220" s="139"/>
      <c r="J220" s="139"/>
      <c r="K220" s="139"/>
      <c r="L220" s="139"/>
    </row>
    <row r="221" spans="1:12" ht="16.5" thickBot="1" x14ac:dyDescent="0.3">
      <c r="A221" s="152"/>
      <c r="B221" s="133">
        <v>97</v>
      </c>
      <c r="C221" s="133"/>
      <c r="D221" s="133"/>
      <c r="E221" s="133"/>
      <c r="F221" s="153"/>
      <c r="G221" s="139"/>
      <c r="H221" s="139"/>
      <c r="I221" s="139"/>
      <c r="J221" s="139"/>
      <c r="K221" s="139"/>
      <c r="L221" s="139"/>
    </row>
    <row r="222" spans="1:12" x14ac:dyDescent="0.25">
      <c r="A222" s="130"/>
      <c r="B222" s="130">
        <v>98</v>
      </c>
      <c r="C222" s="130"/>
      <c r="D222" s="37"/>
      <c r="E222" s="37"/>
      <c r="F222" s="148"/>
      <c r="G222" s="139"/>
      <c r="H222" s="139"/>
      <c r="I222" s="139"/>
      <c r="J222" s="139"/>
      <c r="K222" s="139"/>
      <c r="L222" s="139"/>
    </row>
    <row r="223" spans="1:12" ht="16.5" thickBot="1" x14ac:dyDescent="0.3">
      <c r="A223" s="145"/>
      <c r="B223" s="145">
        <v>98</v>
      </c>
      <c r="C223" s="145"/>
      <c r="D223" s="146"/>
      <c r="E223" s="146"/>
      <c r="F223" s="147"/>
      <c r="G223" s="139"/>
      <c r="H223" s="139"/>
      <c r="I223" s="139"/>
      <c r="J223" s="139"/>
      <c r="K223" s="139"/>
      <c r="L223" s="139"/>
    </row>
    <row r="224" spans="1:12" x14ac:dyDescent="0.25">
      <c r="A224" s="149"/>
      <c r="B224" s="150">
        <v>99</v>
      </c>
      <c r="C224" s="150"/>
      <c r="D224" s="150"/>
      <c r="E224" s="150"/>
      <c r="F224" s="151"/>
      <c r="G224" s="139"/>
      <c r="H224" s="139"/>
      <c r="I224" s="139"/>
      <c r="J224" s="139"/>
      <c r="K224" s="139"/>
      <c r="L224" s="139"/>
    </row>
    <row r="225" spans="1:12" ht="16.5" thickBot="1" x14ac:dyDescent="0.3">
      <c r="A225" s="152"/>
      <c r="B225" s="133">
        <v>99</v>
      </c>
      <c r="C225" s="133"/>
      <c r="D225" s="133"/>
      <c r="E225" s="133"/>
      <c r="F225" s="153"/>
      <c r="G225" s="139"/>
      <c r="H225" s="139"/>
      <c r="I225" s="139"/>
      <c r="J225" s="139"/>
      <c r="K225" s="139"/>
      <c r="L225" s="139"/>
    </row>
    <row r="226" spans="1:12" x14ac:dyDescent="0.25">
      <c r="A226" s="130"/>
      <c r="B226" s="130">
        <v>100</v>
      </c>
      <c r="C226" s="130"/>
      <c r="D226" s="37"/>
      <c r="E226" s="37"/>
      <c r="F226" s="148"/>
      <c r="G226" s="139"/>
      <c r="H226" s="139"/>
      <c r="I226" s="139"/>
      <c r="J226" s="139"/>
      <c r="K226" s="139"/>
      <c r="L226" s="139"/>
    </row>
    <row r="227" spans="1:12" ht="16.5" thickBot="1" x14ac:dyDescent="0.3">
      <c r="A227" s="134"/>
      <c r="B227" s="134">
        <v>100</v>
      </c>
      <c r="C227" s="134"/>
      <c r="D227" s="154"/>
      <c r="E227" s="154"/>
      <c r="F227" s="155"/>
      <c r="G227" s="139"/>
      <c r="H227" s="139"/>
      <c r="I227" s="139"/>
      <c r="J227" s="139"/>
      <c r="K227" s="139"/>
      <c r="L227" s="139"/>
    </row>
    <row r="228" spans="1:12" x14ac:dyDescent="0.25">
      <c r="A228" s="135"/>
      <c r="B228" s="135"/>
      <c r="C228" s="135"/>
      <c r="G228" s="139"/>
      <c r="H228" s="139"/>
      <c r="I228" s="139"/>
      <c r="J228" s="139"/>
      <c r="K228" s="139"/>
      <c r="L228" s="139"/>
    </row>
    <row r="229" spans="1:12" x14ac:dyDescent="0.25">
      <c r="A229" s="135"/>
      <c r="B229" s="135"/>
      <c r="C229" s="136"/>
    </row>
    <row r="230" spans="1:12" x14ac:dyDescent="0.25">
      <c r="A230" s="135"/>
      <c r="B230" s="135"/>
      <c r="C230" s="135"/>
    </row>
    <row r="231" spans="1:12" x14ac:dyDescent="0.25">
      <c r="A231" s="135"/>
      <c r="B231" s="135"/>
      <c r="C231" s="135"/>
    </row>
    <row r="232" spans="1:12" x14ac:dyDescent="0.25">
      <c r="A232" s="135"/>
      <c r="B232" s="135"/>
      <c r="C232" s="135"/>
    </row>
    <row r="233" spans="1:12" x14ac:dyDescent="0.25">
      <c r="A233" s="135"/>
      <c r="B233" s="135"/>
      <c r="C233" s="135"/>
    </row>
    <row r="234" spans="1:12" x14ac:dyDescent="0.25">
      <c r="A234" s="135"/>
      <c r="B234" s="135"/>
      <c r="C234" s="135"/>
    </row>
    <row r="235" spans="1:12" x14ac:dyDescent="0.25">
      <c r="A235" s="135"/>
      <c r="B235" s="135"/>
      <c r="C235" s="135"/>
    </row>
    <row r="236" spans="1:12" x14ac:dyDescent="0.25">
      <c r="A236" s="135"/>
      <c r="B236" s="135"/>
      <c r="C236" s="135"/>
    </row>
  </sheetData>
  <sheetProtection sheet="1" objects="1" scenarios="1" selectLockedCells="1"/>
  <dataValidations count="11">
    <dataValidation type="list" allowBlank="1" showErrorMessage="1" errorTitle="Crop List error" error="You must you a crop from the list for it to be added up." promptTitle="Crop List" prompt="Use a crop from this list" sqref="D28:D227 F28:F227">
      <formula1>$C$10:$C$21</formula1>
    </dataValidation>
    <dataValidation allowBlank="1" showErrorMessage="1" errorTitle="Crop List error" error="You must you a crop from the list for it to be added up." promptTitle="Crop List" prompt="Use a crop from this list" sqref="E28:E227 G28:L227"/>
    <dataValidation type="custom" allowBlank="1" showInputMessage="1" showErrorMessage="1" sqref="Q19:Q22 Q14:Q16">
      <formula1>(Q14:Q27)</formula1>
    </dataValidation>
    <dataValidation type="custom" allowBlank="1" showInputMessage="1" showErrorMessage="1" sqref="Q12 Q9">
      <formula1>(Q9:Q19)</formula1>
    </dataValidation>
    <dataValidation type="custom" allowBlank="1" showInputMessage="1" showErrorMessage="1" sqref="Q17">
      <formula1>(Q17:Q36)</formula1>
    </dataValidation>
    <dataValidation type="custom" allowBlank="1" showInputMessage="1" showErrorMessage="1" sqref="Q18">
      <formula1>(Q17:Q30)</formula1>
    </dataValidation>
    <dataValidation type="custom" allowBlank="1" showInputMessage="1" showErrorMessage="1" sqref="Q17 Q8">
      <formula1>(Q8:Q22)</formula1>
    </dataValidation>
    <dataValidation type="custom" allowBlank="1" showInputMessage="1" showErrorMessage="1" sqref="Q10 Q13 Q19">
      <formula1>(Q10:Q22)</formula1>
    </dataValidation>
    <dataValidation type="custom" allowBlank="1" showInputMessage="1" showErrorMessage="1" sqref="Q11">
      <formula1>(Q11:Q22)</formula1>
    </dataValidation>
    <dataValidation type="custom" allowBlank="1" showInputMessage="1" showErrorMessage="1" sqref="Q6">
      <formula1>"Crops"</formula1>
    </dataValidation>
    <dataValidation type="custom" allowBlank="1" showInputMessage="1" showErrorMessage="1" sqref="Q7">
      <formula1>(Q7:Q16)</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78"/>
  <sheetViews>
    <sheetView zoomScale="90" zoomScaleNormal="90" workbookViewId="0">
      <pane ySplit="3" topLeftCell="A4" activePane="bottomLeft" state="frozen"/>
      <selection pane="bottomLeft" activeCell="B11" sqref="B11"/>
    </sheetView>
  </sheetViews>
  <sheetFormatPr defaultRowHeight="15" x14ac:dyDescent="0.25"/>
  <sheetData>
    <row r="1" spans="1:331" x14ac:dyDescent="0.25">
      <c r="A1" s="66">
        <v>2017</v>
      </c>
      <c r="B1" s="7" t="s">
        <v>6</v>
      </c>
      <c r="C1" s="4"/>
      <c r="D1" s="4"/>
      <c r="E1" s="4"/>
      <c r="F1" s="41"/>
      <c r="G1" s="51"/>
      <c r="H1" s="41" t="s">
        <v>95</v>
      </c>
    </row>
    <row r="2" spans="1:331" s="4" customFormat="1" x14ac:dyDescent="0.25">
      <c r="A2" s="7">
        <v>1</v>
      </c>
      <c r="B2" s="84" t="s">
        <v>88</v>
      </c>
      <c r="C2" s="240" t="s">
        <v>184</v>
      </c>
      <c r="D2" s="84" t="s">
        <v>90</v>
      </c>
      <c r="E2" s="73"/>
      <c r="F2" s="7">
        <v>2</v>
      </c>
      <c r="G2" s="7" t="s">
        <v>88</v>
      </c>
      <c r="I2" s="7" t="s">
        <v>90</v>
      </c>
      <c r="J2" s="73"/>
      <c r="K2" s="7">
        <v>3</v>
      </c>
      <c r="L2" s="7" t="s">
        <v>88</v>
      </c>
      <c r="N2" s="7" t="s">
        <v>90</v>
      </c>
      <c r="O2" s="73"/>
      <c r="P2" s="7">
        <v>4</v>
      </c>
      <c r="Q2" s="7" t="s">
        <v>88</v>
      </c>
      <c r="S2" s="7" t="s">
        <v>90</v>
      </c>
      <c r="T2" s="73"/>
      <c r="U2" s="7">
        <v>5</v>
      </c>
      <c r="V2" s="7" t="s">
        <v>88</v>
      </c>
      <c r="X2" s="7" t="s">
        <v>90</v>
      </c>
      <c r="Y2" s="73"/>
      <c r="Z2" s="7">
        <v>6</v>
      </c>
      <c r="AA2" s="7" t="s">
        <v>88</v>
      </c>
      <c r="AC2" s="7" t="s">
        <v>90</v>
      </c>
      <c r="AD2" s="73"/>
      <c r="AE2" s="7">
        <v>7</v>
      </c>
      <c r="AF2" s="7" t="s">
        <v>88</v>
      </c>
      <c r="AH2" s="7" t="s">
        <v>90</v>
      </c>
      <c r="AI2" s="73"/>
      <c r="AJ2" s="7">
        <v>8</v>
      </c>
      <c r="AK2" s="7" t="s">
        <v>88</v>
      </c>
      <c r="AM2" s="7" t="s">
        <v>90</v>
      </c>
      <c r="AN2" s="73"/>
      <c r="AO2" s="7">
        <v>9</v>
      </c>
      <c r="AP2" s="7" t="s">
        <v>88</v>
      </c>
      <c r="AR2" s="7" t="s">
        <v>90</v>
      </c>
      <c r="AS2" s="73"/>
      <c r="AT2" s="7">
        <v>10</v>
      </c>
      <c r="AU2" s="7" t="s">
        <v>88</v>
      </c>
      <c r="AW2" s="7" t="s">
        <v>90</v>
      </c>
      <c r="AX2" s="73"/>
      <c r="AY2" s="7">
        <v>11</v>
      </c>
      <c r="AZ2" s="7" t="s">
        <v>88</v>
      </c>
      <c r="BB2" s="7" t="s">
        <v>90</v>
      </c>
      <c r="BC2" s="73"/>
      <c r="BD2" s="7">
        <v>12</v>
      </c>
      <c r="BE2" s="7" t="s">
        <v>88</v>
      </c>
      <c r="BG2" s="7" t="s">
        <v>90</v>
      </c>
      <c r="BH2" s="73"/>
      <c r="BI2" s="7">
        <v>13</v>
      </c>
      <c r="BJ2" s="7" t="s">
        <v>88</v>
      </c>
      <c r="BL2" s="7" t="s">
        <v>90</v>
      </c>
      <c r="BM2" s="73"/>
      <c r="BN2" s="7">
        <v>14</v>
      </c>
      <c r="BO2" s="7" t="s">
        <v>88</v>
      </c>
      <c r="BQ2" s="7" t="s">
        <v>90</v>
      </c>
      <c r="BR2" s="73"/>
      <c r="BS2" s="7">
        <v>15</v>
      </c>
      <c r="BT2" s="7" t="s">
        <v>88</v>
      </c>
      <c r="BV2" s="7" t="s">
        <v>90</v>
      </c>
      <c r="BW2" s="73"/>
      <c r="BX2" s="7">
        <v>16</v>
      </c>
      <c r="BY2" s="7" t="s">
        <v>88</v>
      </c>
      <c r="CA2" s="7" t="s">
        <v>90</v>
      </c>
      <c r="CB2" s="73"/>
      <c r="CC2" s="7">
        <v>17</v>
      </c>
      <c r="CD2" s="7" t="s">
        <v>88</v>
      </c>
      <c r="CF2" s="7" t="s">
        <v>90</v>
      </c>
      <c r="CG2" s="73"/>
      <c r="CH2" s="7">
        <v>18</v>
      </c>
      <c r="CI2" s="7" t="s">
        <v>88</v>
      </c>
      <c r="CK2" s="7" t="s">
        <v>90</v>
      </c>
      <c r="CL2" s="73"/>
      <c r="CM2" s="7">
        <v>19</v>
      </c>
      <c r="CN2" s="7" t="s">
        <v>88</v>
      </c>
      <c r="CP2" s="7" t="s">
        <v>90</v>
      </c>
      <c r="CQ2" s="73"/>
      <c r="CR2" s="7">
        <v>20</v>
      </c>
      <c r="CS2" s="7" t="s">
        <v>88</v>
      </c>
      <c r="CU2" s="7" t="s">
        <v>90</v>
      </c>
      <c r="CV2" s="73"/>
      <c r="CW2" s="7">
        <v>21</v>
      </c>
      <c r="CX2" s="7" t="s">
        <v>88</v>
      </c>
      <c r="CZ2" s="7" t="s">
        <v>90</v>
      </c>
      <c r="DA2" s="73"/>
      <c r="DB2" s="7">
        <v>22</v>
      </c>
      <c r="DC2" s="7" t="s">
        <v>88</v>
      </c>
      <c r="DE2" s="7" t="s">
        <v>90</v>
      </c>
      <c r="DF2" s="73"/>
      <c r="DG2" s="7">
        <v>23</v>
      </c>
      <c r="DH2" s="7" t="s">
        <v>88</v>
      </c>
      <c r="DJ2" s="7" t="s">
        <v>90</v>
      </c>
      <c r="DK2" s="73"/>
      <c r="DL2" s="7">
        <v>24</v>
      </c>
      <c r="DM2" s="7" t="s">
        <v>88</v>
      </c>
      <c r="DO2" s="7" t="s">
        <v>90</v>
      </c>
      <c r="DP2" s="73"/>
      <c r="DQ2" s="7">
        <v>25</v>
      </c>
      <c r="DR2" s="7" t="s">
        <v>88</v>
      </c>
      <c r="DT2" s="7" t="s">
        <v>90</v>
      </c>
      <c r="DU2" s="73"/>
      <c r="DV2" s="7">
        <v>26</v>
      </c>
      <c r="DW2" s="7" t="s">
        <v>88</v>
      </c>
      <c r="DY2" s="7" t="s">
        <v>90</v>
      </c>
      <c r="DZ2" s="73"/>
      <c r="EA2" s="7">
        <v>27</v>
      </c>
      <c r="EB2" s="7" t="s">
        <v>88</v>
      </c>
      <c r="ED2" s="7" t="s">
        <v>90</v>
      </c>
      <c r="EE2" s="73"/>
      <c r="EF2" s="7">
        <v>28</v>
      </c>
      <c r="EG2" s="7" t="s">
        <v>88</v>
      </c>
      <c r="EI2" s="7" t="s">
        <v>90</v>
      </c>
      <c r="EJ2" s="73"/>
      <c r="EK2" s="7">
        <v>29</v>
      </c>
      <c r="EL2" s="7" t="s">
        <v>88</v>
      </c>
      <c r="EN2" s="7" t="s">
        <v>90</v>
      </c>
      <c r="EO2" s="73"/>
      <c r="EP2" s="7">
        <v>30</v>
      </c>
      <c r="EQ2" s="7" t="s">
        <v>88</v>
      </c>
      <c r="ES2" s="7" t="s">
        <v>90</v>
      </c>
      <c r="ET2" s="73"/>
      <c r="EU2" s="7">
        <v>31</v>
      </c>
      <c r="EV2" s="7" t="s">
        <v>88</v>
      </c>
      <c r="EX2" s="7" t="s">
        <v>90</v>
      </c>
      <c r="EY2" s="73"/>
      <c r="EZ2" s="7">
        <v>32</v>
      </c>
      <c r="FA2" s="7" t="s">
        <v>88</v>
      </c>
      <c r="FC2" s="7" t="s">
        <v>90</v>
      </c>
      <c r="FD2" s="73"/>
      <c r="FE2" s="7">
        <v>33</v>
      </c>
      <c r="FF2" s="7" t="s">
        <v>88</v>
      </c>
      <c r="FH2" s="7" t="s">
        <v>90</v>
      </c>
      <c r="FI2" s="73"/>
      <c r="FJ2" s="7">
        <v>34</v>
      </c>
      <c r="FK2" s="7" t="s">
        <v>88</v>
      </c>
      <c r="FM2" s="7" t="s">
        <v>90</v>
      </c>
      <c r="FN2" s="73"/>
      <c r="FO2" s="7">
        <v>35</v>
      </c>
      <c r="FP2" s="7" t="s">
        <v>88</v>
      </c>
      <c r="FR2" s="7" t="s">
        <v>90</v>
      </c>
      <c r="FS2" s="73"/>
      <c r="FT2" s="7">
        <v>36</v>
      </c>
      <c r="FU2" s="7" t="s">
        <v>88</v>
      </c>
      <c r="FW2" s="7" t="s">
        <v>90</v>
      </c>
      <c r="FX2" s="73"/>
      <c r="FY2" s="7">
        <v>37</v>
      </c>
      <c r="FZ2" s="7" t="s">
        <v>88</v>
      </c>
      <c r="GB2" s="7" t="s">
        <v>90</v>
      </c>
      <c r="GC2" s="73"/>
      <c r="GD2" s="7">
        <v>38</v>
      </c>
      <c r="GE2" s="7" t="s">
        <v>88</v>
      </c>
      <c r="GG2" s="7" t="s">
        <v>90</v>
      </c>
      <c r="GH2" s="73"/>
      <c r="GI2" s="7">
        <v>39</v>
      </c>
      <c r="GJ2" s="7" t="s">
        <v>88</v>
      </c>
      <c r="GL2" s="7" t="s">
        <v>90</v>
      </c>
      <c r="GM2" s="73"/>
      <c r="GN2" s="7">
        <v>40</v>
      </c>
      <c r="GO2" s="7" t="s">
        <v>88</v>
      </c>
      <c r="GQ2" s="7" t="s">
        <v>90</v>
      </c>
      <c r="GR2" s="73"/>
      <c r="GS2" s="7">
        <v>41</v>
      </c>
      <c r="GT2" s="7" t="s">
        <v>88</v>
      </c>
      <c r="GV2" s="7" t="s">
        <v>90</v>
      </c>
      <c r="GW2" s="73"/>
      <c r="GX2" s="7">
        <v>42</v>
      </c>
      <c r="GY2" s="7" t="s">
        <v>88</v>
      </c>
      <c r="HA2" s="7" t="s">
        <v>90</v>
      </c>
      <c r="HB2" s="73"/>
      <c r="HC2" s="7">
        <v>43</v>
      </c>
      <c r="HD2" s="7" t="s">
        <v>88</v>
      </c>
      <c r="HF2" s="7" t="s">
        <v>90</v>
      </c>
      <c r="HG2" s="73"/>
      <c r="HH2" s="7">
        <v>44</v>
      </c>
      <c r="HI2" s="7" t="s">
        <v>88</v>
      </c>
      <c r="HK2" s="7" t="s">
        <v>90</v>
      </c>
      <c r="HL2" s="73"/>
      <c r="HM2" s="7">
        <v>45</v>
      </c>
      <c r="HN2" s="7" t="s">
        <v>88</v>
      </c>
      <c r="HP2" s="7" t="s">
        <v>90</v>
      </c>
      <c r="HQ2" s="73"/>
      <c r="HR2" s="7">
        <v>46</v>
      </c>
      <c r="HS2" s="7" t="s">
        <v>88</v>
      </c>
      <c r="HU2" s="7" t="s">
        <v>90</v>
      </c>
      <c r="HV2" s="73"/>
      <c r="HW2" s="7">
        <v>47</v>
      </c>
      <c r="HX2" s="7" t="s">
        <v>88</v>
      </c>
      <c r="HZ2" s="7" t="s">
        <v>90</v>
      </c>
      <c r="IA2" s="73"/>
      <c r="IB2" s="7">
        <v>48</v>
      </c>
      <c r="IC2" s="7" t="s">
        <v>88</v>
      </c>
      <c r="IE2" s="7" t="s">
        <v>90</v>
      </c>
      <c r="IF2" s="73"/>
      <c r="IG2" s="7">
        <v>49</v>
      </c>
      <c r="IH2" s="7" t="s">
        <v>88</v>
      </c>
      <c r="IJ2" s="7" t="s">
        <v>90</v>
      </c>
      <c r="IK2" s="73"/>
      <c r="IL2" s="7">
        <v>50</v>
      </c>
      <c r="IM2" s="7" t="s">
        <v>88</v>
      </c>
      <c r="IO2" s="7" t="s">
        <v>90</v>
      </c>
      <c r="IP2" s="73"/>
      <c r="IQ2" s="7">
        <v>51</v>
      </c>
      <c r="IR2" s="7" t="s">
        <v>88</v>
      </c>
      <c r="IT2" s="7" t="s">
        <v>90</v>
      </c>
      <c r="IU2" s="73"/>
      <c r="IV2" s="7">
        <v>52</v>
      </c>
      <c r="IW2" s="7" t="s">
        <v>88</v>
      </c>
      <c r="IY2" s="7" t="s">
        <v>90</v>
      </c>
      <c r="IZ2" s="73"/>
      <c r="JA2" s="7">
        <v>53</v>
      </c>
      <c r="JB2" s="7" t="s">
        <v>88</v>
      </c>
      <c r="JD2" s="7" t="s">
        <v>90</v>
      </c>
      <c r="JE2" s="73"/>
      <c r="JF2" s="7">
        <v>54</v>
      </c>
      <c r="JG2" s="7" t="s">
        <v>88</v>
      </c>
      <c r="JI2" s="7" t="s">
        <v>90</v>
      </c>
      <c r="JJ2" s="73"/>
      <c r="JK2" s="7">
        <v>55</v>
      </c>
      <c r="JL2" s="7" t="s">
        <v>88</v>
      </c>
      <c r="JN2" s="7" t="s">
        <v>90</v>
      </c>
      <c r="JO2" s="73"/>
      <c r="JP2" s="7">
        <v>56</v>
      </c>
      <c r="JQ2" s="7" t="s">
        <v>88</v>
      </c>
      <c r="JS2" s="7" t="s">
        <v>90</v>
      </c>
      <c r="JT2" s="73"/>
      <c r="JU2" s="7">
        <v>57</v>
      </c>
      <c r="JV2" s="7" t="s">
        <v>88</v>
      </c>
      <c r="JX2" s="7" t="s">
        <v>90</v>
      </c>
      <c r="JY2" s="73"/>
      <c r="JZ2" s="7">
        <v>58</v>
      </c>
      <c r="KA2" s="7" t="s">
        <v>88</v>
      </c>
      <c r="KC2" s="7" t="s">
        <v>90</v>
      </c>
      <c r="KD2" s="73"/>
      <c r="KE2" s="7">
        <v>59</v>
      </c>
      <c r="KF2" s="7" t="s">
        <v>88</v>
      </c>
      <c r="KH2" s="7" t="s">
        <v>90</v>
      </c>
      <c r="KI2" s="73"/>
      <c r="KJ2" s="7">
        <v>60</v>
      </c>
      <c r="KK2" s="7" t="s">
        <v>88</v>
      </c>
      <c r="KM2" s="7" t="s">
        <v>90</v>
      </c>
      <c r="KN2" s="45"/>
      <c r="KO2" s="52"/>
      <c r="KP2" s="52"/>
      <c r="KQ2" s="41"/>
      <c r="KR2" s="52"/>
      <c r="KS2" s="41"/>
      <c r="KT2" s="52"/>
      <c r="KU2" s="52"/>
      <c r="KV2" s="41"/>
      <c r="KW2" s="52"/>
      <c r="KX2" s="41"/>
      <c r="KY2" s="52"/>
      <c r="KZ2" s="52"/>
      <c r="LA2" s="41"/>
      <c r="LB2" s="52"/>
      <c r="LC2" s="41"/>
      <c r="LD2" s="52"/>
      <c r="LE2" s="52"/>
      <c r="LF2" s="41"/>
      <c r="LG2" s="52"/>
      <c r="LH2" s="41"/>
      <c r="LI2" s="52"/>
      <c r="LJ2" s="52"/>
      <c r="LK2" s="41"/>
      <c r="LL2" s="52"/>
      <c r="LM2" s="41"/>
      <c r="LN2" s="52"/>
      <c r="LO2" s="52"/>
      <c r="LP2" s="41"/>
      <c r="LQ2" s="52"/>
      <c r="LR2" s="41"/>
      <c r="LS2" s="41"/>
    </row>
    <row r="3" spans="1:331" s="4" customFormat="1" x14ac:dyDescent="0.25">
      <c r="A3" s="83" t="s">
        <v>78</v>
      </c>
      <c r="B3" s="92" t="s">
        <v>2</v>
      </c>
      <c r="C3" s="93" t="s">
        <v>91</v>
      </c>
      <c r="D3" s="92" t="s">
        <v>79</v>
      </c>
      <c r="E3" s="94" t="s">
        <v>5</v>
      </c>
      <c r="F3" s="83" t="s">
        <v>78</v>
      </c>
      <c r="G3" s="92" t="s">
        <v>2</v>
      </c>
      <c r="H3" s="93" t="s">
        <v>91</v>
      </c>
      <c r="I3" s="92" t="s">
        <v>79</v>
      </c>
      <c r="J3" s="94" t="s">
        <v>5</v>
      </c>
      <c r="K3" s="83" t="s">
        <v>78</v>
      </c>
      <c r="L3" s="92" t="s">
        <v>2</v>
      </c>
      <c r="M3" s="93" t="s">
        <v>91</v>
      </c>
      <c r="N3" s="92" t="s">
        <v>79</v>
      </c>
      <c r="O3" s="94" t="s">
        <v>5</v>
      </c>
      <c r="P3" s="83" t="s">
        <v>78</v>
      </c>
      <c r="Q3" s="92" t="s">
        <v>2</v>
      </c>
      <c r="R3" s="93" t="s">
        <v>91</v>
      </c>
      <c r="S3" s="92" t="s">
        <v>79</v>
      </c>
      <c r="T3" s="94" t="s">
        <v>5</v>
      </c>
      <c r="U3" s="83" t="s">
        <v>78</v>
      </c>
      <c r="V3" s="92" t="s">
        <v>2</v>
      </c>
      <c r="W3" s="93" t="s">
        <v>91</v>
      </c>
      <c r="X3" s="92" t="s">
        <v>79</v>
      </c>
      <c r="Y3" s="94" t="s">
        <v>5</v>
      </c>
      <c r="Z3" s="83" t="s">
        <v>78</v>
      </c>
      <c r="AA3" s="92" t="s">
        <v>2</v>
      </c>
      <c r="AB3" s="93" t="s">
        <v>91</v>
      </c>
      <c r="AC3" s="92" t="s">
        <v>79</v>
      </c>
      <c r="AD3" s="94" t="s">
        <v>5</v>
      </c>
      <c r="AE3" s="83" t="s">
        <v>78</v>
      </c>
      <c r="AF3" s="92" t="s">
        <v>2</v>
      </c>
      <c r="AG3" s="93" t="s">
        <v>91</v>
      </c>
      <c r="AH3" s="92" t="s">
        <v>79</v>
      </c>
      <c r="AI3" s="94" t="s">
        <v>5</v>
      </c>
      <c r="AJ3" s="83" t="s">
        <v>78</v>
      </c>
      <c r="AK3" s="92" t="s">
        <v>2</v>
      </c>
      <c r="AL3" s="93" t="s">
        <v>91</v>
      </c>
      <c r="AM3" s="92" t="s">
        <v>79</v>
      </c>
      <c r="AN3" s="94" t="s">
        <v>5</v>
      </c>
      <c r="AO3" s="83" t="s">
        <v>78</v>
      </c>
      <c r="AP3" s="92" t="s">
        <v>2</v>
      </c>
      <c r="AQ3" s="93" t="s">
        <v>91</v>
      </c>
      <c r="AR3" s="92" t="s">
        <v>79</v>
      </c>
      <c r="AS3" s="94" t="s">
        <v>5</v>
      </c>
      <c r="AT3" s="83" t="s">
        <v>78</v>
      </c>
      <c r="AU3" s="92" t="s">
        <v>2</v>
      </c>
      <c r="AV3" s="93" t="s">
        <v>91</v>
      </c>
      <c r="AW3" s="92" t="s">
        <v>79</v>
      </c>
      <c r="AX3" s="94" t="s">
        <v>5</v>
      </c>
      <c r="AY3" s="83" t="s">
        <v>78</v>
      </c>
      <c r="AZ3" s="92" t="s">
        <v>2</v>
      </c>
      <c r="BA3" s="93" t="s">
        <v>91</v>
      </c>
      <c r="BB3" s="92" t="s">
        <v>79</v>
      </c>
      <c r="BC3" s="94" t="s">
        <v>5</v>
      </c>
      <c r="BD3" s="83" t="s">
        <v>78</v>
      </c>
      <c r="BE3" s="92" t="s">
        <v>2</v>
      </c>
      <c r="BF3" s="93" t="s">
        <v>91</v>
      </c>
      <c r="BG3" s="92" t="s">
        <v>79</v>
      </c>
      <c r="BH3" s="94" t="s">
        <v>5</v>
      </c>
      <c r="BI3" s="83" t="s">
        <v>78</v>
      </c>
      <c r="BJ3" s="92" t="s">
        <v>2</v>
      </c>
      <c r="BK3" s="93" t="s">
        <v>91</v>
      </c>
      <c r="BL3" s="92" t="s">
        <v>79</v>
      </c>
      <c r="BM3" s="94" t="s">
        <v>5</v>
      </c>
      <c r="BN3" s="83" t="s">
        <v>78</v>
      </c>
      <c r="BO3" s="92" t="s">
        <v>2</v>
      </c>
      <c r="BP3" s="93" t="s">
        <v>91</v>
      </c>
      <c r="BQ3" s="92" t="s">
        <v>79</v>
      </c>
      <c r="BR3" s="94" t="s">
        <v>5</v>
      </c>
      <c r="BS3" s="83" t="s">
        <v>78</v>
      </c>
      <c r="BT3" s="92" t="s">
        <v>2</v>
      </c>
      <c r="BU3" s="93" t="s">
        <v>91</v>
      </c>
      <c r="BV3" s="92" t="s">
        <v>79</v>
      </c>
      <c r="BW3" s="94" t="s">
        <v>5</v>
      </c>
      <c r="BX3" s="83" t="s">
        <v>78</v>
      </c>
      <c r="BY3" s="92" t="s">
        <v>2</v>
      </c>
      <c r="BZ3" s="93" t="s">
        <v>91</v>
      </c>
      <c r="CA3" s="92" t="s">
        <v>79</v>
      </c>
      <c r="CB3" s="94" t="s">
        <v>5</v>
      </c>
      <c r="CC3" s="83" t="s">
        <v>78</v>
      </c>
      <c r="CD3" s="92" t="s">
        <v>2</v>
      </c>
      <c r="CE3" s="93" t="s">
        <v>91</v>
      </c>
      <c r="CF3" s="92" t="s">
        <v>79</v>
      </c>
      <c r="CG3" s="94" t="s">
        <v>5</v>
      </c>
      <c r="CH3" s="83" t="s">
        <v>78</v>
      </c>
      <c r="CI3" s="92" t="s">
        <v>2</v>
      </c>
      <c r="CJ3" s="93" t="s">
        <v>91</v>
      </c>
      <c r="CK3" s="92" t="s">
        <v>79</v>
      </c>
      <c r="CL3" s="94" t="s">
        <v>5</v>
      </c>
      <c r="CM3" s="83" t="s">
        <v>78</v>
      </c>
      <c r="CN3" s="92" t="s">
        <v>2</v>
      </c>
      <c r="CO3" s="93" t="s">
        <v>91</v>
      </c>
      <c r="CP3" s="92" t="s">
        <v>79</v>
      </c>
      <c r="CQ3" s="94" t="s">
        <v>5</v>
      </c>
      <c r="CR3" s="83" t="s">
        <v>78</v>
      </c>
      <c r="CS3" s="92" t="s">
        <v>2</v>
      </c>
      <c r="CT3" s="93" t="s">
        <v>91</v>
      </c>
      <c r="CU3" s="92" t="s">
        <v>79</v>
      </c>
      <c r="CV3" s="94" t="s">
        <v>5</v>
      </c>
      <c r="CW3" s="83" t="s">
        <v>78</v>
      </c>
      <c r="CX3" s="92" t="s">
        <v>2</v>
      </c>
      <c r="CY3" s="93" t="s">
        <v>91</v>
      </c>
      <c r="CZ3" s="92" t="s">
        <v>79</v>
      </c>
      <c r="DA3" s="94" t="s">
        <v>5</v>
      </c>
      <c r="DB3" s="83" t="s">
        <v>78</v>
      </c>
      <c r="DC3" s="92" t="s">
        <v>2</v>
      </c>
      <c r="DD3" s="93" t="s">
        <v>91</v>
      </c>
      <c r="DE3" s="92" t="s">
        <v>79</v>
      </c>
      <c r="DF3" s="94" t="s">
        <v>5</v>
      </c>
      <c r="DG3" s="83" t="s">
        <v>78</v>
      </c>
      <c r="DH3" s="92" t="s">
        <v>2</v>
      </c>
      <c r="DI3" s="93" t="s">
        <v>91</v>
      </c>
      <c r="DJ3" s="92" t="s">
        <v>79</v>
      </c>
      <c r="DK3" s="94" t="s">
        <v>5</v>
      </c>
      <c r="DL3" s="83" t="s">
        <v>78</v>
      </c>
      <c r="DM3" s="92" t="s">
        <v>2</v>
      </c>
      <c r="DN3" s="93" t="s">
        <v>91</v>
      </c>
      <c r="DO3" s="92" t="s">
        <v>79</v>
      </c>
      <c r="DP3" s="94" t="s">
        <v>5</v>
      </c>
      <c r="DQ3" s="83" t="s">
        <v>78</v>
      </c>
      <c r="DR3" s="92" t="s">
        <v>2</v>
      </c>
      <c r="DS3" s="93" t="s">
        <v>91</v>
      </c>
      <c r="DT3" s="92" t="s">
        <v>79</v>
      </c>
      <c r="DU3" s="94" t="s">
        <v>5</v>
      </c>
      <c r="DV3" s="83" t="s">
        <v>78</v>
      </c>
      <c r="DW3" s="92" t="s">
        <v>2</v>
      </c>
      <c r="DX3" s="93" t="s">
        <v>91</v>
      </c>
      <c r="DY3" s="92" t="s">
        <v>79</v>
      </c>
      <c r="DZ3" s="94" t="s">
        <v>5</v>
      </c>
      <c r="EA3" s="83" t="s">
        <v>78</v>
      </c>
      <c r="EB3" s="92" t="s">
        <v>2</v>
      </c>
      <c r="EC3" s="93" t="s">
        <v>91</v>
      </c>
      <c r="ED3" s="92" t="s">
        <v>79</v>
      </c>
      <c r="EE3" s="94" t="s">
        <v>5</v>
      </c>
      <c r="EF3" s="83" t="s">
        <v>78</v>
      </c>
      <c r="EG3" s="92" t="s">
        <v>2</v>
      </c>
      <c r="EH3" s="93" t="s">
        <v>91</v>
      </c>
      <c r="EI3" s="92" t="s">
        <v>79</v>
      </c>
      <c r="EJ3" s="94" t="s">
        <v>5</v>
      </c>
      <c r="EK3" s="83" t="s">
        <v>78</v>
      </c>
      <c r="EL3" s="92" t="s">
        <v>2</v>
      </c>
      <c r="EM3" s="93" t="s">
        <v>91</v>
      </c>
      <c r="EN3" s="92" t="s">
        <v>79</v>
      </c>
      <c r="EO3" s="94" t="s">
        <v>5</v>
      </c>
      <c r="EP3" s="83" t="s">
        <v>78</v>
      </c>
      <c r="EQ3" s="92" t="s">
        <v>2</v>
      </c>
      <c r="ER3" s="93" t="s">
        <v>91</v>
      </c>
      <c r="ES3" s="92" t="s">
        <v>79</v>
      </c>
      <c r="ET3" s="94" t="s">
        <v>5</v>
      </c>
      <c r="EU3" s="83" t="s">
        <v>78</v>
      </c>
      <c r="EV3" s="92" t="s">
        <v>2</v>
      </c>
      <c r="EW3" s="93" t="s">
        <v>91</v>
      </c>
      <c r="EX3" s="92" t="s">
        <v>79</v>
      </c>
      <c r="EY3" s="94" t="s">
        <v>5</v>
      </c>
      <c r="EZ3" s="83" t="s">
        <v>78</v>
      </c>
      <c r="FA3" s="92" t="s">
        <v>2</v>
      </c>
      <c r="FB3" s="93" t="s">
        <v>91</v>
      </c>
      <c r="FC3" s="92" t="s">
        <v>79</v>
      </c>
      <c r="FD3" s="94" t="s">
        <v>5</v>
      </c>
      <c r="FE3" s="83" t="s">
        <v>78</v>
      </c>
      <c r="FF3" s="92" t="s">
        <v>2</v>
      </c>
      <c r="FG3" s="93" t="s">
        <v>91</v>
      </c>
      <c r="FH3" s="92" t="s">
        <v>79</v>
      </c>
      <c r="FI3" s="94" t="s">
        <v>5</v>
      </c>
      <c r="FJ3" s="83" t="s">
        <v>78</v>
      </c>
      <c r="FK3" s="92" t="s">
        <v>2</v>
      </c>
      <c r="FL3" s="93" t="s">
        <v>91</v>
      </c>
      <c r="FM3" s="92" t="s">
        <v>79</v>
      </c>
      <c r="FN3" s="94" t="s">
        <v>5</v>
      </c>
      <c r="FO3" s="83" t="s">
        <v>78</v>
      </c>
      <c r="FP3" s="92" t="s">
        <v>2</v>
      </c>
      <c r="FQ3" s="93" t="s">
        <v>91</v>
      </c>
      <c r="FR3" s="92" t="s">
        <v>79</v>
      </c>
      <c r="FS3" s="94" t="s">
        <v>5</v>
      </c>
      <c r="FT3" s="83" t="s">
        <v>78</v>
      </c>
      <c r="FU3" s="92" t="s">
        <v>2</v>
      </c>
      <c r="FV3" s="93" t="s">
        <v>91</v>
      </c>
      <c r="FW3" s="92" t="s">
        <v>79</v>
      </c>
      <c r="FX3" s="94" t="s">
        <v>5</v>
      </c>
      <c r="FY3" s="83" t="s">
        <v>78</v>
      </c>
      <c r="FZ3" s="92" t="s">
        <v>2</v>
      </c>
      <c r="GA3" s="93" t="s">
        <v>91</v>
      </c>
      <c r="GB3" s="92" t="s">
        <v>79</v>
      </c>
      <c r="GC3" s="94" t="s">
        <v>5</v>
      </c>
      <c r="GD3" s="83" t="s">
        <v>78</v>
      </c>
      <c r="GE3" s="92" t="s">
        <v>2</v>
      </c>
      <c r="GF3" s="93" t="s">
        <v>91</v>
      </c>
      <c r="GG3" s="92" t="s">
        <v>79</v>
      </c>
      <c r="GH3" s="94" t="s">
        <v>5</v>
      </c>
      <c r="GI3" s="83" t="s">
        <v>78</v>
      </c>
      <c r="GJ3" s="92" t="s">
        <v>2</v>
      </c>
      <c r="GK3" s="93" t="s">
        <v>91</v>
      </c>
      <c r="GL3" s="92" t="s">
        <v>79</v>
      </c>
      <c r="GM3" s="94" t="s">
        <v>5</v>
      </c>
      <c r="GN3" s="83" t="s">
        <v>78</v>
      </c>
      <c r="GO3" s="92" t="s">
        <v>2</v>
      </c>
      <c r="GP3" s="93" t="s">
        <v>91</v>
      </c>
      <c r="GQ3" s="92" t="s">
        <v>79</v>
      </c>
      <c r="GR3" s="94" t="s">
        <v>5</v>
      </c>
      <c r="GS3" s="83" t="s">
        <v>78</v>
      </c>
      <c r="GT3" s="92" t="s">
        <v>2</v>
      </c>
      <c r="GU3" s="93" t="s">
        <v>91</v>
      </c>
      <c r="GV3" s="92" t="s">
        <v>79</v>
      </c>
      <c r="GW3" s="94" t="s">
        <v>5</v>
      </c>
      <c r="GX3" s="83" t="s">
        <v>78</v>
      </c>
      <c r="GY3" s="92" t="s">
        <v>2</v>
      </c>
      <c r="GZ3" s="93" t="s">
        <v>91</v>
      </c>
      <c r="HA3" s="92" t="s">
        <v>79</v>
      </c>
      <c r="HB3" s="94" t="s">
        <v>5</v>
      </c>
      <c r="HC3" s="83" t="s">
        <v>78</v>
      </c>
      <c r="HD3" s="92" t="s">
        <v>2</v>
      </c>
      <c r="HE3" s="93" t="s">
        <v>91</v>
      </c>
      <c r="HF3" s="92" t="s">
        <v>79</v>
      </c>
      <c r="HG3" s="94" t="s">
        <v>5</v>
      </c>
      <c r="HH3" s="83" t="s">
        <v>78</v>
      </c>
      <c r="HI3" s="92" t="s">
        <v>2</v>
      </c>
      <c r="HJ3" s="93" t="s">
        <v>91</v>
      </c>
      <c r="HK3" s="92" t="s">
        <v>79</v>
      </c>
      <c r="HL3" s="94" t="s">
        <v>5</v>
      </c>
      <c r="HM3" s="83" t="s">
        <v>78</v>
      </c>
      <c r="HN3" s="92" t="s">
        <v>2</v>
      </c>
      <c r="HO3" s="93" t="s">
        <v>91</v>
      </c>
      <c r="HP3" s="92" t="s">
        <v>79</v>
      </c>
      <c r="HQ3" s="94" t="s">
        <v>5</v>
      </c>
      <c r="HR3" s="83" t="s">
        <v>78</v>
      </c>
      <c r="HS3" s="92" t="s">
        <v>2</v>
      </c>
      <c r="HT3" s="93" t="s">
        <v>91</v>
      </c>
      <c r="HU3" s="92" t="s">
        <v>79</v>
      </c>
      <c r="HV3" s="94" t="s">
        <v>5</v>
      </c>
      <c r="HW3" s="83" t="s">
        <v>78</v>
      </c>
      <c r="HX3" s="92" t="s">
        <v>2</v>
      </c>
      <c r="HY3" s="93" t="s">
        <v>91</v>
      </c>
      <c r="HZ3" s="92" t="s">
        <v>79</v>
      </c>
      <c r="IA3" s="94" t="s">
        <v>5</v>
      </c>
      <c r="IB3" s="83" t="s">
        <v>78</v>
      </c>
      <c r="IC3" s="92" t="s">
        <v>2</v>
      </c>
      <c r="ID3" s="93" t="s">
        <v>91</v>
      </c>
      <c r="IE3" s="92" t="s">
        <v>79</v>
      </c>
      <c r="IF3" s="94" t="s">
        <v>5</v>
      </c>
      <c r="IG3" s="83" t="s">
        <v>78</v>
      </c>
      <c r="IH3" s="92" t="s">
        <v>2</v>
      </c>
      <c r="II3" s="93" t="s">
        <v>91</v>
      </c>
      <c r="IJ3" s="92" t="s">
        <v>79</v>
      </c>
      <c r="IK3" s="94" t="s">
        <v>5</v>
      </c>
      <c r="IL3" s="83" t="s">
        <v>78</v>
      </c>
      <c r="IM3" s="92" t="s">
        <v>2</v>
      </c>
      <c r="IN3" s="93" t="s">
        <v>91</v>
      </c>
      <c r="IO3" s="92" t="s">
        <v>79</v>
      </c>
      <c r="IP3" s="94" t="s">
        <v>5</v>
      </c>
      <c r="IQ3" s="83" t="s">
        <v>78</v>
      </c>
      <c r="IR3" s="92" t="s">
        <v>2</v>
      </c>
      <c r="IS3" s="93" t="s">
        <v>91</v>
      </c>
      <c r="IT3" s="92" t="s">
        <v>79</v>
      </c>
      <c r="IU3" s="94" t="s">
        <v>5</v>
      </c>
      <c r="IV3" s="83" t="s">
        <v>78</v>
      </c>
      <c r="IW3" s="92" t="s">
        <v>2</v>
      </c>
      <c r="IX3" s="93" t="s">
        <v>91</v>
      </c>
      <c r="IY3" s="92" t="s">
        <v>79</v>
      </c>
      <c r="IZ3" s="94" t="s">
        <v>5</v>
      </c>
      <c r="JA3" s="83" t="s">
        <v>78</v>
      </c>
      <c r="JB3" s="92" t="s">
        <v>2</v>
      </c>
      <c r="JC3" s="93" t="s">
        <v>91</v>
      </c>
      <c r="JD3" s="92" t="s">
        <v>79</v>
      </c>
      <c r="JE3" s="94" t="s">
        <v>5</v>
      </c>
      <c r="JF3" s="83" t="s">
        <v>78</v>
      </c>
      <c r="JG3" s="92" t="s">
        <v>2</v>
      </c>
      <c r="JH3" s="93" t="s">
        <v>91</v>
      </c>
      <c r="JI3" s="92" t="s">
        <v>79</v>
      </c>
      <c r="JJ3" s="94" t="s">
        <v>5</v>
      </c>
      <c r="JK3" s="83" t="s">
        <v>78</v>
      </c>
      <c r="JL3" s="92" t="s">
        <v>2</v>
      </c>
      <c r="JM3" s="93" t="s">
        <v>91</v>
      </c>
      <c r="JN3" s="92" t="s">
        <v>79</v>
      </c>
      <c r="JO3" s="94" t="s">
        <v>5</v>
      </c>
      <c r="JP3" s="83" t="s">
        <v>78</v>
      </c>
      <c r="JQ3" s="92" t="s">
        <v>2</v>
      </c>
      <c r="JR3" s="93" t="s">
        <v>91</v>
      </c>
      <c r="JS3" s="92" t="s">
        <v>79</v>
      </c>
      <c r="JT3" s="94" t="s">
        <v>5</v>
      </c>
      <c r="JU3" s="83" t="s">
        <v>78</v>
      </c>
      <c r="JV3" s="92" t="s">
        <v>2</v>
      </c>
      <c r="JW3" s="93" t="s">
        <v>91</v>
      </c>
      <c r="JX3" s="92" t="s">
        <v>79</v>
      </c>
      <c r="JY3" s="94" t="s">
        <v>5</v>
      </c>
      <c r="JZ3" s="83" t="s">
        <v>78</v>
      </c>
      <c r="KA3" s="92" t="s">
        <v>2</v>
      </c>
      <c r="KB3" s="93" t="s">
        <v>91</v>
      </c>
      <c r="KC3" s="92" t="s">
        <v>79</v>
      </c>
      <c r="KD3" s="94" t="s">
        <v>5</v>
      </c>
      <c r="KE3" s="83" t="s">
        <v>78</v>
      </c>
      <c r="KF3" s="92" t="s">
        <v>2</v>
      </c>
      <c r="KG3" s="93" t="s">
        <v>91</v>
      </c>
      <c r="KH3" s="92" t="s">
        <v>79</v>
      </c>
      <c r="KI3" s="94" t="s">
        <v>5</v>
      </c>
      <c r="KJ3" s="83" t="s">
        <v>78</v>
      </c>
      <c r="KK3" s="92" t="s">
        <v>2</v>
      </c>
      <c r="KL3" s="93" t="s">
        <v>91</v>
      </c>
      <c r="KM3" s="92" t="s">
        <v>79</v>
      </c>
      <c r="KN3" s="94" t="s">
        <v>5</v>
      </c>
      <c r="KO3" s="110"/>
      <c r="KP3" s="100"/>
      <c r="KQ3" s="101"/>
      <c r="KR3" s="100"/>
      <c r="KS3" s="100"/>
      <c r="KT3" s="102"/>
      <c r="KU3" s="100"/>
      <c r="KV3" s="101"/>
      <c r="KW3" s="100"/>
      <c r="KX3" s="100"/>
      <c r="KY3" s="53"/>
      <c r="KZ3" s="54"/>
      <c r="LA3" s="55"/>
      <c r="LB3" s="54"/>
      <c r="LC3" s="54"/>
      <c r="LD3" s="102"/>
      <c r="LE3" s="100"/>
      <c r="LF3" s="101"/>
      <c r="LG3" s="100"/>
      <c r="LH3" s="100"/>
      <c r="LI3" s="53"/>
      <c r="LJ3" s="54"/>
      <c r="LK3" s="55"/>
      <c r="LL3" s="54"/>
      <c r="LM3" s="54"/>
      <c r="LN3" s="53"/>
      <c r="LO3" s="54"/>
      <c r="LP3" s="55"/>
      <c r="LQ3" s="54"/>
      <c r="LR3" s="54"/>
      <c r="LS3" s="41"/>
    </row>
    <row r="4" spans="1:331" ht="15.75" thickBot="1" x14ac:dyDescent="0.3">
      <c r="A4" s="84" t="s">
        <v>83</v>
      </c>
      <c r="B4" s="95" t="s">
        <v>176</v>
      </c>
      <c r="C4" s="95" t="s">
        <v>80</v>
      </c>
      <c r="D4" s="95" t="s">
        <v>81</v>
      </c>
      <c r="E4" s="96" t="s">
        <v>82</v>
      </c>
      <c r="F4" s="84" t="s">
        <v>83</v>
      </c>
      <c r="G4" s="95" t="s">
        <v>176</v>
      </c>
      <c r="H4" s="95" t="s">
        <v>80</v>
      </c>
      <c r="I4" s="95" t="s">
        <v>81</v>
      </c>
      <c r="J4" s="96" t="s">
        <v>82</v>
      </c>
      <c r="K4" s="84" t="s">
        <v>83</v>
      </c>
      <c r="L4" s="95" t="s">
        <v>176</v>
      </c>
      <c r="M4" s="95" t="s">
        <v>80</v>
      </c>
      <c r="N4" s="95" t="s">
        <v>81</v>
      </c>
      <c r="O4" s="96" t="s">
        <v>82</v>
      </c>
      <c r="P4" s="84" t="s">
        <v>83</v>
      </c>
      <c r="Q4" s="95" t="s">
        <v>176</v>
      </c>
      <c r="R4" s="95" t="s">
        <v>80</v>
      </c>
      <c r="S4" s="95" t="s">
        <v>81</v>
      </c>
      <c r="T4" s="96" t="s">
        <v>82</v>
      </c>
      <c r="U4" s="84" t="s">
        <v>83</v>
      </c>
      <c r="V4" s="95" t="s">
        <v>176</v>
      </c>
      <c r="W4" s="95" t="s">
        <v>80</v>
      </c>
      <c r="X4" s="95" t="s">
        <v>81</v>
      </c>
      <c r="Y4" s="96" t="s">
        <v>82</v>
      </c>
      <c r="Z4" s="84" t="s">
        <v>83</v>
      </c>
      <c r="AA4" s="95" t="s">
        <v>176</v>
      </c>
      <c r="AB4" s="95" t="s">
        <v>80</v>
      </c>
      <c r="AC4" s="95" t="s">
        <v>81</v>
      </c>
      <c r="AD4" s="96" t="s">
        <v>82</v>
      </c>
      <c r="AE4" s="84" t="s">
        <v>83</v>
      </c>
      <c r="AF4" s="95" t="s">
        <v>176</v>
      </c>
      <c r="AG4" s="95" t="s">
        <v>80</v>
      </c>
      <c r="AH4" s="95" t="s">
        <v>81</v>
      </c>
      <c r="AI4" s="96" t="s">
        <v>82</v>
      </c>
      <c r="AJ4" s="84" t="s">
        <v>83</v>
      </c>
      <c r="AK4" s="95" t="s">
        <v>176</v>
      </c>
      <c r="AL4" s="95" t="s">
        <v>80</v>
      </c>
      <c r="AM4" s="95" t="s">
        <v>81</v>
      </c>
      <c r="AN4" s="96" t="s">
        <v>82</v>
      </c>
      <c r="AO4" s="84" t="s">
        <v>83</v>
      </c>
      <c r="AP4" s="95" t="s">
        <v>176</v>
      </c>
      <c r="AQ4" s="95" t="s">
        <v>80</v>
      </c>
      <c r="AR4" s="95" t="s">
        <v>81</v>
      </c>
      <c r="AS4" s="96" t="s">
        <v>82</v>
      </c>
      <c r="AT4" s="84" t="s">
        <v>83</v>
      </c>
      <c r="AU4" s="95" t="s">
        <v>176</v>
      </c>
      <c r="AV4" s="95" t="s">
        <v>80</v>
      </c>
      <c r="AW4" s="95" t="s">
        <v>81</v>
      </c>
      <c r="AX4" s="96" t="s">
        <v>82</v>
      </c>
      <c r="AY4" s="84" t="s">
        <v>83</v>
      </c>
      <c r="AZ4" s="95" t="s">
        <v>176</v>
      </c>
      <c r="BA4" s="95" t="s">
        <v>80</v>
      </c>
      <c r="BB4" s="95" t="s">
        <v>81</v>
      </c>
      <c r="BC4" s="96" t="s">
        <v>82</v>
      </c>
      <c r="BD4" s="84" t="s">
        <v>83</v>
      </c>
      <c r="BE4" s="95" t="s">
        <v>176</v>
      </c>
      <c r="BF4" s="95" t="s">
        <v>80</v>
      </c>
      <c r="BG4" s="95" t="s">
        <v>81</v>
      </c>
      <c r="BH4" s="96" t="s">
        <v>82</v>
      </c>
      <c r="BI4" s="84" t="s">
        <v>83</v>
      </c>
      <c r="BJ4" s="95" t="s">
        <v>176</v>
      </c>
      <c r="BK4" s="95" t="s">
        <v>80</v>
      </c>
      <c r="BL4" s="95" t="s">
        <v>81</v>
      </c>
      <c r="BM4" s="96" t="s">
        <v>82</v>
      </c>
      <c r="BN4" s="84" t="s">
        <v>83</v>
      </c>
      <c r="BO4" s="95" t="s">
        <v>176</v>
      </c>
      <c r="BP4" s="95" t="s">
        <v>80</v>
      </c>
      <c r="BQ4" s="95" t="s">
        <v>81</v>
      </c>
      <c r="BR4" s="96" t="s">
        <v>82</v>
      </c>
      <c r="BS4" s="84" t="s">
        <v>83</v>
      </c>
      <c r="BT4" s="95" t="s">
        <v>176</v>
      </c>
      <c r="BU4" s="95" t="s">
        <v>80</v>
      </c>
      <c r="BV4" s="95" t="s">
        <v>81</v>
      </c>
      <c r="BW4" s="96" t="s">
        <v>82</v>
      </c>
      <c r="BX4" s="84" t="s">
        <v>83</v>
      </c>
      <c r="BY4" s="95" t="s">
        <v>176</v>
      </c>
      <c r="BZ4" s="95" t="s">
        <v>80</v>
      </c>
      <c r="CA4" s="95" t="s">
        <v>81</v>
      </c>
      <c r="CB4" s="96" t="s">
        <v>82</v>
      </c>
      <c r="CC4" s="84" t="s">
        <v>83</v>
      </c>
      <c r="CD4" s="95" t="s">
        <v>176</v>
      </c>
      <c r="CE4" s="95" t="s">
        <v>80</v>
      </c>
      <c r="CF4" s="95" t="s">
        <v>81</v>
      </c>
      <c r="CG4" s="96" t="s">
        <v>82</v>
      </c>
      <c r="CH4" s="84" t="s">
        <v>83</v>
      </c>
      <c r="CI4" s="95" t="s">
        <v>176</v>
      </c>
      <c r="CJ4" s="95" t="s">
        <v>80</v>
      </c>
      <c r="CK4" s="95" t="s">
        <v>81</v>
      </c>
      <c r="CL4" s="96" t="s">
        <v>82</v>
      </c>
      <c r="CM4" s="84" t="s">
        <v>83</v>
      </c>
      <c r="CN4" s="95" t="s">
        <v>176</v>
      </c>
      <c r="CO4" s="95" t="s">
        <v>80</v>
      </c>
      <c r="CP4" s="95" t="s">
        <v>81</v>
      </c>
      <c r="CQ4" s="96" t="s">
        <v>82</v>
      </c>
      <c r="CR4" s="84" t="s">
        <v>83</v>
      </c>
      <c r="CS4" s="95" t="s">
        <v>176</v>
      </c>
      <c r="CT4" s="95" t="s">
        <v>80</v>
      </c>
      <c r="CU4" s="95" t="s">
        <v>81</v>
      </c>
      <c r="CV4" s="96" t="s">
        <v>82</v>
      </c>
      <c r="CW4" s="84" t="s">
        <v>83</v>
      </c>
      <c r="CX4" s="95" t="s">
        <v>176</v>
      </c>
      <c r="CY4" s="95" t="s">
        <v>80</v>
      </c>
      <c r="CZ4" s="95" t="s">
        <v>81</v>
      </c>
      <c r="DA4" s="96" t="s">
        <v>82</v>
      </c>
      <c r="DB4" s="84" t="s">
        <v>83</v>
      </c>
      <c r="DC4" s="95" t="s">
        <v>176</v>
      </c>
      <c r="DD4" s="95" t="s">
        <v>80</v>
      </c>
      <c r="DE4" s="95" t="s">
        <v>81</v>
      </c>
      <c r="DF4" s="96" t="s">
        <v>82</v>
      </c>
      <c r="DG4" s="84" t="s">
        <v>83</v>
      </c>
      <c r="DH4" s="95" t="s">
        <v>176</v>
      </c>
      <c r="DI4" s="95" t="s">
        <v>80</v>
      </c>
      <c r="DJ4" s="95" t="s">
        <v>81</v>
      </c>
      <c r="DK4" s="96" t="s">
        <v>82</v>
      </c>
      <c r="DL4" s="84" t="s">
        <v>83</v>
      </c>
      <c r="DM4" s="95" t="s">
        <v>176</v>
      </c>
      <c r="DN4" s="95" t="s">
        <v>80</v>
      </c>
      <c r="DO4" s="95" t="s">
        <v>81</v>
      </c>
      <c r="DP4" s="96" t="s">
        <v>82</v>
      </c>
      <c r="DQ4" s="84" t="s">
        <v>83</v>
      </c>
      <c r="DR4" s="95" t="s">
        <v>176</v>
      </c>
      <c r="DS4" s="95" t="s">
        <v>80</v>
      </c>
      <c r="DT4" s="95" t="s">
        <v>81</v>
      </c>
      <c r="DU4" s="96" t="s">
        <v>82</v>
      </c>
      <c r="DV4" s="84" t="s">
        <v>83</v>
      </c>
      <c r="DW4" s="95" t="s">
        <v>176</v>
      </c>
      <c r="DX4" s="95" t="s">
        <v>80</v>
      </c>
      <c r="DY4" s="95" t="s">
        <v>81</v>
      </c>
      <c r="DZ4" s="96" t="s">
        <v>82</v>
      </c>
      <c r="EA4" s="84" t="s">
        <v>83</v>
      </c>
      <c r="EB4" s="95" t="s">
        <v>176</v>
      </c>
      <c r="EC4" s="95" t="s">
        <v>80</v>
      </c>
      <c r="ED4" s="95" t="s">
        <v>81</v>
      </c>
      <c r="EE4" s="96" t="s">
        <v>82</v>
      </c>
      <c r="EF4" s="84" t="s">
        <v>83</v>
      </c>
      <c r="EG4" s="95" t="s">
        <v>176</v>
      </c>
      <c r="EH4" s="95" t="s">
        <v>80</v>
      </c>
      <c r="EI4" s="95" t="s">
        <v>81</v>
      </c>
      <c r="EJ4" s="96" t="s">
        <v>82</v>
      </c>
      <c r="EK4" s="84" t="s">
        <v>83</v>
      </c>
      <c r="EL4" s="95" t="s">
        <v>176</v>
      </c>
      <c r="EM4" s="95" t="s">
        <v>80</v>
      </c>
      <c r="EN4" s="95" t="s">
        <v>81</v>
      </c>
      <c r="EO4" s="96" t="s">
        <v>82</v>
      </c>
      <c r="EP4" s="84" t="s">
        <v>83</v>
      </c>
      <c r="EQ4" s="95" t="s">
        <v>176</v>
      </c>
      <c r="ER4" s="95" t="s">
        <v>80</v>
      </c>
      <c r="ES4" s="95" t="s">
        <v>81</v>
      </c>
      <c r="ET4" s="96" t="s">
        <v>82</v>
      </c>
      <c r="EU4" s="84" t="s">
        <v>83</v>
      </c>
      <c r="EV4" s="95" t="s">
        <v>176</v>
      </c>
      <c r="EW4" s="95" t="s">
        <v>80</v>
      </c>
      <c r="EX4" s="95" t="s">
        <v>81</v>
      </c>
      <c r="EY4" s="96" t="s">
        <v>82</v>
      </c>
      <c r="EZ4" s="84" t="s">
        <v>83</v>
      </c>
      <c r="FA4" s="95" t="s">
        <v>176</v>
      </c>
      <c r="FB4" s="95" t="s">
        <v>80</v>
      </c>
      <c r="FC4" s="95" t="s">
        <v>81</v>
      </c>
      <c r="FD4" s="96" t="s">
        <v>82</v>
      </c>
      <c r="FE4" s="84" t="s">
        <v>83</v>
      </c>
      <c r="FF4" s="95" t="s">
        <v>176</v>
      </c>
      <c r="FG4" s="95" t="s">
        <v>80</v>
      </c>
      <c r="FH4" s="95" t="s">
        <v>81</v>
      </c>
      <c r="FI4" s="96" t="s">
        <v>82</v>
      </c>
      <c r="FJ4" s="84" t="s">
        <v>83</v>
      </c>
      <c r="FK4" s="95" t="s">
        <v>176</v>
      </c>
      <c r="FL4" s="95" t="s">
        <v>80</v>
      </c>
      <c r="FM4" s="95" t="s">
        <v>81</v>
      </c>
      <c r="FN4" s="96" t="s">
        <v>82</v>
      </c>
      <c r="FO4" s="84" t="s">
        <v>83</v>
      </c>
      <c r="FP4" s="95" t="s">
        <v>176</v>
      </c>
      <c r="FQ4" s="95" t="s">
        <v>80</v>
      </c>
      <c r="FR4" s="95" t="s">
        <v>81</v>
      </c>
      <c r="FS4" s="96" t="s">
        <v>82</v>
      </c>
      <c r="FT4" s="84" t="s">
        <v>83</v>
      </c>
      <c r="FU4" s="95" t="s">
        <v>176</v>
      </c>
      <c r="FV4" s="95" t="s">
        <v>80</v>
      </c>
      <c r="FW4" s="95" t="s">
        <v>81</v>
      </c>
      <c r="FX4" s="96" t="s">
        <v>82</v>
      </c>
      <c r="FY4" s="84" t="s">
        <v>83</v>
      </c>
      <c r="FZ4" s="95" t="s">
        <v>176</v>
      </c>
      <c r="GA4" s="95" t="s">
        <v>80</v>
      </c>
      <c r="GB4" s="95" t="s">
        <v>81</v>
      </c>
      <c r="GC4" s="96" t="s">
        <v>82</v>
      </c>
      <c r="GD4" s="84" t="s">
        <v>83</v>
      </c>
      <c r="GE4" s="95" t="s">
        <v>176</v>
      </c>
      <c r="GF4" s="95" t="s">
        <v>80</v>
      </c>
      <c r="GG4" s="95" t="s">
        <v>81</v>
      </c>
      <c r="GH4" s="96" t="s">
        <v>82</v>
      </c>
      <c r="GI4" s="84" t="s">
        <v>83</v>
      </c>
      <c r="GJ4" s="95" t="s">
        <v>176</v>
      </c>
      <c r="GK4" s="95" t="s">
        <v>80</v>
      </c>
      <c r="GL4" s="95" t="s">
        <v>81</v>
      </c>
      <c r="GM4" s="96" t="s">
        <v>82</v>
      </c>
      <c r="GN4" s="84" t="s">
        <v>83</v>
      </c>
      <c r="GO4" s="95" t="s">
        <v>176</v>
      </c>
      <c r="GP4" s="95" t="s">
        <v>80</v>
      </c>
      <c r="GQ4" s="95" t="s">
        <v>81</v>
      </c>
      <c r="GR4" s="96" t="s">
        <v>82</v>
      </c>
      <c r="GS4" s="84" t="s">
        <v>83</v>
      </c>
      <c r="GT4" s="95" t="s">
        <v>176</v>
      </c>
      <c r="GU4" s="95" t="s">
        <v>80</v>
      </c>
      <c r="GV4" s="95" t="s">
        <v>81</v>
      </c>
      <c r="GW4" s="96" t="s">
        <v>82</v>
      </c>
      <c r="GX4" s="84" t="s">
        <v>83</v>
      </c>
      <c r="GY4" s="95" t="s">
        <v>176</v>
      </c>
      <c r="GZ4" s="95" t="s">
        <v>80</v>
      </c>
      <c r="HA4" s="95" t="s">
        <v>81</v>
      </c>
      <c r="HB4" s="96" t="s">
        <v>82</v>
      </c>
      <c r="HC4" s="84" t="s">
        <v>83</v>
      </c>
      <c r="HD4" s="95" t="s">
        <v>176</v>
      </c>
      <c r="HE4" s="95" t="s">
        <v>80</v>
      </c>
      <c r="HF4" s="95" t="s">
        <v>81</v>
      </c>
      <c r="HG4" s="96" t="s">
        <v>82</v>
      </c>
      <c r="HH4" s="84" t="s">
        <v>83</v>
      </c>
      <c r="HI4" s="95" t="s">
        <v>176</v>
      </c>
      <c r="HJ4" s="95" t="s">
        <v>80</v>
      </c>
      <c r="HK4" s="95" t="s">
        <v>81</v>
      </c>
      <c r="HL4" s="96" t="s">
        <v>82</v>
      </c>
      <c r="HM4" s="84" t="s">
        <v>83</v>
      </c>
      <c r="HN4" s="95" t="s">
        <v>176</v>
      </c>
      <c r="HO4" s="95" t="s">
        <v>80</v>
      </c>
      <c r="HP4" s="95" t="s">
        <v>81</v>
      </c>
      <c r="HQ4" s="96" t="s">
        <v>82</v>
      </c>
      <c r="HR4" s="84" t="s">
        <v>83</v>
      </c>
      <c r="HS4" s="95" t="s">
        <v>176</v>
      </c>
      <c r="HT4" s="95" t="s">
        <v>80</v>
      </c>
      <c r="HU4" s="95" t="s">
        <v>81</v>
      </c>
      <c r="HV4" s="96" t="s">
        <v>82</v>
      </c>
      <c r="HW4" s="84" t="s">
        <v>83</v>
      </c>
      <c r="HX4" s="95" t="s">
        <v>176</v>
      </c>
      <c r="HY4" s="95" t="s">
        <v>80</v>
      </c>
      <c r="HZ4" s="95" t="s">
        <v>81</v>
      </c>
      <c r="IA4" s="96" t="s">
        <v>82</v>
      </c>
      <c r="IB4" s="84" t="s">
        <v>83</v>
      </c>
      <c r="IC4" s="95" t="s">
        <v>176</v>
      </c>
      <c r="ID4" s="95" t="s">
        <v>80</v>
      </c>
      <c r="IE4" s="95" t="s">
        <v>81</v>
      </c>
      <c r="IF4" s="96" t="s">
        <v>82</v>
      </c>
      <c r="IG4" s="84" t="s">
        <v>83</v>
      </c>
      <c r="IH4" s="95" t="s">
        <v>176</v>
      </c>
      <c r="II4" s="95" t="s">
        <v>80</v>
      </c>
      <c r="IJ4" s="95" t="s">
        <v>81</v>
      </c>
      <c r="IK4" s="96" t="s">
        <v>82</v>
      </c>
      <c r="IL4" s="84" t="s">
        <v>83</v>
      </c>
      <c r="IM4" s="95" t="s">
        <v>176</v>
      </c>
      <c r="IN4" s="95" t="s">
        <v>80</v>
      </c>
      <c r="IO4" s="95" t="s">
        <v>81</v>
      </c>
      <c r="IP4" s="96" t="s">
        <v>82</v>
      </c>
      <c r="IQ4" s="84" t="s">
        <v>83</v>
      </c>
      <c r="IR4" s="95" t="s">
        <v>176</v>
      </c>
      <c r="IS4" s="95" t="s">
        <v>80</v>
      </c>
      <c r="IT4" s="95" t="s">
        <v>81</v>
      </c>
      <c r="IU4" s="96" t="s">
        <v>82</v>
      </c>
      <c r="IV4" s="84" t="s">
        <v>83</v>
      </c>
      <c r="IW4" s="95" t="s">
        <v>176</v>
      </c>
      <c r="IX4" s="95" t="s">
        <v>80</v>
      </c>
      <c r="IY4" s="95" t="s">
        <v>81</v>
      </c>
      <c r="IZ4" s="96" t="s">
        <v>82</v>
      </c>
      <c r="JA4" s="84" t="s">
        <v>83</v>
      </c>
      <c r="JB4" s="95" t="s">
        <v>176</v>
      </c>
      <c r="JC4" s="95" t="s">
        <v>80</v>
      </c>
      <c r="JD4" s="95" t="s">
        <v>81</v>
      </c>
      <c r="JE4" s="96" t="s">
        <v>82</v>
      </c>
      <c r="JF4" s="84" t="s">
        <v>83</v>
      </c>
      <c r="JG4" s="95" t="s">
        <v>176</v>
      </c>
      <c r="JH4" s="95" t="s">
        <v>80</v>
      </c>
      <c r="JI4" s="95" t="s">
        <v>81</v>
      </c>
      <c r="JJ4" s="96" t="s">
        <v>82</v>
      </c>
      <c r="JK4" s="84" t="s">
        <v>83</v>
      </c>
      <c r="JL4" s="95" t="s">
        <v>176</v>
      </c>
      <c r="JM4" s="95" t="s">
        <v>80</v>
      </c>
      <c r="JN4" s="95" t="s">
        <v>81</v>
      </c>
      <c r="JO4" s="96" t="s">
        <v>82</v>
      </c>
      <c r="JP4" s="84" t="s">
        <v>83</v>
      </c>
      <c r="JQ4" s="95" t="s">
        <v>176</v>
      </c>
      <c r="JR4" s="95" t="s">
        <v>80</v>
      </c>
      <c r="JS4" s="95" t="s">
        <v>81</v>
      </c>
      <c r="JT4" s="96" t="s">
        <v>82</v>
      </c>
      <c r="JU4" s="84" t="s">
        <v>83</v>
      </c>
      <c r="JV4" s="95" t="s">
        <v>176</v>
      </c>
      <c r="JW4" s="95" t="s">
        <v>80</v>
      </c>
      <c r="JX4" s="95" t="s">
        <v>81</v>
      </c>
      <c r="JY4" s="96" t="s">
        <v>82</v>
      </c>
      <c r="JZ4" s="84" t="s">
        <v>83</v>
      </c>
      <c r="KA4" s="95" t="s">
        <v>176</v>
      </c>
      <c r="KB4" s="95" t="s">
        <v>80</v>
      </c>
      <c r="KC4" s="95" t="s">
        <v>81</v>
      </c>
      <c r="KD4" s="96" t="s">
        <v>82</v>
      </c>
      <c r="KE4" s="84" t="s">
        <v>83</v>
      </c>
      <c r="KF4" s="95" t="s">
        <v>176</v>
      </c>
      <c r="KG4" s="95" t="s">
        <v>80</v>
      </c>
      <c r="KH4" s="95" t="s">
        <v>81</v>
      </c>
      <c r="KI4" s="96" t="s">
        <v>82</v>
      </c>
      <c r="KJ4" s="84" t="s">
        <v>83</v>
      </c>
      <c r="KK4" s="95" t="s">
        <v>176</v>
      </c>
      <c r="KL4" s="95" t="s">
        <v>80</v>
      </c>
      <c r="KM4" s="95" t="s">
        <v>81</v>
      </c>
      <c r="KN4" s="96" t="s">
        <v>82</v>
      </c>
    </row>
    <row r="5" spans="1:331" x14ac:dyDescent="0.25">
      <c r="A5" s="85" t="s">
        <v>84</v>
      </c>
      <c r="B5" s="4"/>
      <c r="C5" s="231" t="e">
        <f>B5/B10</f>
        <v>#DIV/0!</v>
      </c>
      <c r="D5" s="219"/>
      <c r="E5" s="75" t="e">
        <f>C5*D5</f>
        <v>#DIV/0!</v>
      </c>
      <c r="F5" s="85" t="s">
        <v>84</v>
      </c>
      <c r="G5" s="4"/>
      <c r="H5" s="231" t="e">
        <f>G5/G10</f>
        <v>#DIV/0!</v>
      </c>
      <c r="I5" s="219"/>
      <c r="J5" s="75" t="e">
        <f>H5*I5</f>
        <v>#DIV/0!</v>
      </c>
      <c r="K5" s="85" t="s">
        <v>84</v>
      </c>
      <c r="L5" s="4"/>
      <c r="M5" s="231" t="e">
        <f>L5/L10</f>
        <v>#DIV/0!</v>
      </c>
      <c r="N5" s="219"/>
      <c r="O5" s="75" t="e">
        <f>M5*N5</f>
        <v>#DIV/0!</v>
      </c>
      <c r="P5" s="85" t="s">
        <v>84</v>
      </c>
      <c r="Q5" s="4"/>
      <c r="R5" s="231" t="e">
        <f>Q5/Q10</f>
        <v>#DIV/0!</v>
      </c>
      <c r="S5" s="219"/>
      <c r="T5" s="75" t="e">
        <f>R5*S5</f>
        <v>#DIV/0!</v>
      </c>
      <c r="U5" s="85" t="s">
        <v>84</v>
      </c>
      <c r="V5" s="4"/>
      <c r="W5" s="231" t="e">
        <f>V5/V10</f>
        <v>#DIV/0!</v>
      </c>
      <c r="X5" s="219"/>
      <c r="Y5" s="75" t="e">
        <f>W5*X5</f>
        <v>#DIV/0!</v>
      </c>
      <c r="Z5" s="85" t="s">
        <v>84</v>
      </c>
      <c r="AA5" s="4"/>
      <c r="AB5" s="231" t="e">
        <f>AA5/AA10</f>
        <v>#DIV/0!</v>
      </c>
      <c r="AC5" s="219"/>
      <c r="AD5" s="75" t="e">
        <f>AB5*AC5</f>
        <v>#DIV/0!</v>
      </c>
      <c r="AE5" s="85" t="s">
        <v>84</v>
      </c>
      <c r="AF5" s="4"/>
      <c r="AG5" s="231" t="e">
        <f>AF5/AF10</f>
        <v>#DIV/0!</v>
      </c>
      <c r="AH5" s="219"/>
      <c r="AI5" s="75" t="e">
        <f>AG5*AH5</f>
        <v>#DIV/0!</v>
      </c>
      <c r="AJ5" s="85" t="s">
        <v>84</v>
      </c>
      <c r="AK5" s="4"/>
      <c r="AL5" s="231" t="e">
        <f>AK5/AK10</f>
        <v>#DIV/0!</v>
      </c>
      <c r="AM5" s="219"/>
      <c r="AN5" s="75" t="e">
        <f>AL5*AM5</f>
        <v>#DIV/0!</v>
      </c>
      <c r="AO5" s="85" t="s">
        <v>84</v>
      </c>
      <c r="AP5" s="4"/>
      <c r="AQ5" s="231" t="e">
        <f>AP5/AP10</f>
        <v>#DIV/0!</v>
      </c>
      <c r="AR5" s="219"/>
      <c r="AS5" s="75" t="e">
        <f>AQ5*AR5</f>
        <v>#DIV/0!</v>
      </c>
      <c r="AT5" s="85" t="s">
        <v>84</v>
      </c>
      <c r="AU5" s="4"/>
      <c r="AV5" s="231" t="e">
        <f>AU5/AU10</f>
        <v>#DIV/0!</v>
      </c>
      <c r="AW5" s="219"/>
      <c r="AX5" s="75" t="e">
        <f>AV5*AW5</f>
        <v>#DIV/0!</v>
      </c>
      <c r="AY5" s="85" t="s">
        <v>84</v>
      </c>
      <c r="AZ5" s="4"/>
      <c r="BA5" s="231" t="e">
        <f>AZ5/AZ10</f>
        <v>#DIV/0!</v>
      </c>
      <c r="BB5" s="219"/>
      <c r="BC5" s="75" t="e">
        <f>BA5*BB5</f>
        <v>#DIV/0!</v>
      </c>
      <c r="BD5" s="85" t="s">
        <v>84</v>
      </c>
      <c r="BE5" s="4"/>
      <c r="BF5" s="231" t="e">
        <f>BE5/BE10</f>
        <v>#DIV/0!</v>
      </c>
      <c r="BG5" s="219"/>
      <c r="BH5" s="75" t="e">
        <f>BF5*BG5</f>
        <v>#DIV/0!</v>
      </c>
      <c r="BI5" s="85" t="s">
        <v>84</v>
      </c>
      <c r="BJ5" s="4"/>
      <c r="BK5" s="231" t="e">
        <f>BJ5/BJ10</f>
        <v>#DIV/0!</v>
      </c>
      <c r="BL5" s="219"/>
      <c r="BM5" s="75" t="e">
        <f>BK5*BL5</f>
        <v>#DIV/0!</v>
      </c>
      <c r="BN5" s="85" t="s">
        <v>84</v>
      </c>
      <c r="BO5" s="4"/>
      <c r="BP5" s="231" t="e">
        <f>BO5/BO10</f>
        <v>#DIV/0!</v>
      </c>
      <c r="BQ5" s="219"/>
      <c r="BR5" s="75" t="e">
        <f>BP5*BQ5</f>
        <v>#DIV/0!</v>
      </c>
      <c r="BS5" s="85" t="s">
        <v>84</v>
      </c>
      <c r="BT5" s="4"/>
      <c r="BU5" s="231" t="e">
        <f>BT5/BT10</f>
        <v>#DIV/0!</v>
      </c>
      <c r="BV5" s="219"/>
      <c r="BW5" s="75" t="e">
        <f>BU5*BV5</f>
        <v>#DIV/0!</v>
      </c>
      <c r="BX5" s="85" t="s">
        <v>84</v>
      </c>
      <c r="BY5" s="4"/>
      <c r="BZ5" s="231" t="e">
        <f>BY5/BY10</f>
        <v>#DIV/0!</v>
      </c>
      <c r="CA5" s="219"/>
      <c r="CB5" s="75" t="e">
        <f>BZ5*CA5</f>
        <v>#DIV/0!</v>
      </c>
      <c r="CC5" s="85" t="s">
        <v>84</v>
      </c>
      <c r="CD5" s="4"/>
      <c r="CE5" s="231" t="e">
        <f>CD5/CD10</f>
        <v>#DIV/0!</v>
      </c>
      <c r="CF5" s="219"/>
      <c r="CG5" s="75" t="e">
        <f>CE5*CF5</f>
        <v>#DIV/0!</v>
      </c>
      <c r="CH5" s="85" t="s">
        <v>84</v>
      </c>
      <c r="CI5" s="4"/>
      <c r="CJ5" s="231" t="e">
        <f>CI5/CI10</f>
        <v>#DIV/0!</v>
      </c>
      <c r="CK5" s="219"/>
      <c r="CL5" s="75" t="e">
        <f>CJ5*CK5</f>
        <v>#DIV/0!</v>
      </c>
      <c r="CM5" s="85" t="s">
        <v>84</v>
      </c>
      <c r="CN5" s="4"/>
      <c r="CO5" s="231" t="e">
        <f>CN5/CN10</f>
        <v>#DIV/0!</v>
      </c>
      <c r="CP5" s="219"/>
      <c r="CQ5" s="75" t="e">
        <f>CO5*CP5</f>
        <v>#DIV/0!</v>
      </c>
      <c r="CR5" s="85" t="s">
        <v>84</v>
      </c>
      <c r="CS5" s="4"/>
      <c r="CT5" s="231" t="e">
        <f>CS5/CS10</f>
        <v>#DIV/0!</v>
      </c>
      <c r="CU5" s="219"/>
      <c r="CV5" s="75" t="e">
        <f>CT5*CU5</f>
        <v>#DIV/0!</v>
      </c>
      <c r="CW5" s="85" t="s">
        <v>84</v>
      </c>
      <c r="CX5" s="4"/>
      <c r="CY5" s="231" t="e">
        <f>CX5/CX10</f>
        <v>#DIV/0!</v>
      </c>
      <c r="CZ5" s="219"/>
      <c r="DA5" s="75" t="e">
        <f>CY5*CZ5</f>
        <v>#DIV/0!</v>
      </c>
      <c r="DB5" s="85" t="s">
        <v>84</v>
      </c>
      <c r="DC5" s="4"/>
      <c r="DD5" s="231" t="e">
        <f>DC5/DC10</f>
        <v>#DIV/0!</v>
      </c>
      <c r="DE5" s="219"/>
      <c r="DF5" s="75" t="e">
        <f>DD5*DE5</f>
        <v>#DIV/0!</v>
      </c>
      <c r="DG5" s="85" t="s">
        <v>84</v>
      </c>
      <c r="DH5" s="4"/>
      <c r="DI5" s="231" t="e">
        <f>DH5/DH10</f>
        <v>#DIV/0!</v>
      </c>
      <c r="DJ5" s="219"/>
      <c r="DK5" s="75" t="e">
        <f>DI5*DJ5</f>
        <v>#DIV/0!</v>
      </c>
      <c r="DL5" s="85" t="s">
        <v>84</v>
      </c>
      <c r="DM5" s="4"/>
      <c r="DN5" s="231" t="e">
        <f>DM5/DM10</f>
        <v>#DIV/0!</v>
      </c>
      <c r="DO5" s="219"/>
      <c r="DP5" s="75" t="e">
        <f>DN5*DO5</f>
        <v>#DIV/0!</v>
      </c>
      <c r="DQ5" s="85" t="s">
        <v>84</v>
      </c>
      <c r="DR5" s="4"/>
      <c r="DS5" s="231" t="e">
        <f>DR5/DR10</f>
        <v>#DIV/0!</v>
      </c>
      <c r="DT5" s="219"/>
      <c r="DU5" s="75" t="e">
        <f>DS5*DT5</f>
        <v>#DIV/0!</v>
      </c>
      <c r="DV5" s="85" t="s">
        <v>84</v>
      </c>
      <c r="DW5" s="4"/>
      <c r="DX5" s="231" t="e">
        <f>DW5/DW10</f>
        <v>#DIV/0!</v>
      </c>
      <c r="DY5" s="219"/>
      <c r="DZ5" s="75" t="e">
        <f>DX5*DY5</f>
        <v>#DIV/0!</v>
      </c>
      <c r="EA5" s="85" t="s">
        <v>84</v>
      </c>
      <c r="EB5" s="4"/>
      <c r="EC5" s="231" t="e">
        <f>EB5/EB10</f>
        <v>#DIV/0!</v>
      </c>
      <c r="ED5" s="219"/>
      <c r="EE5" s="75" t="e">
        <f>EC5*ED5</f>
        <v>#DIV/0!</v>
      </c>
      <c r="EF5" s="85" t="s">
        <v>84</v>
      </c>
      <c r="EG5" s="4"/>
      <c r="EH5" s="231" t="e">
        <f>EG5/EG10</f>
        <v>#DIV/0!</v>
      </c>
      <c r="EI5" s="219"/>
      <c r="EJ5" s="75" t="e">
        <f>EH5*EI5</f>
        <v>#DIV/0!</v>
      </c>
      <c r="EK5" s="85" t="s">
        <v>84</v>
      </c>
      <c r="EL5" s="4"/>
      <c r="EM5" s="231" t="e">
        <f>EL5/EL10</f>
        <v>#DIV/0!</v>
      </c>
      <c r="EN5" s="219"/>
      <c r="EO5" s="75" t="e">
        <f>EM5*EN5</f>
        <v>#DIV/0!</v>
      </c>
      <c r="EP5" s="85" t="s">
        <v>84</v>
      </c>
      <c r="EQ5" s="4"/>
      <c r="ER5" s="231" t="e">
        <f>EQ5/EQ10</f>
        <v>#DIV/0!</v>
      </c>
      <c r="ES5" s="219"/>
      <c r="ET5" s="75" t="e">
        <f>ER5*ES5</f>
        <v>#DIV/0!</v>
      </c>
      <c r="EU5" s="85" t="s">
        <v>84</v>
      </c>
      <c r="EV5" s="4"/>
      <c r="EW5" s="231" t="e">
        <f>EV5/EV10</f>
        <v>#DIV/0!</v>
      </c>
      <c r="EX5" s="219"/>
      <c r="EY5" s="75" t="e">
        <f>EW5*EX5</f>
        <v>#DIV/0!</v>
      </c>
      <c r="EZ5" s="85" t="s">
        <v>84</v>
      </c>
      <c r="FA5" s="4"/>
      <c r="FB5" s="231" t="e">
        <f>FA5/FA10</f>
        <v>#DIV/0!</v>
      </c>
      <c r="FC5" s="219"/>
      <c r="FD5" s="75" t="e">
        <f>FB5*FC5</f>
        <v>#DIV/0!</v>
      </c>
      <c r="FE5" s="85" t="s">
        <v>84</v>
      </c>
      <c r="FF5" s="4"/>
      <c r="FG5" s="231" t="e">
        <f>FF5/FF10</f>
        <v>#DIV/0!</v>
      </c>
      <c r="FH5" s="219"/>
      <c r="FI5" s="75" t="e">
        <f>FG5*FH5</f>
        <v>#DIV/0!</v>
      </c>
      <c r="FJ5" s="85" t="s">
        <v>84</v>
      </c>
      <c r="FK5" s="4"/>
      <c r="FL5" s="231" t="e">
        <f>FK5/FK10</f>
        <v>#DIV/0!</v>
      </c>
      <c r="FM5" s="219"/>
      <c r="FN5" s="75" t="e">
        <f>FL5*FM5</f>
        <v>#DIV/0!</v>
      </c>
      <c r="FO5" s="85" t="s">
        <v>84</v>
      </c>
      <c r="FP5" s="4"/>
      <c r="FQ5" s="231" t="e">
        <f>FP5/FP10</f>
        <v>#DIV/0!</v>
      </c>
      <c r="FR5" s="219"/>
      <c r="FS5" s="75" t="e">
        <f>FQ5*FR5</f>
        <v>#DIV/0!</v>
      </c>
      <c r="FT5" s="85" t="s">
        <v>84</v>
      </c>
      <c r="FU5" s="4"/>
      <c r="FV5" s="231" t="e">
        <f>FU5/FU10</f>
        <v>#DIV/0!</v>
      </c>
      <c r="FW5" s="219"/>
      <c r="FX5" s="75" t="e">
        <f>FV5*FW5</f>
        <v>#DIV/0!</v>
      </c>
      <c r="FY5" s="85" t="s">
        <v>84</v>
      </c>
      <c r="FZ5" s="4"/>
      <c r="GA5" s="231" t="e">
        <f>FZ5/FZ10</f>
        <v>#DIV/0!</v>
      </c>
      <c r="GB5" s="219"/>
      <c r="GC5" s="75" t="e">
        <f>GA5*GB5</f>
        <v>#DIV/0!</v>
      </c>
      <c r="GD5" s="85" t="s">
        <v>84</v>
      </c>
      <c r="GE5" s="4"/>
      <c r="GF5" s="231" t="e">
        <f>GE5/GE10</f>
        <v>#DIV/0!</v>
      </c>
      <c r="GG5" s="219"/>
      <c r="GH5" s="75" t="e">
        <f>GF5*GG5</f>
        <v>#DIV/0!</v>
      </c>
      <c r="GI5" s="85" t="s">
        <v>84</v>
      </c>
      <c r="GJ5" s="4"/>
      <c r="GK5" s="231" t="e">
        <f>GJ5/GJ10</f>
        <v>#DIV/0!</v>
      </c>
      <c r="GL5" s="219"/>
      <c r="GM5" s="75" t="e">
        <f>GK5*GL5</f>
        <v>#DIV/0!</v>
      </c>
      <c r="GN5" s="85" t="s">
        <v>84</v>
      </c>
      <c r="GO5" s="4"/>
      <c r="GP5" s="231" t="e">
        <f>GO5/GO10</f>
        <v>#DIV/0!</v>
      </c>
      <c r="GQ5" s="219"/>
      <c r="GR5" s="75" t="e">
        <f>GP5*GQ5</f>
        <v>#DIV/0!</v>
      </c>
      <c r="GS5" s="85" t="s">
        <v>84</v>
      </c>
      <c r="GT5" s="4"/>
      <c r="GU5" s="231" t="e">
        <f>GT5/GT10</f>
        <v>#DIV/0!</v>
      </c>
      <c r="GV5" s="219"/>
      <c r="GW5" s="75" t="e">
        <f>GU5*GV5</f>
        <v>#DIV/0!</v>
      </c>
      <c r="GX5" s="85" t="s">
        <v>84</v>
      </c>
      <c r="GY5" s="4"/>
      <c r="GZ5" s="231" t="e">
        <f>GY5/GY10</f>
        <v>#DIV/0!</v>
      </c>
      <c r="HA5" s="219"/>
      <c r="HB5" s="75" t="e">
        <f>GZ5*HA5</f>
        <v>#DIV/0!</v>
      </c>
      <c r="HC5" s="85" t="s">
        <v>84</v>
      </c>
      <c r="HD5" s="4"/>
      <c r="HE5" s="231" t="e">
        <f>HD5/HD10</f>
        <v>#DIV/0!</v>
      </c>
      <c r="HF5" s="219"/>
      <c r="HG5" s="75" t="e">
        <f>HE5*HF5</f>
        <v>#DIV/0!</v>
      </c>
      <c r="HH5" s="85" t="s">
        <v>84</v>
      </c>
      <c r="HI5" s="4"/>
      <c r="HJ5" s="231" t="e">
        <f>HI5/HI10</f>
        <v>#DIV/0!</v>
      </c>
      <c r="HK5" s="219"/>
      <c r="HL5" s="75" t="e">
        <f>HJ5*HK5</f>
        <v>#DIV/0!</v>
      </c>
      <c r="HM5" s="85" t="s">
        <v>84</v>
      </c>
      <c r="HN5" s="4"/>
      <c r="HO5" s="231" t="e">
        <f>HN5/HN10</f>
        <v>#DIV/0!</v>
      </c>
      <c r="HP5" s="219"/>
      <c r="HQ5" s="75" t="e">
        <f>HO5*HP5</f>
        <v>#DIV/0!</v>
      </c>
      <c r="HR5" s="85" t="s">
        <v>84</v>
      </c>
      <c r="HS5" s="4"/>
      <c r="HT5" s="231" t="e">
        <f>HS5/HS10</f>
        <v>#DIV/0!</v>
      </c>
      <c r="HU5" s="219"/>
      <c r="HV5" s="75" t="e">
        <f>HT5*HU5</f>
        <v>#DIV/0!</v>
      </c>
      <c r="HW5" s="85" t="s">
        <v>84</v>
      </c>
      <c r="HX5" s="4"/>
      <c r="HY5" s="231" t="e">
        <f>HX5/HX10</f>
        <v>#DIV/0!</v>
      </c>
      <c r="HZ5" s="219"/>
      <c r="IA5" s="75" t="e">
        <f>HY5*HZ5</f>
        <v>#DIV/0!</v>
      </c>
      <c r="IB5" s="85" t="s">
        <v>84</v>
      </c>
      <c r="IC5" s="4"/>
      <c r="ID5" s="231" t="e">
        <f>IC5/IC10</f>
        <v>#DIV/0!</v>
      </c>
      <c r="IE5" s="219"/>
      <c r="IF5" s="75" t="e">
        <f>ID5*IE5</f>
        <v>#DIV/0!</v>
      </c>
      <c r="IG5" s="85" t="s">
        <v>84</v>
      </c>
      <c r="IH5" s="4"/>
      <c r="II5" s="231" t="e">
        <f>IH5/IH10</f>
        <v>#DIV/0!</v>
      </c>
      <c r="IJ5" s="219"/>
      <c r="IK5" s="75" t="e">
        <f>II5*IJ5</f>
        <v>#DIV/0!</v>
      </c>
      <c r="IL5" s="85" t="s">
        <v>84</v>
      </c>
      <c r="IM5" s="4"/>
      <c r="IN5" s="231" t="e">
        <f>IM5/IM10</f>
        <v>#DIV/0!</v>
      </c>
      <c r="IO5" s="219"/>
      <c r="IP5" s="75" t="e">
        <f>IN5*IO5</f>
        <v>#DIV/0!</v>
      </c>
      <c r="IQ5" s="85" t="s">
        <v>84</v>
      </c>
      <c r="IR5" s="4"/>
      <c r="IS5" s="231" t="e">
        <f>IR5/IR10</f>
        <v>#DIV/0!</v>
      </c>
      <c r="IT5" s="219"/>
      <c r="IU5" s="75" t="e">
        <f>IS5*IT5</f>
        <v>#DIV/0!</v>
      </c>
      <c r="IV5" s="85" t="s">
        <v>84</v>
      </c>
      <c r="IW5" s="4"/>
      <c r="IX5" s="231" t="e">
        <f>IW5/IW10</f>
        <v>#DIV/0!</v>
      </c>
      <c r="IY5" s="219"/>
      <c r="IZ5" s="75" t="e">
        <f>IX5*IY5</f>
        <v>#DIV/0!</v>
      </c>
      <c r="JA5" s="85" t="s">
        <v>84</v>
      </c>
      <c r="JB5" s="4"/>
      <c r="JC5" s="231" t="e">
        <f>JB5/JB10</f>
        <v>#DIV/0!</v>
      </c>
      <c r="JD5" s="219"/>
      <c r="JE5" s="75" t="e">
        <f>JC5*JD5</f>
        <v>#DIV/0!</v>
      </c>
      <c r="JF5" s="85" t="s">
        <v>84</v>
      </c>
      <c r="JG5" s="4"/>
      <c r="JH5" s="231" t="e">
        <f>JG5/JG10</f>
        <v>#DIV/0!</v>
      </c>
      <c r="JI5" s="219"/>
      <c r="JJ5" s="75" t="e">
        <f>JH5*JI5</f>
        <v>#DIV/0!</v>
      </c>
      <c r="JK5" s="85" t="s">
        <v>84</v>
      </c>
      <c r="JL5" s="4"/>
      <c r="JM5" s="231" t="e">
        <f>JL5/JL10</f>
        <v>#DIV/0!</v>
      </c>
      <c r="JN5" s="219"/>
      <c r="JO5" s="75" t="e">
        <f>JM5*JN5</f>
        <v>#DIV/0!</v>
      </c>
      <c r="JP5" s="85" t="s">
        <v>84</v>
      </c>
      <c r="JQ5" s="4"/>
      <c r="JR5" s="231" t="e">
        <f>JQ5/JQ10</f>
        <v>#DIV/0!</v>
      </c>
      <c r="JS5" s="219"/>
      <c r="JT5" s="75" t="e">
        <f>JR5*JS5</f>
        <v>#DIV/0!</v>
      </c>
      <c r="JU5" s="85" t="s">
        <v>84</v>
      </c>
      <c r="JV5" s="4"/>
      <c r="JW5" s="231" t="e">
        <f>JV5/JV10</f>
        <v>#DIV/0!</v>
      </c>
      <c r="JX5" s="219"/>
      <c r="JY5" s="75" t="e">
        <f>JW5*JX5</f>
        <v>#DIV/0!</v>
      </c>
      <c r="JZ5" s="85" t="s">
        <v>84</v>
      </c>
      <c r="KA5" s="4"/>
      <c r="KB5" s="231" t="e">
        <f>KA5/KA10</f>
        <v>#DIV/0!</v>
      </c>
      <c r="KC5" s="219"/>
      <c r="KD5" s="75" t="e">
        <f>KB5*KC5</f>
        <v>#DIV/0!</v>
      </c>
      <c r="KE5" s="85" t="s">
        <v>84</v>
      </c>
      <c r="KF5" s="4"/>
      <c r="KG5" s="231" t="e">
        <f>KF5/KF10</f>
        <v>#DIV/0!</v>
      </c>
      <c r="KH5" s="219"/>
      <c r="KI5" s="75" t="e">
        <f>KG5*KH5</f>
        <v>#DIV/0!</v>
      </c>
      <c r="KJ5" s="85" t="s">
        <v>84</v>
      </c>
      <c r="KK5" s="4"/>
      <c r="KL5" s="231" t="e">
        <f>KK5/KK10</f>
        <v>#DIV/0!</v>
      </c>
      <c r="KM5" s="219"/>
      <c r="KN5" s="75" t="e">
        <f>KL5*KM5</f>
        <v>#DIV/0!</v>
      </c>
    </row>
    <row r="6" spans="1:331" x14ac:dyDescent="0.25">
      <c r="A6" s="85" t="s">
        <v>85</v>
      </c>
      <c r="B6" s="4"/>
      <c r="C6" s="231" t="e">
        <f>B6/B10</f>
        <v>#DIV/0!</v>
      </c>
      <c r="D6" s="219"/>
      <c r="E6" s="76" t="e">
        <f t="shared" ref="E6:E8" si="0">C6*D6</f>
        <v>#DIV/0!</v>
      </c>
      <c r="F6" s="85" t="s">
        <v>85</v>
      </c>
      <c r="G6" s="4"/>
      <c r="H6" s="231" t="e">
        <f>G6/G10</f>
        <v>#DIV/0!</v>
      </c>
      <c r="I6" s="219"/>
      <c r="J6" s="76" t="e">
        <f t="shared" ref="J6:J8" si="1">H6*I6</f>
        <v>#DIV/0!</v>
      </c>
      <c r="K6" s="85" t="s">
        <v>85</v>
      </c>
      <c r="L6" s="4"/>
      <c r="M6" s="231" t="e">
        <f>L6/L10</f>
        <v>#DIV/0!</v>
      </c>
      <c r="N6" s="219"/>
      <c r="O6" s="76" t="e">
        <f t="shared" ref="O6:O8" si="2">M6*N6</f>
        <v>#DIV/0!</v>
      </c>
      <c r="P6" s="85" t="s">
        <v>85</v>
      </c>
      <c r="Q6" s="4"/>
      <c r="R6" s="231" t="e">
        <f>Q6/Q10</f>
        <v>#DIV/0!</v>
      </c>
      <c r="S6" s="219"/>
      <c r="T6" s="76" t="e">
        <f t="shared" ref="T6:T8" si="3">R6*S6</f>
        <v>#DIV/0!</v>
      </c>
      <c r="U6" s="85" t="s">
        <v>85</v>
      </c>
      <c r="V6" s="4"/>
      <c r="W6" s="231" t="e">
        <f>V6/V10</f>
        <v>#DIV/0!</v>
      </c>
      <c r="X6" s="219"/>
      <c r="Y6" s="76" t="e">
        <f t="shared" ref="Y6:Y8" si="4">W6*X6</f>
        <v>#DIV/0!</v>
      </c>
      <c r="Z6" s="85" t="s">
        <v>85</v>
      </c>
      <c r="AA6" s="4"/>
      <c r="AB6" s="231" t="e">
        <f>AA6/AA10</f>
        <v>#DIV/0!</v>
      </c>
      <c r="AC6" s="219"/>
      <c r="AD6" s="76" t="e">
        <f t="shared" ref="AD6:AD8" si="5">AB6*AC6</f>
        <v>#DIV/0!</v>
      </c>
      <c r="AE6" s="85" t="s">
        <v>85</v>
      </c>
      <c r="AF6" s="4"/>
      <c r="AG6" s="231" t="e">
        <f>AF6/AF10</f>
        <v>#DIV/0!</v>
      </c>
      <c r="AH6" s="219"/>
      <c r="AI6" s="76" t="e">
        <f t="shared" ref="AI6:AI8" si="6">AG6*AH6</f>
        <v>#DIV/0!</v>
      </c>
      <c r="AJ6" s="85" t="s">
        <v>85</v>
      </c>
      <c r="AK6" s="4"/>
      <c r="AL6" s="231" t="e">
        <f>AK6/AK10</f>
        <v>#DIV/0!</v>
      </c>
      <c r="AM6" s="219"/>
      <c r="AN6" s="76" t="e">
        <f t="shared" ref="AN6:AN8" si="7">AL6*AM6</f>
        <v>#DIV/0!</v>
      </c>
      <c r="AO6" s="85" t="s">
        <v>85</v>
      </c>
      <c r="AP6" s="4"/>
      <c r="AQ6" s="231" t="e">
        <f>AP6/AP10</f>
        <v>#DIV/0!</v>
      </c>
      <c r="AR6" s="219"/>
      <c r="AS6" s="76" t="e">
        <f t="shared" ref="AS6:AS8" si="8">AQ6*AR6</f>
        <v>#DIV/0!</v>
      </c>
      <c r="AT6" s="85" t="s">
        <v>85</v>
      </c>
      <c r="AU6" s="4"/>
      <c r="AV6" s="231" t="e">
        <f>AU6/AU10</f>
        <v>#DIV/0!</v>
      </c>
      <c r="AW6" s="219"/>
      <c r="AX6" s="76" t="e">
        <f t="shared" ref="AX6:AX8" si="9">AV6*AW6</f>
        <v>#DIV/0!</v>
      </c>
      <c r="AY6" s="85" t="s">
        <v>85</v>
      </c>
      <c r="AZ6" s="4"/>
      <c r="BA6" s="231" t="e">
        <f>AZ6/AZ10</f>
        <v>#DIV/0!</v>
      </c>
      <c r="BB6" s="219"/>
      <c r="BC6" s="76" t="e">
        <f t="shared" ref="BC6:BC8" si="10">BA6*BB6</f>
        <v>#DIV/0!</v>
      </c>
      <c r="BD6" s="85" t="s">
        <v>85</v>
      </c>
      <c r="BE6" s="4"/>
      <c r="BF6" s="231" t="e">
        <f>BE6/BE10</f>
        <v>#DIV/0!</v>
      </c>
      <c r="BG6" s="219"/>
      <c r="BH6" s="76" t="e">
        <f t="shared" ref="BH6:BH8" si="11">BF6*BG6</f>
        <v>#DIV/0!</v>
      </c>
      <c r="BI6" s="85" t="s">
        <v>85</v>
      </c>
      <c r="BJ6" s="4"/>
      <c r="BK6" s="231" t="e">
        <f>BJ6/BJ10</f>
        <v>#DIV/0!</v>
      </c>
      <c r="BL6" s="219"/>
      <c r="BM6" s="76" t="e">
        <f t="shared" ref="BM6:BM8" si="12">BK6*BL6</f>
        <v>#DIV/0!</v>
      </c>
      <c r="BN6" s="85" t="s">
        <v>85</v>
      </c>
      <c r="BO6" s="4"/>
      <c r="BP6" s="231" t="e">
        <f>BO6/BO10</f>
        <v>#DIV/0!</v>
      </c>
      <c r="BQ6" s="219"/>
      <c r="BR6" s="76" t="e">
        <f t="shared" ref="BR6:BR8" si="13">BP6*BQ6</f>
        <v>#DIV/0!</v>
      </c>
      <c r="BS6" s="85" t="s">
        <v>85</v>
      </c>
      <c r="BT6" s="4"/>
      <c r="BU6" s="231" t="e">
        <f>BT6/BT10</f>
        <v>#DIV/0!</v>
      </c>
      <c r="BV6" s="219"/>
      <c r="BW6" s="76" t="e">
        <f t="shared" ref="BW6:BW8" si="14">BU6*BV6</f>
        <v>#DIV/0!</v>
      </c>
      <c r="BX6" s="85" t="s">
        <v>85</v>
      </c>
      <c r="BY6" s="4"/>
      <c r="BZ6" s="231" t="e">
        <f>BY6/BY10</f>
        <v>#DIV/0!</v>
      </c>
      <c r="CA6" s="219"/>
      <c r="CB6" s="76" t="e">
        <f t="shared" ref="CB6:CB8" si="15">BZ6*CA6</f>
        <v>#DIV/0!</v>
      </c>
      <c r="CC6" s="85" t="s">
        <v>85</v>
      </c>
      <c r="CD6" s="4"/>
      <c r="CE6" s="231" t="e">
        <f>CD6/CD10</f>
        <v>#DIV/0!</v>
      </c>
      <c r="CF6" s="219"/>
      <c r="CG6" s="76" t="e">
        <f t="shared" ref="CG6:CG8" si="16">CE6*CF6</f>
        <v>#DIV/0!</v>
      </c>
      <c r="CH6" s="85" t="s">
        <v>85</v>
      </c>
      <c r="CI6" s="4"/>
      <c r="CJ6" s="231" t="e">
        <f>CI6/CI10</f>
        <v>#DIV/0!</v>
      </c>
      <c r="CK6" s="219"/>
      <c r="CL6" s="76" t="e">
        <f t="shared" ref="CL6:CL8" si="17">CJ6*CK6</f>
        <v>#DIV/0!</v>
      </c>
      <c r="CM6" s="85" t="s">
        <v>85</v>
      </c>
      <c r="CN6" s="4"/>
      <c r="CO6" s="231" t="e">
        <f>CN6/CN10</f>
        <v>#DIV/0!</v>
      </c>
      <c r="CP6" s="219"/>
      <c r="CQ6" s="76" t="e">
        <f t="shared" ref="CQ6:CQ8" si="18">CO6*CP6</f>
        <v>#DIV/0!</v>
      </c>
      <c r="CR6" s="85" t="s">
        <v>85</v>
      </c>
      <c r="CS6" s="4"/>
      <c r="CT6" s="231" t="e">
        <f>CS6/CS10</f>
        <v>#DIV/0!</v>
      </c>
      <c r="CU6" s="219"/>
      <c r="CV6" s="76" t="e">
        <f t="shared" ref="CV6:CV8" si="19">CT6*CU6</f>
        <v>#DIV/0!</v>
      </c>
      <c r="CW6" s="85" t="s">
        <v>85</v>
      </c>
      <c r="CX6" s="4"/>
      <c r="CY6" s="231" t="e">
        <f>CX6/CX10</f>
        <v>#DIV/0!</v>
      </c>
      <c r="CZ6" s="219"/>
      <c r="DA6" s="76" t="e">
        <f t="shared" ref="DA6:DA8" si="20">CY6*CZ6</f>
        <v>#DIV/0!</v>
      </c>
      <c r="DB6" s="85" t="s">
        <v>85</v>
      </c>
      <c r="DC6" s="4"/>
      <c r="DD6" s="231" t="e">
        <f>DC6/DC10</f>
        <v>#DIV/0!</v>
      </c>
      <c r="DE6" s="219"/>
      <c r="DF6" s="76" t="e">
        <f t="shared" ref="DF6:DF8" si="21">DD6*DE6</f>
        <v>#DIV/0!</v>
      </c>
      <c r="DG6" s="85" t="s">
        <v>85</v>
      </c>
      <c r="DH6" s="4"/>
      <c r="DI6" s="231" t="e">
        <f>DH6/DH10</f>
        <v>#DIV/0!</v>
      </c>
      <c r="DJ6" s="219"/>
      <c r="DK6" s="76" t="e">
        <f t="shared" ref="DK6:DK8" si="22">DI6*DJ6</f>
        <v>#DIV/0!</v>
      </c>
      <c r="DL6" s="85" t="s">
        <v>85</v>
      </c>
      <c r="DM6" s="4"/>
      <c r="DN6" s="231" t="e">
        <f>DM6/DM10</f>
        <v>#DIV/0!</v>
      </c>
      <c r="DO6" s="219"/>
      <c r="DP6" s="76" t="e">
        <f t="shared" ref="DP6:DP8" si="23">DN6*DO6</f>
        <v>#DIV/0!</v>
      </c>
      <c r="DQ6" s="85" t="s">
        <v>85</v>
      </c>
      <c r="DR6" s="4"/>
      <c r="DS6" s="231" t="e">
        <f>DR6/DR10</f>
        <v>#DIV/0!</v>
      </c>
      <c r="DT6" s="219"/>
      <c r="DU6" s="76" t="e">
        <f t="shared" ref="DU6:DU8" si="24">DS6*DT6</f>
        <v>#DIV/0!</v>
      </c>
      <c r="DV6" s="85" t="s">
        <v>85</v>
      </c>
      <c r="DW6" s="4"/>
      <c r="DX6" s="231" t="e">
        <f>DW6/DW10</f>
        <v>#DIV/0!</v>
      </c>
      <c r="DY6" s="219"/>
      <c r="DZ6" s="76" t="e">
        <f t="shared" ref="DZ6:DZ8" si="25">DX6*DY6</f>
        <v>#DIV/0!</v>
      </c>
      <c r="EA6" s="85" t="s">
        <v>85</v>
      </c>
      <c r="EB6" s="4"/>
      <c r="EC6" s="231" t="e">
        <f>EB6/EB10</f>
        <v>#DIV/0!</v>
      </c>
      <c r="ED6" s="219"/>
      <c r="EE6" s="76" t="e">
        <f t="shared" ref="EE6:EE8" si="26">EC6*ED6</f>
        <v>#DIV/0!</v>
      </c>
      <c r="EF6" s="85" t="s">
        <v>85</v>
      </c>
      <c r="EG6" s="4"/>
      <c r="EH6" s="231" t="e">
        <f>EG6/EG10</f>
        <v>#DIV/0!</v>
      </c>
      <c r="EI6" s="219"/>
      <c r="EJ6" s="76" t="e">
        <f t="shared" ref="EJ6:EJ8" si="27">EH6*EI6</f>
        <v>#DIV/0!</v>
      </c>
      <c r="EK6" s="85" t="s">
        <v>85</v>
      </c>
      <c r="EL6" s="4"/>
      <c r="EM6" s="231" t="e">
        <f>EL6/EL10</f>
        <v>#DIV/0!</v>
      </c>
      <c r="EN6" s="219"/>
      <c r="EO6" s="76" t="e">
        <f t="shared" ref="EO6:EO8" si="28">EM6*EN6</f>
        <v>#DIV/0!</v>
      </c>
      <c r="EP6" s="85" t="s">
        <v>85</v>
      </c>
      <c r="EQ6" s="4"/>
      <c r="ER6" s="231" t="e">
        <f>EQ6/EQ10</f>
        <v>#DIV/0!</v>
      </c>
      <c r="ES6" s="219"/>
      <c r="ET6" s="76" t="e">
        <f t="shared" ref="ET6:ET8" si="29">ER6*ES6</f>
        <v>#DIV/0!</v>
      </c>
      <c r="EU6" s="85" t="s">
        <v>85</v>
      </c>
      <c r="EV6" s="4"/>
      <c r="EW6" s="231" t="e">
        <f>EV6/EV10</f>
        <v>#DIV/0!</v>
      </c>
      <c r="EX6" s="219"/>
      <c r="EY6" s="76" t="e">
        <f t="shared" ref="EY6:EY8" si="30">EW6*EX6</f>
        <v>#DIV/0!</v>
      </c>
      <c r="EZ6" s="85" t="s">
        <v>85</v>
      </c>
      <c r="FA6" s="4"/>
      <c r="FB6" s="231" t="e">
        <f>FA6/FA10</f>
        <v>#DIV/0!</v>
      </c>
      <c r="FC6" s="219"/>
      <c r="FD6" s="76" t="e">
        <f t="shared" ref="FD6:FD8" si="31">FB6*FC6</f>
        <v>#DIV/0!</v>
      </c>
      <c r="FE6" s="85" t="s">
        <v>85</v>
      </c>
      <c r="FF6" s="4"/>
      <c r="FG6" s="231" t="e">
        <f>FF6/FF10</f>
        <v>#DIV/0!</v>
      </c>
      <c r="FH6" s="219"/>
      <c r="FI6" s="76" t="e">
        <f t="shared" ref="FI6:FI8" si="32">FG6*FH6</f>
        <v>#DIV/0!</v>
      </c>
      <c r="FJ6" s="85" t="s">
        <v>85</v>
      </c>
      <c r="FK6" s="4"/>
      <c r="FL6" s="231" t="e">
        <f>FK6/FK10</f>
        <v>#DIV/0!</v>
      </c>
      <c r="FM6" s="219"/>
      <c r="FN6" s="76" t="e">
        <f t="shared" ref="FN6:FN8" si="33">FL6*FM6</f>
        <v>#DIV/0!</v>
      </c>
      <c r="FO6" s="85" t="s">
        <v>85</v>
      </c>
      <c r="FP6" s="4"/>
      <c r="FQ6" s="231" t="e">
        <f>FP6/FP10</f>
        <v>#DIV/0!</v>
      </c>
      <c r="FR6" s="219"/>
      <c r="FS6" s="76" t="e">
        <f t="shared" ref="FS6:FS8" si="34">FQ6*FR6</f>
        <v>#DIV/0!</v>
      </c>
      <c r="FT6" s="85" t="s">
        <v>85</v>
      </c>
      <c r="FU6" s="4"/>
      <c r="FV6" s="231" t="e">
        <f>FU6/FU10</f>
        <v>#DIV/0!</v>
      </c>
      <c r="FW6" s="219"/>
      <c r="FX6" s="76" t="e">
        <f t="shared" ref="FX6:FX8" si="35">FV6*FW6</f>
        <v>#DIV/0!</v>
      </c>
      <c r="FY6" s="85" t="s">
        <v>85</v>
      </c>
      <c r="FZ6" s="4"/>
      <c r="GA6" s="231" t="e">
        <f>FZ6/FZ10</f>
        <v>#DIV/0!</v>
      </c>
      <c r="GB6" s="219"/>
      <c r="GC6" s="76" t="e">
        <f t="shared" ref="GC6:GC8" si="36">GA6*GB6</f>
        <v>#DIV/0!</v>
      </c>
      <c r="GD6" s="85" t="s">
        <v>85</v>
      </c>
      <c r="GE6" s="4"/>
      <c r="GF6" s="231" t="e">
        <f>GE6/GE10</f>
        <v>#DIV/0!</v>
      </c>
      <c r="GG6" s="219"/>
      <c r="GH6" s="76" t="e">
        <f t="shared" ref="GH6:GH8" si="37">GF6*GG6</f>
        <v>#DIV/0!</v>
      </c>
      <c r="GI6" s="85" t="s">
        <v>85</v>
      </c>
      <c r="GJ6" s="4"/>
      <c r="GK6" s="231" t="e">
        <f>GJ6/GJ10</f>
        <v>#DIV/0!</v>
      </c>
      <c r="GL6" s="219"/>
      <c r="GM6" s="76" t="e">
        <f t="shared" ref="GM6:GM8" si="38">GK6*GL6</f>
        <v>#DIV/0!</v>
      </c>
      <c r="GN6" s="85" t="s">
        <v>85</v>
      </c>
      <c r="GO6" s="4"/>
      <c r="GP6" s="231" t="e">
        <f>GO6/GO10</f>
        <v>#DIV/0!</v>
      </c>
      <c r="GQ6" s="219"/>
      <c r="GR6" s="76" t="e">
        <f t="shared" ref="GR6:GR8" si="39">GP6*GQ6</f>
        <v>#DIV/0!</v>
      </c>
      <c r="GS6" s="85" t="s">
        <v>85</v>
      </c>
      <c r="GT6" s="4"/>
      <c r="GU6" s="231" t="e">
        <f>GT6/GT10</f>
        <v>#DIV/0!</v>
      </c>
      <c r="GV6" s="219"/>
      <c r="GW6" s="76" t="e">
        <f t="shared" ref="GW6:GW8" si="40">GU6*GV6</f>
        <v>#DIV/0!</v>
      </c>
      <c r="GX6" s="85" t="s">
        <v>85</v>
      </c>
      <c r="GY6" s="4"/>
      <c r="GZ6" s="231" t="e">
        <f>GY6/GY10</f>
        <v>#DIV/0!</v>
      </c>
      <c r="HA6" s="219"/>
      <c r="HB6" s="76" t="e">
        <f t="shared" ref="HB6:HB8" si="41">GZ6*HA6</f>
        <v>#DIV/0!</v>
      </c>
      <c r="HC6" s="85" t="s">
        <v>85</v>
      </c>
      <c r="HD6" s="4"/>
      <c r="HE6" s="231" t="e">
        <f>HD6/HD10</f>
        <v>#DIV/0!</v>
      </c>
      <c r="HF6" s="219"/>
      <c r="HG6" s="76" t="e">
        <f t="shared" ref="HG6:HG8" si="42">HE6*HF6</f>
        <v>#DIV/0!</v>
      </c>
      <c r="HH6" s="85" t="s">
        <v>85</v>
      </c>
      <c r="HI6" s="4"/>
      <c r="HJ6" s="231" t="e">
        <f>HI6/HI10</f>
        <v>#DIV/0!</v>
      </c>
      <c r="HK6" s="219"/>
      <c r="HL6" s="76" t="e">
        <f t="shared" ref="HL6:HL8" si="43">HJ6*HK6</f>
        <v>#DIV/0!</v>
      </c>
      <c r="HM6" s="85" t="s">
        <v>85</v>
      </c>
      <c r="HN6" s="4"/>
      <c r="HO6" s="231" t="e">
        <f>HN6/HN10</f>
        <v>#DIV/0!</v>
      </c>
      <c r="HP6" s="219"/>
      <c r="HQ6" s="76" t="e">
        <f t="shared" ref="HQ6:HQ8" si="44">HO6*HP6</f>
        <v>#DIV/0!</v>
      </c>
      <c r="HR6" s="85" t="s">
        <v>85</v>
      </c>
      <c r="HS6" s="4"/>
      <c r="HT6" s="231" t="e">
        <f>HS6/HS10</f>
        <v>#DIV/0!</v>
      </c>
      <c r="HU6" s="219"/>
      <c r="HV6" s="76" t="e">
        <f t="shared" ref="HV6:HV8" si="45">HT6*HU6</f>
        <v>#DIV/0!</v>
      </c>
      <c r="HW6" s="85" t="s">
        <v>85</v>
      </c>
      <c r="HX6" s="4"/>
      <c r="HY6" s="231" t="e">
        <f>HX6/HX10</f>
        <v>#DIV/0!</v>
      </c>
      <c r="HZ6" s="219"/>
      <c r="IA6" s="76" t="e">
        <f t="shared" ref="IA6:IA8" si="46">HY6*HZ6</f>
        <v>#DIV/0!</v>
      </c>
      <c r="IB6" s="85" t="s">
        <v>85</v>
      </c>
      <c r="IC6" s="4"/>
      <c r="ID6" s="231" t="e">
        <f>IC6/IC10</f>
        <v>#DIV/0!</v>
      </c>
      <c r="IE6" s="219"/>
      <c r="IF6" s="76" t="e">
        <f t="shared" ref="IF6:IF8" si="47">ID6*IE6</f>
        <v>#DIV/0!</v>
      </c>
      <c r="IG6" s="85" t="s">
        <v>85</v>
      </c>
      <c r="IH6" s="4"/>
      <c r="II6" s="231" t="e">
        <f>IH6/IH10</f>
        <v>#DIV/0!</v>
      </c>
      <c r="IJ6" s="219"/>
      <c r="IK6" s="76" t="e">
        <f t="shared" ref="IK6:IK8" si="48">II6*IJ6</f>
        <v>#DIV/0!</v>
      </c>
      <c r="IL6" s="85" t="s">
        <v>85</v>
      </c>
      <c r="IM6" s="4"/>
      <c r="IN6" s="231" t="e">
        <f>IM6/IM10</f>
        <v>#DIV/0!</v>
      </c>
      <c r="IO6" s="219"/>
      <c r="IP6" s="76" t="e">
        <f t="shared" ref="IP6:IP8" si="49">IN6*IO6</f>
        <v>#DIV/0!</v>
      </c>
      <c r="IQ6" s="85" t="s">
        <v>85</v>
      </c>
      <c r="IR6" s="4"/>
      <c r="IS6" s="231" t="e">
        <f>IR6/IR10</f>
        <v>#DIV/0!</v>
      </c>
      <c r="IT6" s="219"/>
      <c r="IU6" s="76" t="e">
        <f t="shared" ref="IU6:IU8" si="50">IS6*IT6</f>
        <v>#DIV/0!</v>
      </c>
      <c r="IV6" s="85" t="s">
        <v>85</v>
      </c>
      <c r="IW6" s="4"/>
      <c r="IX6" s="231" t="e">
        <f>IW6/IW10</f>
        <v>#DIV/0!</v>
      </c>
      <c r="IY6" s="219"/>
      <c r="IZ6" s="76" t="e">
        <f t="shared" ref="IZ6:IZ8" si="51">IX6*IY6</f>
        <v>#DIV/0!</v>
      </c>
      <c r="JA6" s="85" t="s">
        <v>85</v>
      </c>
      <c r="JB6" s="4"/>
      <c r="JC6" s="231" t="e">
        <f>JB6/JB10</f>
        <v>#DIV/0!</v>
      </c>
      <c r="JD6" s="219"/>
      <c r="JE6" s="76" t="e">
        <f t="shared" ref="JE6:JE8" si="52">JC6*JD6</f>
        <v>#DIV/0!</v>
      </c>
      <c r="JF6" s="85" t="s">
        <v>85</v>
      </c>
      <c r="JG6" s="4"/>
      <c r="JH6" s="231" t="e">
        <f>JG6/JG10</f>
        <v>#DIV/0!</v>
      </c>
      <c r="JI6" s="219"/>
      <c r="JJ6" s="76" t="e">
        <f t="shared" ref="JJ6:JJ8" si="53">JH6*JI6</f>
        <v>#DIV/0!</v>
      </c>
      <c r="JK6" s="85" t="s">
        <v>85</v>
      </c>
      <c r="JL6" s="4"/>
      <c r="JM6" s="231" t="e">
        <f>JL6/JL10</f>
        <v>#DIV/0!</v>
      </c>
      <c r="JN6" s="219"/>
      <c r="JO6" s="76" t="e">
        <f t="shared" ref="JO6:JO8" si="54">JM6*JN6</f>
        <v>#DIV/0!</v>
      </c>
      <c r="JP6" s="85" t="s">
        <v>85</v>
      </c>
      <c r="JQ6" s="4"/>
      <c r="JR6" s="231" t="e">
        <f>JQ6/JQ10</f>
        <v>#DIV/0!</v>
      </c>
      <c r="JS6" s="219"/>
      <c r="JT6" s="76" t="e">
        <f t="shared" ref="JT6:JT8" si="55">JR6*JS6</f>
        <v>#DIV/0!</v>
      </c>
      <c r="JU6" s="85" t="s">
        <v>85</v>
      </c>
      <c r="JV6" s="4"/>
      <c r="JW6" s="231" t="e">
        <f>JV6/JV10</f>
        <v>#DIV/0!</v>
      </c>
      <c r="JX6" s="219"/>
      <c r="JY6" s="76" t="e">
        <f t="shared" ref="JY6:JY8" si="56">JW6*JX6</f>
        <v>#DIV/0!</v>
      </c>
      <c r="JZ6" s="85" t="s">
        <v>85</v>
      </c>
      <c r="KA6" s="4"/>
      <c r="KB6" s="231" t="e">
        <f>KA6/KA10</f>
        <v>#DIV/0!</v>
      </c>
      <c r="KC6" s="219"/>
      <c r="KD6" s="76" t="e">
        <f t="shared" ref="KD6:KD8" si="57">KB6*KC6</f>
        <v>#DIV/0!</v>
      </c>
      <c r="KE6" s="85" t="s">
        <v>85</v>
      </c>
      <c r="KF6" s="4"/>
      <c r="KG6" s="231" t="e">
        <f>KF6/KF10</f>
        <v>#DIV/0!</v>
      </c>
      <c r="KH6" s="219"/>
      <c r="KI6" s="76" t="e">
        <f t="shared" ref="KI6:KI8" si="58">KG6*KH6</f>
        <v>#DIV/0!</v>
      </c>
      <c r="KJ6" s="85" t="s">
        <v>85</v>
      </c>
      <c r="KK6" s="4"/>
      <c r="KL6" s="231" t="e">
        <f>KK6/KK10</f>
        <v>#DIV/0!</v>
      </c>
      <c r="KM6" s="219"/>
      <c r="KN6" s="76" t="e">
        <f t="shared" ref="KN6:KN8" si="59">KL6*KM6</f>
        <v>#DIV/0!</v>
      </c>
    </row>
    <row r="7" spans="1:331" x14ac:dyDescent="0.25">
      <c r="A7" s="85" t="s">
        <v>86</v>
      </c>
      <c r="B7" s="4"/>
      <c r="C7" s="231" t="e">
        <f>B7/B10</f>
        <v>#DIV/0!</v>
      </c>
      <c r="D7" s="219"/>
      <c r="E7" s="76" t="e">
        <f t="shared" si="0"/>
        <v>#DIV/0!</v>
      </c>
      <c r="F7" s="85" t="s">
        <v>86</v>
      </c>
      <c r="G7" s="4"/>
      <c r="H7" s="231" t="e">
        <f>G7/G10</f>
        <v>#DIV/0!</v>
      </c>
      <c r="I7" s="219"/>
      <c r="J7" s="76" t="e">
        <f t="shared" si="1"/>
        <v>#DIV/0!</v>
      </c>
      <c r="K7" s="85" t="s">
        <v>86</v>
      </c>
      <c r="L7" s="4"/>
      <c r="M7" s="231" t="e">
        <f>L7/L10</f>
        <v>#DIV/0!</v>
      </c>
      <c r="N7" s="219"/>
      <c r="O7" s="76" t="e">
        <f t="shared" si="2"/>
        <v>#DIV/0!</v>
      </c>
      <c r="P7" s="85" t="s">
        <v>86</v>
      </c>
      <c r="Q7" s="4"/>
      <c r="R7" s="231" t="e">
        <f>Q7/Q10</f>
        <v>#DIV/0!</v>
      </c>
      <c r="S7" s="219"/>
      <c r="T7" s="76" t="e">
        <f t="shared" si="3"/>
        <v>#DIV/0!</v>
      </c>
      <c r="U7" s="85" t="s">
        <v>86</v>
      </c>
      <c r="V7" s="4"/>
      <c r="W7" s="231" t="e">
        <f>V7/V10</f>
        <v>#DIV/0!</v>
      </c>
      <c r="X7" s="219"/>
      <c r="Y7" s="76" t="e">
        <f t="shared" si="4"/>
        <v>#DIV/0!</v>
      </c>
      <c r="Z7" s="85" t="s">
        <v>86</v>
      </c>
      <c r="AA7" s="4"/>
      <c r="AB7" s="231" t="e">
        <f>AA7/AA10</f>
        <v>#DIV/0!</v>
      </c>
      <c r="AC7" s="219"/>
      <c r="AD7" s="76" t="e">
        <f t="shared" si="5"/>
        <v>#DIV/0!</v>
      </c>
      <c r="AE7" s="85" t="s">
        <v>86</v>
      </c>
      <c r="AF7" s="4"/>
      <c r="AG7" s="231" t="e">
        <f>AF7/AF10</f>
        <v>#DIV/0!</v>
      </c>
      <c r="AH7" s="219"/>
      <c r="AI7" s="76" t="e">
        <f t="shared" si="6"/>
        <v>#DIV/0!</v>
      </c>
      <c r="AJ7" s="85" t="s">
        <v>86</v>
      </c>
      <c r="AK7" s="4"/>
      <c r="AL7" s="231" t="e">
        <f>AK7/AK10</f>
        <v>#DIV/0!</v>
      </c>
      <c r="AM7" s="219"/>
      <c r="AN7" s="76" t="e">
        <f t="shared" si="7"/>
        <v>#DIV/0!</v>
      </c>
      <c r="AO7" s="85" t="s">
        <v>86</v>
      </c>
      <c r="AP7" s="4"/>
      <c r="AQ7" s="231" t="e">
        <f>AP7/AP10</f>
        <v>#DIV/0!</v>
      </c>
      <c r="AR7" s="219"/>
      <c r="AS7" s="76" t="e">
        <f t="shared" si="8"/>
        <v>#DIV/0!</v>
      </c>
      <c r="AT7" s="85" t="s">
        <v>86</v>
      </c>
      <c r="AU7" s="4"/>
      <c r="AV7" s="231" t="e">
        <f>AU7/AU10</f>
        <v>#DIV/0!</v>
      </c>
      <c r="AW7" s="219"/>
      <c r="AX7" s="76" t="e">
        <f t="shared" si="9"/>
        <v>#DIV/0!</v>
      </c>
      <c r="AY7" s="85" t="s">
        <v>86</v>
      </c>
      <c r="AZ7" s="4"/>
      <c r="BA7" s="231" t="e">
        <f>AZ7/AZ10</f>
        <v>#DIV/0!</v>
      </c>
      <c r="BB7" s="219"/>
      <c r="BC7" s="76" t="e">
        <f t="shared" si="10"/>
        <v>#DIV/0!</v>
      </c>
      <c r="BD7" s="85" t="s">
        <v>86</v>
      </c>
      <c r="BE7" s="4"/>
      <c r="BF7" s="231" t="e">
        <f>BE7/BE10</f>
        <v>#DIV/0!</v>
      </c>
      <c r="BG7" s="219"/>
      <c r="BH7" s="76" t="e">
        <f t="shared" si="11"/>
        <v>#DIV/0!</v>
      </c>
      <c r="BI7" s="85" t="s">
        <v>86</v>
      </c>
      <c r="BJ7" s="4"/>
      <c r="BK7" s="231" t="e">
        <f>BJ7/BJ10</f>
        <v>#DIV/0!</v>
      </c>
      <c r="BL7" s="219"/>
      <c r="BM7" s="76" t="e">
        <f t="shared" si="12"/>
        <v>#DIV/0!</v>
      </c>
      <c r="BN7" s="85" t="s">
        <v>86</v>
      </c>
      <c r="BO7" s="4"/>
      <c r="BP7" s="231" t="e">
        <f>BO7/BO10</f>
        <v>#DIV/0!</v>
      </c>
      <c r="BQ7" s="219"/>
      <c r="BR7" s="76" t="e">
        <f t="shared" si="13"/>
        <v>#DIV/0!</v>
      </c>
      <c r="BS7" s="85" t="s">
        <v>86</v>
      </c>
      <c r="BT7" s="4"/>
      <c r="BU7" s="231" t="e">
        <f>BT7/BT10</f>
        <v>#DIV/0!</v>
      </c>
      <c r="BV7" s="219"/>
      <c r="BW7" s="76" t="e">
        <f t="shared" si="14"/>
        <v>#DIV/0!</v>
      </c>
      <c r="BX7" s="85" t="s">
        <v>86</v>
      </c>
      <c r="BY7" s="4"/>
      <c r="BZ7" s="231" t="e">
        <f>BY7/BY10</f>
        <v>#DIV/0!</v>
      </c>
      <c r="CA7" s="219"/>
      <c r="CB7" s="76" t="e">
        <f t="shared" si="15"/>
        <v>#DIV/0!</v>
      </c>
      <c r="CC7" s="85" t="s">
        <v>86</v>
      </c>
      <c r="CD7" s="4"/>
      <c r="CE7" s="231" t="e">
        <f>CD7/CD10</f>
        <v>#DIV/0!</v>
      </c>
      <c r="CF7" s="219"/>
      <c r="CG7" s="76" t="e">
        <f t="shared" si="16"/>
        <v>#DIV/0!</v>
      </c>
      <c r="CH7" s="85" t="s">
        <v>86</v>
      </c>
      <c r="CI7" s="4"/>
      <c r="CJ7" s="231" t="e">
        <f>CI7/CI10</f>
        <v>#DIV/0!</v>
      </c>
      <c r="CK7" s="219"/>
      <c r="CL7" s="76" t="e">
        <f t="shared" si="17"/>
        <v>#DIV/0!</v>
      </c>
      <c r="CM7" s="85" t="s">
        <v>86</v>
      </c>
      <c r="CN7" s="4"/>
      <c r="CO7" s="231" t="e">
        <f>CN7/CN10</f>
        <v>#DIV/0!</v>
      </c>
      <c r="CP7" s="219"/>
      <c r="CQ7" s="76" t="e">
        <f t="shared" si="18"/>
        <v>#DIV/0!</v>
      </c>
      <c r="CR7" s="85" t="s">
        <v>86</v>
      </c>
      <c r="CS7" s="4"/>
      <c r="CT7" s="231" t="e">
        <f>CS7/CS10</f>
        <v>#DIV/0!</v>
      </c>
      <c r="CU7" s="219"/>
      <c r="CV7" s="76" t="e">
        <f t="shared" si="19"/>
        <v>#DIV/0!</v>
      </c>
      <c r="CW7" s="85" t="s">
        <v>86</v>
      </c>
      <c r="CX7" s="4"/>
      <c r="CY7" s="231" t="e">
        <f>CX7/CX10</f>
        <v>#DIV/0!</v>
      </c>
      <c r="CZ7" s="219"/>
      <c r="DA7" s="76" t="e">
        <f t="shared" si="20"/>
        <v>#DIV/0!</v>
      </c>
      <c r="DB7" s="85" t="s">
        <v>86</v>
      </c>
      <c r="DC7" s="4"/>
      <c r="DD7" s="231" t="e">
        <f>DC7/DC10</f>
        <v>#DIV/0!</v>
      </c>
      <c r="DE7" s="219"/>
      <c r="DF7" s="76" t="e">
        <f t="shared" si="21"/>
        <v>#DIV/0!</v>
      </c>
      <c r="DG7" s="85" t="s">
        <v>86</v>
      </c>
      <c r="DH7" s="4"/>
      <c r="DI7" s="231" t="e">
        <f>DH7/DH10</f>
        <v>#DIV/0!</v>
      </c>
      <c r="DJ7" s="219"/>
      <c r="DK7" s="76" t="e">
        <f t="shared" si="22"/>
        <v>#DIV/0!</v>
      </c>
      <c r="DL7" s="85" t="s">
        <v>86</v>
      </c>
      <c r="DM7" s="4"/>
      <c r="DN7" s="231" t="e">
        <f>DM7/DM10</f>
        <v>#DIV/0!</v>
      </c>
      <c r="DO7" s="219"/>
      <c r="DP7" s="76" t="e">
        <f t="shared" si="23"/>
        <v>#DIV/0!</v>
      </c>
      <c r="DQ7" s="85" t="s">
        <v>86</v>
      </c>
      <c r="DR7" s="4"/>
      <c r="DS7" s="231" t="e">
        <f>DR7/DR10</f>
        <v>#DIV/0!</v>
      </c>
      <c r="DT7" s="219"/>
      <c r="DU7" s="76" t="e">
        <f t="shared" si="24"/>
        <v>#DIV/0!</v>
      </c>
      <c r="DV7" s="85" t="s">
        <v>86</v>
      </c>
      <c r="DW7" s="4"/>
      <c r="DX7" s="231" t="e">
        <f>DW7/DW10</f>
        <v>#DIV/0!</v>
      </c>
      <c r="DY7" s="219"/>
      <c r="DZ7" s="76" t="e">
        <f t="shared" si="25"/>
        <v>#DIV/0!</v>
      </c>
      <c r="EA7" s="85" t="s">
        <v>86</v>
      </c>
      <c r="EB7" s="4"/>
      <c r="EC7" s="231" t="e">
        <f>EB7/EB10</f>
        <v>#DIV/0!</v>
      </c>
      <c r="ED7" s="219"/>
      <c r="EE7" s="76" t="e">
        <f t="shared" si="26"/>
        <v>#DIV/0!</v>
      </c>
      <c r="EF7" s="85" t="s">
        <v>86</v>
      </c>
      <c r="EG7" s="4"/>
      <c r="EH7" s="231" t="e">
        <f>EG7/EG10</f>
        <v>#DIV/0!</v>
      </c>
      <c r="EI7" s="219"/>
      <c r="EJ7" s="76" t="e">
        <f t="shared" si="27"/>
        <v>#DIV/0!</v>
      </c>
      <c r="EK7" s="85" t="s">
        <v>86</v>
      </c>
      <c r="EL7" s="4"/>
      <c r="EM7" s="231" t="e">
        <f>EL7/EL10</f>
        <v>#DIV/0!</v>
      </c>
      <c r="EN7" s="219"/>
      <c r="EO7" s="76" t="e">
        <f t="shared" si="28"/>
        <v>#DIV/0!</v>
      </c>
      <c r="EP7" s="85" t="s">
        <v>86</v>
      </c>
      <c r="EQ7" s="4"/>
      <c r="ER7" s="231" t="e">
        <f>EQ7/EQ10</f>
        <v>#DIV/0!</v>
      </c>
      <c r="ES7" s="219"/>
      <c r="ET7" s="76" t="e">
        <f t="shared" si="29"/>
        <v>#DIV/0!</v>
      </c>
      <c r="EU7" s="85" t="s">
        <v>86</v>
      </c>
      <c r="EV7" s="4"/>
      <c r="EW7" s="231" t="e">
        <f>EV7/EV10</f>
        <v>#DIV/0!</v>
      </c>
      <c r="EX7" s="219"/>
      <c r="EY7" s="76" t="e">
        <f t="shared" si="30"/>
        <v>#DIV/0!</v>
      </c>
      <c r="EZ7" s="85" t="s">
        <v>86</v>
      </c>
      <c r="FA7" s="4"/>
      <c r="FB7" s="231" t="e">
        <f>FA7/FA10</f>
        <v>#DIV/0!</v>
      </c>
      <c r="FC7" s="219"/>
      <c r="FD7" s="76" t="e">
        <f t="shared" si="31"/>
        <v>#DIV/0!</v>
      </c>
      <c r="FE7" s="85" t="s">
        <v>86</v>
      </c>
      <c r="FF7" s="4"/>
      <c r="FG7" s="231" t="e">
        <f>FF7/FF10</f>
        <v>#DIV/0!</v>
      </c>
      <c r="FH7" s="219"/>
      <c r="FI7" s="76" t="e">
        <f t="shared" si="32"/>
        <v>#DIV/0!</v>
      </c>
      <c r="FJ7" s="85" t="s">
        <v>86</v>
      </c>
      <c r="FK7" s="4"/>
      <c r="FL7" s="231" t="e">
        <f>FK7/FK10</f>
        <v>#DIV/0!</v>
      </c>
      <c r="FM7" s="219"/>
      <c r="FN7" s="76" t="e">
        <f t="shared" si="33"/>
        <v>#DIV/0!</v>
      </c>
      <c r="FO7" s="85" t="s">
        <v>86</v>
      </c>
      <c r="FP7" s="4"/>
      <c r="FQ7" s="231" t="e">
        <f>FP7/FP10</f>
        <v>#DIV/0!</v>
      </c>
      <c r="FR7" s="219"/>
      <c r="FS7" s="76" t="e">
        <f t="shared" si="34"/>
        <v>#DIV/0!</v>
      </c>
      <c r="FT7" s="85" t="s">
        <v>86</v>
      </c>
      <c r="FU7" s="4"/>
      <c r="FV7" s="231" t="e">
        <f>FU7/FU10</f>
        <v>#DIV/0!</v>
      </c>
      <c r="FW7" s="219"/>
      <c r="FX7" s="76" t="e">
        <f t="shared" si="35"/>
        <v>#DIV/0!</v>
      </c>
      <c r="FY7" s="85" t="s">
        <v>86</v>
      </c>
      <c r="FZ7" s="4"/>
      <c r="GA7" s="231" t="e">
        <f>FZ7/FZ10</f>
        <v>#DIV/0!</v>
      </c>
      <c r="GB7" s="219"/>
      <c r="GC7" s="76" t="e">
        <f t="shared" si="36"/>
        <v>#DIV/0!</v>
      </c>
      <c r="GD7" s="85" t="s">
        <v>86</v>
      </c>
      <c r="GE7" s="4"/>
      <c r="GF7" s="231" t="e">
        <f>GE7/GE10</f>
        <v>#DIV/0!</v>
      </c>
      <c r="GG7" s="219"/>
      <c r="GH7" s="76" t="e">
        <f t="shared" si="37"/>
        <v>#DIV/0!</v>
      </c>
      <c r="GI7" s="85" t="s">
        <v>86</v>
      </c>
      <c r="GJ7" s="4"/>
      <c r="GK7" s="231" t="e">
        <f>GJ7/GJ10</f>
        <v>#DIV/0!</v>
      </c>
      <c r="GL7" s="219"/>
      <c r="GM7" s="76" t="e">
        <f t="shared" si="38"/>
        <v>#DIV/0!</v>
      </c>
      <c r="GN7" s="85" t="s">
        <v>86</v>
      </c>
      <c r="GO7" s="4"/>
      <c r="GP7" s="231" t="e">
        <f>GO7/GO10</f>
        <v>#DIV/0!</v>
      </c>
      <c r="GQ7" s="219"/>
      <c r="GR7" s="76" t="e">
        <f t="shared" si="39"/>
        <v>#DIV/0!</v>
      </c>
      <c r="GS7" s="85" t="s">
        <v>86</v>
      </c>
      <c r="GT7" s="4"/>
      <c r="GU7" s="231" t="e">
        <f>GT7/GT10</f>
        <v>#DIV/0!</v>
      </c>
      <c r="GV7" s="219"/>
      <c r="GW7" s="76" t="e">
        <f t="shared" si="40"/>
        <v>#DIV/0!</v>
      </c>
      <c r="GX7" s="85" t="s">
        <v>86</v>
      </c>
      <c r="GY7" s="4"/>
      <c r="GZ7" s="231" t="e">
        <f>GY7/GY10</f>
        <v>#DIV/0!</v>
      </c>
      <c r="HA7" s="219"/>
      <c r="HB7" s="76" t="e">
        <f t="shared" si="41"/>
        <v>#DIV/0!</v>
      </c>
      <c r="HC7" s="85" t="s">
        <v>86</v>
      </c>
      <c r="HD7" s="4"/>
      <c r="HE7" s="231" t="e">
        <f>HD7/HD10</f>
        <v>#DIV/0!</v>
      </c>
      <c r="HF7" s="219"/>
      <c r="HG7" s="76" t="e">
        <f t="shared" si="42"/>
        <v>#DIV/0!</v>
      </c>
      <c r="HH7" s="85" t="s">
        <v>86</v>
      </c>
      <c r="HI7" s="4"/>
      <c r="HJ7" s="231" t="e">
        <f>HI7/HI10</f>
        <v>#DIV/0!</v>
      </c>
      <c r="HK7" s="219"/>
      <c r="HL7" s="76" t="e">
        <f t="shared" si="43"/>
        <v>#DIV/0!</v>
      </c>
      <c r="HM7" s="85" t="s">
        <v>86</v>
      </c>
      <c r="HN7" s="4"/>
      <c r="HO7" s="231" t="e">
        <f>HN7/HN10</f>
        <v>#DIV/0!</v>
      </c>
      <c r="HP7" s="219"/>
      <c r="HQ7" s="76" t="e">
        <f t="shared" si="44"/>
        <v>#DIV/0!</v>
      </c>
      <c r="HR7" s="85" t="s">
        <v>86</v>
      </c>
      <c r="HS7" s="4"/>
      <c r="HT7" s="231" t="e">
        <f>HS7/HS10</f>
        <v>#DIV/0!</v>
      </c>
      <c r="HU7" s="219"/>
      <c r="HV7" s="76" t="e">
        <f t="shared" si="45"/>
        <v>#DIV/0!</v>
      </c>
      <c r="HW7" s="85" t="s">
        <v>86</v>
      </c>
      <c r="HX7" s="4"/>
      <c r="HY7" s="231" t="e">
        <f>HX7/HX10</f>
        <v>#DIV/0!</v>
      </c>
      <c r="HZ7" s="219"/>
      <c r="IA7" s="76" t="e">
        <f t="shared" si="46"/>
        <v>#DIV/0!</v>
      </c>
      <c r="IB7" s="85" t="s">
        <v>86</v>
      </c>
      <c r="IC7" s="4"/>
      <c r="ID7" s="231" t="e">
        <f>IC7/IC10</f>
        <v>#DIV/0!</v>
      </c>
      <c r="IE7" s="219"/>
      <c r="IF7" s="76" t="e">
        <f t="shared" si="47"/>
        <v>#DIV/0!</v>
      </c>
      <c r="IG7" s="85" t="s">
        <v>86</v>
      </c>
      <c r="IH7" s="4"/>
      <c r="II7" s="231" t="e">
        <f>IH7/IH10</f>
        <v>#DIV/0!</v>
      </c>
      <c r="IJ7" s="219"/>
      <c r="IK7" s="76" t="e">
        <f t="shared" si="48"/>
        <v>#DIV/0!</v>
      </c>
      <c r="IL7" s="85" t="s">
        <v>86</v>
      </c>
      <c r="IM7" s="4"/>
      <c r="IN7" s="231" t="e">
        <f>IM7/IM10</f>
        <v>#DIV/0!</v>
      </c>
      <c r="IO7" s="219"/>
      <c r="IP7" s="76" t="e">
        <f t="shared" si="49"/>
        <v>#DIV/0!</v>
      </c>
      <c r="IQ7" s="85" t="s">
        <v>86</v>
      </c>
      <c r="IR7" s="4"/>
      <c r="IS7" s="231" t="e">
        <f>IR7/IR10</f>
        <v>#DIV/0!</v>
      </c>
      <c r="IT7" s="219"/>
      <c r="IU7" s="76" t="e">
        <f t="shared" si="50"/>
        <v>#DIV/0!</v>
      </c>
      <c r="IV7" s="85" t="s">
        <v>86</v>
      </c>
      <c r="IW7" s="4"/>
      <c r="IX7" s="231" t="e">
        <f>IW7/IW10</f>
        <v>#DIV/0!</v>
      </c>
      <c r="IY7" s="219"/>
      <c r="IZ7" s="76" t="e">
        <f t="shared" si="51"/>
        <v>#DIV/0!</v>
      </c>
      <c r="JA7" s="85" t="s">
        <v>86</v>
      </c>
      <c r="JB7" s="4"/>
      <c r="JC7" s="231" t="e">
        <f>JB7/JB10</f>
        <v>#DIV/0!</v>
      </c>
      <c r="JD7" s="219"/>
      <c r="JE7" s="76" t="e">
        <f t="shared" si="52"/>
        <v>#DIV/0!</v>
      </c>
      <c r="JF7" s="85" t="s">
        <v>86</v>
      </c>
      <c r="JG7" s="4"/>
      <c r="JH7" s="231" t="e">
        <f>JG7/JG10</f>
        <v>#DIV/0!</v>
      </c>
      <c r="JI7" s="219"/>
      <c r="JJ7" s="76" t="e">
        <f t="shared" si="53"/>
        <v>#DIV/0!</v>
      </c>
      <c r="JK7" s="85" t="s">
        <v>86</v>
      </c>
      <c r="JL7" s="4"/>
      <c r="JM7" s="231" t="e">
        <f>JL7/JL10</f>
        <v>#DIV/0!</v>
      </c>
      <c r="JN7" s="219"/>
      <c r="JO7" s="76" t="e">
        <f t="shared" si="54"/>
        <v>#DIV/0!</v>
      </c>
      <c r="JP7" s="85" t="s">
        <v>86</v>
      </c>
      <c r="JQ7" s="4"/>
      <c r="JR7" s="231" t="e">
        <f>JQ7/JQ10</f>
        <v>#DIV/0!</v>
      </c>
      <c r="JS7" s="219"/>
      <c r="JT7" s="76" t="e">
        <f t="shared" si="55"/>
        <v>#DIV/0!</v>
      </c>
      <c r="JU7" s="85" t="s">
        <v>86</v>
      </c>
      <c r="JV7" s="4"/>
      <c r="JW7" s="231" t="e">
        <f>JV7/JV10</f>
        <v>#DIV/0!</v>
      </c>
      <c r="JX7" s="219"/>
      <c r="JY7" s="76" t="e">
        <f t="shared" si="56"/>
        <v>#DIV/0!</v>
      </c>
      <c r="JZ7" s="85" t="s">
        <v>86</v>
      </c>
      <c r="KA7" s="4"/>
      <c r="KB7" s="231" t="e">
        <f>KA7/KA10</f>
        <v>#DIV/0!</v>
      </c>
      <c r="KC7" s="219"/>
      <c r="KD7" s="76" t="e">
        <f t="shared" si="57"/>
        <v>#DIV/0!</v>
      </c>
      <c r="KE7" s="85" t="s">
        <v>86</v>
      </c>
      <c r="KF7" s="4"/>
      <c r="KG7" s="231" t="e">
        <f>KF7/KF10</f>
        <v>#DIV/0!</v>
      </c>
      <c r="KH7" s="219"/>
      <c r="KI7" s="76" t="e">
        <f t="shared" si="58"/>
        <v>#DIV/0!</v>
      </c>
      <c r="KJ7" s="85" t="s">
        <v>86</v>
      </c>
      <c r="KK7" s="4"/>
      <c r="KL7" s="231" t="e">
        <f>KK7/KK10</f>
        <v>#DIV/0!</v>
      </c>
      <c r="KM7" s="219"/>
      <c r="KN7" s="76" t="e">
        <f t="shared" si="59"/>
        <v>#DIV/0!</v>
      </c>
    </row>
    <row r="8" spans="1:331" ht="15.75" thickBot="1" x14ac:dyDescent="0.3">
      <c r="A8" s="85" t="s">
        <v>87</v>
      </c>
      <c r="B8" s="44"/>
      <c r="C8" s="232" t="e">
        <f>B8/B10</f>
        <v>#DIV/0!</v>
      </c>
      <c r="D8" s="219"/>
      <c r="E8" s="76" t="e">
        <f t="shared" si="0"/>
        <v>#DIV/0!</v>
      </c>
      <c r="F8" s="85" t="s">
        <v>87</v>
      </c>
      <c r="G8" s="44"/>
      <c r="H8" s="232" t="e">
        <f>G8/G10</f>
        <v>#DIV/0!</v>
      </c>
      <c r="I8" s="219"/>
      <c r="J8" s="76" t="e">
        <f t="shared" si="1"/>
        <v>#DIV/0!</v>
      </c>
      <c r="K8" s="85" t="s">
        <v>87</v>
      </c>
      <c r="L8" s="44"/>
      <c r="M8" s="232" t="e">
        <f>L8/L10</f>
        <v>#DIV/0!</v>
      </c>
      <c r="N8" s="219"/>
      <c r="O8" s="76" t="e">
        <f t="shared" si="2"/>
        <v>#DIV/0!</v>
      </c>
      <c r="P8" s="85" t="s">
        <v>87</v>
      </c>
      <c r="Q8" s="44"/>
      <c r="R8" s="232" t="e">
        <f>Q8/Q10</f>
        <v>#DIV/0!</v>
      </c>
      <c r="S8" s="219"/>
      <c r="T8" s="76" t="e">
        <f t="shared" si="3"/>
        <v>#DIV/0!</v>
      </c>
      <c r="U8" s="85" t="s">
        <v>87</v>
      </c>
      <c r="V8" s="44"/>
      <c r="W8" s="232" t="e">
        <f>V8/V10</f>
        <v>#DIV/0!</v>
      </c>
      <c r="X8" s="219"/>
      <c r="Y8" s="76" t="e">
        <f t="shared" si="4"/>
        <v>#DIV/0!</v>
      </c>
      <c r="Z8" s="85" t="s">
        <v>87</v>
      </c>
      <c r="AA8" s="44"/>
      <c r="AB8" s="232" t="e">
        <f>AA8/AA10</f>
        <v>#DIV/0!</v>
      </c>
      <c r="AC8" s="219"/>
      <c r="AD8" s="76" t="e">
        <f t="shared" si="5"/>
        <v>#DIV/0!</v>
      </c>
      <c r="AE8" s="85" t="s">
        <v>87</v>
      </c>
      <c r="AF8" s="44"/>
      <c r="AG8" s="232" t="e">
        <f>AF8/AF10</f>
        <v>#DIV/0!</v>
      </c>
      <c r="AH8" s="219"/>
      <c r="AI8" s="76" t="e">
        <f t="shared" si="6"/>
        <v>#DIV/0!</v>
      </c>
      <c r="AJ8" s="85" t="s">
        <v>87</v>
      </c>
      <c r="AK8" s="44"/>
      <c r="AL8" s="232" t="e">
        <f>AK8/AK10</f>
        <v>#DIV/0!</v>
      </c>
      <c r="AM8" s="219"/>
      <c r="AN8" s="76" t="e">
        <f t="shared" si="7"/>
        <v>#DIV/0!</v>
      </c>
      <c r="AO8" s="85" t="s">
        <v>87</v>
      </c>
      <c r="AP8" s="44"/>
      <c r="AQ8" s="232" t="e">
        <f>AP8/AP10</f>
        <v>#DIV/0!</v>
      </c>
      <c r="AR8" s="219"/>
      <c r="AS8" s="76" t="e">
        <f t="shared" si="8"/>
        <v>#DIV/0!</v>
      </c>
      <c r="AT8" s="85" t="s">
        <v>87</v>
      </c>
      <c r="AU8" s="44"/>
      <c r="AV8" s="232" t="e">
        <f>AU8/AU10</f>
        <v>#DIV/0!</v>
      </c>
      <c r="AW8" s="219"/>
      <c r="AX8" s="76" t="e">
        <f t="shared" si="9"/>
        <v>#DIV/0!</v>
      </c>
      <c r="AY8" s="85" t="s">
        <v>87</v>
      </c>
      <c r="AZ8" s="44"/>
      <c r="BA8" s="232" t="e">
        <f>AZ8/AZ10</f>
        <v>#DIV/0!</v>
      </c>
      <c r="BB8" s="219"/>
      <c r="BC8" s="76" t="e">
        <f t="shared" si="10"/>
        <v>#DIV/0!</v>
      </c>
      <c r="BD8" s="85" t="s">
        <v>87</v>
      </c>
      <c r="BE8" s="44"/>
      <c r="BF8" s="232" t="e">
        <f>BE8/BE10</f>
        <v>#DIV/0!</v>
      </c>
      <c r="BG8" s="219"/>
      <c r="BH8" s="76" t="e">
        <f t="shared" si="11"/>
        <v>#DIV/0!</v>
      </c>
      <c r="BI8" s="85" t="s">
        <v>87</v>
      </c>
      <c r="BJ8" s="44"/>
      <c r="BK8" s="232" t="e">
        <f>BJ8/BJ10</f>
        <v>#DIV/0!</v>
      </c>
      <c r="BL8" s="219"/>
      <c r="BM8" s="76" t="e">
        <f t="shared" si="12"/>
        <v>#DIV/0!</v>
      </c>
      <c r="BN8" s="85" t="s">
        <v>87</v>
      </c>
      <c r="BO8" s="44"/>
      <c r="BP8" s="232" t="e">
        <f>BO8/BO10</f>
        <v>#DIV/0!</v>
      </c>
      <c r="BQ8" s="219"/>
      <c r="BR8" s="76" t="e">
        <f t="shared" si="13"/>
        <v>#DIV/0!</v>
      </c>
      <c r="BS8" s="85" t="s">
        <v>87</v>
      </c>
      <c r="BT8" s="44"/>
      <c r="BU8" s="232" t="e">
        <f>BT8/BT10</f>
        <v>#DIV/0!</v>
      </c>
      <c r="BV8" s="219"/>
      <c r="BW8" s="76" t="e">
        <f t="shared" si="14"/>
        <v>#DIV/0!</v>
      </c>
      <c r="BX8" s="85" t="s">
        <v>87</v>
      </c>
      <c r="BY8" s="44"/>
      <c r="BZ8" s="232" t="e">
        <f>BY8/BY10</f>
        <v>#DIV/0!</v>
      </c>
      <c r="CA8" s="219"/>
      <c r="CB8" s="76" t="e">
        <f t="shared" si="15"/>
        <v>#DIV/0!</v>
      </c>
      <c r="CC8" s="85" t="s">
        <v>87</v>
      </c>
      <c r="CD8" s="44"/>
      <c r="CE8" s="232" t="e">
        <f>CD8/CD10</f>
        <v>#DIV/0!</v>
      </c>
      <c r="CF8" s="219"/>
      <c r="CG8" s="76" t="e">
        <f t="shared" si="16"/>
        <v>#DIV/0!</v>
      </c>
      <c r="CH8" s="85" t="s">
        <v>87</v>
      </c>
      <c r="CI8" s="44"/>
      <c r="CJ8" s="232" t="e">
        <f>CI8/CI10</f>
        <v>#DIV/0!</v>
      </c>
      <c r="CK8" s="219"/>
      <c r="CL8" s="76" t="e">
        <f t="shared" si="17"/>
        <v>#DIV/0!</v>
      </c>
      <c r="CM8" s="85" t="s">
        <v>87</v>
      </c>
      <c r="CN8" s="44"/>
      <c r="CO8" s="232" t="e">
        <f>CN8/CN10</f>
        <v>#DIV/0!</v>
      </c>
      <c r="CP8" s="219"/>
      <c r="CQ8" s="76" t="e">
        <f t="shared" si="18"/>
        <v>#DIV/0!</v>
      </c>
      <c r="CR8" s="85" t="s">
        <v>87</v>
      </c>
      <c r="CS8" s="44"/>
      <c r="CT8" s="232" t="e">
        <f>CS8/CS10</f>
        <v>#DIV/0!</v>
      </c>
      <c r="CU8" s="219"/>
      <c r="CV8" s="76" t="e">
        <f t="shared" si="19"/>
        <v>#DIV/0!</v>
      </c>
      <c r="CW8" s="85" t="s">
        <v>87</v>
      </c>
      <c r="CX8" s="44"/>
      <c r="CY8" s="232" t="e">
        <f>CX8/CX10</f>
        <v>#DIV/0!</v>
      </c>
      <c r="CZ8" s="219"/>
      <c r="DA8" s="76" t="e">
        <f t="shared" si="20"/>
        <v>#DIV/0!</v>
      </c>
      <c r="DB8" s="85" t="s">
        <v>87</v>
      </c>
      <c r="DC8" s="44"/>
      <c r="DD8" s="232" t="e">
        <f>DC8/DC10</f>
        <v>#DIV/0!</v>
      </c>
      <c r="DE8" s="219"/>
      <c r="DF8" s="76" t="e">
        <f t="shared" si="21"/>
        <v>#DIV/0!</v>
      </c>
      <c r="DG8" s="85" t="s">
        <v>87</v>
      </c>
      <c r="DH8" s="44"/>
      <c r="DI8" s="232" t="e">
        <f>DH8/DH10</f>
        <v>#DIV/0!</v>
      </c>
      <c r="DJ8" s="219"/>
      <c r="DK8" s="76" t="e">
        <f t="shared" si="22"/>
        <v>#DIV/0!</v>
      </c>
      <c r="DL8" s="85" t="s">
        <v>87</v>
      </c>
      <c r="DM8" s="44"/>
      <c r="DN8" s="232" t="e">
        <f>DM8/DM10</f>
        <v>#DIV/0!</v>
      </c>
      <c r="DO8" s="219"/>
      <c r="DP8" s="76" t="e">
        <f t="shared" si="23"/>
        <v>#DIV/0!</v>
      </c>
      <c r="DQ8" s="85" t="s">
        <v>87</v>
      </c>
      <c r="DR8" s="44"/>
      <c r="DS8" s="232" t="e">
        <f>DR8/DR10</f>
        <v>#DIV/0!</v>
      </c>
      <c r="DT8" s="219"/>
      <c r="DU8" s="76" t="e">
        <f t="shared" si="24"/>
        <v>#DIV/0!</v>
      </c>
      <c r="DV8" s="85" t="s">
        <v>87</v>
      </c>
      <c r="DW8" s="44"/>
      <c r="DX8" s="232" t="e">
        <f>DW8/DW10</f>
        <v>#DIV/0!</v>
      </c>
      <c r="DY8" s="219"/>
      <c r="DZ8" s="76" t="e">
        <f t="shared" si="25"/>
        <v>#DIV/0!</v>
      </c>
      <c r="EA8" s="85" t="s">
        <v>87</v>
      </c>
      <c r="EB8" s="44"/>
      <c r="EC8" s="232" t="e">
        <f>EB8/EB10</f>
        <v>#DIV/0!</v>
      </c>
      <c r="ED8" s="219"/>
      <c r="EE8" s="76" t="e">
        <f t="shared" si="26"/>
        <v>#DIV/0!</v>
      </c>
      <c r="EF8" s="85" t="s">
        <v>87</v>
      </c>
      <c r="EG8" s="44"/>
      <c r="EH8" s="232" t="e">
        <f>EG8/EG10</f>
        <v>#DIV/0!</v>
      </c>
      <c r="EI8" s="219"/>
      <c r="EJ8" s="76" t="e">
        <f t="shared" si="27"/>
        <v>#DIV/0!</v>
      </c>
      <c r="EK8" s="85" t="s">
        <v>87</v>
      </c>
      <c r="EL8" s="44"/>
      <c r="EM8" s="232" t="e">
        <f>EL8/EL10</f>
        <v>#DIV/0!</v>
      </c>
      <c r="EN8" s="219"/>
      <c r="EO8" s="76" t="e">
        <f t="shared" si="28"/>
        <v>#DIV/0!</v>
      </c>
      <c r="EP8" s="85" t="s">
        <v>87</v>
      </c>
      <c r="EQ8" s="44"/>
      <c r="ER8" s="232" t="e">
        <f>EQ8/EQ10</f>
        <v>#DIV/0!</v>
      </c>
      <c r="ES8" s="219"/>
      <c r="ET8" s="76" t="e">
        <f t="shared" si="29"/>
        <v>#DIV/0!</v>
      </c>
      <c r="EU8" s="85" t="s">
        <v>87</v>
      </c>
      <c r="EV8" s="44"/>
      <c r="EW8" s="232" t="e">
        <f>EV8/EV10</f>
        <v>#DIV/0!</v>
      </c>
      <c r="EX8" s="219"/>
      <c r="EY8" s="76" t="e">
        <f t="shared" si="30"/>
        <v>#DIV/0!</v>
      </c>
      <c r="EZ8" s="85" t="s">
        <v>87</v>
      </c>
      <c r="FA8" s="44"/>
      <c r="FB8" s="232" t="e">
        <f>FA8/FA10</f>
        <v>#DIV/0!</v>
      </c>
      <c r="FC8" s="219"/>
      <c r="FD8" s="76" t="e">
        <f t="shared" si="31"/>
        <v>#DIV/0!</v>
      </c>
      <c r="FE8" s="85" t="s">
        <v>87</v>
      </c>
      <c r="FF8" s="44"/>
      <c r="FG8" s="232" t="e">
        <f>FF8/FF10</f>
        <v>#DIV/0!</v>
      </c>
      <c r="FH8" s="219"/>
      <c r="FI8" s="76" t="e">
        <f t="shared" si="32"/>
        <v>#DIV/0!</v>
      </c>
      <c r="FJ8" s="85" t="s">
        <v>87</v>
      </c>
      <c r="FK8" s="44"/>
      <c r="FL8" s="232" t="e">
        <f>FK8/FK10</f>
        <v>#DIV/0!</v>
      </c>
      <c r="FM8" s="219"/>
      <c r="FN8" s="76" t="e">
        <f t="shared" si="33"/>
        <v>#DIV/0!</v>
      </c>
      <c r="FO8" s="85" t="s">
        <v>87</v>
      </c>
      <c r="FP8" s="44"/>
      <c r="FQ8" s="232" t="e">
        <f>FP8/FP10</f>
        <v>#DIV/0!</v>
      </c>
      <c r="FR8" s="219"/>
      <c r="FS8" s="76" t="e">
        <f t="shared" si="34"/>
        <v>#DIV/0!</v>
      </c>
      <c r="FT8" s="85" t="s">
        <v>87</v>
      </c>
      <c r="FU8" s="44"/>
      <c r="FV8" s="232" t="e">
        <f>FU8/FU10</f>
        <v>#DIV/0!</v>
      </c>
      <c r="FW8" s="219"/>
      <c r="FX8" s="76" t="e">
        <f t="shared" si="35"/>
        <v>#DIV/0!</v>
      </c>
      <c r="FY8" s="85" t="s">
        <v>87</v>
      </c>
      <c r="FZ8" s="44"/>
      <c r="GA8" s="232" t="e">
        <f>FZ8/FZ10</f>
        <v>#DIV/0!</v>
      </c>
      <c r="GB8" s="219"/>
      <c r="GC8" s="76" t="e">
        <f t="shared" si="36"/>
        <v>#DIV/0!</v>
      </c>
      <c r="GD8" s="85" t="s">
        <v>87</v>
      </c>
      <c r="GE8" s="44"/>
      <c r="GF8" s="232" t="e">
        <f>GE8/GE10</f>
        <v>#DIV/0!</v>
      </c>
      <c r="GG8" s="219"/>
      <c r="GH8" s="76" t="e">
        <f t="shared" si="37"/>
        <v>#DIV/0!</v>
      </c>
      <c r="GI8" s="85" t="s">
        <v>87</v>
      </c>
      <c r="GJ8" s="44"/>
      <c r="GK8" s="232" t="e">
        <f>GJ8/GJ10</f>
        <v>#DIV/0!</v>
      </c>
      <c r="GL8" s="219"/>
      <c r="GM8" s="76" t="e">
        <f t="shared" si="38"/>
        <v>#DIV/0!</v>
      </c>
      <c r="GN8" s="85" t="s">
        <v>87</v>
      </c>
      <c r="GO8" s="44"/>
      <c r="GP8" s="232" t="e">
        <f>GO8/GO10</f>
        <v>#DIV/0!</v>
      </c>
      <c r="GQ8" s="219"/>
      <c r="GR8" s="76" t="e">
        <f t="shared" si="39"/>
        <v>#DIV/0!</v>
      </c>
      <c r="GS8" s="85" t="s">
        <v>87</v>
      </c>
      <c r="GT8" s="44"/>
      <c r="GU8" s="232" t="e">
        <f>GT8/GT10</f>
        <v>#DIV/0!</v>
      </c>
      <c r="GV8" s="219"/>
      <c r="GW8" s="76" t="e">
        <f t="shared" si="40"/>
        <v>#DIV/0!</v>
      </c>
      <c r="GX8" s="85" t="s">
        <v>87</v>
      </c>
      <c r="GY8" s="44"/>
      <c r="GZ8" s="232" t="e">
        <f>GY8/GY10</f>
        <v>#DIV/0!</v>
      </c>
      <c r="HA8" s="219"/>
      <c r="HB8" s="76" t="e">
        <f t="shared" si="41"/>
        <v>#DIV/0!</v>
      </c>
      <c r="HC8" s="85" t="s">
        <v>87</v>
      </c>
      <c r="HD8" s="44"/>
      <c r="HE8" s="232" t="e">
        <f>HD8/HD10</f>
        <v>#DIV/0!</v>
      </c>
      <c r="HF8" s="219"/>
      <c r="HG8" s="76" t="e">
        <f t="shared" si="42"/>
        <v>#DIV/0!</v>
      </c>
      <c r="HH8" s="85" t="s">
        <v>87</v>
      </c>
      <c r="HI8" s="44"/>
      <c r="HJ8" s="232" t="e">
        <f>HI8/HI10</f>
        <v>#DIV/0!</v>
      </c>
      <c r="HK8" s="219"/>
      <c r="HL8" s="76" t="e">
        <f t="shared" si="43"/>
        <v>#DIV/0!</v>
      </c>
      <c r="HM8" s="85" t="s">
        <v>87</v>
      </c>
      <c r="HN8" s="44"/>
      <c r="HO8" s="232" t="e">
        <f>HN8/HN10</f>
        <v>#DIV/0!</v>
      </c>
      <c r="HP8" s="219"/>
      <c r="HQ8" s="76" t="e">
        <f t="shared" si="44"/>
        <v>#DIV/0!</v>
      </c>
      <c r="HR8" s="85" t="s">
        <v>87</v>
      </c>
      <c r="HS8" s="44"/>
      <c r="HT8" s="232" t="e">
        <f>HS8/HS10</f>
        <v>#DIV/0!</v>
      </c>
      <c r="HU8" s="219"/>
      <c r="HV8" s="76" t="e">
        <f t="shared" si="45"/>
        <v>#DIV/0!</v>
      </c>
      <c r="HW8" s="85" t="s">
        <v>87</v>
      </c>
      <c r="HX8" s="44"/>
      <c r="HY8" s="232" t="e">
        <f>HX8/HX10</f>
        <v>#DIV/0!</v>
      </c>
      <c r="HZ8" s="219"/>
      <c r="IA8" s="76" t="e">
        <f t="shared" si="46"/>
        <v>#DIV/0!</v>
      </c>
      <c r="IB8" s="85" t="s">
        <v>87</v>
      </c>
      <c r="IC8" s="44"/>
      <c r="ID8" s="232" t="e">
        <f>IC8/IC10</f>
        <v>#DIV/0!</v>
      </c>
      <c r="IE8" s="219"/>
      <c r="IF8" s="76" t="e">
        <f t="shared" si="47"/>
        <v>#DIV/0!</v>
      </c>
      <c r="IG8" s="85" t="s">
        <v>87</v>
      </c>
      <c r="IH8" s="44"/>
      <c r="II8" s="232" t="e">
        <f>IH8/IH10</f>
        <v>#DIV/0!</v>
      </c>
      <c r="IJ8" s="219"/>
      <c r="IK8" s="76" t="e">
        <f t="shared" si="48"/>
        <v>#DIV/0!</v>
      </c>
      <c r="IL8" s="85" t="s">
        <v>87</v>
      </c>
      <c r="IM8" s="44"/>
      <c r="IN8" s="232" t="e">
        <f>IM8/IM10</f>
        <v>#DIV/0!</v>
      </c>
      <c r="IO8" s="219"/>
      <c r="IP8" s="76" t="e">
        <f t="shared" si="49"/>
        <v>#DIV/0!</v>
      </c>
      <c r="IQ8" s="85" t="s">
        <v>87</v>
      </c>
      <c r="IR8" s="44"/>
      <c r="IS8" s="232" t="e">
        <f>IR8/IR10</f>
        <v>#DIV/0!</v>
      </c>
      <c r="IT8" s="219"/>
      <c r="IU8" s="76" t="e">
        <f t="shared" si="50"/>
        <v>#DIV/0!</v>
      </c>
      <c r="IV8" s="85" t="s">
        <v>87</v>
      </c>
      <c r="IW8" s="44"/>
      <c r="IX8" s="232" t="e">
        <f>IW8/IW10</f>
        <v>#DIV/0!</v>
      </c>
      <c r="IY8" s="219"/>
      <c r="IZ8" s="76" t="e">
        <f t="shared" si="51"/>
        <v>#DIV/0!</v>
      </c>
      <c r="JA8" s="85" t="s">
        <v>87</v>
      </c>
      <c r="JB8" s="44"/>
      <c r="JC8" s="232" t="e">
        <f>JB8/JB10</f>
        <v>#DIV/0!</v>
      </c>
      <c r="JD8" s="219"/>
      <c r="JE8" s="76" t="e">
        <f t="shared" si="52"/>
        <v>#DIV/0!</v>
      </c>
      <c r="JF8" s="85" t="s">
        <v>87</v>
      </c>
      <c r="JG8" s="44"/>
      <c r="JH8" s="232" t="e">
        <f>JG8/JG10</f>
        <v>#DIV/0!</v>
      </c>
      <c r="JI8" s="219"/>
      <c r="JJ8" s="76" t="e">
        <f t="shared" si="53"/>
        <v>#DIV/0!</v>
      </c>
      <c r="JK8" s="85" t="s">
        <v>87</v>
      </c>
      <c r="JL8" s="44"/>
      <c r="JM8" s="232" t="e">
        <f>JL8/JL10</f>
        <v>#DIV/0!</v>
      </c>
      <c r="JN8" s="219"/>
      <c r="JO8" s="76" t="e">
        <f t="shared" si="54"/>
        <v>#DIV/0!</v>
      </c>
      <c r="JP8" s="85" t="s">
        <v>87</v>
      </c>
      <c r="JQ8" s="44"/>
      <c r="JR8" s="232" t="e">
        <f>JQ8/JQ10</f>
        <v>#DIV/0!</v>
      </c>
      <c r="JS8" s="219"/>
      <c r="JT8" s="76" t="e">
        <f t="shared" si="55"/>
        <v>#DIV/0!</v>
      </c>
      <c r="JU8" s="85" t="s">
        <v>87</v>
      </c>
      <c r="JV8" s="44"/>
      <c r="JW8" s="232" t="e">
        <f>JV8/JV10</f>
        <v>#DIV/0!</v>
      </c>
      <c r="JX8" s="219"/>
      <c r="JY8" s="76" t="e">
        <f t="shared" si="56"/>
        <v>#DIV/0!</v>
      </c>
      <c r="JZ8" s="85" t="s">
        <v>87</v>
      </c>
      <c r="KA8" s="44"/>
      <c r="KB8" s="232" t="e">
        <f>KA8/KA10</f>
        <v>#DIV/0!</v>
      </c>
      <c r="KC8" s="219"/>
      <c r="KD8" s="76" t="e">
        <f t="shared" si="57"/>
        <v>#DIV/0!</v>
      </c>
      <c r="KE8" s="85" t="s">
        <v>87</v>
      </c>
      <c r="KF8" s="44"/>
      <c r="KG8" s="232" t="e">
        <f>KF8/KF10</f>
        <v>#DIV/0!</v>
      </c>
      <c r="KH8" s="219"/>
      <c r="KI8" s="76" t="e">
        <f t="shared" si="58"/>
        <v>#DIV/0!</v>
      </c>
      <c r="KJ8" s="85" t="s">
        <v>87</v>
      </c>
      <c r="KK8" s="44"/>
      <c r="KL8" s="232" t="e">
        <f>KK8/KK10</f>
        <v>#DIV/0!</v>
      </c>
      <c r="KM8" s="219"/>
      <c r="KN8" s="76" t="e">
        <f t="shared" si="59"/>
        <v>#DIV/0!</v>
      </c>
    </row>
    <row r="9" spans="1:331" ht="15.75" thickBot="1" x14ac:dyDescent="0.3">
      <c r="A9" s="220"/>
      <c r="B9" s="234" t="s">
        <v>80</v>
      </c>
      <c r="C9" s="233" t="e">
        <f>SUM(C5:C8)</f>
        <v>#DIV/0!</v>
      </c>
      <c r="D9" s="235" t="s">
        <v>185</v>
      </c>
      <c r="E9" s="77" t="e">
        <f>SUM(E5:E8)</f>
        <v>#DIV/0!</v>
      </c>
      <c r="F9" s="220"/>
      <c r="G9" s="234" t="s">
        <v>80</v>
      </c>
      <c r="H9" s="233" t="e">
        <f>SUM(H5:H8)</f>
        <v>#DIV/0!</v>
      </c>
      <c r="I9" s="235" t="s">
        <v>185</v>
      </c>
      <c r="J9" s="77" t="e">
        <f>SUM(J5:J8)</f>
        <v>#DIV/0!</v>
      </c>
      <c r="K9" s="220"/>
      <c r="L9" s="234" t="s">
        <v>80</v>
      </c>
      <c r="M9" s="233" t="e">
        <f>SUM(M5:M8)</f>
        <v>#DIV/0!</v>
      </c>
      <c r="N9" s="235" t="s">
        <v>185</v>
      </c>
      <c r="O9" s="77" t="e">
        <f>SUM(O5:O8)</f>
        <v>#DIV/0!</v>
      </c>
      <c r="P9" s="220"/>
      <c r="Q9" s="234" t="s">
        <v>80</v>
      </c>
      <c r="R9" s="233" t="e">
        <f>SUM(R5:R8)</f>
        <v>#DIV/0!</v>
      </c>
      <c r="S9" s="235" t="s">
        <v>185</v>
      </c>
      <c r="T9" s="77" t="e">
        <f>SUM(T5:T8)</f>
        <v>#DIV/0!</v>
      </c>
      <c r="U9" s="220"/>
      <c r="V9" s="234" t="s">
        <v>80</v>
      </c>
      <c r="W9" s="233" t="e">
        <f>SUM(W5:W8)</f>
        <v>#DIV/0!</v>
      </c>
      <c r="X9" s="235" t="s">
        <v>185</v>
      </c>
      <c r="Y9" s="77" t="e">
        <f>SUM(Y5:Y8)</f>
        <v>#DIV/0!</v>
      </c>
      <c r="Z9" s="220"/>
      <c r="AA9" s="234" t="s">
        <v>80</v>
      </c>
      <c r="AB9" s="233" t="e">
        <f>SUM(AB5:AB8)</f>
        <v>#DIV/0!</v>
      </c>
      <c r="AC9" s="235" t="s">
        <v>185</v>
      </c>
      <c r="AD9" s="77" t="e">
        <f>SUM(AD5:AD8)</f>
        <v>#DIV/0!</v>
      </c>
      <c r="AE9" s="220"/>
      <c r="AF9" s="234" t="s">
        <v>80</v>
      </c>
      <c r="AG9" s="233" t="e">
        <f>SUM(AG5:AG8)</f>
        <v>#DIV/0!</v>
      </c>
      <c r="AH9" s="235" t="s">
        <v>185</v>
      </c>
      <c r="AI9" s="77" t="e">
        <f>SUM(AI5:AI8)</f>
        <v>#DIV/0!</v>
      </c>
      <c r="AJ9" s="220"/>
      <c r="AK9" s="234" t="s">
        <v>80</v>
      </c>
      <c r="AL9" s="233" t="e">
        <f>SUM(AL5:AL8)</f>
        <v>#DIV/0!</v>
      </c>
      <c r="AM9" s="235" t="s">
        <v>185</v>
      </c>
      <c r="AN9" s="77" t="e">
        <f>SUM(AN5:AN8)</f>
        <v>#DIV/0!</v>
      </c>
      <c r="AO9" s="220"/>
      <c r="AP9" s="234" t="s">
        <v>80</v>
      </c>
      <c r="AQ9" s="233" t="e">
        <f>SUM(AQ5:AQ8)</f>
        <v>#DIV/0!</v>
      </c>
      <c r="AR9" s="235" t="s">
        <v>185</v>
      </c>
      <c r="AS9" s="77" t="e">
        <f>SUM(AS5:AS8)</f>
        <v>#DIV/0!</v>
      </c>
      <c r="AT9" s="220"/>
      <c r="AU9" s="234" t="s">
        <v>80</v>
      </c>
      <c r="AV9" s="233" t="e">
        <f>SUM(AV5:AV8)</f>
        <v>#DIV/0!</v>
      </c>
      <c r="AW9" s="235" t="s">
        <v>185</v>
      </c>
      <c r="AX9" s="77" t="e">
        <f>SUM(AX5:AX8)</f>
        <v>#DIV/0!</v>
      </c>
      <c r="AY9" s="220"/>
      <c r="AZ9" s="234" t="s">
        <v>80</v>
      </c>
      <c r="BA9" s="233" t="e">
        <f>SUM(BA5:BA8)</f>
        <v>#DIV/0!</v>
      </c>
      <c r="BB9" s="235" t="s">
        <v>185</v>
      </c>
      <c r="BC9" s="77" t="e">
        <f>SUM(BC5:BC8)</f>
        <v>#DIV/0!</v>
      </c>
      <c r="BD9" s="220"/>
      <c r="BE9" s="234" t="s">
        <v>80</v>
      </c>
      <c r="BF9" s="233" t="e">
        <f>SUM(BF5:BF8)</f>
        <v>#DIV/0!</v>
      </c>
      <c r="BG9" s="235" t="s">
        <v>185</v>
      </c>
      <c r="BH9" s="77" t="e">
        <f>SUM(BH5:BH8)</f>
        <v>#DIV/0!</v>
      </c>
      <c r="BI9" s="220"/>
      <c r="BJ9" s="234" t="s">
        <v>80</v>
      </c>
      <c r="BK9" s="233" t="e">
        <f>SUM(BK5:BK8)</f>
        <v>#DIV/0!</v>
      </c>
      <c r="BL9" s="235" t="s">
        <v>185</v>
      </c>
      <c r="BM9" s="77" t="e">
        <f>SUM(BM5:BM8)</f>
        <v>#DIV/0!</v>
      </c>
      <c r="BN9" s="220"/>
      <c r="BO9" s="234" t="s">
        <v>80</v>
      </c>
      <c r="BP9" s="233" t="e">
        <f>SUM(BP5:BP8)</f>
        <v>#DIV/0!</v>
      </c>
      <c r="BQ9" s="235" t="s">
        <v>185</v>
      </c>
      <c r="BR9" s="77" t="e">
        <f>SUM(BR5:BR8)</f>
        <v>#DIV/0!</v>
      </c>
      <c r="BS9" s="220"/>
      <c r="BT9" s="234" t="s">
        <v>80</v>
      </c>
      <c r="BU9" s="233" t="e">
        <f>SUM(BU5:BU8)</f>
        <v>#DIV/0!</v>
      </c>
      <c r="BV9" s="235" t="s">
        <v>185</v>
      </c>
      <c r="BW9" s="77" t="e">
        <f>SUM(BW5:BW8)</f>
        <v>#DIV/0!</v>
      </c>
      <c r="BX9" s="220"/>
      <c r="BY9" s="234" t="s">
        <v>80</v>
      </c>
      <c r="BZ9" s="233" t="e">
        <f>SUM(BZ5:BZ8)</f>
        <v>#DIV/0!</v>
      </c>
      <c r="CA9" s="235" t="s">
        <v>185</v>
      </c>
      <c r="CB9" s="77" t="e">
        <f>SUM(CB5:CB8)</f>
        <v>#DIV/0!</v>
      </c>
      <c r="CC9" s="220"/>
      <c r="CD9" s="234" t="s">
        <v>80</v>
      </c>
      <c r="CE9" s="233" t="e">
        <f>SUM(CE5:CE8)</f>
        <v>#DIV/0!</v>
      </c>
      <c r="CF9" s="235" t="s">
        <v>185</v>
      </c>
      <c r="CG9" s="77" t="e">
        <f>SUM(CG5:CG8)</f>
        <v>#DIV/0!</v>
      </c>
      <c r="CH9" s="220"/>
      <c r="CI9" s="234" t="s">
        <v>80</v>
      </c>
      <c r="CJ9" s="233" t="e">
        <f>SUM(CJ5:CJ8)</f>
        <v>#DIV/0!</v>
      </c>
      <c r="CK9" s="235" t="s">
        <v>185</v>
      </c>
      <c r="CL9" s="77" t="e">
        <f>SUM(CL5:CL8)</f>
        <v>#DIV/0!</v>
      </c>
      <c r="CM9" s="220"/>
      <c r="CN9" s="234" t="s">
        <v>80</v>
      </c>
      <c r="CO9" s="233" t="e">
        <f>SUM(CO5:CO8)</f>
        <v>#DIV/0!</v>
      </c>
      <c r="CP9" s="235" t="s">
        <v>185</v>
      </c>
      <c r="CQ9" s="77" t="e">
        <f>SUM(CQ5:CQ8)</f>
        <v>#DIV/0!</v>
      </c>
      <c r="CR9" s="220"/>
      <c r="CS9" s="234" t="s">
        <v>80</v>
      </c>
      <c r="CT9" s="233" t="e">
        <f>SUM(CT5:CT8)</f>
        <v>#DIV/0!</v>
      </c>
      <c r="CU9" s="235" t="s">
        <v>185</v>
      </c>
      <c r="CV9" s="77" t="e">
        <f>SUM(CV5:CV8)</f>
        <v>#DIV/0!</v>
      </c>
      <c r="CW9" s="220"/>
      <c r="CX9" s="234" t="s">
        <v>80</v>
      </c>
      <c r="CY9" s="233" t="e">
        <f>SUM(CY5:CY8)</f>
        <v>#DIV/0!</v>
      </c>
      <c r="CZ9" s="235" t="s">
        <v>185</v>
      </c>
      <c r="DA9" s="77" t="e">
        <f>SUM(DA5:DA8)</f>
        <v>#DIV/0!</v>
      </c>
      <c r="DB9" s="220"/>
      <c r="DC9" s="234" t="s">
        <v>80</v>
      </c>
      <c r="DD9" s="233" t="e">
        <f>SUM(DD5:DD8)</f>
        <v>#DIV/0!</v>
      </c>
      <c r="DE9" s="235" t="s">
        <v>185</v>
      </c>
      <c r="DF9" s="77" t="e">
        <f>SUM(DF5:DF8)</f>
        <v>#DIV/0!</v>
      </c>
      <c r="DG9" s="220"/>
      <c r="DH9" s="234" t="s">
        <v>80</v>
      </c>
      <c r="DI9" s="233" t="e">
        <f>SUM(DI5:DI8)</f>
        <v>#DIV/0!</v>
      </c>
      <c r="DJ9" s="235" t="s">
        <v>185</v>
      </c>
      <c r="DK9" s="77" t="e">
        <f>SUM(DK5:DK8)</f>
        <v>#DIV/0!</v>
      </c>
      <c r="DL9" s="220"/>
      <c r="DM9" s="234" t="s">
        <v>80</v>
      </c>
      <c r="DN9" s="233" t="e">
        <f>SUM(DN5:DN8)</f>
        <v>#DIV/0!</v>
      </c>
      <c r="DO9" s="235" t="s">
        <v>185</v>
      </c>
      <c r="DP9" s="77" t="e">
        <f>SUM(DP5:DP8)</f>
        <v>#DIV/0!</v>
      </c>
      <c r="DQ9" s="220"/>
      <c r="DR9" s="234" t="s">
        <v>80</v>
      </c>
      <c r="DS9" s="233" t="e">
        <f>SUM(DS5:DS8)</f>
        <v>#DIV/0!</v>
      </c>
      <c r="DT9" s="235" t="s">
        <v>185</v>
      </c>
      <c r="DU9" s="77" t="e">
        <f>SUM(DU5:DU8)</f>
        <v>#DIV/0!</v>
      </c>
      <c r="DV9" s="220"/>
      <c r="DW9" s="234" t="s">
        <v>80</v>
      </c>
      <c r="DX9" s="233" t="e">
        <f>SUM(DX5:DX8)</f>
        <v>#DIV/0!</v>
      </c>
      <c r="DY9" s="235" t="s">
        <v>185</v>
      </c>
      <c r="DZ9" s="77" t="e">
        <f>SUM(DZ5:DZ8)</f>
        <v>#DIV/0!</v>
      </c>
      <c r="EA9" s="220"/>
      <c r="EB9" s="234" t="s">
        <v>80</v>
      </c>
      <c r="EC9" s="233" t="e">
        <f>SUM(EC5:EC8)</f>
        <v>#DIV/0!</v>
      </c>
      <c r="ED9" s="235" t="s">
        <v>185</v>
      </c>
      <c r="EE9" s="77" t="e">
        <f>SUM(EE5:EE8)</f>
        <v>#DIV/0!</v>
      </c>
      <c r="EF9" s="220"/>
      <c r="EG9" s="234" t="s">
        <v>80</v>
      </c>
      <c r="EH9" s="233" t="e">
        <f>SUM(EH5:EH8)</f>
        <v>#DIV/0!</v>
      </c>
      <c r="EI9" s="235" t="s">
        <v>185</v>
      </c>
      <c r="EJ9" s="77" t="e">
        <f>SUM(EJ5:EJ8)</f>
        <v>#DIV/0!</v>
      </c>
      <c r="EK9" s="220"/>
      <c r="EL9" s="234" t="s">
        <v>80</v>
      </c>
      <c r="EM9" s="233" t="e">
        <f>SUM(EM5:EM8)</f>
        <v>#DIV/0!</v>
      </c>
      <c r="EN9" s="235" t="s">
        <v>185</v>
      </c>
      <c r="EO9" s="77" t="e">
        <f>SUM(EO5:EO8)</f>
        <v>#DIV/0!</v>
      </c>
      <c r="EP9" s="220"/>
      <c r="EQ9" s="234" t="s">
        <v>80</v>
      </c>
      <c r="ER9" s="233" t="e">
        <f>SUM(ER5:ER8)</f>
        <v>#DIV/0!</v>
      </c>
      <c r="ES9" s="235" t="s">
        <v>185</v>
      </c>
      <c r="ET9" s="77" t="e">
        <f>SUM(ET5:ET8)</f>
        <v>#DIV/0!</v>
      </c>
      <c r="EU9" s="220"/>
      <c r="EV9" s="234" t="s">
        <v>80</v>
      </c>
      <c r="EW9" s="233" t="e">
        <f>SUM(EW5:EW8)</f>
        <v>#DIV/0!</v>
      </c>
      <c r="EX9" s="235" t="s">
        <v>185</v>
      </c>
      <c r="EY9" s="77" t="e">
        <f>SUM(EY5:EY8)</f>
        <v>#DIV/0!</v>
      </c>
      <c r="EZ9" s="220"/>
      <c r="FA9" s="234" t="s">
        <v>80</v>
      </c>
      <c r="FB9" s="233" t="e">
        <f>SUM(FB5:FB8)</f>
        <v>#DIV/0!</v>
      </c>
      <c r="FC9" s="235" t="s">
        <v>185</v>
      </c>
      <c r="FD9" s="77" t="e">
        <f>SUM(FD5:FD8)</f>
        <v>#DIV/0!</v>
      </c>
      <c r="FE9" s="220"/>
      <c r="FF9" s="234" t="s">
        <v>80</v>
      </c>
      <c r="FG9" s="233" t="e">
        <f>SUM(FG5:FG8)</f>
        <v>#DIV/0!</v>
      </c>
      <c r="FH9" s="235" t="s">
        <v>185</v>
      </c>
      <c r="FI9" s="77" t="e">
        <f>SUM(FI5:FI8)</f>
        <v>#DIV/0!</v>
      </c>
      <c r="FJ9" s="220"/>
      <c r="FK9" s="234" t="s">
        <v>80</v>
      </c>
      <c r="FL9" s="233" t="e">
        <f>SUM(FL5:FL8)</f>
        <v>#DIV/0!</v>
      </c>
      <c r="FM9" s="235" t="s">
        <v>185</v>
      </c>
      <c r="FN9" s="77" t="e">
        <f>SUM(FN5:FN8)</f>
        <v>#DIV/0!</v>
      </c>
      <c r="FO9" s="220"/>
      <c r="FP9" s="234" t="s">
        <v>80</v>
      </c>
      <c r="FQ9" s="233" t="e">
        <f>SUM(FQ5:FQ8)</f>
        <v>#DIV/0!</v>
      </c>
      <c r="FR9" s="235" t="s">
        <v>185</v>
      </c>
      <c r="FS9" s="77" t="e">
        <f>SUM(FS5:FS8)</f>
        <v>#DIV/0!</v>
      </c>
      <c r="FT9" s="220"/>
      <c r="FU9" s="234" t="s">
        <v>80</v>
      </c>
      <c r="FV9" s="233" t="e">
        <f>SUM(FV5:FV8)</f>
        <v>#DIV/0!</v>
      </c>
      <c r="FW9" s="235" t="s">
        <v>185</v>
      </c>
      <c r="FX9" s="77" t="e">
        <f>SUM(FX5:FX8)</f>
        <v>#DIV/0!</v>
      </c>
      <c r="FY9" s="220"/>
      <c r="FZ9" s="234" t="s">
        <v>80</v>
      </c>
      <c r="GA9" s="233" t="e">
        <f>SUM(GA5:GA8)</f>
        <v>#DIV/0!</v>
      </c>
      <c r="GB9" s="235" t="s">
        <v>185</v>
      </c>
      <c r="GC9" s="77" t="e">
        <f>SUM(GC5:GC8)</f>
        <v>#DIV/0!</v>
      </c>
      <c r="GD9" s="220"/>
      <c r="GE9" s="234" t="s">
        <v>80</v>
      </c>
      <c r="GF9" s="233" t="e">
        <f>SUM(GF5:GF8)</f>
        <v>#DIV/0!</v>
      </c>
      <c r="GG9" s="235" t="s">
        <v>185</v>
      </c>
      <c r="GH9" s="77" t="e">
        <f>SUM(GH5:GH8)</f>
        <v>#DIV/0!</v>
      </c>
      <c r="GI9" s="220"/>
      <c r="GJ9" s="234" t="s">
        <v>80</v>
      </c>
      <c r="GK9" s="233" t="e">
        <f>SUM(GK5:GK8)</f>
        <v>#DIV/0!</v>
      </c>
      <c r="GL9" s="235" t="s">
        <v>185</v>
      </c>
      <c r="GM9" s="77" t="e">
        <f>SUM(GM5:GM8)</f>
        <v>#DIV/0!</v>
      </c>
      <c r="GN9" s="220"/>
      <c r="GO9" s="234" t="s">
        <v>80</v>
      </c>
      <c r="GP9" s="233" t="e">
        <f>SUM(GP5:GP8)</f>
        <v>#DIV/0!</v>
      </c>
      <c r="GQ9" s="235" t="s">
        <v>185</v>
      </c>
      <c r="GR9" s="77" t="e">
        <f>SUM(GR5:GR8)</f>
        <v>#DIV/0!</v>
      </c>
      <c r="GS9" s="220"/>
      <c r="GT9" s="234" t="s">
        <v>80</v>
      </c>
      <c r="GU9" s="233" t="e">
        <f>SUM(GU5:GU8)</f>
        <v>#DIV/0!</v>
      </c>
      <c r="GV9" s="235" t="s">
        <v>185</v>
      </c>
      <c r="GW9" s="77" t="e">
        <f>SUM(GW5:GW8)</f>
        <v>#DIV/0!</v>
      </c>
      <c r="GX9" s="220"/>
      <c r="GY9" s="234" t="s">
        <v>80</v>
      </c>
      <c r="GZ9" s="233" t="e">
        <f>SUM(GZ5:GZ8)</f>
        <v>#DIV/0!</v>
      </c>
      <c r="HA9" s="235" t="s">
        <v>185</v>
      </c>
      <c r="HB9" s="77" t="e">
        <f>SUM(HB5:HB8)</f>
        <v>#DIV/0!</v>
      </c>
      <c r="HC9" s="220"/>
      <c r="HD9" s="234" t="s">
        <v>80</v>
      </c>
      <c r="HE9" s="233" t="e">
        <f>SUM(HE5:HE8)</f>
        <v>#DIV/0!</v>
      </c>
      <c r="HF9" s="235" t="s">
        <v>185</v>
      </c>
      <c r="HG9" s="77" t="e">
        <f>SUM(HG5:HG8)</f>
        <v>#DIV/0!</v>
      </c>
      <c r="HH9" s="220"/>
      <c r="HI9" s="234" t="s">
        <v>80</v>
      </c>
      <c r="HJ9" s="233" t="e">
        <f>SUM(HJ5:HJ8)</f>
        <v>#DIV/0!</v>
      </c>
      <c r="HK9" s="235" t="s">
        <v>185</v>
      </c>
      <c r="HL9" s="77" t="e">
        <f>SUM(HL5:HL8)</f>
        <v>#DIV/0!</v>
      </c>
      <c r="HM9" s="220"/>
      <c r="HN9" s="234" t="s">
        <v>80</v>
      </c>
      <c r="HO9" s="233" t="e">
        <f>SUM(HO5:HO8)</f>
        <v>#DIV/0!</v>
      </c>
      <c r="HP9" s="235" t="s">
        <v>185</v>
      </c>
      <c r="HQ9" s="77" t="e">
        <f>SUM(HQ5:HQ8)</f>
        <v>#DIV/0!</v>
      </c>
      <c r="HR9" s="220"/>
      <c r="HS9" s="234" t="s">
        <v>80</v>
      </c>
      <c r="HT9" s="233" t="e">
        <f>SUM(HT5:HT8)</f>
        <v>#DIV/0!</v>
      </c>
      <c r="HU9" s="235" t="s">
        <v>185</v>
      </c>
      <c r="HV9" s="77" t="e">
        <f>SUM(HV5:HV8)</f>
        <v>#DIV/0!</v>
      </c>
      <c r="HW9" s="220"/>
      <c r="HX9" s="234" t="s">
        <v>80</v>
      </c>
      <c r="HY9" s="233" t="e">
        <f>SUM(HY5:HY8)</f>
        <v>#DIV/0!</v>
      </c>
      <c r="HZ9" s="235" t="s">
        <v>185</v>
      </c>
      <c r="IA9" s="77" t="e">
        <f>SUM(IA5:IA8)</f>
        <v>#DIV/0!</v>
      </c>
      <c r="IB9" s="220"/>
      <c r="IC9" s="234" t="s">
        <v>80</v>
      </c>
      <c r="ID9" s="233" t="e">
        <f>SUM(ID5:ID8)</f>
        <v>#DIV/0!</v>
      </c>
      <c r="IE9" s="235" t="s">
        <v>185</v>
      </c>
      <c r="IF9" s="77" t="e">
        <f>SUM(IF5:IF8)</f>
        <v>#DIV/0!</v>
      </c>
      <c r="IG9" s="220"/>
      <c r="IH9" s="234" t="s">
        <v>80</v>
      </c>
      <c r="II9" s="233" t="e">
        <f>SUM(II5:II8)</f>
        <v>#DIV/0!</v>
      </c>
      <c r="IJ9" s="235" t="s">
        <v>185</v>
      </c>
      <c r="IK9" s="77" t="e">
        <f>SUM(IK5:IK8)</f>
        <v>#DIV/0!</v>
      </c>
      <c r="IL9" s="220"/>
      <c r="IM9" s="234" t="s">
        <v>80</v>
      </c>
      <c r="IN9" s="233" t="e">
        <f>SUM(IN5:IN8)</f>
        <v>#DIV/0!</v>
      </c>
      <c r="IO9" s="235" t="s">
        <v>185</v>
      </c>
      <c r="IP9" s="77" t="e">
        <f>SUM(IP5:IP8)</f>
        <v>#DIV/0!</v>
      </c>
      <c r="IQ9" s="220"/>
      <c r="IR9" s="234" t="s">
        <v>80</v>
      </c>
      <c r="IS9" s="233" t="e">
        <f>SUM(IS5:IS8)</f>
        <v>#DIV/0!</v>
      </c>
      <c r="IT9" s="235" t="s">
        <v>185</v>
      </c>
      <c r="IU9" s="77" t="e">
        <f>SUM(IU5:IU8)</f>
        <v>#DIV/0!</v>
      </c>
      <c r="IV9" s="220"/>
      <c r="IW9" s="234" t="s">
        <v>80</v>
      </c>
      <c r="IX9" s="233" t="e">
        <f>SUM(IX5:IX8)</f>
        <v>#DIV/0!</v>
      </c>
      <c r="IY9" s="235" t="s">
        <v>185</v>
      </c>
      <c r="IZ9" s="77" t="e">
        <f>SUM(IZ5:IZ8)</f>
        <v>#DIV/0!</v>
      </c>
      <c r="JA9" s="220"/>
      <c r="JB9" s="234" t="s">
        <v>80</v>
      </c>
      <c r="JC9" s="233" t="e">
        <f>SUM(JC5:JC8)</f>
        <v>#DIV/0!</v>
      </c>
      <c r="JD9" s="235" t="s">
        <v>185</v>
      </c>
      <c r="JE9" s="77" t="e">
        <f>SUM(JE5:JE8)</f>
        <v>#DIV/0!</v>
      </c>
      <c r="JF9" s="220"/>
      <c r="JG9" s="234" t="s">
        <v>80</v>
      </c>
      <c r="JH9" s="233" t="e">
        <f>SUM(JH5:JH8)</f>
        <v>#DIV/0!</v>
      </c>
      <c r="JI9" s="235" t="s">
        <v>185</v>
      </c>
      <c r="JJ9" s="77" t="e">
        <f>SUM(JJ5:JJ8)</f>
        <v>#DIV/0!</v>
      </c>
      <c r="JK9" s="220"/>
      <c r="JL9" s="234" t="s">
        <v>80</v>
      </c>
      <c r="JM9" s="233" t="e">
        <f>SUM(JM5:JM8)</f>
        <v>#DIV/0!</v>
      </c>
      <c r="JN9" s="235" t="s">
        <v>185</v>
      </c>
      <c r="JO9" s="77" t="e">
        <f>SUM(JO5:JO8)</f>
        <v>#DIV/0!</v>
      </c>
      <c r="JP9" s="220"/>
      <c r="JQ9" s="234" t="s">
        <v>80</v>
      </c>
      <c r="JR9" s="233" t="e">
        <f>SUM(JR5:JR8)</f>
        <v>#DIV/0!</v>
      </c>
      <c r="JS9" s="235" t="s">
        <v>185</v>
      </c>
      <c r="JT9" s="77" t="e">
        <f>SUM(JT5:JT8)</f>
        <v>#DIV/0!</v>
      </c>
      <c r="JU9" s="220"/>
      <c r="JV9" s="234" t="s">
        <v>80</v>
      </c>
      <c r="JW9" s="233" t="e">
        <f>SUM(JW5:JW8)</f>
        <v>#DIV/0!</v>
      </c>
      <c r="JX9" s="235" t="s">
        <v>185</v>
      </c>
      <c r="JY9" s="77" t="e">
        <f>SUM(JY5:JY8)</f>
        <v>#DIV/0!</v>
      </c>
      <c r="JZ9" s="220"/>
      <c r="KA9" s="234" t="s">
        <v>80</v>
      </c>
      <c r="KB9" s="233" t="e">
        <f>SUM(KB5:KB8)</f>
        <v>#DIV/0!</v>
      </c>
      <c r="KC9" s="235" t="s">
        <v>185</v>
      </c>
      <c r="KD9" s="77" t="e">
        <f>SUM(KD5:KD8)</f>
        <v>#DIV/0!</v>
      </c>
      <c r="KE9" s="220"/>
      <c r="KF9" s="234" t="s">
        <v>80</v>
      </c>
      <c r="KG9" s="233" t="e">
        <f>SUM(KG5:KG8)</f>
        <v>#DIV/0!</v>
      </c>
      <c r="KH9" s="235" t="s">
        <v>185</v>
      </c>
      <c r="KI9" s="77" t="e">
        <f>SUM(KI5:KI8)</f>
        <v>#DIV/0!</v>
      </c>
      <c r="KJ9" s="220"/>
      <c r="KK9" s="234" t="s">
        <v>80</v>
      </c>
      <c r="KL9" s="233" t="e">
        <f>SUM(KL5:KL8)</f>
        <v>#DIV/0!</v>
      </c>
      <c r="KM9" s="235" t="s">
        <v>185</v>
      </c>
      <c r="KN9" s="77" t="e">
        <f>SUM(KN5:KN8)</f>
        <v>#DIV/0!</v>
      </c>
    </row>
    <row r="10" spans="1:331" ht="15.75" thickBot="1" x14ac:dyDescent="0.3">
      <c r="A10" s="86" t="s">
        <v>89</v>
      </c>
      <c r="B10" s="221"/>
      <c r="C10" s="222"/>
      <c r="D10" s="236" t="s">
        <v>93</v>
      </c>
      <c r="E10" s="78">
        <f>SUM(E17:E71)</f>
        <v>0</v>
      </c>
      <c r="F10" s="86" t="s">
        <v>89</v>
      </c>
      <c r="G10" s="221"/>
      <c r="H10" s="222"/>
      <c r="I10" s="236" t="s">
        <v>93</v>
      </c>
      <c r="J10" s="78">
        <f>SUM(J17:J71)</f>
        <v>0</v>
      </c>
      <c r="K10" s="86" t="s">
        <v>89</v>
      </c>
      <c r="L10" s="221"/>
      <c r="M10" s="222"/>
      <c r="N10" s="236" t="s">
        <v>93</v>
      </c>
      <c r="O10" s="78">
        <f>SUM(O17:O71)</f>
        <v>0</v>
      </c>
      <c r="P10" s="86" t="s">
        <v>89</v>
      </c>
      <c r="Q10" s="221"/>
      <c r="R10" s="222"/>
      <c r="S10" s="236" t="s">
        <v>93</v>
      </c>
      <c r="T10" s="78">
        <f>SUM(T17:T71)</f>
        <v>0</v>
      </c>
      <c r="U10" s="86" t="s">
        <v>89</v>
      </c>
      <c r="V10" s="221"/>
      <c r="W10" s="222"/>
      <c r="X10" s="236" t="s">
        <v>93</v>
      </c>
      <c r="Y10" s="78">
        <f>SUM(Y17:Y71)</f>
        <v>0</v>
      </c>
      <c r="Z10" s="86" t="s">
        <v>89</v>
      </c>
      <c r="AA10" s="221"/>
      <c r="AB10" s="222"/>
      <c r="AC10" s="236" t="s">
        <v>93</v>
      </c>
      <c r="AD10" s="78">
        <f>SUM(AD17:AD71)</f>
        <v>0</v>
      </c>
      <c r="AE10" s="86" t="s">
        <v>89</v>
      </c>
      <c r="AF10" s="221"/>
      <c r="AG10" s="222"/>
      <c r="AH10" s="236" t="s">
        <v>93</v>
      </c>
      <c r="AI10" s="78">
        <f>SUM(AI17:AI71)</f>
        <v>0</v>
      </c>
      <c r="AJ10" s="86" t="s">
        <v>89</v>
      </c>
      <c r="AK10" s="221"/>
      <c r="AL10" s="222"/>
      <c r="AM10" s="236" t="s">
        <v>93</v>
      </c>
      <c r="AN10" s="78">
        <f>SUM(AN17:AN71)</f>
        <v>0</v>
      </c>
      <c r="AO10" s="86" t="s">
        <v>89</v>
      </c>
      <c r="AP10" s="221"/>
      <c r="AQ10" s="222"/>
      <c r="AR10" s="236" t="s">
        <v>93</v>
      </c>
      <c r="AS10" s="78">
        <f>SUM(AS17:AS71)</f>
        <v>0</v>
      </c>
      <c r="AT10" s="86" t="s">
        <v>89</v>
      </c>
      <c r="AU10" s="221"/>
      <c r="AV10" s="222"/>
      <c r="AW10" s="236" t="s">
        <v>93</v>
      </c>
      <c r="AX10" s="78">
        <f>SUM(AX17:AX71)</f>
        <v>0</v>
      </c>
      <c r="AY10" s="86" t="s">
        <v>89</v>
      </c>
      <c r="AZ10" s="221"/>
      <c r="BA10" s="222"/>
      <c r="BB10" s="236" t="s">
        <v>93</v>
      </c>
      <c r="BC10" s="78">
        <f>SUM(BC17:BC71)</f>
        <v>0</v>
      </c>
      <c r="BD10" s="86" t="s">
        <v>89</v>
      </c>
      <c r="BE10" s="221"/>
      <c r="BF10" s="222"/>
      <c r="BG10" s="236" t="s">
        <v>93</v>
      </c>
      <c r="BH10" s="78">
        <f>SUM(BH17:BH71)</f>
        <v>0</v>
      </c>
      <c r="BI10" s="86" t="s">
        <v>89</v>
      </c>
      <c r="BJ10" s="221"/>
      <c r="BK10" s="222"/>
      <c r="BL10" s="236" t="s">
        <v>93</v>
      </c>
      <c r="BM10" s="78">
        <f>SUM(BM17:BM71)</f>
        <v>0</v>
      </c>
      <c r="BN10" s="86" t="s">
        <v>89</v>
      </c>
      <c r="BO10" s="221"/>
      <c r="BP10" s="222"/>
      <c r="BQ10" s="236" t="s">
        <v>93</v>
      </c>
      <c r="BR10" s="78">
        <f>SUM(BR17:BR71)</f>
        <v>0</v>
      </c>
      <c r="BS10" s="86" t="s">
        <v>89</v>
      </c>
      <c r="BT10" s="221"/>
      <c r="BU10" s="222"/>
      <c r="BV10" s="236" t="s">
        <v>93</v>
      </c>
      <c r="BW10" s="78">
        <f>SUM(BW17:BW71)</f>
        <v>0</v>
      </c>
      <c r="BX10" s="86" t="s">
        <v>89</v>
      </c>
      <c r="BY10" s="221"/>
      <c r="BZ10" s="222"/>
      <c r="CA10" s="236" t="s">
        <v>93</v>
      </c>
      <c r="CB10" s="78">
        <f>SUM(CB17:CB71)</f>
        <v>0</v>
      </c>
      <c r="CC10" s="86" t="s">
        <v>89</v>
      </c>
      <c r="CD10" s="221"/>
      <c r="CE10" s="222"/>
      <c r="CF10" s="236" t="s">
        <v>93</v>
      </c>
      <c r="CG10" s="78">
        <f>SUM(CG17:CG71)</f>
        <v>0</v>
      </c>
      <c r="CH10" s="86" t="s">
        <v>89</v>
      </c>
      <c r="CI10" s="221"/>
      <c r="CJ10" s="222"/>
      <c r="CK10" s="236" t="s">
        <v>93</v>
      </c>
      <c r="CL10" s="78">
        <f>SUM(CL17:CL71)</f>
        <v>0</v>
      </c>
      <c r="CM10" s="86" t="s">
        <v>89</v>
      </c>
      <c r="CN10" s="221"/>
      <c r="CO10" s="222"/>
      <c r="CP10" s="236" t="s">
        <v>93</v>
      </c>
      <c r="CQ10" s="78">
        <f>SUM(CQ17:CQ71)</f>
        <v>0</v>
      </c>
      <c r="CR10" s="86" t="s">
        <v>89</v>
      </c>
      <c r="CS10" s="221"/>
      <c r="CT10" s="222"/>
      <c r="CU10" s="236" t="s">
        <v>93</v>
      </c>
      <c r="CV10" s="78">
        <f>SUM(CV17:CV71)</f>
        <v>0</v>
      </c>
      <c r="CW10" s="86" t="s">
        <v>89</v>
      </c>
      <c r="CX10" s="221"/>
      <c r="CY10" s="222"/>
      <c r="CZ10" s="236" t="s">
        <v>93</v>
      </c>
      <c r="DA10" s="78">
        <f>SUM(DA17:DA71)</f>
        <v>0</v>
      </c>
      <c r="DB10" s="86" t="s">
        <v>89</v>
      </c>
      <c r="DC10" s="221"/>
      <c r="DD10" s="222"/>
      <c r="DE10" s="236" t="s">
        <v>93</v>
      </c>
      <c r="DF10" s="78">
        <f>SUM(DF17:DF71)</f>
        <v>0</v>
      </c>
      <c r="DG10" s="86" t="s">
        <v>89</v>
      </c>
      <c r="DH10" s="221"/>
      <c r="DI10" s="222"/>
      <c r="DJ10" s="236" t="s">
        <v>93</v>
      </c>
      <c r="DK10" s="78">
        <f>SUM(DK17:DK71)</f>
        <v>0</v>
      </c>
      <c r="DL10" s="86" t="s">
        <v>89</v>
      </c>
      <c r="DM10" s="221"/>
      <c r="DN10" s="222"/>
      <c r="DO10" s="236" t="s">
        <v>93</v>
      </c>
      <c r="DP10" s="78">
        <f>SUM(DP17:DP71)</f>
        <v>0</v>
      </c>
      <c r="DQ10" s="86" t="s">
        <v>89</v>
      </c>
      <c r="DR10" s="221"/>
      <c r="DS10" s="222"/>
      <c r="DT10" s="236" t="s">
        <v>93</v>
      </c>
      <c r="DU10" s="78">
        <f>SUM(DU17:DU71)</f>
        <v>0</v>
      </c>
      <c r="DV10" s="86" t="s">
        <v>89</v>
      </c>
      <c r="DW10" s="221"/>
      <c r="DX10" s="222"/>
      <c r="DY10" s="236" t="s">
        <v>93</v>
      </c>
      <c r="DZ10" s="78">
        <f>SUM(DZ17:DZ71)</f>
        <v>0</v>
      </c>
      <c r="EA10" s="86" t="s">
        <v>89</v>
      </c>
      <c r="EB10" s="221"/>
      <c r="EC10" s="222"/>
      <c r="ED10" s="236" t="s">
        <v>93</v>
      </c>
      <c r="EE10" s="78">
        <f>SUM(EE17:EE71)</f>
        <v>0</v>
      </c>
      <c r="EF10" s="86" t="s">
        <v>89</v>
      </c>
      <c r="EG10" s="221"/>
      <c r="EH10" s="222"/>
      <c r="EI10" s="236" t="s">
        <v>93</v>
      </c>
      <c r="EJ10" s="78">
        <f>SUM(EJ17:EJ71)</f>
        <v>0</v>
      </c>
      <c r="EK10" s="86" t="s">
        <v>89</v>
      </c>
      <c r="EL10" s="221"/>
      <c r="EM10" s="222"/>
      <c r="EN10" s="236" t="s">
        <v>93</v>
      </c>
      <c r="EO10" s="78">
        <f>SUM(EO17:EO71)</f>
        <v>0</v>
      </c>
      <c r="EP10" s="86" t="s">
        <v>89</v>
      </c>
      <c r="EQ10" s="221"/>
      <c r="ER10" s="222"/>
      <c r="ES10" s="236" t="s">
        <v>93</v>
      </c>
      <c r="ET10" s="78">
        <f>SUM(ET17:ET71)</f>
        <v>0</v>
      </c>
      <c r="EU10" s="86" t="s">
        <v>89</v>
      </c>
      <c r="EV10" s="221"/>
      <c r="EW10" s="222"/>
      <c r="EX10" s="236" t="s">
        <v>93</v>
      </c>
      <c r="EY10" s="78">
        <f>SUM(EY17:EY71)</f>
        <v>0</v>
      </c>
      <c r="EZ10" s="86" t="s">
        <v>89</v>
      </c>
      <c r="FA10" s="221"/>
      <c r="FB10" s="222"/>
      <c r="FC10" s="236" t="s">
        <v>93</v>
      </c>
      <c r="FD10" s="78">
        <f>SUM(FD17:FD71)</f>
        <v>0</v>
      </c>
      <c r="FE10" s="86" t="s">
        <v>89</v>
      </c>
      <c r="FF10" s="221"/>
      <c r="FG10" s="222"/>
      <c r="FH10" s="236" t="s">
        <v>93</v>
      </c>
      <c r="FI10" s="78">
        <f>SUM(FI17:FI71)</f>
        <v>0</v>
      </c>
      <c r="FJ10" s="86" t="s">
        <v>89</v>
      </c>
      <c r="FK10" s="221"/>
      <c r="FL10" s="222"/>
      <c r="FM10" s="236" t="s">
        <v>93</v>
      </c>
      <c r="FN10" s="78">
        <f>SUM(FN17:FN71)</f>
        <v>0</v>
      </c>
      <c r="FO10" s="86" t="s">
        <v>89</v>
      </c>
      <c r="FP10" s="221"/>
      <c r="FQ10" s="222"/>
      <c r="FR10" s="236" t="s">
        <v>93</v>
      </c>
      <c r="FS10" s="78">
        <f>SUM(FS17:FS71)</f>
        <v>0</v>
      </c>
      <c r="FT10" s="86" t="s">
        <v>89</v>
      </c>
      <c r="FU10" s="221"/>
      <c r="FV10" s="222"/>
      <c r="FW10" s="236" t="s">
        <v>93</v>
      </c>
      <c r="FX10" s="78">
        <f>SUM(FX17:FX71)</f>
        <v>0</v>
      </c>
      <c r="FY10" s="86" t="s">
        <v>89</v>
      </c>
      <c r="FZ10" s="221"/>
      <c r="GA10" s="222"/>
      <c r="GB10" s="236" t="s">
        <v>93</v>
      </c>
      <c r="GC10" s="78">
        <f>SUM(GC17:GC71)</f>
        <v>0</v>
      </c>
      <c r="GD10" s="86" t="s">
        <v>89</v>
      </c>
      <c r="GE10" s="221"/>
      <c r="GF10" s="222"/>
      <c r="GG10" s="236" t="s">
        <v>93</v>
      </c>
      <c r="GH10" s="78">
        <f>SUM(GH17:GH71)</f>
        <v>0</v>
      </c>
      <c r="GI10" s="86" t="s">
        <v>89</v>
      </c>
      <c r="GJ10" s="221"/>
      <c r="GK10" s="222"/>
      <c r="GL10" s="236" t="s">
        <v>93</v>
      </c>
      <c r="GM10" s="78">
        <f>SUM(GM17:GM71)</f>
        <v>0</v>
      </c>
      <c r="GN10" s="86" t="s">
        <v>89</v>
      </c>
      <c r="GO10" s="221"/>
      <c r="GP10" s="222"/>
      <c r="GQ10" s="236" t="s">
        <v>93</v>
      </c>
      <c r="GR10" s="78">
        <f>SUM(GR17:GR71)</f>
        <v>0</v>
      </c>
      <c r="GS10" s="86" t="s">
        <v>89</v>
      </c>
      <c r="GT10" s="221"/>
      <c r="GU10" s="222"/>
      <c r="GV10" s="236" t="s">
        <v>93</v>
      </c>
      <c r="GW10" s="78">
        <f>SUM(GW17:GW71)</f>
        <v>0</v>
      </c>
      <c r="GX10" s="86" t="s">
        <v>89</v>
      </c>
      <c r="GY10" s="221"/>
      <c r="GZ10" s="222"/>
      <c r="HA10" s="236" t="s">
        <v>93</v>
      </c>
      <c r="HB10" s="78">
        <f>SUM(HB17:HB71)</f>
        <v>0</v>
      </c>
      <c r="HC10" s="86" t="s">
        <v>89</v>
      </c>
      <c r="HD10" s="221"/>
      <c r="HE10" s="222"/>
      <c r="HF10" s="236" t="s">
        <v>93</v>
      </c>
      <c r="HG10" s="78">
        <f>SUM(HG17:HG71)</f>
        <v>0</v>
      </c>
      <c r="HH10" s="86" t="s">
        <v>89</v>
      </c>
      <c r="HI10" s="221"/>
      <c r="HJ10" s="222"/>
      <c r="HK10" s="236" t="s">
        <v>93</v>
      </c>
      <c r="HL10" s="78">
        <f>SUM(HL17:HL71)</f>
        <v>0</v>
      </c>
      <c r="HM10" s="86" t="s">
        <v>89</v>
      </c>
      <c r="HN10" s="221"/>
      <c r="HO10" s="222"/>
      <c r="HP10" s="236" t="s">
        <v>93</v>
      </c>
      <c r="HQ10" s="78">
        <f>SUM(HQ17:HQ71)</f>
        <v>0</v>
      </c>
      <c r="HR10" s="86" t="s">
        <v>89</v>
      </c>
      <c r="HS10" s="221"/>
      <c r="HT10" s="222"/>
      <c r="HU10" s="236" t="s">
        <v>93</v>
      </c>
      <c r="HV10" s="78">
        <f>SUM(HV17:HV71)</f>
        <v>0</v>
      </c>
      <c r="HW10" s="86" t="s">
        <v>89</v>
      </c>
      <c r="HX10" s="221"/>
      <c r="HY10" s="222"/>
      <c r="HZ10" s="236" t="s">
        <v>93</v>
      </c>
      <c r="IA10" s="78">
        <f>SUM(IA17:IA71)</f>
        <v>0</v>
      </c>
      <c r="IB10" s="86" t="s">
        <v>89</v>
      </c>
      <c r="IC10" s="221"/>
      <c r="ID10" s="222"/>
      <c r="IE10" s="236" t="s">
        <v>93</v>
      </c>
      <c r="IF10" s="78">
        <f>SUM(IF17:IF71)</f>
        <v>0</v>
      </c>
      <c r="IG10" s="86" t="s">
        <v>89</v>
      </c>
      <c r="IH10" s="221"/>
      <c r="II10" s="222"/>
      <c r="IJ10" s="236" t="s">
        <v>93</v>
      </c>
      <c r="IK10" s="78">
        <f>SUM(IK17:IK71)</f>
        <v>0</v>
      </c>
      <c r="IL10" s="86" t="s">
        <v>89</v>
      </c>
      <c r="IM10" s="221"/>
      <c r="IN10" s="222"/>
      <c r="IO10" s="236" t="s">
        <v>93</v>
      </c>
      <c r="IP10" s="78">
        <f>SUM(IP17:IP71)</f>
        <v>0</v>
      </c>
      <c r="IQ10" s="86" t="s">
        <v>89</v>
      </c>
      <c r="IR10" s="221"/>
      <c r="IS10" s="222"/>
      <c r="IT10" s="236" t="s">
        <v>93</v>
      </c>
      <c r="IU10" s="78">
        <f>SUM(IU17:IU71)</f>
        <v>0</v>
      </c>
      <c r="IV10" s="86" t="s">
        <v>89</v>
      </c>
      <c r="IW10" s="221"/>
      <c r="IX10" s="222"/>
      <c r="IY10" s="236" t="s">
        <v>93</v>
      </c>
      <c r="IZ10" s="78">
        <f>SUM(IZ17:IZ71)</f>
        <v>0</v>
      </c>
      <c r="JA10" s="86" t="s">
        <v>89</v>
      </c>
      <c r="JB10" s="221"/>
      <c r="JC10" s="222"/>
      <c r="JD10" s="236" t="s">
        <v>93</v>
      </c>
      <c r="JE10" s="78">
        <f>SUM(JE17:JE71)</f>
        <v>0</v>
      </c>
      <c r="JF10" s="86" t="s">
        <v>89</v>
      </c>
      <c r="JG10" s="221"/>
      <c r="JH10" s="222"/>
      <c r="JI10" s="236" t="s">
        <v>93</v>
      </c>
      <c r="JJ10" s="78">
        <f>SUM(JJ17:JJ71)</f>
        <v>0</v>
      </c>
      <c r="JK10" s="86" t="s">
        <v>89</v>
      </c>
      <c r="JL10" s="221"/>
      <c r="JM10" s="222"/>
      <c r="JN10" s="236" t="s">
        <v>93</v>
      </c>
      <c r="JO10" s="78">
        <f>SUM(JO17:JO71)</f>
        <v>0</v>
      </c>
      <c r="JP10" s="86" t="s">
        <v>89</v>
      </c>
      <c r="JQ10" s="221"/>
      <c r="JR10" s="222"/>
      <c r="JS10" s="236" t="s">
        <v>93</v>
      </c>
      <c r="JT10" s="78">
        <f>SUM(JT17:JT71)</f>
        <v>0</v>
      </c>
      <c r="JU10" s="86" t="s">
        <v>89</v>
      </c>
      <c r="JV10" s="221"/>
      <c r="JW10" s="222"/>
      <c r="JX10" s="236" t="s">
        <v>93</v>
      </c>
      <c r="JY10" s="78">
        <f>SUM(JY17:JY71)</f>
        <v>0</v>
      </c>
      <c r="JZ10" s="86" t="s">
        <v>89</v>
      </c>
      <c r="KA10" s="221"/>
      <c r="KB10" s="222"/>
      <c r="KC10" s="236" t="s">
        <v>93</v>
      </c>
      <c r="KD10" s="78">
        <f>SUM(KD17:KD71)</f>
        <v>0</v>
      </c>
      <c r="KE10" s="86" t="s">
        <v>89</v>
      </c>
      <c r="KF10" s="221"/>
      <c r="KG10" s="222"/>
      <c r="KH10" s="236" t="s">
        <v>93</v>
      </c>
      <c r="KI10" s="78">
        <f>SUM(KI17:KI71)</f>
        <v>0</v>
      </c>
      <c r="KJ10" s="86" t="s">
        <v>89</v>
      </c>
      <c r="KK10" s="221"/>
      <c r="KL10" s="222"/>
      <c r="KM10" s="236" t="s">
        <v>93</v>
      </c>
      <c r="KN10" s="78">
        <f>SUM(KN17:KN71)</f>
        <v>0</v>
      </c>
    </row>
    <row r="11" spans="1:331" ht="15.75" thickBot="1" x14ac:dyDescent="0.3">
      <c r="A11" s="87" t="s">
        <v>96</v>
      </c>
      <c r="B11" s="213"/>
      <c r="C11" s="82"/>
      <c r="D11" s="237" t="s">
        <v>104</v>
      </c>
      <c r="E11" s="79" t="e">
        <f>E9-E10</f>
        <v>#DIV/0!</v>
      </c>
      <c r="F11" s="87" t="s">
        <v>96</v>
      </c>
      <c r="G11" s="213"/>
      <c r="H11" s="82"/>
      <c r="I11" s="237" t="s">
        <v>104</v>
      </c>
      <c r="J11" s="79" t="e">
        <f>J9-J10</f>
        <v>#DIV/0!</v>
      </c>
      <c r="K11" s="87" t="s">
        <v>96</v>
      </c>
      <c r="L11" s="213"/>
      <c r="M11" s="82"/>
      <c r="N11" s="237" t="s">
        <v>104</v>
      </c>
      <c r="O11" s="79" t="e">
        <f>O9-O10</f>
        <v>#DIV/0!</v>
      </c>
      <c r="P11" s="87" t="s">
        <v>96</v>
      </c>
      <c r="Q11" s="213"/>
      <c r="R11" s="82"/>
      <c r="S11" s="237" t="s">
        <v>104</v>
      </c>
      <c r="T11" s="79" t="e">
        <f>T9-T10</f>
        <v>#DIV/0!</v>
      </c>
      <c r="U11" s="87" t="s">
        <v>96</v>
      </c>
      <c r="V11" s="213"/>
      <c r="W11" s="82"/>
      <c r="X11" s="237" t="s">
        <v>104</v>
      </c>
      <c r="Y11" s="79" t="e">
        <f>Y9-Y10</f>
        <v>#DIV/0!</v>
      </c>
      <c r="Z11" s="87" t="s">
        <v>96</v>
      </c>
      <c r="AA11" s="213"/>
      <c r="AB11" s="82"/>
      <c r="AC11" s="237" t="s">
        <v>104</v>
      </c>
      <c r="AD11" s="79" t="e">
        <f>AD9-AD10</f>
        <v>#DIV/0!</v>
      </c>
      <c r="AE11" s="87" t="s">
        <v>96</v>
      </c>
      <c r="AF11" s="213"/>
      <c r="AG11" s="82"/>
      <c r="AH11" s="237" t="s">
        <v>104</v>
      </c>
      <c r="AI11" s="79" t="e">
        <f>AI9-AI10</f>
        <v>#DIV/0!</v>
      </c>
      <c r="AJ11" s="87" t="s">
        <v>96</v>
      </c>
      <c r="AK11" s="213"/>
      <c r="AL11" s="82"/>
      <c r="AM11" s="237" t="s">
        <v>104</v>
      </c>
      <c r="AN11" s="79" t="e">
        <f>AN9-AN10</f>
        <v>#DIV/0!</v>
      </c>
      <c r="AO11" s="87" t="s">
        <v>96</v>
      </c>
      <c r="AP11" s="213"/>
      <c r="AQ11" s="82"/>
      <c r="AR11" s="237" t="s">
        <v>104</v>
      </c>
      <c r="AS11" s="79" t="e">
        <f>AS9-AS10</f>
        <v>#DIV/0!</v>
      </c>
      <c r="AT11" s="87" t="s">
        <v>96</v>
      </c>
      <c r="AU11" s="213"/>
      <c r="AV11" s="82"/>
      <c r="AW11" s="237" t="s">
        <v>104</v>
      </c>
      <c r="AX11" s="79" t="e">
        <f>AX9-AX10</f>
        <v>#DIV/0!</v>
      </c>
      <c r="AY11" s="87" t="s">
        <v>96</v>
      </c>
      <c r="AZ11" s="213"/>
      <c r="BA11" s="82"/>
      <c r="BB11" s="237" t="s">
        <v>104</v>
      </c>
      <c r="BC11" s="79" t="e">
        <f>BC9-BC10</f>
        <v>#DIV/0!</v>
      </c>
      <c r="BD11" s="87" t="s">
        <v>96</v>
      </c>
      <c r="BE11" s="213"/>
      <c r="BF11" s="82"/>
      <c r="BG11" s="237" t="s">
        <v>104</v>
      </c>
      <c r="BH11" s="79" t="e">
        <f>BH9-BH10</f>
        <v>#DIV/0!</v>
      </c>
      <c r="BI11" s="87" t="s">
        <v>96</v>
      </c>
      <c r="BJ11" s="213"/>
      <c r="BK11" s="82"/>
      <c r="BL11" s="237" t="s">
        <v>104</v>
      </c>
      <c r="BM11" s="79" t="e">
        <f>BM9-BM10</f>
        <v>#DIV/0!</v>
      </c>
      <c r="BN11" s="87" t="s">
        <v>96</v>
      </c>
      <c r="BO11" s="213"/>
      <c r="BP11" s="82"/>
      <c r="BQ11" s="237" t="s">
        <v>104</v>
      </c>
      <c r="BR11" s="79" t="e">
        <f>BR9-BR10</f>
        <v>#DIV/0!</v>
      </c>
      <c r="BS11" s="87" t="s">
        <v>96</v>
      </c>
      <c r="BT11" s="213"/>
      <c r="BU11" s="82"/>
      <c r="BV11" s="237" t="s">
        <v>104</v>
      </c>
      <c r="BW11" s="79" t="e">
        <f>BW9-BW10</f>
        <v>#DIV/0!</v>
      </c>
      <c r="BX11" s="87" t="s">
        <v>96</v>
      </c>
      <c r="BY11" s="213"/>
      <c r="BZ11" s="82"/>
      <c r="CA11" s="237" t="s">
        <v>104</v>
      </c>
      <c r="CB11" s="79" t="e">
        <f>CB9-CB10</f>
        <v>#DIV/0!</v>
      </c>
      <c r="CC11" s="87" t="s">
        <v>96</v>
      </c>
      <c r="CD11" s="213"/>
      <c r="CE11" s="82"/>
      <c r="CF11" s="237" t="s">
        <v>104</v>
      </c>
      <c r="CG11" s="79" t="e">
        <f>CG9-CG10</f>
        <v>#DIV/0!</v>
      </c>
      <c r="CH11" s="87" t="s">
        <v>96</v>
      </c>
      <c r="CI11" s="213"/>
      <c r="CJ11" s="82"/>
      <c r="CK11" s="237" t="s">
        <v>104</v>
      </c>
      <c r="CL11" s="79" t="e">
        <f>CL9-CL10</f>
        <v>#DIV/0!</v>
      </c>
      <c r="CM11" s="87" t="s">
        <v>96</v>
      </c>
      <c r="CN11" s="213"/>
      <c r="CO11" s="82"/>
      <c r="CP11" s="237" t="s">
        <v>104</v>
      </c>
      <c r="CQ11" s="79" t="e">
        <f>CQ9-CQ10</f>
        <v>#DIV/0!</v>
      </c>
      <c r="CR11" s="87" t="s">
        <v>96</v>
      </c>
      <c r="CS11" s="213"/>
      <c r="CT11" s="82"/>
      <c r="CU11" s="237" t="s">
        <v>104</v>
      </c>
      <c r="CV11" s="79" t="e">
        <f>CV9-CV10</f>
        <v>#DIV/0!</v>
      </c>
      <c r="CW11" s="87" t="s">
        <v>96</v>
      </c>
      <c r="CX11" s="213"/>
      <c r="CY11" s="82"/>
      <c r="CZ11" s="237" t="s">
        <v>104</v>
      </c>
      <c r="DA11" s="79" t="e">
        <f>DA9-DA10</f>
        <v>#DIV/0!</v>
      </c>
      <c r="DB11" s="87" t="s">
        <v>96</v>
      </c>
      <c r="DC11" s="213"/>
      <c r="DD11" s="82"/>
      <c r="DE11" s="237" t="s">
        <v>104</v>
      </c>
      <c r="DF11" s="79" t="e">
        <f>DF9-DF10</f>
        <v>#DIV/0!</v>
      </c>
      <c r="DG11" s="87" t="s">
        <v>96</v>
      </c>
      <c r="DH11" s="213"/>
      <c r="DI11" s="82"/>
      <c r="DJ11" s="237" t="s">
        <v>104</v>
      </c>
      <c r="DK11" s="79" t="e">
        <f>DK9-DK10</f>
        <v>#DIV/0!</v>
      </c>
      <c r="DL11" s="87" t="s">
        <v>96</v>
      </c>
      <c r="DM11" s="213"/>
      <c r="DN11" s="82"/>
      <c r="DO11" s="237" t="s">
        <v>104</v>
      </c>
      <c r="DP11" s="79" t="e">
        <f>DP9-DP10</f>
        <v>#DIV/0!</v>
      </c>
      <c r="DQ11" s="87" t="s">
        <v>96</v>
      </c>
      <c r="DR11" s="213"/>
      <c r="DS11" s="82"/>
      <c r="DT11" s="237" t="s">
        <v>104</v>
      </c>
      <c r="DU11" s="79" t="e">
        <f>DU9-DU10</f>
        <v>#DIV/0!</v>
      </c>
      <c r="DV11" s="87" t="s">
        <v>96</v>
      </c>
      <c r="DW11" s="213"/>
      <c r="DX11" s="82"/>
      <c r="DY11" s="237" t="s">
        <v>104</v>
      </c>
      <c r="DZ11" s="79" t="e">
        <f>DZ9-DZ10</f>
        <v>#DIV/0!</v>
      </c>
      <c r="EA11" s="87" t="s">
        <v>96</v>
      </c>
      <c r="EB11" s="213"/>
      <c r="EC11" s="82"/>
      <c r="ED11" s="237" t="s">
        <v>104</v>
      </c>
      <c r="EE11" s="79" t="e">
        <f>EE9-EE10</f>
        <v>#DIV/0!</v>
      </c>
      <c r="EF11" s="87" t="s">
        <v>96</v>
      </c>
      <c r="EG11" s="213"/>
      <c r="EH11" s="82"/>
      <c r="EI11" s="237" t="s">
        <v>104</v>
      </c>
      <c r="EJ11" s="79" t="e">
        <f>EJ9-EJ10</f>
        <v>#DIV/0!</v>
      </c>
      <c r="EK11" s="87" t="s">
        <v>96</v>
      </c>
      <c r="EL11" s="213"/>
      <c r="EM11" s="82"/>
      <c r="EN11" s="237" t="s">
        <v>104</v>
      </c>
      <c r="EO11" s="79" t="e">
        <f>EO9-EO10</f>
        <v>#DIV/0!</v>
      </c>
      <c r="EP11" s="87" t="s">
        <v>96</v>
      </c>
      <c r="EQ11" s="213"/>
      <c r="ER11" s="82"/>
      <c r="ES11" s="237" t="s">
        <v>104</v>
      </c>
      <c r="ET11" s="79" t="e">
        <f>ET9-ET10</f>
        <v>#DIV/0!</v>
      </c>
      <c r="EU11" s="87" t="s">
        <v>96</v>
      </c>
      <c r="EV11" s="213"/>
      <c r="EW11" s="82"/>
      <c r="EX11" s="237" t="s">
        <v>104</v>
      </c>
      <c r="EY11" s="79" t="e">
        <f>EY9-EY10</f>
        <v>#DIV/0!</v>
      </c>
      <c r="EZ11" s="87" t="s">
        <v>96</v>
      </c>
      <c r="FA11" s="213"/>
      <c r="FB11" s="82"/>
      <c r="FC11" s="237" t="s">
        <v>104</v>
      </c>
      <c r="FD11" s="79" t="e">
        <f>FD9-FD10</f>
        <v>#DIV/0!</v>
      </c>
      <c r="FE11" s="87" t="s">
        <v>96</v>
      </c>
      <c r="FF11" s="213"/>
      <c r="FG11" s="82"/>
      <c r="FH11" s="237" t="s">
        <v>104</v>
      </c>
      <c r="FI11" s="79" t="e">
        <f>FI9-FI10</f>
        <v>#DIV/0!</v>
      </c>
      <c r="FJ11" s="87" t="s">
        <v>96</v>
      </c>
      <c r="FK11" s="213"/>
      <c r="FL11" s="82"/>
      <c r="FM11" s="237" t="s">
        <v>104</v>
      </c>
      <c r="FN11" s="79" t="e">
        <f>FN9-FN10</f>
        <v>#DIV/0!</v>
      </c>
      <c r="FO11" s="87" t="s">
        <v>96</v>
      </c>
      <c r="FP11" s="213"/>
      <c r="FQ11" s="82"/>
      <c r="FR11" s="237" t="s">
        <v>104</v>
      </c>
      <c r="FS11" s="79" t="e">
        <f>FS9-FS10</f>
        <v>#DIV/0!</v>
      </c>
      <c r="FT11" s="87" t="s">
        <v>96</v>
      </c>
      <c r="FU11" s="213"/>
      <c r="FV11" s="82"/>
      <c r="FW11" s="237" t="s">
        <v>104</v>
      </c>
      <c r="FX11" s="79" t="e">
        <f>FX9-FX10</f>
        <v>#DIV/0!</v>
      </c>
      <c r="FY11" s="87" t="s">
        <v>96</v>
      </c>
      <c r="FZ11" s="213"/>
      <c r="GA11" s="82"/>
      <c r="GB11" s="237" t="s">
        <v>104</v>
      </c>
      <c r="GC11" s="79" t="e">
        <f>GC9-GC10</f>
        <v>#DIV/0!</v>
      </c>
      <c r="GD11" s="87" t="s">
        <v>96</v>
      </c>
      <c r="GE11" s="213"/>
      <c r="GF11" s="82"/>
      <c r="GG11" s="237" t="s">
        <v>104</v>
      </c>
      <c r="GH11" s="79" t="e">
        <f>GH9-GH10</f>
        <v>#DIV/0!</v>
      </c>
      <c r="GI11" s="87" t="s">
        <v>96</v>
      </c>
      <c r="GJ11" s="213"/>
      <c r="GK11" s="82"/>
      <c r="GL11" s="237" t="s">
        <v>104</v>
      </c>
      <c r="GM11" s="79" t="e">
        <f>GM9-GM10</f>
        <v>#DIV/0!</v>
      </c>
      <c r="GN11" s="87" t="s">
        <v>96</v>
      </c>
      <c r="GO11" s="213"/>
      <c r="GP11" s="82"/>
      <c r="GQ11" s="237" t="s">
        <v>104</v>
      </c>
      <c r="GR11" s="79" t="e">
        <f>GR9-GR10</f>
        <v>#DIV/0!</v>
      </c>
      <c r="GS11" s="87" t="s">
        <v>96</v>
      </c>
      <c r="GT11" s="213"/>
      <c r="GU11" s="82"/>
      <c r="GV11" s="237" t="s">
        <v>104</v>
      </c>
      <c r="GW11" s="79" t="e">
        <f>GW9-GW10</f>
        <v>#DIV/0!</v>
      </c>
      <c r="GX11" s="87" t="s">
        <v>96</v>
      </c>
      <c r="GY11" s="213"/>
      <c r="GZ11" s="82"/>
      <c r="HA11" s="237" t="s">
        <v>104</v>
      </c>
      <c r="HB11" s="79" t="e">
        <f>HB9-HB10</f>
        <v>#DIV/0!</v>
      </c>
      <c r="HC11" s="87" t="s">
        <v>96</v>
      </c>
      <c r="HD11" s="213"/>
      <c r="HE11" s="82"/>
      <c r="HF11" s="237" t="s">
        <v>104</v>
      </c>
      <c r="HG11" s="79" t="e">
        <f>HG9-HG10</f>
        <v>#DIV/0!</v>
      </c>
      <c r="HH11" s="87" t="s">
        <v>96</v>
      </c>
      <c r="HI11" s="213"/>
      <c r="HJ11" s="82"/>
      <c r="HK11" s="237" t="s">
        <v>104</v>
      </c>
      <c r="HL11" s="79" t="e">
        <f>HL9-HL10</f>
        <v>#DIV/0!</v>
      </c>
      <c r="HM11" s="87" t="s">
        <v>96</v>
      </c>
      <c r="HN11" s="213"/>
      <c r="HO11" s="82"/>
      <c r="HP11" s="237" t="s">
        <v>104</v>
      </c>
      <c r="HQ11" s="79" t="e">
        <f>HQ9-HQ10</f>
        <v>#DIV/0!</v>
      </c>
      <c r="HR11" s="87" t="s">
        <v>96</v>
      </c>
      <c r="HS11" s="213"/>
      <c r="HT11" s="82"/>
      <c r="HU11" s="237" t="s">
        <v>104</v>
      </c>
      <c r="HV11" s="79" t="e">
        <f>HV9-HV10</f>
        <v>#DIV/0!</v>
      </c>
      <c r="HW11" s="87" t="s">
        <v>96</v>
      </c>
      <c r="HX11" s="213"/>
      <c r="HY11" s="82"/>
      <c r="HZ11" s="237" t="s">
        <v>104</v>
      </c>
      <c r="IA11" s="79" t="e">
        <f>IA9-IA10</f>
        <v>#DIV/0!</v>
      </c>
      <c r="IB11" s="87" t="s">
        <v>96</v>
      </c>
      <c r="IC11" s="213"/>
      <c r="ID11" s="82"/>
      <c r="IE11" s="237" t="s">
        <v>104</v>
      </c>
      <c r="IF11" s="79" t="e">
        <f>IF9-IF10</f>
        <v>#DIV/0!</v>
      </c>
      <c r="IG11" s="87" t="s">
        <v>96</v>
      </c>
      <c r="IH11" s="213"/>
      <c r="II11" s="82"/>
      <c r="IJ11" s="237" t="s">
        <v>104</v>
      </c>
      <c r="IK11" s="79" t="e">
        <f>IK9-IK10</f>
        <v>#DIV/0!</v>
      </c>
      <c r="IL11" s="87" t="s">
        <v>96</v>
      </c>
      <c r="IM11" s="213"/>
      <c r="IN11" s="82"/>
      <c r="IO11" s="237" t="s">
        <v>104</v>
      </c>
      <c r="IP11" s="79" t="e">
        <f>IP9-IP10</f>
        <v>#DIV/0!</v>
      </c>
      <c r="IQ11" s="87" t="s">
        <v>96</v>
      </c>
      <c r="IR11" s="213"/>
      <c r="IS11" s="82"/>
      <c r="IT11" s="237" t="s">
        <v>104</v>
      </c>
      <c r="IU11" s="79" t="e">
        <f>IU9-IU10</f>
        <v>#DIV/0!</v>
      </c>
      <c r="IV11" s="87" t="s">
        <v>96</v>
      </c>
      <c r="IW11" s="213"/>
      <c r="IX11" s="82"/>
      <c r="IY11" s="237" t="s">
        <v>104</v>
      </c>
      <c r="IZ11" s="79" t="e">
        <f>IZ9-IZ10</f>
        <v>#DIV/0!</v>
      </c>
      <c r="JA11" s="87" t="s">
        <v>96</v>
      </c>
      <c r="JB11" s="213"/>
      <c r="JC11" s="82"/>
      <c r="JD11" s="237" t="s">
        <v>104</v>
      </c>
      <c r="JE11" s="79" t="e">
        <f>JE9-JE10</f>
        <v>#DIV/0!</v>
      </c>
      <c r="JF11" s="87" t="s">
        <v>96</v>
      </c>
      <c r="JG11" s="213"/>
      <c r="JH11" s="82"/>
      <c r="JI11" s="237" t="s">
        <v>104</v>
      </c>
      <c r="JJ11" s="79" t="e">
        <f>JJ9-JJ10</f>
        <v>#DIV/0!</v>
      </c>
      <c r="JK11" s="87" t="s">
        <v>96</v>
      </c>
      <c r="JL11" s="213"/>
      <c r="JM11" s="82"/>
      <c r="JN11" s="237" t="s">
        <v>104</v>
      </c>
      <c r="JO11" s="79" t="e">
        <f>JO9-JO10</f>
        <v>#DIV/0!</v>
      </c>
      <c r="JP11" s="87" t="s">
        <v>96</v>
      </c>
      <c r="JQ11" s="213"/>
      <c r="JR11" s="82"/>
      <c r="JS11" s="237" t="s">
        <v>104</v>
      </c>
      <c r="JT11" s="79" t="e">
        <f>JT9-JT10</f>
        <v>#DIV/0!</v>
      </c>
      <c r="JU11" s="87" t="s">
        <v>96</v>
      </c>
      <c r="JV11" s="213"/>
      <c r="JW11" s="82"/>
      <c r="JX11" s="237" t="s">
        <v>104</v>
      </c>
      <c r="JY11" s="79" t="e">
        <f>JY9-JY10</f>
        <v>#DIV/0!</v>
      </c>
      <c r="JZ11" s="87" t="s">
        <v>96</v>
      </c>
      <c r="KA11" s="213"/>
      <c r="KB11" s="82"/>
      <c r="KC11" s="237" t="s">
        <v>104</v>
      </c>
      <c r="KD11" s="79" t="e">
        <f>KD9-KD10</f>
        <v>#DIV/0!</v>
      </c>
      <c r="KE11" s="87" t="s">
        <v>96</v>
      </c>
      <c r="KF11" s="213"/>
      <c r="KG11" s="82"/>
      <c r="KH11" s="237" t="s">
        <v>104</v>
      </c>
      <c r="KI11" s="79" t="e">
        <f>KI9-KI10</f>
        <v>#DIV/0!</v>
      </c>
      <c r="KJ11" s="87" t="s">
        <v>96</v>
      </c>
      <c r="KK11" s="213"/>
      <c r="KL11" s="82"/>
      <c r="KM11" s="237" t="s">
        <v>104</v>
      </c>
      <c r="KN11" s="79" t="e">
        <f>KN9-KN10</f>
        <v>#DIV/0!</v>
      </c>
    </row>
    <row r="12" spans="1:331" ht="15.75" thickBot="1" x14ac:dyDescent="0.3">
      <c r="A12" s="88"/>
      <c r="B12" s="49"/>
      <c r="C12" s="82"/>
      <c r="D12" s="238" t="s">
        <v>105</v>
      </c>
      <c r="E12" s="80" t="e">
        <f>E11*B10</f>
        <v>#DIV/0!</v>
      </c>
      <c r="F12" s="88"/>
      <c r="G12" s="49"/>
      <c r="H12" s="82"/>
      <c r="I12" s="238" t="s">
        <v>105</v>
      </c>
      <c r="J12" s="80" t="e">
        <f>J11*G10</f>
        <v>#DIV/0!</v>
      </c>
      <c r="K12" s="88"/>
      <c r="L12" s="49"/>
      <c r="M12" s="82"/>
      <c r="N12" s="238" t="s">
        <v>105</v>
      </c>
      <c r="O12" s="80" t="e">
        <f>O11*L10</f>
        <v>#DIV/0!</v>
      </c>
      <c r="P12" s="88"/>
      <c r="Q12" s="49"/>
      <c r="R12" s="82"/>
      <c r="S12" s="238" t="s">
        <v>105</v>
      </c>
      <c r="T12" s="80" t="e">
        <f>T11*Q10</f>
        <v>#DIV/0!</v>
      </c>
      <c r="U12" s="88"/>
      <c r="V12" s="49"/>
      <c r="W12" s="82"/>
      <c r="X12" s="238" t="s">
        <v>105</v>
      </c>
      <c r="Y12" s="80" t="e">
        <f>Y11*V10</f>
        <v>#DIV/0!</v>
      </c>
      <c r="Z12" s="88"/>
      <c r="AA12" s="49"/>
      <c r="AB12" s="82"/>
      <c r="AC12" s="238" t="s">
        <v>105</v>
      </c>
      <c r="AD12" s="80" t="e">
        <f>AD11*AA10</f>
        <v>#DIV/0!</v>
      </c>
      <c r="AE12" s="88"/>
      <c r="AF12" s="49"/>
      <c r="AG12" s="82"/>
      <c r="AH12" s="238" t="s">
        <v>105</v>
      </c>
      <c r="AI12" s="80" t="e">
        <f>AI11*AF10</f>
        <v>#DIV/0!</v>
      </c>
      <c r="AJ12" s="88"/>
      <c r="AK12" s="49"/>
      <c r="AL12" s="82"/>
      <c r="AM12" s="238" t="s">
        <v>105</v>
      </c>
      <c r="AN12" s="80" t="e">
        <f>AN11*AK10</f>
        <v>#DIV/0!</v>
      </c>
      <c r="AO12" s="88"/>
      <c r="AP12" s="49"/>
      <c r="AQ12" s="82"/>
      <c r="AR12" s="238" t="s">
        <v>105</v>
      </c>
      <c r="AS12" s="80" t="e">
        <f>AS11*AP10</f>
        <v>#DIV/0!</v>
      </c>
      <c r="AT12" s="88"/>
      <c r="AU12" s="49"/>
      <c r="AV12" s="82"/>
      <c r="AW12" s="238" t="s">
        <v>105</v>
      </c>
      <c r="AX12" s="80" t="e">
        <f>AX11*AU10</f>
        <v>#DIV/0!</v>
      </c>
      <c r="AY12" s="88"/>
      <c r="AZ12" s="49"/>
      <c r="BA12" s="82"/>
      <c r="BB12" s="238" t="s">
        <v>105</v>
      </c>
      <c r="BC12" s="80" t="e">
        <f>BC11*AZ10</f>
        <v>#DIV/0!</v>
      </c>
      <c r="BD12" s="88"/>
      <c r="BE12" s="49"/>
      <c r="BF12" s="82"/>
      <c r="BG12" s="238" t="s">
        <v>105</v>
      </c>
      <c r="BH12" s="80" t="e">
        <f>BH11*BE10</f>
        <v>#DIV/0!</v>
      </c>
      <c r="BI12" s="88"/>
      <c r="BJ12" s="49"/>
      <c r="BK12" s="82"/>
      <c r="BL12" s="238" t="s">
        <v>105</v>
      </c>
      <c r="BM12" s="80" t="e">
        <f>BM11*BJ10</f>
        <v>#DIV/0!</v>
      </c>
      <c r="BN12" s="88"/>
      <c r="BO12" s="49"/>
      <c r="BP12" s="82"/>
      <c r="BQ12" s="238" t="s">
        <v>105</v>
      </c>
      <c r="BR12" s="80" t="e">
        <f>BR11*BO10</f>
        <v>#DIV/0!</v>
      </c>
      <c r="BS12" s="88"/>
      <c r="BT12" s="49"/>
      <c r="BU12" s="82"/>
      <c r="BV12" s="238" t="s">
        <v>105</v>
      </c>
      <c r="BW12" s="80" t="e">
        <f>BW11*BT10</f>
        <v>#DIV/0!</v>
      </c>
      <c r="BX12" s="88"/>
      <c r="BY12" s="49"/>
      <c r="BZ12" s="82"/>
      <c r="CA12" s="238" t="s">
        <v>105</v>
      </c>
      <c r="CB12" s="80" t="e">
        <f>CB11*BY10</f>
        <v>#DIV/0!</v>
      </c>
      <c r="CC12" s="88"/>
      <c r="CD12" s="49"/>
      <c r="CE12" s="82"/>
      <c r="CF12" s="238" t="s">
        <v>105</v>
      </c>
      <c r="CG12" s="80" t="e">
        <f>CG11*CD10</f>
        <v>#DIV/0!</v>
      </c>
      <c r="CH12" s="88"/>
      <c r="CI12" s="49"/>
      <c r="CJ12" s="82"/>
      <c r="CK12" s="238" t="s">
        <v>105</v>
      </c>
      <c r="CL12" s="80" t="e">
        <f>CL11*CI10</f>
        <v>#DIV/0!</v>
      </c>
      <c r="CM12" s="88"/>
      <c r="CN12" s="49"/>
      <c r="CO12" s="82"/>
      <c r="CP12" s="238" t="s">
        <v>105</v>
      </c>
      <c r="CQ12" s="80" t="e">
        <f>CQ11*CN10</f>
        <v>#DIV/0!</v>
      </c>
      <c r="CR12" s="88"/>
      <c r="CS12" s="49"/>
      <c r="CT12" s="82"/>
      <c r="CU12" s="238" t="s">
        <v>105</v>
      </c>
      <c r="CV12" s="80" t="e">
        <f>CV11*CS10</f>
        <v>#DIV/0!</v>
      </c>
      <c r="CW12" s="88"/>
      <c r="CX12" s="49"/>
      <c r="CY12" s="82"/>
      <c r="CZ12" s="238" t="s">
        <v>105</v>
      </c>
      <c r="DA12" s="80" t="e">
        <f>DA11*CX10</f>
        <v>#DIV/0!</v>
      </c>
      <c r="DB12" s="88"/>
      <c r="DC12" s="49"/>
      <c r="DD12" s="82"/>
      <c r="DE12" s="238" t="s">
        <v>105</v>
      </c>
      <c r="DF12" s="80" t="e">
        <f>DF11*DC10</f>
        <v>#DIV/0!</v>
      </c>
      <c r="DG12" s="88"/>
      <c r="DH12" s="49"/>
      <c r="DI12" s="82"/>
      <c r="DJ12" s="238" t="s">
        <v>105</v>
      </c>
      <c r="DK12" s="80" t="e">
        <f>DK11*DH10</f>
        <v>#DIV/0!</v>
      </c>
      <c r="DL12" s="88"/>
      <c r="DM12" s="49"/>
      <c r="DN12" s="82"/>
      <c r="DO12" s="238" t="s">
        <v>105</v>
      </c>
      <c r="DP12" s="80" t="e">
        <f>DP11*DM10</f>
        <v>#DIV/0!</v>
      </c>
      <c r="DQ12" s="88"/>
      <c r="DR12" s="49"/>
      <c r="DS12" s="82"/>
      <c r="DT12" s="238" t="s">
        <v>105</v>
      </c>
      <c r="DU12" s="80" t="e">
        <f>DU11*DR10</f>
        <v>#DIV/0!</v>
      </c>
      <c r="DV12" s="88"/>
      <c r="DW12" s="49"/>
      <c r="DX12" s="82"/>
      <c r="DY12" s="238" t="s">
        <v>105</v>
      </c>
      <c r="DZ12" s="80" t="e">
        <f>DZ11*DW10</f>
        <v>#DIV/0!</v>
      </c>
      <c r="EA12" s="88"/>
      <c r="EB12" s="49"/>
      <c r="EC12" s="82"/>
      <c r="ED12" s="238" t="s">
        <v>105</v>
      </c>
      <c r="EE12" s="80" t="e">
        <f>EE11*EB10</f>
        <v>#DIV/0!</v>
      </c>
      <c r="EF12" s="88"/>
      <c r="EG12" s="49"/>
      <c r="EH12" s="82"/>
      <c r="EI12" s="238" t="s">
        <v>105</v>
      </c>
      <c r="EJ12" s="80" t="e">
        <f>EJ11*EG10</f>
        <v>#DIV/0!</v>
      </c>
      <c r="EK12" s="88"/>
      <c r="EL12" s="49"/>
      <c r="EM12" s="82"/>
      <c r="EN12" s="238" t="s">
        <v>105</v>
      </c>
      <c r="EO12" s="80" t="e">
        <f>EO11*EL10</f>
        <v>#DIV/0!</v>
      </c>
      <c r="EP12" s="88"/>
      <c r="EQ12" s="49"/>
      <c r="ER12" s="82"/>
      <c r="ES12" s="238" t="s">
        <v>105</v>
      </c>
      <c r="ET12" s="80" t="e">
        <f>ET11*EQ10</f>
        <v>#DIV/0!</v>
      </c>
      <c r="EU12" s="88"/>
      <c r="EV12" s="49"/>
      <c r="EW12" s="82"/>
      <c r="EX12" s="238" t="s">
        <v>105</v>
      </c>
      <c r="EY12" s="80" t="e">
        <f>EY11*EV10</f>
        <v>#DIV/0!</v>
      </c>
      <c r="EZ12" s="88"/>
      <c r="FA12" s="49"/>
      <c r="FB12" s="82"/>
      <c r="FC12" s="238" t="s">
        <v>105</v>
      </c>
      <c r="FD12" s="80" t="e">
        <f>FD11*FA10</f>
        <v>#DIV/0!</v>
      </c>
      <c r="FE12" s="88"/>
      <c r="FF12" s="49"/>
      <c r="FG12" s="82"/>
      <c r="FH12" s="238" t="s">
        <v>105</v>
      </c>
      <c r="FI12" s="80" t="e">
        <f>FI11*FF10</f>
        <v>#DIV/0!</v>
      </c>
      <c r="FJ12" s="88"/>
      <c r="FK12" s="49"/>
      <c r="FL12" s="82"/>
      <c r="FM12" s="238" t="s">
        <v>105</v>
      </c>
      <c r="FN12" s="80" t="e">
        <f>FN11*FK10</f>
        <v>#DIV/0!</v>
      </c>
      <c r="FO12" s="88"/>
      <c r="FP12" s="49"/>
      <c r="FQ12" s="82"/>
      <c r="FR12" s="238" t="s">
        <v>105</v>
      </c>
      <c r="FS12" s="80" t="e">
        <f>FS11*FP10</f>
        <v>#DIV/0!</v>
      </c>
      <c r="FT12" s="88"/>
      <c r="FU12" s="49"/>
      <c r="FV12" s="82"/>
      <c r="FW12" s="238" t="s">
        <v>105</v>
      </c>
      <c r="FX12" s="80" t="e">
        <f>FX11*FU10</f>
        <v>#DIV/0!</v>
      </c>
      <c r="FY12" s="88"/>
      <c r="FZ12" s="49"/>
      <c r="GA12" s="82"/>
      <c r="GB12" s="238" t="s">
        <v>105</v>
      </c>
      <c r="GC12" s="80" t="e">
        <f>GC11*FZ10</f>
        <v>#DIV/0!</v>
      </c>
      <c r="GD12" s="88"/>
      <c r="GE12" s="49"/>
      <c r="GF12" s="82"/>
      <c r="GG12" s="238" t="s">
        <v>105</v>
      </c>
      <c r="GH12" s="80" t="e">
        <f>GH11*GE10</f>
        <v>#DIV/0!</v>
      </c>
      <c r="GI12" s="88"/>
      <c r="GJ12" s="49"/>
      <c r="GK12" s="82"/>
      <c r="GL12" s="238" t="s">
        <v>105</v>
      </c>
      <c r="GM12" s="80" t="e">
        <f>GM11*GJ10</f>
        <v>#DIV/0!</v>
      </c>
      <c r="GN12" s="88"/>
      <c r="GO12" s="49"/>
      <c r="GP12" s="82"/>
      <c r="GQ12" s="238" t="s">
        <v>105</v>
      </c>
      <c r="GR12" s="80" t="e">
        <f>GR11*GO10</f>
        <v>#DIV/0!</v>
      </c>
      <c r="GS12" s="88"/>
      <c r="GT12" s="49"/>
      <c r="GU12" s="82"/>
      <c r="GV12" s="238" t="s">
        <v>105</v>
      </c>
      <c r="GW12" s="80" t="e">
        <f>GW11*GT10</f>
        <v>#DIV/0!</v>
      </c>
      <c r="GX12" s="88"/>
      <c r="GY12" s="49"/>
      <c r="GZ12" s="82"/>
      <c r="HA12" s="238" t="s">
        <v>105</v>
      </c>
      <c r="HB12" s="80" t="e">
        <f>HB11*GY10</f>
        <v>#DIV/0!</v>
      </c>
      <c r="HC12" s="88"/>
      <c r="HD12" s="49"/>
      <c r="HE12" s="82"/>
      <c r="HF12" s="238" t="s">
        <v>105</v>
      </c>
      <c r="HG12" s="80" t="e">
        <f>HG11*HD10</f>
        <v>#DIV/0!</v>
      </c>
      <c r="HH12" s="88"/>
      <c r="HI12" s="49"/>
      <c r="HJ12" s="82"/>
      <c r="HK12" s="238" t="s">
        <v>105</v>
      </c>
      <c r="HL12" s="80" t="e">
        <f>HL11*HI10</f>
        <v>#DIV/0!</v>
      </c>
      <c r="HM12" s="88"/>
      <c r="HN12" s="49"/>
      <c r="HO12" s="82"/>
      <c r="HP12" s="238" t="s">
        <v>105</v>
      </c>
      <c r="HQ12" s="80" t="e">
        <f>HQ11*HN10</f>
        <v>#DIV/0!</v>
      </c>
      <c r="HR12" s="88"/>
      <c r="HS12" s="49"/>
      <c r="HT12" s="82"/>
      <c r="HU12" s="238" t="s">
        <v>105</v>
      </c>
      <c r="HV12" s="80" t="e">
        <f>HV11*HS10</f>
        <v>#DIV/0!</v>
      </c>
      <c r="HW12" s="88"/>
      <c r="HX12" s="49"/>
      <c r="HY12" s="82"/>
      <c r="HZ12" s="238" t="s">
        <v>105</v>
      </c>
      <c r="IA12" s="80" t="e">
        <f>IA11*HX10</f>
        <v>#DIV/0!</v>
      </c>
      <c r="IB12" s="88"/>
      <c r="IC12" s="49"/>
      <c r="ID12" s="82"/>
      <c r="IE12" s="238" t="s">
        <v>105</v>
      </c>
      <c r="IF12" s="80" t="e">
        <f>IF11*IC10</f>
        <v>#DIV/0!</v>
      </c>
      <c r="IG12" s="88"/>
      <c r="IH12" s="49"/>
      <c r="II12" s="82"/>
      <c r="IJ12" s="238" t="s">
        <v>105</v>
      </c>
      <c r="IK12" s="80" t="e">
        <f>IK11*IH10</f>
        <v>#DIV/0!</v>
      </c>
      <c r="IL12" s="88"/>
      <c r="IM12" s="49"/>
      <c r="IN12" s="82"/>
      <c r="IO12" s="238" t="s">
        <v>105</v>
      </c>
      <c r="IP12" s="80" t="e">
        <f>IP11*IM10</f>
        <v>#DIV/0!</v>
      </c>
      <c r="IQ12" s="88"/>
      <c r="IR12" s="49"/>
      <c r="IS12" s="82"/>
      <c r="IT12" s="238" t="s">
        <v>105</v>
      </c>
      <c r="IU12" s="80" t="e">
        <f>IU11*IR10</f>
        <v>#DIV/0!</v>
      </c>
      <c r="IV12" s="88"/>
      <c r="IW12" s="49"/>
      <c r="IX12" s="82"/>
      <c r="IY12" s="238" t="s">
        <v>105</v>
      </c>
      <c r="IZ12" s="80" t="e">
        <f>IZ11*IW10</f>
        <v>#DIV/0!</v>
      </c>
      <c r="JA12" s="88"/>
      <c r="JB12" s="49"/>
      <c r="JC12" s="82"/>
      <c r="JD12" s="238" t="s">
        <v>105</v>
      </c>
      <c r="JE12" s="80" t="e">
        <f>JE11*JB10</f>
        <v>#DIV/0!</v>
      </c>
      <c r="JF12" s="88"/>
      <c r="JG12" s="49"/>
      <c r="JH12" s="82"/>
      <c r="JI12" s="238" t="s">
        <v>105</v>
      </c>
      <c r="JJ12" s="80" t="e">
        <f>JJ11*JG10</f>
        <v>#DIV/0!</v>
      </c>
      <c r="JK12" s="88"/>
      <c r="JL12" s="49"/>
      <c r="JM12" s="82"/>
      <c r="JN12" s="238" t="s">
        <v>105</v>
      </c>
      <c r="JO12" s="80" t="e">
        <f>JO11*JL10</f>
        <v>#DIV/0!</v>
      </c>
      <c r="JP12" s="88"/>
      <c r="JQ12" s="49"/>
      <c r="JR12" s="82"/>
      <c r="JS12" s="238" t="s">
        <v>105</v>
      </c>
      <c r="JT12" s="80" t="e">
        <f>JT11*JQ10</f>
        <v>#DIV/0!</v>
      </c>
      <c r="JU12" s="88"/>
      <c r="JV12" s="49"/>
      <c r="JW12" s="82"/>
      <c r="JX12" s="238" t="s">
        <v>105</v>
      </c>
      <c r="JY12" s="80" t="e">
        <f>JY11*JV10</f>
        <v>#DIV/0!</v>
      </c>
      <c r="JZ12" s="88"/>
      <c r="KA12" s="49"/>
      <c r="KB12" s="82"/>
      <c r="KC12" s="238" t="s">
        <v>105</v>
      </c>
      <c r="KD12" s="80" t="e">
        <f>KD11*KA10</f>
        <v>#DIV/0!</v>
      </c>
      <c r="KE12" s="88"/>
      <c r="KF12" s="49"/>
      <c r="KG12" s="82"/>
      <c r="KH12" s="238" t="s">
        <v>105</v>
      </c>
      <c r="KI12" s="80" t="e">
        <f>KI11*KF10</f>
        <v>#DIV/0!</v>
      </c>
      <c r="KJ12" s="88"/>
      <c r="KK12" s="49"/>
      <c r="KL12" s="82"/>
      <c r="KM12" s="238" t="s">
        <v>105</v>
      </c>
      <c r="KN12" s="80" t="e">
        <f>KN11*KK10</f>
        <v>#DIV/0!</v>
      </c>
    </row>
    <row r="13" spans="1:331" ht="15.75" thickBot="1" x14ac:dyDescent="0.3">
      <c r="A13" s="196"/>
      <c r="B13" s="197"/>
      <c r="C13" s="198"/>
      <c r="D13" s="239" t="s">
        <v>178</v>
      </c>
      <c r="E13" s="224">
        <f>E10*B10</f>
        <v>0</v>
      </c>
      <c r="F13" s="196"/>
      <c r="G13" s="197"/>
      <c r="H13" s="198"/>
      <c r="I13" s="239" t="s">
        <v>178</v>
      </c>
      <c r="J13" s="224">
        <f>J10*G10</f>
        <v>0</v>
      </c>
      <c r="K13" s="196"/>
      <c r="L13" s="197"/>
      <c r="M13" s="198"/>
      <c r="N13" s="239" t="s">
        <v>178</v>
      </c>
      <c r="O13" s="224">
        <f>O10*L10</f>
        <v>0</v>
      </c>
      <c r="P13" s="196"/>
      <c r="Q13" s="197"/>
      <c r="R13" s="198"/>
      <c r="S13" s="239" t="s">
        <v>178</v>
      </c>
      <c r="T13" s="224">
        <f>T10*Q10</f>
        <v>0</v>
      </c>
      <c r="U13" s="196"/>
      <c r="V13" s="197"/>
      <c r="W13" s="198"/>
      <c r="X13" s="239" t="s">
        <v>178</v>
      </c>
      <c r="Y13" s="224">
        <f>Y10*V10</f>
        <v>0</v>
      </c>
      <c r="Z13" s="196"/>
      <c r="AA13" s="197"/>
      <c r="AB13" s="198"/>
      <c r="AC13" s="239" t="s">
        <v>178</v>
      </c>
      <c r="AD13" s="224">
        <f>AD10*AA10</f>
        <v>0</v>
      </c>
      <c r="AE13" s="196"/>
      <c r="AF13" s="197"/>
      <c r="AG13" s="198"/>
      <c r="AH13" s="239" t="s">
        <v>178</v>
      </c>
      <c r="AI13" s="224">
        <f>AI10*AF10</f>
        <v>0</v>
      </c>
      <c r="AJ13" s="196"/>
      <c r="AK13" s="197"/>
      <c r="AL13" s="198"/>
      <c r="AM13" s="239" t="s">
        <v>178</v>
      </c>
      <c r="AN13" s="224">
        <f>AN10*AK10</f>
        <v>0</v>
      </c>
      <c r="AO13" s="196"/>
      <c r="AP13" s="197"/>
      <c r="AQ13" s="198"/>
      <c r="AR13" s="239" t="s">
        <v>178</v>
      </c>
      <c r="AS13" s="224">
        <f>AS10*AP10</f>
        <v>0</v>
      </c>
      <c r="AT13" s="196"/>
      <c r="AU13" s="197"/>
      <c r="AV13" s="198"/>
      <c r="AW13" s="239" t="s">
        <v>178</v>
      </c>
      <c r="AX13" s="224">
        <f>AX10*AU10</f>
        <v>0</v>
      </c>
      <c r="AY13" s="196"/>
      <c r="AZ13" s="197"/>
      <c r="BA13" s="198"/>
      <c r="BB13" s="239" t="s">
        <v>178</v>
      </c>
      <c r="BC13" s="224">
        <f>BC10*AZ10</f>
        <v>0</v>
      </c>
      <c r="BD13" s="196"/>
      <c r="BE13" s="197"/>
      <c r="BF13" s="198"/>
      <c r="BG13" s="239" t="s">
        <v>178</v>
      </c>
      <c r="BH13" s="224">
        <f>BH10*BE10</f>
        <v>0</v>
      </c>
      <c r="BI13" s="196"/>
      <c r="BJ13" s="197"/>
      <c r="BK13" s="198"/>
      <c r="BL13" s="239" t="s">
        <v>178</v>
      </c>
      <c r="BM13" s="224">
        <f>BM10*BJ10</f>
        <v>0</v>
      </c>
      <c r="BN13" s="196"/>
      <c r="BO13" s="197"/>
      <c r="BP13" s="198"/>
      <c r="BQ13" s="239" t="s">
        <v>178</v>
      </c>
      <c r="BR13" s="224">
        <f>BR10*BO10</f>
        <v>0</v>
      </c>
      <c r="BS13" s="196"/>
      <c r="BT13" s="197"/>
      <c r="BU13" s="198"/>
      <c r="BV13" s="239" t="s">
        <v>178</v>
      </c>
      <c r="BW13" s="224">
        <f>BW10*BT10</f>
        <v>0</v>
      </c>
      <c r="BX13" s="196"/>
      <c r="BY13" s="197"/>
      <c r="BZ13" s="198"/>
      <c r="CA13" s="239" t="s">
        <v>178</v>
      </c>
      <c r="CB13" s="224">
        <f>CB10*BY10</f>
        <v>0</v>
      </c>
      <c r="CC13" s="196"/>
      <c r="CD13" s="197"/>
      <c r="CE13" s="198"/>
      <c r="CF13" s="239" t="s">
        <v>178</v>
      </c>
      <c r="CG13" s="224">
        <f>CG10*CD10</f>
        <v>0</v>
      </c>
      <c r="CH13" s="196"/>
      <c r="CI13" s="197"/>
      <c r="CJ13" s="198"/>
      <c r="CK13" s="239" t="s">
        <v>178</v>
      </c>
      <c r="CL13" s="224">
        <f>CL10*CI10</f>
        <v>0</v>
      </c>
      <c r="CM13" s="196"/>
      <c r="CN13" s="197"/>
      <c r="CO13" s="198"/>
      <c r="CP13" s="239" t="s">
        <v>178</v>
      </c>
      <c r="CQ13" s="224">
        <f>CQ10*CN10</f>
        <v>0</v>
      </c>
      <c r="CR13" s="196"/>
      <c r="CS13" s="197"/>
      <c r="CT13" s="198"/>
      <c r="CU13" s="239" t="s">
        <v>178</v>
      </c>
      <c r="CV13" s="224">
        <f>CV10*CS10</f>
        <v>0</v>
      </c>
      <c r="CW13" s="196"/>
      <c r="CX13" s="197"/>
      <c r="CY13" s="198"/>
      <c r="CZ13" s="239" t="s">
        <v>178</v>
      </c>
      <c r="DA13" s="224">
        <f>DA10*CX10</f>
        <v>0</v>
      </c>
      <c r="DB13" s="196"/>
      <c r="DC13" s="197"/>
      <c r="DD13" s="198"/>
      <c r="DE13" s="239" t="s">
        <v>178</v>
      </c>
      <c r="DF13" s="224">
        <f>DF10*DC10</f>
        <v>0</v>
      </c>
      <c r="DG13" s="196"/>
      <c r="DH13" s="197"/>
      <c r="DI13" s="198"/>
      <c r="DJ13" s="239" t="s">
        <v>178</v>
      </c>
      <c r="DK13" s="224">
        <f>DK10*DH10</f>
        <v>0</v>
      </c>
      <c r="DL13" s="196"/>
      <c r="DM13" s="197"/>
      <c r="DN13" s="198"/>
      <c r="DO13" s="239" t="s">
        <v>178</v>
      </c>
      <c r="DP13" s="224">
        <f>DP10*DM10</f>
        <v>0</v>
      </c>
      <c r="DQ13" s="196"/>
      <c r="DR13" s="197"/>
      <c r="DS13" s="198"/>
      <c r="DT13" s="239" t="s">
        <v>178</v>
      </c>
      <c r="DU13" s="224">
        <f>DU10*DR10</f>
        <v>0</v>
      </c>
      <c r="DV13" s="196"/>
      <c r="DW13" s="197"/>
      <c r="DX13" s="198"/>
      <c r="DY13" s="239" t="s">
        <v>178</v>
      </c>
      <c r="DZ13" s="224">
        <f>DZ10*DW10</f>
        <v>0</v>
      </c>
      <c r="EA13" s="196"/>
      <c r="EB13" s="197"/>
      <c r="EC13" s="198"/>
      <c r="ED13" s="239" t="s">
        <v>178</v>
      </c>
      <c r="EE13" s="224">
        <f>EE10*EB10</f>
        <v>0</v>
      </c>
      <c r="EF13" s="196"/>
      <c r="EG13" s="197"/>
      <c r="EH13" s="198"/>
      <c r="EI13" s="239" t="s">
        <v>178</v>
      </c>
      <c r="EJ13" s="224">
        <f>EJ10*EG10</f>
        <v>0</v>
      </c>
      <c r="EK13" s="196"/>
      <c r="EL13" s="197"/>
      <c r="EM13" s="198"/>
      <c r="EN13" s="239" t="s">
        <v>178</v>
      </c>
      <c r="EO13" s="224">
        <f>EO10*EL10</f>
        <v>0</v>
      </c>
      <c r="EP13" s="196"/>
      <c r="EQ13" s="197"/>
      <c r="ER13" s="198"/>
      <c r="ES13" s="239" t="s">
        <v>178</v>
      </c>
      <c r="ET13" s="224">
        <f>ET10*EQ10</f>
        <v>0</v>
      </c>
      <c r="EU13" s="196"/>
      <c r="EV13" s="197"/>
      <c r="EW13" s="198"/>
      <c r="EX13" s="239" t="s">
        <v>178</v>
      </c>
      <c r="EY13" s="224">
        <f>EY10*EV10</f>
        <v>0</v>
      </c>
      <c r="EZ13" s="196"/>
      <c r="FA13" s="197"/>
      <c r="FB13" s="198"/>
      <c r="FC13" s="239" t="s">
        <v>178</v>
      </c>
      <c r="FD13" s="224">
        <f>FD10*FA10</f>
        <v>0</v>
      </c>
      <c r="FE13" s="196"/>
      <c r="FF13" s="197"/>
      <c r="FG13" s="198"/>
      <c r="FH13" s="239" t="s">
        <v>178</v>
      </c>
      <c r="FI13" s="224">
        <f>FI10*FF10</f>
        <v>0</v>
      </c>
      <c r="FJ13" s="196"/>
      <c r="FK13" s="197"/>
      <c r="FL13" s="198"/>
      <c r="FM13" s="239" t="s">
        <v>178</v>
      </c>
      <c r="FN13" s="224">
        <f>FN10*FK10</f>
        <v>0</v>
      </c>
      <c r="FO13" s="196"/>
      <c r="FP13" s="197"/>
      <c r="FQ13" s="198"/>
      <c r="FR13" s="239" t="s">
        <v>178</v>
      </c>
      <c r="FS13" s="224">
        <f>FS10*FP10</f>
        <v>0</v>
      </c>
      <c r="FT13" s="196"/>
      <c r="FU13" s="197"/>
      <c r="FV13" s="198"/>
      <c r="FW13" s="239" t="s">
        <v>178</v>
      </c>
      <c r="FX13" s="224">
        <f>FX10*FU10</f>
        <v>0</v>
      </c>
      <c r="FY13" s="196"/>
      <c r="FZ13" s="197"/>
      <c r="GA13" s="198"/>
      <c r="GB13" s="239" t="s">
        <v>178</v>
      </c>
      <c r="GC13" s="224">
        <f>GC10*FZ10</f>
        <v>0</v>
      </c>
      <c r="GD13" s="196"/>
      <c r="GE13" s="197"/>
      <c r="GF13" s="198"/>
      <c r="GG13" s="239" t="s">
        <v>178</v>
      </c>
      <c r="GH13" s="224">
        <f>GH10*GE10</f>
        <v>0</v>
      </c>
      <c r="GI13" s="196"/>
      <c r="GJ13" s="197"/>
      <c r="GK13" s="198"/>
      <c r="GL13" s="239" t="s">
        <v>178</v>
      </c>
      <c r="GM13" s="224">
        <f>GM10*GJ10</f>
        <v>0</v>
      </c>
      <c r="GN13" s="196"/>
      <c r="GO13" s="197"/>
      <c r="GP13" s="198"/>
      <c r="GQ13" s="239" t="s">
        <v>178</v>
      </c>
      <c r="GR13" s="224">
        <f>GR10*GO10</f>
        <v>0</v>
      </c>
      <c r="GS13" s="196"/>
      <c r="GT13" s="197"/>
      <c r="GU13" s="198"/>
      <c r="GV13" s="239" t="s">
        <v>178</v>
      </c>
      <c r="GW13" s="224">
        <f>GW10*GT10</f>
        <v>0</v>
      </c>
      <c r="GX13" s="196"/>
      <c r="GY13" s="197"/>
      <c r="GZ13" s="198"/>
      <c r="HA13" s="239" t="s">
        <v>178</v>
      </c>
      <c r="HB13" s="224">
        <f>HB10*GY10</f>
        <v>0</v>
      </c>
      <c r="HC13" s="196"/>
      <c r="HD13" s="197"/>
      <c r="HE13" s="198"/>
      <c r="HF13" s="239" t="s">
        <v>178</v>
      </c>
      <c r="HG13" s="224">
        <f>HG10*HD10</f>
        <v>0</v>
      </c>
      <c r="HH13" s="196"/>
      <c r="HI13" s="197"/>
      <c r="HJ13" s="198"/>
      <c r="HK13" s="239" t="s">
        <v>178</v>
      </c>
      <c r="HL13" s="224">
        <f>HL10*HI10</f>
        <v>0</v>
      </c>
      <c r="HM13" s="196"/>
      <c r="HN13" s="197"/>
      <c r="HO13" s="198"/>
      <c r="HP13" s="239" t="s">
        <v>178</v>
      </c>
      <c r="HQ13" s="224">
        <f>HQ10*HN10</f>
        <v>0</v>
      </c>
      <c r="HR13" s="196"/>
      <c r="HS13" s="197"/>
      <c r="HT13" s="198"/>
      <c r="HU13" s="239" t="s">
        <v>178</v>
      </c>
      <c r="HV13" s="224">
        <f>HV10*HS10</f>
        <v>0</v>
      </c>
      <c r="HW13" s="196"/>
      <c r="HX13" s="197"/>
      <c r="HY13" s="198"/>
      <c r="HZ13" s="239" t="s">
        <v>178</v>
      </c>
      <c r="IA13" s="224">
        <f>IA10*HX10</f>
        <v>0</v>
      </c>
      <c r="IB13" s="196"/>
      <c r="IC13" s="197"/>
      <c r="ID13" s="198"/>
      <c r="IE13" s="239" t="s">
        <v>178</v>
      </c>
      <c r="IF13" s="224">
        <f>IF10*IC10</f>
        <v>0</v>
      </c>
      <c r="IG13" s="196"/>
      <c r="IH13" s="197"/>
      <c r="II13" s="198"/>
      <c r="IJ13" s="239" t="s">
        <v>178</v>
      </c>
      <c r="IK13" s="224">
        <f>IK10*IH10</f>
        <v>0</v>
      </c>
      <c r="IL13" s="196"/>
      <c r="IM13" s="197"/>
      <c r="IN13" s="198"/>
      <c r="IO13" s="239" t="s">
        <v>178</v>
      </c>
      <c r="IP13" s="224">
        <f>IP10*IM10</f>
        <v>0</v>
      </c>
      <c r="IQ13" s="196"/>
      <c r="IR13" s="197"/>
      <c r="IS13" s="198"/>
      <c r="IT13" s="239" t="s">
        <v>178</v>
      </c>
      <c r="IU13" s="224">
        <f>IU10*IR10</f>
        <v>0</v>
      </c>
      <c r="IV13" s="196"/>
      <c r="IW13" s="197"/>
      <c r="IX13" s="198"/>
      <c r="IY13" s="239" t="s">
        <v>178</v>
      </c>
      <c r="IZ13" s="224">
        <f>IZ10*IW10</f>
        <v>0</v>
      </c>
      <c r="JA13" s="196"/>
      <c r="JB13" s="197"/>
      <c r="JC13" s="198"/>
      <c r="JD13" s="239" t="s">
        <v>178</v>
      </c>
      <c r="JE13" s="224">
        <f>JE10*JB10</f>
        <v>0</v>
      </c>
      <c r="JF13" s="196"/>
      <c r="JG13" s="197"/>
      <c r="JH13" s="198"/>
      <c r="JI13" s="239" t="s">
        <v>178</v>
      </c>
      <c r="JJ13" s="224">
        <f>JJ10*JG10</f>
        <v>0</v>
      </c>
      <c r="JK13" s="196"/>
      <c r="JL13" s="197"/>
      <c r="JM13" s="198"/>
      <c r="JN13" s="239" t="s">
        <v>178</v>
      </c>
      <c r="JO13" s="224">
        <f>JO10*JL10</f>
        <v>0</v>
      </c>
      <c r="JP13" s="196"/>
      <c r="JQ13" s="197"/>
      <c r="JR13" s="198"/>
      <c r="JS13" s="239" t="s">
        <v>178</v>
      </c>
      <c r="JT13" s="224">
        <f>JT10*JQ10</f>
        <v>0</v>
      </c>
      <c r="JU13" s="196"/>
      <c r="JV13" s="197"/>
      <c r="JW13" s="198"/>
      <c r="JX13" s="239" t="s">
        <v>178</v>
      </c>
      <c r="JY13" s="224">
        <f>JY10*JV10</f>
        <v>0</v>
      </c>
      <c r="JZ13" s="196"/>
      <c r="KA13" s="197"/>
      <c r="KB13" s="198"/>
      <c r="KC13" s="239" t="s">
        <v>178</v>
      </c>
      <c r="KD13" s="224">
        <f>KD10*KA10</f>
        <v>0</v>
      </c>
      <c r="KE13" s="196"/>
      <c r="KF13" s="197"/>
      <c r="KG13" s="198"/>
      <c r="KH13" s="239" t="s">
        <v>178</v>
      </c>
      <c r="KI13" s="224">
        <f>KI10*KF10</f>
        <v>0</v>
      </c>
      <c r="KJ13" s="196"/>
      <c r="KK13" s="197"/>
      <c r="KL13" s="198"/>
      <c r="KM13" s="239" t="s">
        <v>178</v>
      </c>
      <c r="KN13" s="224">
        <f>KN10*KK10</f>
        <v>0</v>
      </c>
    </row>
    <row r="14" spans="1:331" ht="15.75" thickBot="1" x14ac:dyDescent="0.3">
      <c r="A14" s="196"/>
      <c r="B14" s="197"/>
      <c r="C14" s="218"/>
      <c r="D14" s="239" t="s">
        <v>179</v>
      </c>
      <c r="E14" s="223" t="e">
        <f>E9*B10</f>
        <v>#DIV/0!</v>
      </c>
      <c r="F14" s="196"/>
      <c r="G14" s="197"/>
      <c r="H14" s="218"/>
      <c r="I14" s="239" t="s">
        <v>179</v>
      </c>
      <c r="J14" s="223" t="e">
        <f>J9*G10</f>
        <v>#DIV/0!</v>
      </c>
      <c r="K14" s="196"/>
      <c r="L14" s="197"/>
      <c r="M14" s="218"/>
      <c r="N14" s="239" t="s">
        <v>179</v>
      </c>
      <c r="O14" s="223" t="e">
        <f>O9*L10</f>
        <v>#DIV/0!</v>
      </c>
      <c r="P14" s="196"/>
      <c r="Q14" s="197"/>
      <c r="R14" s="218"/>
      <c r="S14" s="239" t="s">
        <v>179</v>
      </c>
      <c r="T14" s="223" t="e">
        <f>T9*Q10</f>
        <v>#DIV/0!</v>
      </c>
      <c r="U14" s="196"/>
      <c r="V14" s="197"/>
      <c r="W14" s="218"/>
      <c r="X14" s="239" t="s">
        <v>179</v>
      </c>
      <c r="Y14" s="223" t="e">
        <f>Y9*V10</f>
        <v>#DIV/0!</v>
      </c>
      <c r="Z14" s="196"/>
      <c r="AA14" s="197"/>
      <c r="AB14" s="218"/>
      <c r="AC14" s="239" t="s">
        <v>179</v>
      </c>
      <c r="AD14" s="223" t="e">
        <f>AD9*AA10</f>
        <v>#DIV/0!</v>
      </c>
      <c r="AE14" s="196"/>
      <c r="AF14" s="197"/>
      <c r="AG14" s="218"/>
      <c r="AH14" s="239" t="s">
        <v>179</v>
      </c>
      <c r="AI14" s="223" t="e">
        <f>AI9*AF10</f>
        <v>#DIV/0!</v>
      </c>
      <c r="AJ14" s="196"/>
      <c r="AK14" s="197"/>
      <c r="AL14" s="218"/>
      <c r="AM14" s="239" t="s">
        <v>179</v>
      </c>
      <c r="AN14" s="223" t="e">
        <f>AN9*AK10</f>
        <v>#DIV/0!</v>
      </c>
      <c r="AO14" s="196"/>
      <c r="AP14" s="197"/>
      <c r="AQ14" s="218"/>
      <c r="AR14" s="239" t="s">
        <v>179</v>
      </c>
      <c r="AS14" s="223" t="e">
        <f>AS9*AP10</f>
        <v>#DIV/0!</v>
      </c>
      <c r="AT14" s="196"/>
      <c r="AU14" s="197"/>
      <c r="AV14" s="218"/>
      <c r="AW14" s="239" t="s">
        <v>179</v>
      </c>
      <c r="AX14" s="223" t="e">
        <f>AX9*AU10</f>
        <v>#DIV/0!</v>
      </c>
      <c r="AY14" s="196"/>
      <c r="AZ14" s="197"/>
      <c r="BA14" s="218"/>
      <c r="BB14" s="239" t="s">
        <v>179</v>
      </c>
      <c r="BC14" s="223" t="e">
        <f>BC9*AZ10</f>
        <v>#DIV/0!</v>
      </c>
      <c r="BD14" s="196"/>
      <c r="BE14" s="197"/>
      <c r="BF14" s="218"/>
      <c r="BG14" s="239" t="s">
        <v>179</v>
      </c>
      <c r="BH14" s="223" t="e">
        <f>BH9*BE10</f>
        <v>#DIV/0!</v>
      </c>
      <c r="BI14" s="196"/>
      <c r="BJ14" s="197"/>
      <c r="BK14" s="218"/>
      <c r="BL14" s="239" t="s">
        <v>179</v>
      </c>
      <c r="BM14" s="223" t="e">
        <f>BM9*BJ10</f>
        <v>#DIV/0!</v>
      </c>
      <c r="BN14" s="196"/>
      <c r="BO14" s="197"/>
      <c r="BP14" s="218"/>
      <c r="BQ14" s="239" t="s">
        <v>179</v>
      </c>
      <c r="BR14" s="223" t="e">
        <f>BR9*BO10</f>
        <v>#DIV/0!</v>
      </c>
      <c r="BS14" s="196"/>
      <c r="BT14" s="197"/>
      <c r="BU14" s="218"/>
      <c r="BV14" s="239" t="s">
        <v>179</v>
      </c>
      <c r="BW14" s="223" t="e">
        <f>BW9*BT10</f>
        <v>#DIV/0!</v>
      </c>
      <c r="BX14" s="196"/>
      <c r="BY14" s="197"/>
      <c r="BZ14" s="218"/>
      <c r="CA14" s="239" t="s">
        <v>179</v>
      </c>
      <c r="CB14" s="223" t="e">
        <f>CB9*BY10</f>
        <v>#DIV/0!</v>
      </c>
      <c r="CC14" s="196"/>
      <c r="CD14" s="197"/>
      <c r="CE14" s="218"/>
      <c r="CF14" s="239" t="s">
        <v>179</v>
      </c>
      <c r="CG14" s="223" t="e">
        <f>CG9*CD10</f>
        <v>#DIV/0!</v>
      </c>
      <c r="CH14" s="196"/>
      <c r="CI14" s="197"/>
      <c r="CJ14" s="218"/>
      <c r="CK14" s="239" t="s">
        <v>179</v>
      </c>
      <c r="CL14" s="223" t="e">
        <f>CL9*CI10</f>
        <v>#DIV/0!</v>
      </c>
      <c r="CM14" s="196"/>
      <c r="CN14" s="197"/>
      <c r="CO14" s="218"/>
      <c r="CP14" s="239" t="s">
        <v>179</v>
      </c>
      <c r="CQ14" s="223" t="e">
        <f>CQ9*CN10</f>
        <v>#DIV/0!</v>
      </c>
      <c r="CR14" s="196"/>
      <c r="CS14" s="197"/>
      <c r="CT14" s="218"/>
      <c r="CU14" s="239" t="s">
        <v>179</v>
      </c>
      <c r="CV14" s="223" t="e">
        <f>CV9*CS10</f>
        <v>#DIV/0!</v>
      </c>
      <c r="CW14" s="196"/>
      <c r="CX14" s="197"/>
      <c r="CY14" s="218"/>
      <c r="CZ14" s="239" t="s">
        <v>179</v>
      </c>
      <c r="DA14" s="223" t="e">
        <f>DA9*CX10</f>
        <v>#DIV/0!</v>
      </c>
      <c r="DB14" s="196"/>
      <c r="DC14" s="197"/>
      <c r="DD14" s="218"/>
      <c r="DE14" s="239" t="s">
        <v>179</v>
      </c>
      <c r="DF14" s="223" t="e">
        <f>DF9*DC10</f>
        <v>#DIV/0!</v>
      </c>
      <c r="DG14" s="196"/>
      <c r="DH14" s="197"/>
      <c r="DI14" s="218"/>
      <c r="DJ14" s="239" t="s">
        <v>179</v>
      </c>
      <c r="DK14" s="223" t="e">
        <f>DK9*DH10</f>
        <v>#DIV/0!</v>
      </c>
      <c r="DL14" s="196"/>
      <c r="DM14" s="197"/>
      <c r="DN14" s="218"/>
      <c r="DO14" s="239" t="s">
        <v>179</v>
      </c>
      <c r="DP14" s="223" t="e">
        <f>DP9*DM10</f>
        <v>#DIV/0!</v>
      </c>
      <c r="DQ14" s="196"/>
      <c r="DR14" s="197"/>
      <c r="DS14" s="218"/>
      <c r="DT14" s="239" t="s">
        <v>179</v>
      </c>
      <c r="DU14" s="223" t="e">
        <f>DU9*DR10</f>
        <v>#DIV/0!</v>
      </c>
      <c r="DV14" s="196"/>
      <c r="DW14" s="197"/>
      <c r="DX14" s="218"/>
      <c r="DY14" s="239" t="s">
        <v>179</v>
      </c>
      <c r="DZ14" s="223" t="e">
        <f>DZ9*DW10</f>
        <v>#DIV/0!</v>
      </c>
      <c r="EA14" s="196"/>
      <c r="EB14" s="197"/>
      <c r="EC14" s="218"/>
      <c r="ED14" s="239" t="s">
        <v>179</v>
      </c>
      <c r="EE14" s="223" t="e">
        <f>EE9*EB10</f>
        <v>#DIV/0!</v>
      </c>
      <c r="EF14" s="196"/>
      <c r="EG14" s="197"/>
      <c r="EH14" s="218"/>
      <c r="EI14" s="239" t="s">
        <v>179</v>
      </c>
      <c r="EJ14" s="223" t="e">
        <f>EJ9*EG10</f>
        <v>#DIV/0!</v>
      </c>
      <c r="EK14" s="196"/>
      <c r="EL14" s="197"/>
      <c r="EM14" s="218"/>
      <c r="EN14" s="239" t="s">
        <v>179</v>
      </c>
      <c r="EO14" s="223" t="e">
        <f>EO9*EL10</f>
        <v>#DIV/0!</v>
      </c>
      <c r="EP14" s="196"/>
      <c r="EQ14" s="197"/>
      <c r="ER14" s="218"/>
      <c r="ES14" s="239" t="s">
        <v>179</v>
      </c>
      <c r="ET14" s="223" t="e">
        <f>ET9*EQ10</f>
        <v>#DIV/0!</v>
      </c>
      <c r="EU14" s="196"/>
      <c r="EV14" s="197"/>
      <c r="EW14" s="218"/>
      <c r="EX14" s="239" t="s">
        <v>179</v>
      </c>
      <c r="EY14" s="223" t="e">
        <f>EY9*EV10</f>
        <v>#DIV/0!</v>
      </c>
      <c r="EZ14" s="196"/>
      <c r="FA14" s="197"/>
      <c r="FB14" s="218"/>
      <c r="FC14" s="239" t="s">
        <v>179</v>
      </c>
      <c r="FD14" s="223" t="e">
        <f>FD9*FA10</f>
        <v>#DIV/0!</v>
      </c>
      <c r="FE14" s="196"/>
      <c r="FF14" s="197"/>
      <c r="FG14" s="218"/>
      <c r="FH14" s="239" t="s">
        <v>179</v>
      </c>
      <c r="FI14" s="223" t="e">
        <f>FI9*FF10</f>
        <v>#DIV/0!</v>
      </c>
      <c r="FJ14" s="196"/>
      <c r="FK14" s="197"/>
      <c r="FL14" s="218"/>
      <c r="FM14" s="239" t="s">
        <v>179</v>
      </c>
      <c r="FN14" s="223" t="e">
        <f>FN9*FK10</f>
        <v>#DIV/0!</v>
      </c>
      <c r="FO14" s="196"/>
      <c r="FP14" s="197"/>
      <c r="FQ14" s="218"/>
      <c r="FR14" s="239" t="s">
        <v>179</v>
      </c>
      <c r="FS14" s="223" t="e">
        <f>FS9*FP10</f>
        <v>#DIV/0!</v>
      </c>
      <c r="FT14" s="196"/>
      <c r="FU14" s="197"/>
      <c r="FV14" s="218"/>
      <c r="FW14" s="239" t="s">
        <v>179</v>
      </c>
      <c r="FX14" s="223" t="e">
        <f>FX9*FU10</f>
        <v>#DIV/0!</v>
      </c>
      <c r="FY14" s="196"/>
      <c r="FZ14" s="197"/>
      <c r="GA14" s="218"/>
      <c r="GB14" s="239" t="s">
        <v>179</v>
      </c>
      <c r="GC14" s="223" t="e">
        <f>GC9*FZ10</f>
        <v>#DIV/0!</v>
      </c>
      <c r="GD14" s="196"/>
      <c r="GE14" s="197"/>
      <c r="GF14" s="218"/>
      <c r="GG14" s="239" t="s">
        <v>179</v>
      </c>
      <c r="GH14" s="223" t="e">
        <f>GH9*GE10</f>
        <v>#DIV/0!</v>
      </c>
      <c r="GI14" s="196"/>
      <c r="GJ14" s="197"/>
      <c r="GK14" s="218"/>
      <c r="GL14" s="239" t="s">
        <v>179</v>
      </c>
      <c r="GM14" s="223" t="e">
        <f>GM9*GJ10</f>
        <v>#DIV/0!</v>
      </c>
      <c r="GN14" s="196"/>
      <c r="GO14" s="197"/>
      <c r="GP14" s="218"/>
      <c r="GQ14" s="239" t="s">
        <v>179</v>
      </c>
      <c r="GR14" s="223" t="e">
        <f>GR9*GO10</f>
        <v>#DIV/0!</v>
      </c>
      <c r="GS14" s="196"/>
      <c r="GT14" s="197"/>
      <c r="GU14" s="218"/>
      <c r="GV14" s="239" t="s">
        <v>179</v>
      </c>
      <c r="GW14" s="223" t="e">
        <f>GW9*GT10</f>
        <v>#DIV/0!</v>
      </c>
      <c r="GX14" s="196"/>
      <c r="GY14" s="197"/>
      <c r="GZ14" s="218"/>
      <c r="HA14" s="239" t="s">
        <v>179</v>
      </c>
      <c r="HB14" s="223" t="e">
        <f>HB9*GY10</f>
        <v>#DIV/0!</v>
      </c>
      <c r="HC14" s="196"/>
      <c r="HD14" s="197"/>
      <c r="HE14" s="218"/>
      <c r="HF14" s="239" t="s">
        <v>179</v>
      </c>
      <c r="HG14" s="223" t="e">
        <f>HG9*HD10</f>
        <v>#DIV/0!</v>
      </c>
      <c r="HH14" s="196"/>
      <c r="HI14" s="197"/>
      <c r="HJ14" s="218"/>
      <c r="HK14" s="239" t="s">
        <v>179</v>
      </c>
      <c r="HL14" s="223" t="e">
        <f>HL9*HI10</f>
        <v>#DIV/0!</v>
      </c>
      <c r="HM14" s="196"/>
      <c r="HN14" s="197"/>
      <c r="HO14" s="218"/>
      <c r="HP14" s="239" t="s">
        <v>179</v>
      </c>
      <c r="HQ14" s="223" t="e">
        <f>HQ9*HN10</f>
        <v>#DIV/0!</v>
      </c>
      <c r="HR14" s="196"/>
      <c r="HS14" s="197"/>
      <c r="HT14" s="218"/>
      <c r="HU14" s="239" t="s">
        <v>179</v>
      </c>
      <c r="HV14" s="223" t="e">
        <f>HV9*HS10</f>
        <v>#DIV/0!</v>
      </c>
      <c r="HW14" s="196"/>
      <c r="HX14" s="197"/>
      <c r="HY14" s="218"/>
      <c r="HZ14" s="239" t="s">
        <v>179</v>
      </c>
      <c r="IA14" s="223" t="e">
        <f>IA9*HX10</f>
        <v>#DIV/0!</v>
      </c>
      <c r="IB14" s="196"/>
      <c r="IC14" s="197"/>
      <c r="ID14" s="218"/>
      <c r="IE14" s="239" t="s">
        <v>179</v>
      </c>
      <c r="IF14" s="223" t="e">
        <f>IF9*IC10</f>
        <v>#DIV/0!</v>
      </c>
      <c r="IG14" s="196"/>
      <c r="IH14" s="197"/>
      <c r="II14" s="218"/>
      <c r="IJ14" s="239" t="s">
        <v>179</v>
      </c>
      <c r="IK14" s="223" t="e">
        <f>IK9*IH10</f>
        <v>#DIV/0!</v>
      </c>
      <c r="IL14" s="196"/>
      <c r="IM14" s="197"/>
      <c r="IN14" s="218"/>
      <c r="IO14" s="239" t="s">
        <v>179</v>
      </c>
      <c r="IP14" s="223" t="e">
        <f>IP9*IM10</f>
        <v>#DIV/0!</v>
      </c>
      <c r="IQ14" s="196"/>
      <c r="IR14" s="197"/>
      <c r="IS14" s="218"/>
      <c r="IT14" s="239" t="s">
        <v>179</v>
      </c>
      <c r="IU14" s="223" t="e">
        <f>IU9*IR10</f>
        <v>#DIV/0!</v>
      </c>
      <c r="IV14" s="196"/>
      <c r="IW14" s="197"/>
      <c r="IX14" s="218"/>
      <c r="IY14" s="239" t="s">
        <v>179</v>
      </c>
      <c r="IZ14" s="223" t="e">
        <f>IZ9*IW10</f>
        <v>#DIV/0!</v>
      </c>
      <c r="JA14" s="196"/>
      <c r="JB14" s="197"/>
      <c r="JC14" s="218"/>
      <c r="JD14" s="239" t="s">
        <v>179</v>
      </c>
      <c r="JE14" s="223" t="e">
        <f>JE9*JB10</f>
        <v>#DIV/0!</v>
      </c>
      <c r="JF14" s="196"/>
      <c r="JG14" s="197"/>
      <c r="JH14" s="218"/>
      <c r="JI14" s="239" t="s">
        <v>179</v>
      </c>
      <c r="JJ14" s="223" t="e">
        <f>JJ9*JG10</f>
        <v>#DIV/0!</v>
      </c>
      <c r="JK14" s="196"/>
      <c r="JL14" s="197"/>
      <c r="JM14" s="218"/>
      <c r="JN14" s="239" t="s">
        <v>179</v>
      </c>
      <c r="JO14" s="223" t="e">
        <f>JO9*JL10</f>
        <v>#DIV/0!</v>
      </c>
      <c r="JP14" s="196"/>
      <c r="JQ14" s="197"/>
      <c r="JR14" s="218"/>
      <c r="JS14" s="239" t="s">
        <v>179</v>
      </c>
      <c r="JT14" s="223" t="e">
        <f>JT9*JQ10</f>
        <v>#DIV/0!</v>
      </c>
      <c r="JU14" s="196"/>
      <c r="JV14" s="197"/>
      <c r="JW14" s="218"/>
      <c r="JX14" s="239" t="s">
        <v>179</v>
      </c>
      <c r="JY14" s="223" t="e">
        <f>JY9*JV10</f>
        <v>#DIV/0!</v>
      </c>
      <c r="JZ14" s="196"/>
      <c r="KA14" s="197"/>
      <c r="KB14" s="218"/>
      <c r="KC14" s="239" t="s">
        <v>179</v>
      </c>
      <c r="KD14" s="223" t="e">
        <f>KD9*KA10</f>
        <v>#DIV/0!</v>
      </c>
      <c r="KE14" s="196"/>
      <c r="KF14" s="197"/>
      <c r="KG14" s="218"/>
      <c r="KH14" s="239" t="s">
        <v>179</v>
      </c>
      <c r="KI14" s="223" t="e">
        <f>KI9*KF10</f>
        <v>#DIV/0!</v>
      </c>
      <c r="KJ14" s="196"/>
      <c r="KK14" s="197"/>
      <c r="KL14" s="218"/>
      <c r="KM14" s="239" t="s">
        <v>179</v>
      </c>
      <c r="KN14" s="223" t="e">
        <f>KN9*KK10</f>
        <v>#DIV/0!</v>
      </c>
    </row>
    <row r="15" spans="1:331" ht="15.75" thickBot="1" x14ac:dyDescent="0.3">
      <c r="A15" s="196"/>
      <c r="B15" s="197"/>
      <c r="C15" s="218"/>
      <c r="D15" s="239" t="s">
        <v>177</v>
      </c>
      <c r="E15" s="200" t="e">
        <f>C9*B10</f>
        <v>#DIV/0!</v>
      </c>
      <c r="F15" s="196"/>
      <c r="G15" s="197"/>
      <c r="H15" s="218"/>
      <c r="I15" s="239" t="s">
        <v>177</v>
      </c>
      <c r="J15" s="200" t="e">
        <f>H9*G10</f>
        <v>#DIV/0!</v>
      </c>
      <c r="K15" s="196"/>
      <c r="L15" s="197"/>
      <c r="M15" s="218"/>
      <c r="N15" s="239" t="s">
        <v>177</v>
      </c>
      <c r="O15" s="200" t="e">
        <f>M9*L10</f>
        <v>#DIV/0!</v>
      </c>
      <c r="P15" s="196"/>
      <c r="Q15" s="197"/>
      <c r="R15" s="218"/>
      <c r="S15" s="239" t="s">
        <v>177</v>
      </c>
      <c r="T15" s="200" t="e">
        <f>R9*Q10</f>
        <v>#DIV/0!</v>
      </c>
      <c r="U15" s="196"/>
      <c r="V15" s="197"/>
      <c r="W15" s="218"/>
      <c r="X15" s="239" t="s">
        <v>177</v>
      </c>
      <c r="Y15" s="200" t="e">
        <f>W9*V10</f>
        <v>#DIV/0!</v>
      </c>
      <c r="Z15" s="196"/>
      <c r="AA15" s="197"/>
      <c r="AB15" s="218"/>
      <c r="AC15" s="239" t="s">
        <v>177</v>
      </c>
      <c r="AD15" s="200" t="e">
        <f>AB9*AA10</f>
        <v>#DIV/0!</v>
      </c>
      <c r="AE15" s="196"/>
      <c r="AF15" s="197"/>
      <c r="AG15" s="218"/>
      <c r="AH15" s="239" t="s">
        <v>177</v>
      </c>
      <c r="AI15" s="200" t="e">
        <f>AG9*AF10</f>
        <v>#DIV/0!</v>
      </c>
      <c r="AJ15" s="196"/>
      <c r="AK15" s="197"/>
      <c r="AL15" s="218"/>
      <c r="AM15" s="239" t="s">
        <v>177</v>
      </c>
      <c r="AN15" s="200" t="e">
        <f>AL9*AK10</f>
        <v>#DIV/0!</v>
      </c>
      <c r="AO15" s="196"/>
      <c r="AP15" s="197"/>
      <c r="AQ15" s="218"/>
      <c r="AR15" s="239" t="s">
        <v>177</v>
      </c>
      <c r="AS15" s="200" t="e">
        <f>AQ9*AP10</f>
        <v>#DIV/0!</v>
      </c>
      <c r="AT15" s="196"/>
      <c r="AU15" s="197"/>
      <c r="AV15" s="218"/>
      <c r="AW15" s="239" t="s">
        <v>177</v>
      </c>
      <c r="AX15" s="200" t="e">
        <f>AV9*AU10</f>
        <v>#DIV/0!</v>
      </c>
      <c r="AY15" s="196"/>
      <c r="AZ15" s="197"/>
      <c r="BA15" s="218"/>
      <c r="BB15" s="239" t="s">
        <v>177</v>
      </c>
      <c r="BC15" s="200" t="e">
        <f>BA9*AZ10</f>
        <v>#DIV/0!</v>
      </c>
      <c r="BD15" s="196"/>
      <c r="BE15" s="197"/>
      <c r="BF15" s="218"/>
      <c r="BG15" s="239" t="s">
        <v>177</v>
      </c>
      <c r="BH15" s="200" t="e">
        <f>BF9*BE10</f>
        <v>#DIV/0!</v>
      </c>
      <c r="BI15" s="196"/>
      <c r="BJ15" s="197"/>
      <c r="BK15" s="218"/>
      <c r="BL15" s="239" t="s">
        <v>177</v>
      </c>
      <c r="BM15" s="200" t="e">
        <f>BK9*BJ10</f>
        <v>#DIV/0!</v>
      </c>
      <c r="BN15" s="196"/>
      <c r="BO15" s="197"/>
      <c r="BP15" s="218"/>
      <c r="BQ15" s="239" t="s">
        <v>177</v>
      </c>
      <c r="BR15" s="200" t="e">
        <f>BP9*BO10</f>
        <v>#DIV/0!</v>
      </c>
      <c r="BS15" s="196"/>
      <c r="BT15" s="197"/>
      <c r="BU15" s="218"/>
      <c r="BV15" s="239" t="s">
        <v>177</v>
      </c>
      <c r="BW15" s="200" t="e">
        <f>BU9*BT10</f>
        <v>#DIV/0!</v>
      </c>
      <c r="BX15" s="196"/>
      <c r="BY15" s="197"/>
      <c r="BZ15" s="218"/>
      <c r="CA15" s="239" t="s">
        <v>177</v>
      </c>
      <c r="CB15" s="200" t="e">
        <f>BZ9*BY10</f>
        <v>#DIV/0!</v>
      </c>
      <c r="CC15" s="196"/>
      <c r="CD15" s="197"/>
      <c r="CE15" s="218"/>
      <c r="CF15" s="239" t="s">
        <v>177</v>
      </c>
      <c r="CG15" s="200" t="e">
        <f>CE9*CD10</f>
        <v>#DIV/0!</v>
      </c>
      <c r="CH15" s="196"/>
      <c r="CI15" s="197"/>
      <c r="CJ15" s="218"/>
      <c r="CK15" s="239" t="s">
        <v>177</v>
      </c>
      <c r="CL15" s="200" t="e">
        <f>CJ9*CI10</f>
        <v>#DIV/0!</v>
      </c>
      <c r="CM15" s="196"/>
      <c r="CN15" s="197"/>
      <c r="CO15" s="218"/>
      <c r="CP15" s="239" t="s">
        <v>177</v>
      </c>
      <c r="CQ15" s="200" t="e">
        <f>CO9*CN10</f>
        <v>#DIV/0!</v>
      </c>
      <c r="CR15" s="196"/>
      <c r="CS15" s="197"/>
      <c r="CT15" s="218"/>
      <c r="CU15" s="239" t="s">
        <v>177</v>
      </c>
      <c r="CV15" s="200" t="e">
        <f>CT9*CS10</f>
        <v>#DIV/0!</v>
      </c>
      <c r="CW15" s="196"/>
      <c r="CX15" s="197"/>
      <c r="CY15" s="218"/>
      <c r="CZ15" s="239" t="s">
        <v>177</v>
      </c>
      <c r="DA15" s="200" t="e">
        <f>CY9*CX10</f>
        <v>#DIV/0!</v>
      </c>
      <c r="DB15" s="196"/>
      <c r="DC15" s="197"/>
      <c r="DD15" s="218"/>
      <c r="DE15" s="239" t="s">
        <v>177</v>
      </c>
      <c r="DF15" s="200" t="e">
        <f>DD9*DC10</f>
        <v>#DIV/0!</v>
      </c>
      <c r="DG15" s="196"/>
      <c r="DH15" s="197"/>
      <c r="DI15" s="218"/>
      <c r="DJ15" s="239" t="s">
        <v>177</v>
      </c>
      <c r="DK15" s="200" t="e">
        <f>DI9*DH10</f>
        <v>#DIV/0!</v>
      </c>
      <c r="DL15" s="196"/>
      <c r="DM15" s="197"/>
      <c r="DN15" s="218"/>
      <c r="DO15" s="239" t="s">
        <v>177</v>
      </c>
      <c r="DP15" s="200" t="e">
        <f>DN9*DM10</f>
        <v>#DIV/0!</v>
      </c>
      <c r="DQ15" s="196"/>
      <c r="DR15" s="197"/>
      <c r="DS15" s="218"/>
      <c r="DT15" s="239" t="s">
        <v>177</v>
      </c>
      <c r="DU15" s="200" t="e">
        <f>DS9*DR10</f>
        <v>#DIV/0!</v>
      </c>
      <c r="DV15" s="196"/>
      <c r="DW15" s="197"/>
      <c r="DX15" s="218"/>
      <c r="DY15" s="239" t="s">
        <v>177</v>
      </c>
      <c r="DZ15" s="200" t="e">
        <f>DX9*DW10</f>
        <v>#DIV/0!</v>
      </c>
      <c r="EA15" s="196"/>
      <c r="EB15" s="197"/>
      <c r="EC15" s="218"/>
      <c r="ED15" s="239" t="s">
        <v>177</v>
      </c>
      <c r="EE15" s="200" t="e">
        <f>EC9*EB10</f>
        <v>#DIV/0!</v>
      </c>
      <c r="EF15" s="196"/>
      <c r="EG15" s="197"/>
      <c r="EH15" s="218"/>
      <c r="EI15" s="239" t="s">
        <v>177</v>
      </c>
      <c r="EJ15" s="200" t="e">
        <f>EH9*EG10</f>
        <v>#DIV/0!</v>
      </c>
      <c r="EK15" s="196"/>
      <c r="EL15" s="197"/>
      <c r="EM15" s="218"/>
      <c r="EN15" s="239" t="s">
        <v>177</v>
      </c>
      <c r="EO15" s="200" t="e">
        <f>EM9*EL10</f>
        <v>#DIV/0!</v>
      </c>
      <c r="EP15" s="196"/>
      <c r="EQ15" s="197"/>
      <c r="ER15" s="218"/>
      <c r="ES15" s="239" t="s">
        <v>177</v>
      </c>
      <c r="ET15" s="200" t="e">
        <f>ER9*EQ10</f>
        <v>#DIV/0!</v>
      </c>
      <c r="EU15" s="196"/>
      <c r="EV15" s="197"/>
      <c r="EW15" s="218"/>
      <c r="EX15" s="239" t="s">
        <v>177</v>
      </c>
      <c r="EY15" s="200" t="e">
        <f>EW9*EV10</f>
        <v>#DIV/0!</v>
      </c>
      <c r="EZ15" s="196"/>
      <c r="FA15" s="197"/>
      <c r="FB15" s="218"/>
      <c r="FC15" s="239" t="s">
        <v>177</v>
      </c>
      <c r="FD15" s="200" t="e">
        <f>FB9*FA10</f>
        <v>#DIV/0!</v>
      </c>
      <c r="FE15" s="196"/>
      <c r="FF15" s="197"/>
      <c r="FG15" s="218"/>
      <c r="FH15" s="239" t="s">
        <v>177</v>
      </c>
      <c r="FI15" s="200" t="e">
        <f>FG9*FF10</f>
        <v>#DIV/0!</v>
      </c>
      <c r="FJ15" s="196"/>
      <c r="FK15" s="197"/>
      <c r="FL15" s="218"/>
      <c r="FM15" s="239" t="s">
        <v>177</v>
      </c>
      <c r="FN15" s="200" t="e">
        <f>FL9*FK10</f>
        <v>#DIV/0!</v>
      </c>
      <c r="FO15" s="196"/>
      <c r="FP15" s="197"/>
      <c r="FQ15" s="218"/>
      <c r="FR15" s="239" t="s">
        <v>177</v>
      </c>
      <c r="FS15" s="200" t="e">
        <f>FQ9*FP10</f>
        <v>#DIV/0!</v>
      </c>
      <c r="FT15" s="196"/>
      <c r="FU15" s="197"/>
      <c r="FV15" s="218"/>
      <c r="FW15" s="239" t="s">
        <v>177</v>
      </c>
      <c r="FX15" s="200" t="e">
        <f>FV9*FU10</f>
        <v>#DIV/0!</v>
      </c>
      <c r="FY15" s="196"/>
      <c r="FZ15" s="197"/>
      <c r="GA15" s="218"/>
      <c r="GB15" s="239" t="s">
        <v>177</v>
      </c>
      <c r="GC15" s="200" t="e">
        <f>GA9*FZ10</f>
        <v>#DIV/0!</v>
      </c>
      <c r="GD15" s="196"/>
      <c r="GE15" s="197"/>
      <c r="GF15" s="218"/>
      <c r="GG15" s="239" t="s">
        <v>177</v>
      </c>
      <c r="GH15" s="200" t="e">
        <f>GF9*GE10</f>
        <v>#DIV/0!</v>
      </c>
      <c r="GI15" s="196"/>
      <c r="GJ15" s="197"/>
      <c r="GK15" s="218"/>
      <c r="GL15" s="239" t="s">
        <v>177</v>
      </c>
      <c r="GM15" s="200" t="e">
        <f>GK9*GJ10</f>
        <v>#DIV/0!</v>
      </c>
      <c r="GN15" s="196"/>
      <c r="GO15" s="197"/>
      <c r="GP15" s="218"/>
      <c r="GQ15" s="239" t="s">
        <v>177</v>
      </c>
      <c r="GR15" s="200" t="e">
        <f>GP9*GO10</f>
        <v>#DIV/0!</v>
      </c>
      <c r="GS15" s="196"/>
      <c r="GT15" s="197"/>
      <c r="GU15" s="218"/>
      <c r="GV15" s="239" t="s">
        <v>177</v>
      </c>
      <c r="GW15" s="200" t="e">
        <f>GU9*GT10</f>
        <v>#DIV/0!</v>
      </c>
      <c r="GX15" s="196"/>
      <c r="GY15" s="197"/>
      <c r="GZ15" s="218"/>
      <c r="HA15" s="239" t="s">
        <v>177</v>
      </c>
      <c r="HB15" s="200" t="e">
        <f>GZ9*GY10</f>
        <v>#DIV/0!</v>
      </c>
      <c r="HC15" s="196"/>
      <c r="HD15" s="197"/>
      <c r="HE15" s="218"/>
      <c r="HF15" s="239" t="s">
        <v>177</v>
      </c>
      <c r="HG15" s="200" t="e">
        <f>HE9*HD10</f>
        <v>#DIV/0!</v>
      </c>
      <c r="HH15" s="196"/>
      <c r="HI15" s="197"/>
      <c r="HJ15" s="218"/>
      <c r="HK15" s="239" t="s">
        <v>177</v>
      </c>
      <c r="HL15" s="200" t="e">
        <f>HJ9*HI10</f>
        <v>#DIV/0!</v>
      </c>
      <c r="HM15" s="196"/>
      <c r="HN15" s="197"/>
      <c r="HO15" s="218"/>
      <c r="HP15" s="239" t="s">
        <v>177</v>
      </c>
      <c r="HQ15" s="200" t="e">
        <f>HO9*HN10</f>
        <v>#DIV/0!</v>
      </c>
      <c r="HR15" s="196"/>
      <c r="HS15" s="197"/>
      <c r="HT15" s="218"/>
      <c r="HU15" s="239" t="s">
        <v>177</v>
      </c>
      <c r="HV15" s="200" t="e">
        <f>HT9*HS10</f>
        <v>#DIV/0!</v>
      </c>
      <c r="HW15" s="196"/>
      <c r="HX15" s="197"/>
      <c r="HY15" s="218"/>
      <c r="HZ15" s="239" t="s">
        <v>177</v>
      </c>
      <c r="IA15" s="200" t="e">
        <f>HY9*HX10</f>
        <v>#DIV/0!</v>
      </c>
      <c r="IB15" s="196"/>
      <c r="IC15" s="197"/>
      <c r="ID15" s="218"/>
      <c r="IE15" s="239" t="s">
        <v>177</v>
      </c>
      <c r="IF15" s="200" t="e">
        <f>ID9*IC10</f>
        <v>#DIV/0!</v>
      </c>
      <c r="IG15" s="196"/>
      <c r="IH15" s="197"/>
      <c r="II15" s="218"/>
      <c r="IJ15" s="239" t="s">
        <v>177</v>
      </c>
      <c r="IK15" s="200" t="e">
        <f>II9*IH10</f>
        <v>#DIV/0!</v>
      </c>
      <c r="IL15" s="196"/>
      <c r="IM15" s="197"/>
      <c r="IN15" s="218"/>
      <c r="IO15" s="239" t="s">
        <v>177</v>
      </c>
      <c r="IP15" s="200" t="e">
        <f>IN9*IM10</f>
        <v>#DIV/0!</v>
      </c>
      <c r="IQ15" s="196"/>
      <c r="IR15" s="197"/>
      <c r="IS15" s="218"/>
      <c r="IT15" s="239" t="s">
        <v>177</v>
      </c>
      <c r="IU15" s="200" t="e">
        <f>IS9*IR10</f>
        <v>#DIV/0!</v>
      </c>
      <c r="IV15" s="196"/>
      <c r="IW15" s="197"/>
      <c r="IX15" s="218"/>
      <c r="IY15" s="239" t="s">
        <v>177</v>
      </c>
      <c r="IZ15" s="200" t="e">
        <f>IX9*IW10</f>
        <v>#DIV/0!</v>
      </c>
      <c r="JA15" s="196"/>
      <c r="JB15" s="197"/>
      <c r="JC15" s="218"/>
      <c r="JD15" s="239" t="s">
        <v>177</v>
      </c>
      <c r="JE15" s="200" t="e">
        <f>JC9*JB10</f>
        <v>#DIV/0!</v>
      </c>
      <c r="JF15" s="196"/>
      <c r="JG15" s="197"/>
      <c r="JH15" s="218"/>
      <c r="JI15" s="239" t="s">
        <v>177</v>
      </c>
      <c r="JJ15" s="200" t="e">
        <f>JH9*JG10</f>
        <v>#DIV/0!</v>
      </c>
      <c r="JK15" s="196"/>
      <c r="JL15" s="197"/>
      <c r="JM15" s="218"/>
      <c r="JN15" s="239" t="s">
        <v>177</v>
      </c>
      <c r="JO15" s="200" t="e">
        <f>JM9*JL10</f>
        <v>#DIV/0!</v>
      </c>
      <c r="JP15" s="196"/>
      <c r="JQ15" s="197"/>
      <c r="JR15" s="218"/>
      <c r="JS15" s="239" t="s">
        <v>177</v>
      </c>
      <c r="JT15" s="200" t="e">
        <f>JR9*JQ10</f>
        <v>#DIV/0!</v>
      </c>
      <c r="JU15" s="196"/>
      <c r="JV15" s="197"/>
      <c r="JW15" s="218"/>
      <c r="JX15" s="239" t="s">
        <v>177</v>
      </c>
      <c r="JY15" s="200" t="e">
        <f>JW9*JV10</f>
        <v>#DIV/0!</v>
      </c>
      <c r="JZ15" s="196"/>
      <c r="KA15" s="197"/>
      <c r="KB15" s="218"/>
      <c r="KC15" s="239" t="s">
        <v>177</v>
      </c>
      <c r="KD15" s="200" t="e">
        <f>KB9*KA10</f>
        <v>#DIV/0!</v>
      </c>
      <c r="KE15" s="196"/>
      <c r="KF15" s="197"/>
      <c r="KG15" s="218"/>
      <c r="KH15" s="239" t="s">
        <v>177</v>
      </c>
      <c r="KI15" s="200" t="e">
        <f>KG9*KF10</f>
        <v>#DIV/0!</v>
      </c>
      <c r="KJ15" s="196"/>
      <c r="KK15" s="197"/>
      <c r="KL15" s="218"/>
      <c r="KM15" s="239" t="s">
        <v>177</v>
      </c>
      <c r="KN15" s="200" t="e">
        <f>KL9*KK10</f>
        <v>#DIV/0!</v>
      </c>
    </row>
    <row r="16" spans="1:331" x14ac:dyDescent="0.25">
      <c r="A16" s="84" t="s">
        <v>78</v>
      </c>
      <c r="B16" s="89" t="s">
        <v>2</v>
      </c>
      <c r="C16" s="90" t="s">
        <v>91</v>
      </c>
      <c r="D16" s="89" t="s">
        <v>79</v>
      </c>
      <c r="E16" s="91" t="s">
        <v>5</v>
      </c>
      <c r="F16" s="84" t="s">
        <v>78</v>
      </c>
      <c r="G16" s="89" t="s">
        <v>2</v>
      </c>
      <c r="H16" s="90" t="s">
        <v>91</v>
      </c>
      <c r="I16" s="89" t="s">
        <v>79</v>
      </c>
      <c r="J16" s="91" t="s">
        <v>5</v>
      </c>
      <c r="K16" s="84" t="s">
        <v>78</v>
      </c>
      <c r="L16" s="89" t="s">
        <v>2</v>
      </c>
      <c r="M16" s="90" t="s">
        <v>91</v>
      </c>
      <c r="N16" s="89" t="s">
        <v>79</v>
      </c>
      <c r="O16" s="91" t="s">
        <v>5</v>
      </c>
      <c r="P16" s="84" t="s">
        <v>78</v>
      </c>
      <c r="Q16" s="89" t="s">
        <v>2</v>
      </c>
      <c r="R16" s="90" t="s">
        <v>91</v>
      </c>
      <c r="S16" s="89" t="s">
        <v>79</v>
      </c>
      <c r="T16" s="91" t="s">
        <v>5</v>
      </c>
      <c r="U16" s="84" t="s">
        <v>78</v>
      </c>
      <c r="V16" s="89" t="s">
        <v>2</v>
      </c>
      <c r="W16" s="90" t="s">
        <v>91</v>
      </c>
      <c r="X16" s="89" t="s">
        <v>79</v>
      </c>
      <c r="Y16" s="91" t="s">
        <v>5</v>
      </c>
      <c r="Z16" s="84" t="s">
        <v>78</v>
      </c>
      <c r="AA16" s="89" t="s">
        <v>2</v>
      </c>
      <c r="AB16" s="90" t="s">
        <v>91</v>
      </c>
      <c r="AC16" s="89" t="s">
        <v>79</v>
      </c>
      <c r="AD16" s="91" t="s">
        <v>5</v>
      </c>
      <c r="AE16" s="84" t="s">
        <v>78</v>
      </c>
      <c r="AF16" s="89" t="s">
        <v>2</v>
      </c>
      <c r="AG16" s="90" t="s">
        <v>91</v>
      </c>
      <c r="AH16" s="89" t="s">
        <v>79</v>
      </c>
      <c r="AI16" s="91" t="s">
        <v>5</v>
      </c>
      <c r="AJ16" s="84" t="s">
        <v>78</v>
      </c>
      <c r="AK16" s="89" t="s">
        <v>2</v>
      </c>
      <c r="AL16" s="90" t="s">
        <v>91</v>
      </c>
      <c r="AM16" s="89" t="s">
        <v>79</v>
      </c>
      <c r="AN16" s="91" t="s">
        <v>5</v>
      </c>
      <c r="AO16" s="84" t="s">
        <v>78</v>
      </c>
      <c r="AP16" s="89" t="s">
        <v>2</v>
      </c>
      <c r="AQ16" s="90" t="s">
        <v>91</v>
      </c>
      <c r="AR16" s="89" t="s">
        <v>79</v>
      </c>
      <c r="AS16" s="91" t="s">
        <v>5</v>
      </c>
      <c r="AT16" s="84" t="s">
        <v>78</v>
      </c>
      <c r="AU16" s="89" t="s">
        <v>2</v>
      </c>
      <c r="AV16" s="90" t="s">
        <v>91</v>
      </c>
      <c r="AW16" s="89" t="s">
        <v>79</v>
      </c>
      <c r="AX16" s="91" t="s">
        <v>5</v>
      </c>
      <c r="AY16" s="84" t="s">
        <v>78</v>
      </c>
      <c r="AZ16" s="89" t="s">
        <v>2</v>
      </c>
      <c r="BA16" s="90" t="s">
        <v>91</v>
      </c>
      <c r="BB16" s="89" t="s">
        <v>79</v>
      </c>
      <c r="BC16" s="91" t="s">
        <v>5</v>
      </c>
      <c r="BD16" s="84" t="s">
        <v>78</v>
      </c>
      <c r="BE16" s="89" t="s">
        <v>2</v>
      </c>
      <c r="BF16" s="90" t="s">
        <v>91</v>
      </c>
      <c r="BG16" s="89" t="s">
        <v>79</v>
      </c>
      <c r="BH16" s="91" t="s">
        <v>5</v>
      </c>
      <c r="BI16" s="84" t="s">
        <v>78</v>
      </c>
      <c r="BJ16" s="89" t="s">
        <v>2</v>
      </c>
      <c r="BK16" s="90" t="s">
        <v>91</v>
      </c>
      <c r="BL16" s="89" t="s">
        <v>79</v>
      </c>
      <c r="BM16" s="91" t="s">
        <v>5</v>
      </c>
      <c r="BN16" s="84" t="s">
        <v>78</v>
      </c>
      <c r="BO16" s="89" t="s">
        <v>2</v>
      </c>
      <c r="BP16" s="90" t="s">
        <v>91</v>
      </c>
      <c r="BQ16" s="89" t="s">
        <v>79</v>
      </c>
      <c r="BR16" s="91" t="s">
        <v>5</v>
      </c>
      <c r="BS16" s="84" t="s">
        <v>78</v>
      </c>
      <c r="BT16" s="89" t="s">
        <v>2</v>
      </c>
      <c r="BU16" s="90" t="s">
        <v>91</v>
      </c>
      <c r="BV16" s="89" t="s">
        <v>79</v>
      </c>
      <c r="BW16" s="91" t="s">
        <v>5</v>
      </c>
      <c r="BX16" s="84" t="s">
        <v>78</v>
      </c>
      <c r="BY16" s="89" t="s">
        <v>2</v>
      </c>
      <c r="BZ16" s="90" t="s">
        <v>91</v>
      </c>
      <c r="CA16" s="89" t="s">
        <v>79</v>
      </c>
      <c r="CB16" s="91" t="s">
        <v>5</v>
      </c>
      <c r="CC16" s="84" t="s">
        <v>78</v>
      </c>
      <c r="CD16" s="89" t="s">
        <v>2</v>
      </c>
      <c r="CE16" s="90" t="s">
        <v>91</v>
      </c>
      <c r="CF16" s="89" t="s">
        <v>79</v>
      </c>
      <c r="CG16" s="91" t="s">
        <v>5</v>
      </c>
      <c r="CH16" s="84" t="s">
        <v>78</v>
      </c>
      <c r="CI16" s="89" t="s">
        <v>2</v>
      </c>
      <c r="CJ16" s="90" t="s">
        <v>91</v>
      </c>
      <c r="CK16" s="89" t="s">
        <v>79</v>
      </c>
      <c r="CL16" s="91" t="s">
        <v>5</v>
      </c>
      <c r="CM16" s="84" t="s">
        <v>78</v>
      </c>
      <c r="CN16" s="89" t="s">
        <v>2</v>
      </c>
      <c r="CO16" s="90" t="s">
        <v>91</v>
      </c>
      <c r="CP16" s="89" t="s">
        <v>79</v>
      </c>
      <c r="CQ16" s="91" t="s">
        <v>5</v>
      </c>
      <c r="CR16" s="84" t="s">
        <v>78</v>
      </c>
      <c r="CS16" s="89" t="s">
        <v>2</v>
      </c>
      <c r="CT16" s="90" t="s">
        <v>91</v>
      </c>
      <c r="CU16" s="89" t="s">
        <v>79</v>
      </c>
      <c r="CV16" s="91" t="s">
        <v>5</v>
      </c>
      <c r="CW16" s="84" t="s">
        <v>78</v>
      </c>
      <c r="CX16" s="89" t="s">
        <v>2</v>
      </c>
      <c r="CY16" s="90" t="s">
        <v>91</v>
      </c>
      <c r="CZ16" s="89" t="s">
        <v>79</v>
      </c>
      <c r="DA16" s="91" t="s">
        <v>5</v>
      </c>
      <c r="DB16" s="84" t="s">
        <v>78</v>
      </c>
      <c r="DC16" s="89" t="s">
        <v>2</v>
      </c>
      <c r="DD16" s="90" t="s">
        <v>91</v>
      </c>
      <c r="DE16" s="89" t="s">
        <v>79</v>
      </c>
      <c r="DF16" s="91" t="s">
        <v>5</v>
      </c>
      <c r="DG16" s="84" t="s">
        <v>78</v>
      </c>
      <c r="DH16" s="89" t="s">
        <v>2</v>
      </c>
      <c r="DI16" s="90" t="s">
        <v>91</v>
      </c>
      <c r="DJ16" s="89" t="s">
        <v>79</v>
      </c>
      <c r="DK16" s="91" t="s">
        <v>5</v>
      </c>
      <c r="DL16" s="84" t="s">
        <v>78</v>
      </c>
      <c r="DM16" s="89" t="s">
        <v>2</v>
      </c>
      <c r="DN16" s="90" t="s">
        <v>91</v>
      </c>
      <c r="DO16" s="89" t="s">
        <v>79</v>
      </c>
      <c r="DP16" s="91" t="s">
        <v>5</v>
      </c>
      <c r="DQ16" s="84" t="s">
        <v>78</v>
      </c>
      <c r="DR16" s="89" t="s">
        <v>2</v>
      </c>
      <c r="DS16" s="90" t="s">
        <v>91</v>
      </c>
      <c r="DT16" s="89" t="s">
        <v>79</v>
      </c>
      <c r="DU16" s="91" t="s">
        <v>5</v>
      </c>
      <c r="DV16" s="84" t="s">
        <v>78</v>
      </c>
      <c r="DW16" s="89" t="s">
        <v>2</v>
      </c>
      <c r="DX16" s="90" t="s">
        <v>91</v>
      </c>
      <c r="DY16" s="89" t="s">
        <v>79</v>
      </c>
      <c r="DZ16" s="91" t="s">
        <v>5</v>
      </c>
      <c r="EA16" s="84" t="s">
        <v>78</v>
      </c>
      <c r="EB16" s="89" t="s">
        <v>2</v>
      </c>
      <c r="EC16" s="90" t="s">
        <v>91</v>
      </c>
      <c r="ED16" s="89" t="s">
        <v>79</v>
      </c>
      <c r="EE16" s="91" t="s">
        <v>5</v>
      </c>
      <c r="EF16" s="84" t="s">
        <v>78</v>
      </c>
      <c r="EG16" s="89" t="s">
        <v>2</v>
      </c>
      <c r="EH16" s="90" t="s">
        <v>91</v>
      </c>
      <c r="EI16" s="89" t="s">
        <v>79</v>
      </c>
      <c r="EJ16" s="91" t="s">
        <v>5</v>
      </c>
      <c r="EK16" s="84" t="s">
        <v>78</v>
      </c>
      <c r="EL16" s="89" t="s">
        <v>2</v>
      </c>
      <c r="EM16" s="90" t="s">
        <v>91</v>
      </c>
      <c r="EN16" s="89" t="s">
        <v>79</v>
      </c>
      <c r="EO16" s="91" t="s">
        <v>5</v>
      </c>
      <c r="EP16" s="84" t="s">
        <v>78</v>
      </c>
      <c r="EQ16" s="89" t="s">
        <v>2</v>
      </c>
      <c r="ER16" s="90" t="s">
        <v>91</v>
      </c>
      <c r="ES16" s="89" t="s">
        <v>79</v>
      </c>
      <c r="ET16" s="91" t="s">
        <v>5</v>
      </c>
      <c r="EU16" s="84" t="s">
        <v>78</v>
      </c>
      <c r="EV16" s="89" t="s">
        <v>2</v>
      </c>
      <c r="EW16" s="90" t="s">
        <v>91</v>
      </c>
      <c r="EX16" s="89" t="s">
        <v>79</v>
      </c>
      <c r="EY16" s="91" t="s">
        <v>5</v>
      </c>
      <c r="EZ16" s="84" t="s">
        <v>78</v>
      </c>
      <c r="FA16" s="89" t="s">
        <v>2</v>
      </c>
      <c r="FB16" s="90" t="s">
        <v>91</v>
      </c>
      <c r="FC16" s="89" t="s">
        <v>79</v>
      </c>
      <c r="FD16" s="91" t="s">
        <v>5</v>
      </c>
      <c r="FE16" s="84" t="s">
        <v>78</v>
      </c>
      <c r="FF16" s="89" t="s">
        <v>2</v>
      </c>
      <c r="FG16" s="90" t="s">
        <v>91</v>
      </c>
      <c r="FH16" s="89" t="s">
        <v>79</v>
      </c>
      <c r="FI16" s="91" t="s">
        <v>5</v>
      </c>
      <c r="FJ16" s="84" t="s">
        <v>78</v>
      </c>
      <c r="FK16" s="89" t="s">
        <v>2</v>
      </c>
      <c r="FL16" s="90" t="s">
        <v>91</v>
      </c>
      <c r="FM16" s="89" t="s">
        <v>79</v>
      </c>
      <c r="FN16" s="91" t="s">
        <v>5</v>
      </c>
      <c r="FO16" s="84" t="s">
        <v>78</v>
      </c>
      <c r="FP16" s="89" t="s">
        <v>2</v>
      </c>
      <c r="FQ16" s="90" t="s">
        <v>91</v>
      </c>
      <c r="FR16" s="89" t="s">
        <v>79</v>
      </c>
      <c r="FS16" s="91" t="s">
        <v>5</v>
      </c>
      <c r="FT16" s="84" t="s">
        <v>78</v>
      </c>
      <c r="FU16" s="89" t="s">
        <v>2</v>
      </c>
      <c r="FV16" s="90" t="s">
        <v>91</v>
      </c>
      <c r="FW16" s="89" t="s">
        <v>79</v>
      </c>
      <c r="FX16" s="91" t="s">
        <v>5</v>
      </c>
      <c r="FY16" s="84" t="s">
        <v>78</v>
      </c>
      <c r="FZ16" s="89" t="s">
        <v>2</v>
      </c>
      <c r="GA16" s="90" t="s">
        <v>91</v>
      </c>
      <c r="GB16" s="89" t="s">
        <v>79</v>
      </c>
      <c r="GC16" s="91" t="s">
        <v>5</v>
      </c>
      <c r="GD16" s="84" t="s">
        <v>78</v>
      </c>
      <c r="GE16" s="89" t="s">
        <v>2</v>
      </c>
      <c r="GF16" s="90" t="s">
        <v>91</v>
      </c>
      <c r="GG16" s="89" t="s">
        <v>79</v>
      </c>
      <c r="GH16" s="91" t="s">
        <v>5</v>
      </c>
      <c r="GI16" s="84" t="s">
        <v>78</v>
      </c>
      <c r="GJ16" s="89" t="s">
        <v>2</v>
      </c>
      <c r="GK16" s="90" t="s">
        <v>91</v>
      </c>
      <c r="GL16" s="89" t="s">
        <v>79</v>
      </c>
      <c r="GM16" s="91" t="s">
        <v>5</v>
      </c>
      <c r="GN16" s="84" t="s">
        <v>78</v>
      </c>
      <c r="GO16" s="89" t="s">
        <v>2</v>
      </c>
      <c r="GP16" s="90" t="s">
        <v>91</v>
      </c>
      <c r="GQ16" s="89" t="s">
        <v>79</v>
      </c>
      <c r="GR16" s="91" t="s">
        <v>5</v>
      </c>
      <c r="GS16" s="84" t="s">
        <v>78</v>
      </c>
      <c r="GT16" s="89" t="s">
        <v>2</v>
      </c>
      <c r="GU16" s="90" t="s">
        <v>91</v>
      </c>
      <c r="GV16" s="89" t="s">
        <v>79</v>
      </c>
      <c r="GW16" s="91" t="s">
        <v>5</v>
      </c>
      <c r="GX16" s="84" t="s">
        <v>78</v>
      </c>
      <c r="GY16" s="89" t="s">
        <v>2</v>
      </c>
      <c r="GZ16" s="90" t="s">
        <v>91</v>
      </c>
      <c r="HA16" s="89" t="s">
        <v>79</v>
      </c>
      <c r="HB16" s="91" t="s">
        <v>5</v>
      </c>
      <c r="HC16" s="84" t="s">
        <v>78</v>
      </c>
      <c r="HD16" s="89" t="s">
        <v>2</v>
      </c>
      <c r="HE16" s="90" t="s">
        <v>91</v>
      </c>
      <c r="HF16" s="89" t="s">
        <v>79</v>
      </c>
      <c r="HG16" s="91" t="s">
        <v>5</v>
      </c>
      <c r="HH16" s="84" t="s">
        <v>78</v>
      </c>
      <c r="HI16" s="89" t="s">
        <v>2</v>
      </c>
      <c r="HJ16" s="90" t="s">
        <v>91</v>
      </c>
      <c r="HK16" s="89" t="s">
        <v>79</v>
      </c>
      <c r="HL16" s="91" t="s">
        <v>5</v>
      </c>
      <c r="HM16" s="84" t="s">
        <v>78</v>
      </c>
      <c r="HN16" s="89" t="s">
        <v>2</v>
      </c>
      <c r="HO16" s="90" t="s">
        <v>91</v>
      </c>
      <c r="HP16" s="89" t="s">
        <v>79</v>
      </c>
      <c r="HQ16" s="91" t="s">
        <v>5</v>
      </c>
      <c r="HR16" s="84" t="s">
        <v>78</v>
      </c>
      <c r="HS16" s="89" t="s">
        <v>2</v>
      </c>
      <c r="HT16" s="90" t="s">
        <v>91</v>
      </c>
      <c r="HU16" s="89" t="s">
        <v>79</v>
      </c>
      <c r="HV16" s="91" t="s">
        <v>5</v>
      </c>
      <c r="HW16" s="84" t="s">
        <v>78</v>
      </c>
      <c r="HX16" s="89" t="s">
        <v>2</v>
      </c>
      <c r="HY16" s="90" t="s">
        <v>91</v>
      </c>
      <c r="HZ16" s="89" t="s">
        <v>79</v>
      </c>
      <c r="IA16" s="91" t="s">
        <v>5</v>
      </c>
      <c r="IB16" s="84" t="s">
        <v>78</v>
      </c>
      <c r="IC16" s="89" t="s">
        <v>2</v>
      </c>
      <c r="ID16" s="90" t="s">
        <v>91</v>
      </c>
      <c r="IE16" s="89" t="s">
        <v>79</v>
      </c>
      <c r="IF16" s="91" t="s">
        <v>5</v>
      </c>
      <c r="IG16" s="84" t="s">
        <v>78</v>
      </c>
      <c r="IH16" s="89" t="s">
        <v>2</v>
      </c>
      <c r="II16" s="90" t="s">
        <v>91</v>
      </c>
      <c r="IJ16" s="89" t="s">
        <v>79</v>
      </c>
      <c r="IK16" s="91" t="s">
        <v>5</v>
      </c>
      <c r="IL16" s="84" t="s">
        <v>78</v>
      </c>
      <c r="IM16" s="89" t="s">
        <v>2</v>
      </c>
      <c r="IN16" s="90" t="s">
        <v>91</v>
      </c>
      <c r="IO16" s="89" t="s">
        <v>79</v>
      </c>
      <c r="IP16" s="91" t="s">
        <v>5</v>
      </c>
      <c r="IQ16" s="84" t="s">
        <v>78</v>
      </c>
      <c r="IR16" s="89" t="s">
        <v>2</v>
      </c>
      <c r="IS16" s="90" t="s">
        <v>91</v>
      </c>
      <c r="IT16" s="89" t="s">
        <v>79</v>
      </c>
      <c r="IU16" s="91" t="s">
        <v>5</v>
      </c>
      <c r="IV16" s="84" t="s">
        <v>78</v>
      </c>
      <c r="IW16" s="89" t="s">
        <v>2</v>
      </c>
      <c r="IX16" s="90" t="s">
        <v>91</v>
      </c>
      <c r="IY16" s="89" t="s">
        <v>79</v>
      </c>
      <c r="IZ16" s="91" t="s">
        <v>5</v>
      </c>
      <c r="JA16" s="84" t="s">
        <v>78</v>
      </c>
      <c r="JB16" s="89" t="s">
        <v>2</v>
      </c>
      <c r="JC16" s="90" t="s">
        <v>91</v>
      </c>
      <c r="JD16" s="89" t="s">
        <v>79</v>
      </c>
      <c r="JE16" s="91" t="s">
        <v>5</v>
      </c>
      <c r="JF16" s="84" t="s">
        <v>78</v>
      </c>
      <c r="JG16" s="89" t="s">
        <v>2</v>
      </c>
      <c r="JH16" s="90" t="s">
        <v>91</v>
      </c>
      <c r="JI16" s="89" t="s">
        <v>79</v>
      </c>
      <c r="JJ16" s="91" t="s">
        <v>5</v>
      </c>
      <c r="JK16" s="84" t="s">
        <v>78</v>
      </c>
      <c r="JL16" s="89" t="s">
        <v>2</v>
      </c>
      <c r="JM16" s="90" t="s">
        <v>91</v>
      </c>
      <c r="JN16" s="89" t="s">
        <v>79</v>
      </c>
      <c r="JO16" s="91" t="s">
        <v>5</v>
      </c>
      <c r="JP16" s="84" t="s">
        <v>78</v>
      </c>
      <c r="JQ16" s="89" t="s">
        <v>2</v>
      </c>
      <c r="JR16" s="90" t="s">
        <v>91</v>
      </c>
      <c r="JS16" s="89" t="s">
        <v>79</v>
      </c>
      <c r="JT16" s="91" t="s">
        <v>5</v>
      </c>
      <c r="JU16" s="84" t="s">
        <v>78</v>
      </c>
      <c r="JV16" s="89" t="s">
        <v>2</v>
      </c>
      <c r="JW16" s="90" t="s">
        <v>91</v>
      </c>
      <c r="JX16" s="89" t="s">
        <v>79</v>
      </c>
      <c r="JY16" s="91" t="s">
        <v>5</v>
      </c>
      <c r="JZ16" s="84" t="s">
        <v>78</v>
      </c>
      <c r="KA16" s="89" t="s">
        <v>2</v>
      </c>
      <c r="KB16" s="90" t="s">
        <v>91</v>
      </c>
      <c r="KC16" s="89" t="s">
        <v>79</v>
      </c>
      <c r="KD16" s="91" t="s">
        <v>5</v>
      </c>
      <c r="KE16" s="84" t="s">
        <v>78</v>
      </c>
      <c r="KF16" s="89" t="s">
        <v>2</v>
      </c>
      <c r="KG16" s="90" t="s">
        <v>91</v>
      </c>
      <c r="KH16" s="89" t="s">
        <v>79</v>
      </c>
      <c r="KI16" s="91" t="s">
        <v>5</v>
      </c>
      <c r="KJ16" s="84" t="s">
        <v>78</v>
      </c>
      <c r="KK16" s="89" t="s">
        <v>2</v>
      </c>
      <c r="KL16" s="90" t="s">
        <v>91</v>
      </c>
      <c r="KM16" s="89" t="s">
        <v>79</v>
      </c>
      <c r="KN16" s="91" t="s">
        <v>5</v>
      </c>
    </row>
    <row r="17" spans="1:300" x14ac:dyDescent="0.25">
      <c r="A17" s="4"/>
      <c r="B17" s="214"/>
      <c r="C17" s="4"/>
      <c r="D17" s="4"/>
      <c r="E17" s="215"/>
      <c r="F17" s="4"/>
      <c r="G17" s="214"/>
      <c r="H17" s="4"/>
      <c r="I17" s="4"/>
      <c r="J17" s="215"/>
      <c r="K17" s="4"/>
      <c r="L17" s="214"/>
      <c r="M17" s="4"/>
      <c r="N17" s="4"/>
      <c r="O17" s="215"/>
      <c r="P17" s="4"/>
      <c r="Q17" s="214"/>
      <c r="R17" s="4"/>
      <c r="S17" s="4"/>
      <c r="T17" s="215"/>
      <c r="U17" s="4"/>
      <c r="V17" s="214"/>
      <c r="W17" s="4"/>
      <c r="X17" s="4"/>
      <c r="Y17" s="215"/>
      <c r="Z17" s="4"/>
      <c r="AA17" s="214"/>
      <c r="AB17" s="4"/>
      <c r="AC17" s="4"/>
      <c r="AD17" s="215"/>
      <c r="AE17" s="4"/>
      <c r="AF17" s="214"/>
      <c r="AG17" s="4"/>
      <c r="AH17" s="4"/>
      <c r="AI17" s="215"/>
      <c r="AJ17" s="4"/>
      <c r="AK17" s="214"/>
      <c r="AL17" s="4"/>
      <c r="AM17" s="4"/>
      <c r="AN17" s="215"/>
      <c r="AO17" s="4"/>
      <c r="AP17" s="214"/>
      <c r="AQ17" s="4"/>
      <c r="AR17" s="4"/>
      <c r="AS17" s="215"/>
      <c r="AT17" s="4"/>
      <c r="AU17" s="214"/>
      <c r="AV17" s="4"/>
      <c r="AW17" s="4"/>
      <c r="AX17" s="215"/>
      <c r="AY17" s="4"/>
      <c r="AZ17" s="214"/>
      <c r="BA17" s="4"/>
      <c r="BB17" s="4"/>
      <c r="BC17" s="215"/>
      <c r="BD17" s="4"/>
      <c r="BE17" s="214"/>
      <c r="BF17" s="4"/>
      <c r="BG17" s="4"/>
      <c r="BH17" s="215"/>
      <c r="BI17" s="4"/>
      <c r="BJ17" s="214"/>
      <c r="BK17" s="4"/>
      <c r="BL17" s="4"/>
      <c r="BM17" s="215"/>
      <c r="BN17" s="4"/>
      <c r="BO17" s="214"/>
      <c r="BP17" s="4"/>
      <c r="BQ17" s="4"/>
      <c r="BR17" s="215"/>
      <c r="BS17" s="4"/>
      <c r="BT17" s="214"/>
      <c r="BU17" s="4"/>
      <c r="BV17" s="4"/>
      <c r="BW17" s="215"/>
      <c r="BX17" s="4"/>
      <c r="BY17" s="214"/>
      <c r="BZ17" s="4"/>
      <c r="CA17" s="4"/>
      <c r="CB17" s="215"/>
      <c r="CC17" s="4"/>
      <c r="CD17" s="214"/>
      <c r="CE17" s="4"/>
      <c r="CF17" s="4"/>
      <c r="CG17" s="215"/>
      <c r="CH17" s="4"/>
      <c r="CI17" s="214"/>
      <c r="CJ17" s="4"/>
      <c r="CK17" s="4"/>
      <c r="CL17" s="215"/>
      <c r="CM17" s="4"/>
      <c r="CN17" s="214"/>
      <c r="CO17" s="4"/>
      <c r="CP17" s="4"/>
      <c r="CQ17" s="215"/>
      <c r="CR17" s="4"/>
      <c r="CS17" s="214"/>
      <c r="CT17" s="4"/>
      <c r="CU17" s="4"/>
      <c r="CV17" s="215"/>
      <c r="CW17" s="4"/>
      <c r="CX17" s="214"/>
      <c r="CY17" s="4"/>
      <c r="CZ17" s="4"/>
      <c r="DA17" s="215"/>
      <c r="DB17" s="4"/>
      <c r="DC17" s="214"/>
      <c r="DD17" s="4"/>
      <c r="DE17" s="4"/>
      <c r="DF17" s="215"/>
      <c r="DG17" s="4"/>
      <c r="DH17" s="214"/>
      <c r="DI17" s="4"/>
      <c r="DJ17" s="4"/>
      <c r="DK17" s="215"/>
      <c r="DL17" s="4"/>
      <c r="DM17" s="214"/>
      <c r="DN17" s="4"/>
      <c r="DO17" s="4"/>
      <c r="DP17" s="215"/>
      <c r="DQ17" s="4"/>
      <c r="DR17" s="214"/>
      <c r="DS17" s="4"/>
      <c r="DT17" s="4"/>
      <c r="DU17" s="215"/>
      <c r="DV17" s="4"/>
      <c r="DW17" s="214"/>
      <c r="DX17" s="4"/>
      <c r="DY17" s="4"/>
      <c r="DZ17" s="215"/>
      <c r="EA17" s="4"/>
      <c r="EB17" s="214"/>
      <c r="EC17" s="4"/>
      <c r="ED17" s="4"/>
      <c r="EE17" s="215"/>
      <c r="EF17" s="4"/>
      <c r="EG17" s="214"/>
      <c r="EH17" s="4"/>
      <c r="EI17" s="4"/>
      <c r="EJ17" s="215"/>
      <c r="EK17" s="4"/>
      <c r="EL17" s="214"/>
      <c r="EM17" s="4"/>
      <c r="EN17" s="4"/>
      <c r="EO17" s="215"/>
      <c r="EP17" s="4"/>
      <c r="EQ17" s="214"/>
      <c r="ER17" s="4"/>
      <c r="ES17" s="4"/>
      <c r="ET17" s="215"/>
      <c r="EU17" s="4"/>
      <c r="EV17" s="214"/>
      <c r="EW17" s="4"/>
      <c r="EX17" s="4"/>
      <c r="EY17" s="215"/>
      <c r="EZ17" s="4"/>
      <c r="FA17" s="214"/>
      <c r="FB17" s="4"/>
      <c r="FC17" s="4"/>
      <c r="FD17" s="215"/>
      <c r="FE17" s="4"/>
      <c r="FF17" s="214"/>
      <c r="FG17" s="4"/>
      <c r="FH17" s="4"/>
      <c r="FI17" s="215"/>
      <c r="FJ17" s="4"/>
      <c r="FK17" s="214"/>
      <c r="FL17" s="4"/>
      <c r="FM17" s="4"/>
      <c r="FN17" s="215"/>
      <c r="FO17" s="4"/>
      <c r="FP17" s="214"/>
      <c r="FQ17" s="4"/>
      <c r="FR17" s="4"/>
      <c r="FS17" s="215"/>
      <c r="FT17" s="4"/>
      <c r="FU17" s="214"/>
      <c r="FV17" s="4"/>
      <c r="FW17" s="4"/>
      <c r="FX17" s="215"/>
      <c r="FY17" s="4"/>
      <c r="FZ17" s="214"/>
      <c r="GA17" s="4"/>
      <c r="GB17" s="4"/>
      <c r="GC17" s="215"/>
      <c r="GD17" s="4"/>
      <c r="GE17" s="214"/>
      <c r="GF17" s="4"/>
      <c r="GG17" s="4"/>
      <c r="GH17" s="215"/>
      <c r="GI17" s="4"/>
      <c r="GJ17" s="214"/>
      <c r="GK17" s="4"/>
      <c r="GL17" s="4"/>
      <c r="GM17" s="215"/>
      <c r="GN17" s="4"/>
      <c r="GO17" s="214"/>
      <c r="GP17" s="4"/>
      <c r="GQ17" s="4"/>
      <c r="GR17" s="215"/>
      <c r="GS17" s="4"/>
      <c r="GT17" s="214"/>
      <c r="GU17" s="4"/>
      <c r="GV17" s="4"/>
      <c r="GW17" s="215"/>
      <c r="GX17" s="4"/>
      <c r="GY17" s="214"/>
      <c r="GZ17" s="4"/>
      <c r="HA17" s="4"/>
      <c r="HB17" s="215"/>
      <c r="HC17" s="4"/>
      <c r="HD17" s="214"/>
      <c r="HE17" s="4"/>
      <c r="HF17" s="4"/>
      <c r="HG17" s="215"/>
      <c r="HH17" s="4"/>
      <c r="HI17" s="214"/>
      <c r="HJ17" s="4"/>
      <c r="HK17" s="4"/>
      <c r="HL17" s="215"/>
      <c r="HM17" s="4"/>
      <c r="HN17" s="214"/>
      <c r="HO17" s="4"/>
      <c r="HP17" s="4"/>
      <c r="HQ17" s="215"/>
      <c r="HR17" s="4"/>
      <c r="HS17" s="214"/>
      <c r="HT17" s="4"/>
      <c r="HU17" s="4"/>
      <c r="HV17" s="215"/>
      <c r="HW17" s="4"/>
      <c r="HX17" s="214"/>
      <c r="HY17" s="4"/>
      <c r="HZ17" s="4"/>
      <c r="IA17" s="215"/>
      <c r="IB17" s="4"/>
      <c r="IC17" s="214"/>
      <c r="ID17" s="4"/>
      <c r="IE17" s="4"/>
      <c r="IF17" s="215"/>
      <c r="IG17" s="4"/>
      <c r="IH17" s="214"/>
      <c r="II17" s="4"/>
      <c r="IJ17" s="4"/>
      <c r="IK17" s="215"/>
      <c r="IL17" s="4"/>
      <c r="IM17" s="214"/>
      <c r="IN17" s="4"/>
      <c r="IO17" s="4"/>
      <c r="IP17" s="215"/>
      <c r="IQ17" s="4"/>
      <c r="IR17" s="214"/>
      <c r="IS17" s="4"/>
      <c r="IT17" s="4"/>
      <c r="IU17" s="215"/>
      <c r="IV17" s="4"/>
      <c r="IW17" s="214"/>
      <c r="IX17" s="4"/>
      <c r="IY17" s="4"/>
      <c r="IZ17" s="215"/>
      <c r="JA17" s="4"/>
      <c r="JB17" s="214"/>
      <c r="JC17" s="4"/>
      <c r="JD17" s="4"/>
      <c r="JE17" s="215"/>
      <c r="JF17" s="4"/>
      <c r="JG17" s="214"/>
      <c r="JH17" s="4"/>
      <c r="JI17" s="4"/>
      <c r="JJ17" s="215"/>
      <c r="JK17" s="4"/>
      <c r="JL17" s="214"/>
      <c r="JM17" s="4"/>
      <c r="JN17" s="4"/>
      <c r="JO17" s="215"/>
      <c r="JP17" s="4"/>
      <c r="JQ17" s="214"/>
      <c r="JR17" s="4"/>
      <c r="JS17" s="4"/>
      <c r="JT17" s="215"/>
      <c r="JU17" s="4"/>
      <c r="JV17" s="214"/>
      <c r="JW17" s="4"/>
      <c r="JX17" s="4"/>
      <c r="JY17" s="215"/>
      <c r="JZ17" s="4"/>
      <c r="KA17" s="214"/>
      <c r="KB17" s="4"/>
      <c r="KC17" s="4"/>
      <c r="KD17" s="215"/>
      <c r="KE17" s="4"/>
      <c r="KF17" s="214"/>
      <c r="KG17" s="4"/>
      <c r="KH17" s="4"/>
      <c r="KI17" s="215"/>
      <c r="KJ17" s="4"/>
      <c r="KK17" s="214"/>
      <c r="KL17" s="4"/>
      <c r="KM17" s="4"/>
      <c r="KN17" s="215"/>
    </row>
    <row r="18" spans="1:300" x14ac:dyDescent="0.25">
      <c r="A18" s="4"/>
      <c r="B18" s="214"/>
      <c r="C18" s="4"/>
      <c r="D18" s="4"/>
      <c r="E18" s="215"/>
      <c r="F18" s="4"/>
      <c r="G18" s="214"/>
      <c r="H18" s="4"/>
      <c r="I18" s="4"/>
      <c r="J18" s="215"/>
      <c r="K18" s="4"/>
      <c r="L18" s="214"/>
      <c r="M18" s="4"/>
      <c r="N18" s="4"/>
      <c r="O18" s="215"/>
      <c r="P18" s="4"/>
      <c r="Q18" s="214"/>
      <c r="R18" s="4"/>
      <c r="S18" s="4"/>
      <c r="T18" s="215"/>
      <c r="U18" s="4"/>
      <c r="V18" s="214"/>
      <c r="W18" s="4"/>
      <c r="X18" s="4"/>
      <c r="Y18" s="215"/>
      <c r="Z18" s="4"/>
      <c r="AA18" s="214"/>
      <c r="AB18" s="4"/>
      <c r="AC18" s="4"/>
      <c r="AD18" s="215"/>
      <c r="AE18" s="4"/>
      <c r="AF18" s="214"/>
      <c r="AG18" s="4"/>
      <c r="AH18" s="4"/>
      <c r="AI18" s="215"/>
      <c r="AJ18" s="4"/>
      <c r="AK18" s="214"/>
      <c r="AL18" s="4"/>
      <c r="AM18" s="4"/>
      <c r="AN18" s="215"/>
      <c r="AO18" s="4"/>
      <c r="AP18" s="214"/>
      <c r="AQ18" s="4"/>
      <c r="AR18" s="4"/>
      <c r="AS18" s="215"/>
      <c r="AT18" s="4"/>
      <c r="AU18" s="214"/>
      <c r="AV18" s="4"/>
      <c r="AW18" s="4"/>
      <c r="AX18" s="215"/>
      <c r="AY18" s="4"/>
      <c r="AZ18" s="214"/>
      <c r="BA18" s="4"/>
      <c r="BB18" s="4"/>
      <c r="BC18" s="215"/>
      <c r="BD18" s="4"/>
      <c r="BE18" s="214"/>
      <c r="BF18" s="4"/>
      <c r="BG18" s="4"/>
      <c r="BH18" s="215"/>
      <c r="BI18" s="4"/>
      <c r="BJ18" s="214"/>
      <c r="BK18" s="4"/>
      <c r="BL18" s="4"/>
      <c r="BM18" s="215"/>
      <c r="BN18" s="4"/>
      <c r="BO18" s="214"/>
      <c r="BP18" s="4"/>
      <c r="BQ18" s="4"/>
      <c r="BR18" s="215"/>
      <c r="BS18" s="4"/>
      <c r="BT18" s="214"/>
      <c r="BU18" s="4"/>
      <c r="BV18" s="4"/>
      <c r="BW18" s="215"/>
      <c r="BX18" s="4"/>
      <c r="BY18" s="214"/>
      <c r="BZ18" s="4"/>
      <c r="CA18" s="4"/>
      <c r="CB18" s="215"/>
      <c r="CC18" s="4"/>
      <c r="CD18" s="214"/>
      <c r="CE18" s="4"/>
      <c r="CF18" s="4"/>
      <c r="CG18" s="215"/>
      <c r="CH18" s="4"/>
      <c r="CI18" s="214"/>
      <c r="CJ18" s="4"/>
      <c r="CK18" s="4"/>
      <c r="CL18" s="215"/>
      <c r="CM18" s="4"/>
      <c r="CN18" s="214"/>
      <c r="CO18" s="4"/>
      <c r="CP18" s="4"/>
      <c r="CQ18" s="215"/>
      <c r="CR18" s="4"/>
      <c r="CS18" s="214"/>
      <c r="CT18" s="4"/>
      <c r="CU18" s="4"/>
      <c r="CV18" s="215"/>
      <c r="CW18" s="4"/>
      <c r="CX18" s="214"/>
      <c r="CY18" s="4"/>
      <c r="CZ18" s="4"/>
      <c r="DA18" s="215"/>
      <c r="DB18" s="4"/>
      <c r="DC18" s="214"/>
      <c r="DD18" s="4"/>
      <c r="DE18" s="4"/>
      <c r="DF18" s="215"/>
      <c r="DG18" s="4"/>
      <c r="DH18" s="214"/>
      <c r="DI18" s="4"/>
      <c r="DJ18" s="4"/>
      <c r="DK18" s="215"/>
      <c r="DL18" s="4"/>
      <c r="DM18" s="214"/>
      <c r="DN18" s="4"/>
      <c r="DO18" s="4"/>
      <c r="DP18" s="215"/>
      <c r="DQ18" s="4"/>
      <c r="DR18" s="214"/>
      <c r="DS18" s="4"/>
      <c r="DT18" s="4"/>
      <c r="DU18" s="215"/>
      <c r="DV18" s="4"/>
      <c r="DW18" s="214"/>
      <c r="DX18" s="4"/>
      <c r="DY18" s="4"/>
      <c r="DZ18" s="215"/>
      <c r="EA18" s="4"/>
      <c r="EB18" s="214"/>
      <c r="EC18" s="4"/>
      <c r="ED18" s="4"/>
      <c r="EE18" s="215"/>
      <c r="EF18" s="4"/>
      <c r="EG18" s="214"/>
      <c r="EH18" s="4"/>
      <c r="EI18" s="4"/>
      <c r="EJ18" s="215"/>
      <c r="EK18" s="4"/>
      <c r="EL18" s="214"/>
      <c r="EM18" s="4"/>
      <c r="EN18" s="4"/>
      <c r="EO18" s="215"/>
      <c r="EP18" s="4"/>
      <c r="EQ18" s="214"/>
      <c r="ER18" s="4"/>
      <c r="ES18" s="4"/>
      <c r="ET18" s="215"/>
      <c r="EU18" s="4"/>
      <c r="EV18" s="214"/>
      <c r="EW18" s="4"/>
      <c r="EX18" s="4"/>
      <c r="EY18" s="215"/>
      <c r="EZ18" s="4"/>
      <c r="FA18" s="214"/>
      <c r="FB18" s="4"/>
      <c r="FC18" s="4"/>
      <c r="FD18" s="215"/>
      <c r="FE18" s="4"/>
      <c r="FF18" s="214"/>
      <c r="FG18" s="4"/>
      <c r="FH18" s="4"/>
      <c r="FI18" s="215"/>
      <c r="FJ18" s="4"/>
      <c r="FK18" s="214"/>
      <c r="FL18" s="4"/>
      <c r="FM18" s="4"/>
      <c r="FN18" s="215"/>
      <c r="FO18" s="4"/>
      <c r="FP18" s="214"/>
      <c r="FQ18" s="4"/>
      <c r="FR18" s="4"/>
      <c r="FS18" s="215"/>
      <c r="FT18" s="4"/>
      <c r="FU18" s="214"/>
      <c r="FV18" s="4"/>
      <c r="FW18" s="4"/>
      <c r="FX18" s="215"/>
      <c r="FY18" s="4"/>
      <c r="FZ18" s="214"/>
      <c r="GA18" s="4"/>
      <c r="GB18" s="4"/>
      <c r="GC18" s="215"/>
      <c r="GD18" s="4"/>
      <c r="GE18" s="214"/>
      <c r="GF18" s="4"/>
      <c r="GG18" s="4"/>
      <c r="GH18" s="215"/>
      <c r="GI18" s="4"/>
      <c r="GJ18" s="214"/>
      <c r="GK18" s="4"/>
      <c r="GL18" s="4"/>
      <c r="GM18" s="215"/>
      <c r="GN18" s="4"/>
      <c r="GO18" s="214"/>
      <c r="GP18" s="4"/>
      <c r="GQ18" s="4"/>
      <c r="GR18" s="215"/>
      <c r="GS18" s="4"/>
      <c r="GT18" s="214"/>
      <c r="GU18" s="4"/>
      <c r="GV18" s="4"/>
      <c r="GW18" s="215"/>
      <c r="GX18" s="4"/>
      <c r="GY18" s="214"/>
      <c r="GZ18" s="4"/>
      <c r="HA18" s="4"/>
      <c r="HB18" s="215"/>
      <c r="HC18" s="4"/>
      <c r="HD18" s="214"/>
      <c r="HE18" s="4"/>
      <c r="HF18" s="4"/>
      <c r="HG18" s="215"/>
      <c r="HH18" s="4"/>
      <c r="HI18" s="214"/>
      <c r="HJ18" s="4"/>
      <c r="HK18" s="4"/>
      <c r="HL18" s="215"/>
      <c r="HM18" s="4"/>
      <c r="HN18" s="214"/>
      <c r="HO18" s="4"/>
      <c r="HP18" s="4"/>
      <c r="HQ18" s="215"/>
      <c r="HR18" s="4"/>
      <c r="HS18" s="214"/>
      <c r="HT18" s="4"/>
      <c r="HU18" s="4"/>
      <c r="HV18" s="215"/>
      <c r="HW18" s="4"/>
      <c r="HX18" s="214"/>
      <c r="HY18" s="4"/>
      <c r="HZ18" s="4"/>
      <c r="IA18" s="215"/>
      <c r="IB18" s="4"/>
      <c r="IC18" s="214"/>
      <c r="ID18" s="4"/>
      <c r="IE18" s="4"/>
      <c r="IF18" s="215"/>
      <c r="IG18" s="4"/>
      <c r="IH18" s="214"/>
      <c r="II18" s="4"/>
      <c r="IJ18" s="4"/>
      <c r="IK18" s="215"/>
      <c r="IL18" s="4"/>
      <c r="IM18" s="214"/>
      <c r="IN18" s="4"/>
      <c r="IO18" s="4"/>
      <c r="IP18" s="215"/>
      <c r="IQ18" s="4"/>
      <c r="IR18" s="214"/>
      <c r="IS18" s="4"/>
      <c r="IT18" s="4"/>
      <c r="IU18" s="215"/>
      <c r="IV18" s="4"/>
      <c r="IW18" s="214"/>
      <c r="IX18" s="4"/>
      <c r="IY18" s="4"/>
      <c r="IZ18" s="215"/>
      <c r="JA18" s="4"/>
      <c r="JB18" s="214"/>
      <c r="JC18" s="4"/>
      <c r="JD18" s="4"/>
      <c r="JE18" s="215"/>
      <c r="JF18" s="4"/>
      <c r="JG18" s="214"/>
      <c r="JH18" s="4"/>
      <c r="JI18" s="4"/>
      <c r="JJ18" s="215"/>
      <c r="JK18" s="4"/>
      <c r="JL18" s="214"/>
      <c r="JM18" s="4"/>
      <c r="JN18" s="4"/>
      <c r="JO18" s="215"/>
      <c r="JP18" s="4"/>
      <c r="JQ18" s="214"/>
      <c r="JR18" s="4"/>
      <c r="JS18" s="4"/>
      <c r="JT18" s="215"/>
      <c r="JU18" s="4"/>
      <c r="JV18" s="214"/>
      <c r="JW18" s="4"/>
      <c r="JX18" s="4"/>
      <c r="JY18" s="215"/>
      <c r="JZ18" s="4"/>
      <c r="KA18" s="214"/>
      <c r="KB18" s="4"/>
      <c r="KC18" s="4"/>
      <c r="KD18" s="215"/>
      <c r="KE18" s="4"/>
      <c r="KF18" s="214"/>
      <c r="KG18" s="4"/>
      <c r="KH18" s="4"/>
      <c r="KI18" s="215"/>
      <c r="KJ18" s="4"/>
      <c r="KK18" s="214"/>
      <c r="KL18" s="4"/>
      <c r="KM18" s="4"/>
      <c r="KN18" s="215"/>
    </row>
    <row r="19" spans="1:300" x14ac:dyDescent="0.25">
      <c r="A19" s="4"/>
      <c r="B19" s="214"/>
      <c r="C19" s="4"/>
      <c r="D19" s="4"/>
      <c r="E19" s="215"/>
      <c r="F19" s="4"/>
      <c r="G19" s="214"/>
      <c r="H19" s="4"/>
      <c r="I19" s="4"/>
      <c r="J19" s="215"/>
      <c r="K19" s="4"/>
      <c r="L19" s="214"/>
      <c r="M19" s="4"/>
      <c r="N19" s="4"/>
      <c r="O19" s="215"/>
      <c r="P19" s="4"/>
      <c r="Q19" s="214"/>
      <c r="R19" s="4"/>
      <c r="S19" s="4"/>
      <c r="T19" s="215"/>
      <c r="U19" s="4"/>
      <c r="V19" s="214"/>
      <c r="W19" s="4"/>
      <c r="X19" s="4"/>
      <c r="Y19" s="215"/>
      <c r="Z19" s="4"/>
      <c r="AA19" s="214"/>
      <c r="AB19" s="4"/>
      <c r="AC19" s="4"/>
      <c r="AD19" s="215"/>
      <c r="AE19" s="4"/>
      <c r="AF19" s="214"/>
      <c r="AG19" s="4"/>
      <c r="AH19" s="4"/>
      <c r="AI19" s="215"/>
      <c r="AJ19" s="4"/>
      <c r="AK19" s="214"/>
      <c r="AL19" s="4"/>
      <c r="AM19" s="4"/>
      <c r="AN19" s="215"/>
      <c r="AO19" s="4"/>
      <c r="AP19" s="214"/>
      <c r="AQ19" s="4"/>
      <c r="AR19" s="4"/>
      <c r="AS19" s="215"/>
      <c r="AT19" s="4"/>
      <c r="AU19" s="214"/>
      <c r="AV19" s="4"/>
      <c r="AW19" s="4"/>
      <c r="AX19" s="215"/>
      <c r="AY19" s="4"/>
      <c r="AZ19" s="214"/>
      <c r="BA19" s="4"/>
      <c r="BB19" s="4"/>
      <c r="BC19" s="215"/>
      <c r="BD19" s="4"/>
      <c r="BE19" s="214"/>
      <c r="BF19" s="4"/>
      <c r="BG19" s="4"/>
      <c r="BH19" s="215"/>
      <c r="BI19" s="4"/>
      <c r="BJ19" s="214"/>
      <c r="BK19" s="4"/>
      <c r="BL19" s="4"/>
      <c r="BM19" s="215"/>
      <c r="BN19" s="4"/>
      <c r="BO19" s="214"/>
      <c r="BP19" s="4"/>
      <c r="BQ19" s="4"/>
      <c r="BR19" s="215"/>
      <c r="BS19" s="4"/>
      <c r="BT19" s="214"/>
      <c r="BU19" s="4"/>
      <c r="BV19" s="4"/>
      <c r="BW19" s="215"/>
      <c r="BX19" s="4"/>
      <c r="BY19" s="214"/>
      <c r="BZ19" s="4"/>
      <c r="CA19" s="4"/>
      <c r="CB19" s="215"/>
      <c r="CC19" s="4"/>
      <c r="CD19" s="214"/>
      <c r="CE19" s="4"/>
      <c r="CF19" s="4"/>
      <c r="CG19" s="215"/>
      <c r="CH19" s="4"/>
      <c r="CI19" s="214"/>
      <c r="CJ19" s="4"/>
      <c r="CK19" s="4"/>
      <c r="CL19" s="215"/>
      <c r="CM19" s="4"/>
      <c r="CN19" s="214"/>
      <c r="CO19" s="4"/>
      <c r="CP19" s="4"/>
      <c r="CQ19" s="215"/>
      <c r="CR19" s="4"/>
      <c r="CS19" s="214"/>
      <c r="CT19" s="4"/>
      <c r="CU19" s="4"/>
      <c r="CV19" s="215"/>
      <c r="CW19" s="4"/>
      <c r="CX19" s="214"/>
      <c r="CY19" s="4"/>
      <c r="CZ19" s="4"/>
      <c r="DA19" s="215"/>
      <c r="DB19" s="4"/>
      <c r="DC19" s="214"/>
      <c r="DD19" s="4"/>
      <c r="DE19" s="4"/>
      <c r="DF19" s="215"/>
      <c r="DG19" s="4"/>
      <c r="DH19" s="214"/>
      <c r="DI19" s="4"/>
      <c r="DJ19" s="4"/>
      <c r="DK19" s="215"/>
      <c r="DL19" s="4"/>
      <c r="DM19" s="214"/>
      <c r="DN19" s="4"/>
      <c r="DO19" s="4"/>
      <c r="DP19" s="215"/>
      <c r="DQ19" s="4"/>
      <c r="DR19" s="214"/>
      <c r="DS19" s="4"/>
      <c r="DT19" s="4"/>
      <c r="DU19" s="215"/>
      <c r="DV19" s="4"/>
      <c r="DW19" s="214"/>
      <c r="DX19" s="4"/>
      <c r="DY19" s="4"/>
      <c r="DZ19" s="215"/>
      <c r="EA19" s="4"/>
      <c r="EB19" s="214"/>
      <c r="EC19" s="4"/>
      <c r="ED19" s="4"/>
      <c r="EE19" s="215"/>
      <c r="EF19" s="4"/>
      <c r="EG19" s="214"/>
      <c r="EH19" s="4"/>
      <c r="EI19" s="4"/>
      <c r="EJ19" s="215"/>
      <c r="EK19" s="4"/>
      <c r="EL19" s="214"/>
      <c r="EM19" s="4"/>
      <c r="EN19" s="4"/>
      <c r="EO19" s="215"/>
      <c r="EP19" s="4"/>
      <c r="EQ19" s="214"/>
      <c r="ER19" s="4"/>
      <c r="ES19" s="4"/>
      <c r="ET19" s="215"/>
      <c r="EU19" s="4"/>
      <c r="EV19" s="214"/>
      <c r="EW19" s="4"/>
      <c r="EX19" s="4"/>
      <c r="EY19" s="215"/>
      <c r="EZ19" s="4"/>
      <c r="FA19" s="214"/>
      <c r="FB19" s="4"/>
      <c r="FC19" s="4"/>
      <c r="FD19" s="215"/>
      <c r="FE19" s="4"/>
      <c r="FF19" s="214"/>
      <c r="FG19" s="4"/>
      <c r="FH19" s="4"/>
      <c r="FI19" s="215"/>
      <c r="FJ19" s="4"/>
      <c r="FK19" s="214"/>
      <c r="FL19" s="4"/>
      <c r="FM19" s="4"/>
      <c r="FN19" s="215"/>
      <c r="FO19" s="4"/>
      <c r="FP19" s="214"/>
      <c r="FQ19" s="4"/>
      <c r="FR19" s="4"/>
      <c r="FS19" s="215"/>
      <c r="FT19" s="4"/>
      <c r="FU19" s="214"/>
      <c r="FV19" s="4"/>
      <c r="FW19" s="4"/>
      <c r="FX19" s="215"/>
      <c r="FY19" s="4"/>
      <c r="FZ19" s="214"/>
      <c r="GA19" s="4"/>
      <c r="GB19" s="4"/>
      <c r="GC19" s="215"/>
      <c r="GD19" s="4"/>
      <c r="GE19" s="214"/>
      <c r="GF19" s="4"/>
      <c r="GG19" s="4"/>
      <c r="GH19" s="215"/>
      <c r="GI19" s="4"/>
      <c r="GJ19" s="214"/>
      <c r="GK19" s="4"/>
      <c r="GL19" s="4"/>
      <c r="GM19" s="215"/>
      <c r="GN19" s="4"/>
      <c r="GO19" s="214"/>
      <c r="GP19" s="4"/>
      <c r="GQ19" s="4"/>
      <c r="GR19" s="215"/>
      <c r="GS19" s="4"/>
      <c r="GT19" s="214"/>
      <c r="GU19" s="4"/>
      <c r="GV19" s="4"/>
      <c r="GW19" s="215"/>
      <c r="GX19" s="4"/>
      <c r="GY19" s="214"/>
      <c r="GZ19" s="4"/>
      <c r="HA19" s="4"/>
      <c r="HB19" s="215"/>
      <c r="HC19" s="4"/>
      <c r="HD19" s="214"/>
      <c r="HE19" s="4"/>
      <c r="HF19" s="4"/>
      <c r="HG19" s="215"/>
      <c r="HH19" s="4"/>
      <c r="HI19" s="214"/>
      <c r="HJ19" s="4"/>
      <c r="HK19" s="4"/>
      <c r="HL19" s="215"/>
      <c r="HM19" s="4"/>
      <c r="HN19" s="214"/>
      <c r="HO19" s="4"/>
      <c r="HP19" s="4"/>
      <c r="HQ19" s="215"/>
      <c r="HR19" s="4"/>
      <c r="HS19" s="214"/>
      <c r="HT19" s="4"/>
      <c r="HU19" s="4"/>
      <c r="HV19" s="215"/>
      <c r="HW19" s="4"/>
      <c r="HX19" s="214"/>
      <c r="HY19" s="4"/>
      <c r="HZ19" s="4"/>
      <c r="IA19" s="215"/>
      <c r="IB19" s="4"/>
      <c r="IC19" s="214"/>
      <c r="ID19" s="4"/>
      <c r="IE19" s="4"/>
      <c r="IF19" s="215"/>
      <c r="IG19" s="4"/>
      <c r="IH19" s="214"/>
      <c r="II19" s="4"/>
      <c r="IJ19" s="4"/>
      <c r="IK19" s="215"/>
      <c r="IL19" s="4"/>
      <c r="IM19" s="214"/>
      <c r="IN19" s="4"/>
      <c r="IO19" s="4"/>
      <c r="IP19" s="215"/>
      <c r="IQ19" s="4"/>
      <c r="IR19" s="214"/>
      <c r="IS19" s="4"/>
      <c r="IT19" s="4"/>
      <c r="IU19" s="215"/>
      <c r="IV19" s="4"/>
      <c r="IW19" s="214"/>
      <c r="IX19" s="4"/>
      <c r="IY19" s="4"/>
      <c r="IZ19" s="215"/>
      <c r="JA19" s="4"/>
      <c r="JB19" s="214"/>
      <c r="JC19" s="4"/>
      <c r="JD19" s="4"/>
      <c r="JE19" s="215"/>
      <c r="JF19" s="4"/>
      <c r="JG19" s="214"/>
      <c r="JH19" s="4"/>
      <c r="JI19" s="4"/>
      <c r="JJ19" s="215"/>
      <c r="JK19" s="4"/>
      <c r="JL19" s="214"/>
      <c r="JM19" s="4"/>
      <c r="JN19" s="4"/>
      <c r="JO19" s="215"/>
      <c r="JP19" s="4"/>
      <c r="JQ19" s="214"/>
      <c r="JR19" s="4"/>
      <c r="JS19" s="4"/>
      <c r="JT19" s="215"/>
      <c r="JU19" s="4"/>
      <c r="JV19" s="214"/>
      <c r="JW19" s="4"/>
      <c r="JX19" s="4"/>
      <c r="JY19" s="215"/>
      <c r="JZ19" s="4"/>
      <c r="KA19" s="214"/>
      <c r="KB19" s="4"/>
      <c r="KC19" s="4"/>
      <c r="KD19" s="215"/>
      <c r="KE19" s="4"/>
      <c r="KF19" s="214"/>
      <c r="KG19" s="4"/>
      <c r="KH19" s="4"/>
      <c r="KI19" s="215"/>
      <c r="KJ19" s="4"/>
      <c r="KK19" s="214"/>
      <c r="KL19" s="4"/>
      <c r="KM19" s="4"/>
      <c r="KN19" s="215"/>
    </row>
    <row r="20" spans="1:300" x14ac:dyDescent="0.25">
      <c r="A20" s="4"/>
      <c r="B20" s="6"/>
      <c r="C20" s="4"/>
      <c r="D20" s="4"/>
      <c r="E20" s="215"/>
      <c r="F20" s="4"/>
      <c r="G20" s="6"/>
      <c r="H20" s="4"/>
      <c r="I20" s="4"/>
      <c r="J20" s="215"/>
      <c r="K20" s="4"/>
      <c r="L20" s="6"/>
      <c r="M20" s="4"/>
      <c r="N20" s="4"/>
      <c r="O20" s="215"/>
      <c r="P20" s="4"/>
      <c r="Q20" s="6"/>
      <c r="R20" s="4"/>
      <c r="S20" s="4"/>
      <c r="T20" s="215"/>
      <c r="U20" s="4"/>
      <c r="V20" s="6"/>
      <c r="W20" s="4"/>
      <c r="X20" s="4"/>
      <c r="Y20" s="215"/>
      <c r="Z20" s="4"/>
      <c r="AA20" s="6"/>
      <c r="AB20" s="4"/>
      <c r="AC20" s="4"/>
      <c r="AD20" s="215"/>
      <c r="AE20" s="4"/>
      <c r="AF20" s="6"/>
      <c r="AG20" s="4"/>
      <c r="AH20" s="4"/>
      <c r="AI20" s="215"/>
      <c r="AJ20" s="4"/>
      <c r="AK20" s="6"/>
      <c r="AL20" s="4"/>
      <c r="AM20" s="4"/>
      <c r="AN20" s="215"/>
      <c r="AO20" s="4"/>
      <c r="AP20" s="6"/>
      <c r="AQ20" s="4"/>
      <c r="AR20" s="4"/>
      <c r="AS20" s="215"/>
      <c r="AT20" s="4"/>
      <c r="AU20" s="6"/>
      <c r="AV20" s="4"/>
      <c r="AW20" s="4"/>
      <c r="AX20" s="215"/>
      <c r="AY20" s="4"/>
      <c r="AZ20" s="6"/>
      <c r="BA20" s="4"/>
      <c r="BB20" s="4"/>
      <c r="BC20" s="215"/>
      <c r="BD20" s="4"/>
      <c r="BE20" s="6"/>
      <c r="BF20" s="4"/>
      <c r="BG20" s="4"/>
      <c r="BH20" s="215"/>
      <c r="BI20" s="4"/>
      <c r="BJ20" s="6"/>
      <c r="BK20" s="4"/>
      <c r="BL20" s="4"/>
      <c r="BM20" s="215"/>
      <c r="BN20" s="4"/>
      <c r="BO20" s="6"/>
      <c r="BP20" s="4"/>
      <c r="BQ20" s="4"/>
      <c r="BR20" s="215"/>
      <c r="BS20" s="4"/>
      <c r="BT20" s="6"/>
      <c r="BU20" s="4"/>
      <c r="BV20" s="4"/>
      <c r="BW20" s="215"/>
      <c r="BX20" s="4"/>
      <c r="BY20" s="6"/>
      <c r="BZ20" s="4"/>
      <c r="CA20" s="4"/>
      <c r="CB20" s="215"/>
      <c r="CC20" s="4"/>
      <c r="CD20" s="6"/>
      <c r="CE20" s="4"/>
      <c r="CF20" s="4"/>
      <c r="CG20" s="215"/>
      <c r="CH20" s="4"/>
      <c r="CI20" s="6"/>
      <c r="CJ20" s="4"/>
      <c r="CK20" s="4"/>
      <c r="CL20" s="215"/>
      <c r="CM20" s="4"/>
      <c r="CN20" s="6"/>
      <c r="CO20" s="4"/>
      <c r="CP20" s="4"/>
      <c r="CQ20" s="215"/>
      <c r="CR20" s="4"/>
      <c r="CS20" s="6"/>
      <c r="CT20" s="4"/>
      <c r="CU20" s="4"/>
      <c r="CV20" s="215"/>
      <c r="CW20" s="4"/>
      <c r="CX20" s="6"/>
      <c r="CY20" s="4"/>
      <c r="CZ20" s="4"/>
      <c r="DA20" s="215"/>
      <c r="DB20" s="4"/>
      <c r="DC20" s="6"/>
      <c r="DD20" s="4"/>
      <c r="DE20" s="4"/>
      <c r="DF20" s="215"/>
      <c r="DG20" s="4"/>
      <c r="DH20" s="6"/>
      <c r="DI20" s="4"/>
      <c r="DJ20" s="4"/>
      <c r="DK20" s="215"/>
      <c r="DL20" s="4"/>
      <c r="DM20" s="6"/>
      <c r="DN20" s="4"/>
      <c r="DO20" s="4"/>
      <c r="DP20" s="215"/>
      <c r="DQ20" s="4"/>
      <c r="DR20" s="6"/>
      <c r="DS20" s="4"/>
      <c r="DT20" s="4"/>
      <c r="DU20" s="215"/>
      <c r="DV20" s="4"/>
      <c r="DW20" s="6"/>
      <c r="DX20" s="4"/>
      <c r="DY20" s="4"/>
      <c r="DZ20" s="215"/>
      <c r="EA20" s="4"/>
      <c r="EB20" s="6"/>
      <c r="EC20" s="4"/>
      <c r="ED20" s="4"/>
      <c r="EE20" s="215"/>
      <c r="EF20" s="4"/>
      <c r="EG20" s="6"/>
      <c r="EH20" s="4"/>
      <c r="EI20" s="4"/>
      <c r="EJ20" s="215"/>
      <c r="EK20" s="4"/>
      <c r="EL20" s="6"/>
      <c r="EM20" s="4"/>
      <c r="EN20" s="4"/>
      <c r="EO20" s="215"/>
      <c r="EP20" s="4"/>
      <c r="EQ20" s="6"/>
      <c r="ER20" s="4"/>
      <c r="ES20" s="4"/>
      <c r="ET20" s="215"/>
      <c r="EU20" s="4"/>
      <c r="EV20" s="6"/>
      <c r="EW20" s="4"/>
      <c r="EX20" s="4"/>
      <c r="EY20" s="215"/>
      <c r="EZ20" s="4"/>
      <c r="FA20" s="6"/>
      <c r="FB20" s="4"/>
      <c r="FC20" s="4"/>
      <c r="FD20" s="215"/>
      <c r="FE20" s="4"/>
      <c r="FF20" s="6"/>
      <c r="FG20" s="4"/>
      <c r="FH20" s="4"/>
      <c r="FI20" s="215"/>
      <c r="FJ20" s="4"/>
      <c r="FK20" s="6"/>
      <c r="FL20" s="4"/>
      <c r="FM20" s="4"/>
      <c r="FN20" s="215"/>
      <c r="FO20" s="4"/>
      <c r="FP20" s="6"/>
      <c r="FQ20" s="4"/>
      <c r="FR20" s="4"/>
      <c r="FS20" s="215"/>
      <c r="FT20" s="4"/>
      <c r="FU20" s="6"/>
      <c r="FV20" s="4"/>
      <c r="FW20" s="4"/>
      <c r="FX20" s="215"/>
      <c r="FY20" s="4"/>
      <c r="FZ20" s="6"/>
      <c r="GA20" s="4"/>
      <c r="GB20" s="4"/>
      <c r="GC20" s="215"/>
      <c r="GD20" s="4"/>
      <c r="GE20" s="6"/>
      <c r="GF20" s="4"/>
      <c r="GG20" s="4"/>
      <c r="GH20" s="215"/>
      <c r="GI20" s="4"/>
      <c r="GJ20" s="6"/>
      <c r="GK20" s="4"/>
      <c r="GL20" s="4"/>
      <c r="GM20" s="215"/>
      <c r="GN20" s="4"/>
      <c r="GO20" s="6"/>
      <c r="GP20" s="4"/>
      <c r="GQ20" s="4"/>
      <c r="GR20" s="215"/>
      <c r="GS20" s="4"/>
      <c r="GT20" s="6"/>
      <c r="GU20" s="4"/>
      <c r="GV20" s="4"/>
      <c r="GW20" s="215"/>
      <c r="GX20" s="4"/>
      <c r="GY20" s="6"/>
      <c r="GZ20" s="4"/>
      <c r="HA20" s="4"/>
      <c r="HB20" s="215"/>
      <c r="HC20" s="4"/>
      <c r="HD20" s="6"/>
      <c r="HE20" s="4"/>
      <c r="HF20" s="4"/>
      <c r="HG20" s="215"/>
      <c r="HH20" s="4"/>
      <c r="HI20" s="6"/>
      <c r="HJ20" s="4"/>
      <c r="HK20" s="4"/>
      <c r="HL20" s="215"/>
      <c r="HM20" s="4"/>
      <c r="HN20" s="6"/>
      <c r="HO20" s="4"/>
      <c r="HP20" s="4"/>
      <c r="HQ20" s="215"/>
      <c r="HR20" s="4"/>
      <c r="HS20" s="6"/>
      <c r="HT20" s="4"/>
      <c r="HU20" s="4"/>
      <c r="HV20" s="215"/>
      <c r="HW20" s="4"/>
      <c r="HX20" s="6"/>
      <c r="HY20" s="4"/>
      <c r="HZ20" s="4"/>
      <c r="IA20" s="215"/>
      <c r="IB20" s="4"/>
      <c r="IC20" s="6"/>
      <c r="ID20" s="4"/>
      <c r="IE20" s="4"/>
      <c r="IF20" s="215"/>
      <c r="IG20" s="4"/>
      <c r="IH20" s="6"/>
      <c r="II20" s="4"/>
      <c r="IJ20" s="4"/>
      <c r="IK20" s="215"/>
      <c r="IL20" s="4"/>
      <c r="IM20" s="6"/>
      <c r="IN20" s="4"/>
      <c r="IO20" s="4"/>
      <c r="IP20" s="215"/>
      <c r="IQ20" s="4"/>
      <c r="IR20" s="6"/>
      <c r="IS20" s="4"/>
      <c r="IT20" s="4"/>
      <c r="IU20" s="215"/>
      <c r="IV20" s="4"/>
      <c r="IW20" s="6"/>
      <c r="IX20" s="4"/>
      <c r="IY20" s="4"/>
      <c r="IZ20" s="215"/>
      <c r="JA20" s="4"/>
      <c r="JB20" s="6"/>
      <c r="JC20" s="4"/>
      <c r="JD20" s="4"/>
      <c r="JE20" s="215"/>
      <c r="JF20" s="4"/>
      <c r="JG20" s="6"/>
      <c r="JH20" s="4"/>
      <c r="JI20" s="4"/>
      <c r="JJ20" s="215"/>
      <c r="JK20" s="4"/>
      <c r="JL20" s="6"/>
      <c r="JM20" s="4"/>
      <c r="JN20" s="4"/>
      <c r="JO20" s="215"/>
      <c r="JP20" s="4"/>
      <c r="JQ20" s="6"/>
      <c r="JR20" s="4"/>
      <c r="JS20" s="4"/>
      <c r="JT20" s="215"/>
      <c r="JU20" s="4"/>
      <c r="JV20" s="6"/>
      <c r="JW20" s="4"/>
      <c r="JX20" s="4"/>
      <c r="JY20" s="215"/>
      <c r="JZ20" s="4"/>
      <c r="KA20" s="6"/>
      <c r="KB20" s="4"/>
      <c r="KC20" s="4"/>
      <c r="KD20" s="215"/>
      <c r="KE20" s="4"/>
      <c r="KF20" s="6"/>
      <c r="KG20" s="4"/>
      <c r="KH20" s="4"/>
      <c r="KI20" s="215"/>
      <c r="KJ20" s="4"/>
      <c r="KK20" s="6"/>
      <c r="KL20" s="4"/>
      <c r="KM20" s="4"/>
      <c r="KN20" s="215"/>
    </row>
    <row r="21" spans="1:300" x14ac:dyDescent="0.25">
      <c r="A21" s="4"/>
      <c r="B21" s="6"/>
      <c r="C21" s="4"/>
      <c r="D21" s="4"/>
      <c r="E21" s="215"/>
      <c r="F21" s="4"/>
      <c r="G21" s="6"/>
      <c r="H21" s="4"/>
      <c r="I21" s="4"/>
      <c r="J21" s="215"/>
      <c r="K21" s="4"/>
      <c r="L21" s="6"/>
      <c r="M21" s="4"/>
      <c r="N21" s="4"/>
      <c r="O21" s="215"/>
      <c r="P21" s="4"/>
      <c r="Q21" s="6"/>
      <c r="R21" s="4"/>
      <c r="S21" s="4"/>
      <c r="T21" s="215"/>
      <c r="U21" s="4"/>
      <c r="V21" s="6"/>
      <c r="W21" s="4"/>
      <c r="X21" s="4"/>
      <c r="Y21" s="215"/>
      <c r="Z21" s="4"/>
      <c r="AA21" s="6"/>
      <c r="AB21" s="4"/>
      <c r="AC21" s="4"/>
      <c r="AD21" s="215"/>
      <c r="AE21" s="4"/>
      <c r="AF21" s="6"/>
      <c r="AG21" s="4"/>
      <c r="AH21" s="4"/>
      <c r="AI21" s="215"/>
      <c r="AJ21" s="4"/>
      <c r="AK21" s="6"/>
      <c r="AL21" s="4"/>
      <c r="AM21" s="4"/>
      <c r="AN21" s="215"/>
      <c r="AO21" s="4"/>
      <c r="AP21" s="6"/>
      <c r="AQ21" s="4"/>
      <c r="AR21" s="4"/>
      <c r="AS21" s="215"/>
      <c r="AT21" s="4"/>
      <c r="AU21" s="6"/>
      <c r="AV21" s="4"/>
      <c r="AW21" s="4"/>
      <c r="AX21" s="215"/>
      <c r="AY21" s="4"/>
      <c r="AZ21" s="6"/>
      <c r="BA21" s="4"/>
      <c r="BB21" s="4"/>
      <c r="BC21" s="215"/>
      <c r="BD21" s="4"/>
      <c r="BE21" s="6"/>
      <c r="BF21" s="4"/>
      <c r="BG21" s="4"/>
      <c r="BH21" s="215"/>
      <c r="BI21" s="4"/>
      <c r="BJ21" s="6"/>
      <c r="BK21" s="4"/>
      <c r="BL21" s="4"/>
      <c r="BM21" s="215"/>
      <c r="BN21" s="4"/>
      <c r="BO21" s="6"/>
      <c r="BP21" s="4"/>
      <c r="BQ21" s="4"/>
      <c r="BR21" s="215"/>
      <c r="BS21" s="4"/>
      <c r="BT21" s="6"/>
      <c r="BU21" s="4"/>
      <c r="BV21" s="4"/>
      <c r="BW21" s="215"/>
      <c r="BX21" s="4"/>
      <c r="BY21" s="6"/>
      <c r="BZ21" s="4"/>
      <c r="CA21" s="4"/>
      <c r="CB21" s="215"/>
      <c r="CC21" s="4"/>
      <c r="CD21" s="6"/>
      <c r="CE21" s="4"/>
      <c r="CF21" s="4"/>
      <c r="CG21" s="215"/>
      <c r="CH21" s="4"/>
      <c r="CI21" s="6"/>
      <c r="CJ21" s="4"/>
      <c r="CK21" s="4"/>
      <c r="CL21" s="215"/>
      <c r="CM21" s="4"/>
      <c r="CN21" s="6"/>
      <c r="CO21" s="4"/>
      <c r="CP21" s="4"/>
      <c r="CQ21" s="215"/>
      <c r="CR21" s="4"/>
      <c r="CS21" s="6"/>
      <c r="CT21" s="4"/>
      <c r="CU21" s="4"/>
      <c r="CV21" s="215"/>
      <c r="CW21" s="4"/>
      <c r="CX21" s="6"/>
      <c r="CY21" s="4"/>
      <c r="CZ21" s="4"/>
      <c r="DA21" s="215"/>
      <c r="DB21" s="4"/>
      <c r="DC21" s="6"/>
      <c r="DD21" s="4"/>
      <c r="DE21" s="4"/>
      <c r="DF21" s="215"/>
      <c r="DG21" s="4"/>
      <c r="DH21" s="6"/>
      <c r="DI21" s="4"/>
      <c r="DJ21" s="4"/>
      <c r="DK21" s="215"/>
      <c r="DL21" s="4"/>
      <c r="DM21" s="6"/>
      <c r="DN21" s="4"/>
      <c r="DO21" s="4"/>
      <c r="DP21" s="215"/>
      <c r="DQ21" s="4"/>
      <c r="DR21" s="6"/>
      <c r="DS21" s="4"/>
      <c r="DT21" s="4"/>
      <c r="DU21" s="215"/>
      <c r="DV21" s="4"/>
      <c r="DW21" s="6"/>
      <c r="DX21" s="4"/>
      <c r="DY21" s="4"/>
      <c r="DZ21" s="215"/>
      <c r="EA21" s="4"/>
      <c r="EB21" s="6"/>
      <c r="EC21" s="4"/>
      <c r="ED21" s="4"/>
      <c r="EE21" s="215"/>
      <c r="EF21" s="4"/>
      <c r="EG21" s="6"/>
      <c r="EH21" s="4"/>
      <c r="EI21" s="4"/>
      <c r="EJ21" s="215"/>
      <c r="EK21" s="4"/>
      <c r="EL21" s="6"/>
      <c r="EM21" s="4"/>
      <c r="EN21" s="4"/>
      <c r="EO21" s="215"/>
      <c r="EP21" s="4"/>
      <c r="EQ21" s="6"/>
      <c r="ER21" s="4"/>
      <c r="ES21" s="4"/>
      <c r="ET21" s="215"/>
      <c r="EU21" s="4"/>
      <c r="EV21" s="6"/>
      <c r="EW21" s="4"/>
      <c r="EX21" s="4"/>
      <c r="EY21" s="215"/>
      <c r="EZ21" s="4"/>
      <c r="FA21" s="6"/>
      <c r="FB21" s="4"/>
      <c r="FC21" s="4"/>
      <c r="FD21" s="215"/>
      <c r="FE21" s="4"/>
      <c r="FF21" s="6"/>
      <c r="FG21" s="4"/>
      <c r="FH21" s="4"/>
      <c r="FI21" s="215"/>
      <c r="FJ21" s="4"/>
      <c r="FK21" s="6"/>
      <c r="FL21" s="4"/>
      <c r="FM21" s="4"/>
      <c r="FN21" s="215"/>
      <c r="FO21" s="4"/>
      <c r="FP21" s="6"/>
      <c r="FQ21" s="4"/>
      <c r="FR21" s="4"/>
      <c r="FS21" s="215"/>
      <c r="FT21" s="4"/>
      <c r="FU21" s="6"/>
      <c r="FV21" s="4"/>
      <c r="FW21" s="4"/>
      <c r="FX21" s="215"/>
      <c r="FY21" s="4"/>
      <c r="FZ21" s="6"/>
      <c r="GA21" s="4"/>
      <c r="GB21" s="4"/>
      <c r="GC21" s="215"/>
      <c r="GD21" s="4"/>
      <c r="GE21" s="6"/>
      <c r="GF21" s="4"/>
      <c r="GG21" s="4"/>
      <c r="GH21" s="215"/>
      <c r="GI21" s="4"/>
      <c r="GJ21" s="6"/>
      <c r="GK21" s="4"/>
      <c r="GL21" s="4"/>
      <c r="GM21" s="215"/>
      <c r="GN21" s="4"/>
      <c r="GO21" s="6"/>
      <c r="GP21" s="4"/>
      <c r="GQ21" s="4"/>
      <c r="GR21" s="215"/>
      <c r="GS21" s="4"/>
      <c r="GT21" s="6"/>
      <c r="GU21" s="4"/>
      <c r="GV21" s="4"/>
      <c r="GW21" s="215"/>
      <c r="GX21" s="4"/>
      <c r="GY21" s="6"/>
      <c r="GZ21" s="4"/>
      <c r="HA21" s="4"/>
      <c r="HB21" s="215"/>
      <c r="HC21" s="4"/>
      <c r="HD21" s="6"/>
      <c r="HE21" s="4"/>
      <c r="HF21" s="4"/>
      <c r="HG21" s="215"/>
      <c r="HH21" s="4"/>
      <c r="HI21" s="6"/>
      <c r="HJ21" s="4"/>
      <c r="HK21" s="4"/>
      <c r="HL21" s="215"/>
      <c r="HM21" s="4"/>
      <c r="HN21" s="6"/>
      <c r="HO21" s="4"/>
      <c r="HP21" s="4"/>
      <c r="HQ21" s="215"/>
      <c r="HR21" s="4"/>
      <c r="HS21" s="6"/>
      <c r="HT21" s="4"/>
      <c r="HU21" s="4"/>
      <c r="HV21" s="215"/>
      <c r="HW21" s="4"/>
      <c r="HX21" s="6"/>
      <c r="HY21" s="4"/>
      <c r="HZ21" s="4"/>
      <c r="IA21" s="215"/>
      <c r="IB21" s="4"/>
      <c r="IC21" s="6"/>
      <c r="ID21" s="4"/>
      <c r="IE21" s="4"/>
      <c r="IF21" s="215"/>
      <c r="IG21" s="4"/>
      <c r="IH21" s="6"/>
      <c r="II21" s="4"/>
      <c r="IJ21" s="4"/>
      <c r="IK21" s="215"/>
      <c r="IL21" s="4"/>
      <c r="IM21" s="6"/>
      <c r="IN21" s="4"/>
      <c r="IO21" s="4"/>
      <c r="IP21" s="215"/>
      <c r="IQ21" s="4"/>
      <c r="IR21" s="6"/>
      <c r="IS21" s="4"/>
      <c r="IT21" s="4"/>
      <c r="IU21" s="215"/>
      <c r="IV21" s="4"/>
      <c r="IW21" s="6"/>
      <c r="IX21" s="4"/>
      <c r="IY21" s="4"/>
      <c r="IZ21" s="215"/>
      <c r="JA21" s="4"/>
      <c r="JB21" s="6"/>
      <c r="JC21" s="4"/>
      <c r="JD21" s="4"/>
      <c r="JE21" s="215"/>
      <c r="JF21" s="4"/>
      <c r="JG21" s="6"/>
      <c r="JH21" s="4"/>
      <c r="JI21" s="4"/>
      <c r="JJ21" s="215"/>
      <c r="JK21" s="4"/>
      <c r="JL21" s="6"/>
      <c r="JM21" s="4"/>
      <c r="JN21" s="4"/>
      <c r="JO21" s="215"/>
      <c r="JP21" s="4"/>
      <c r="JQ21" s="6"/>
      <c r="JR21" s="4"/>
      <c r="JS21" s="4"/>
      <c r="JT21" s="215"/>
      <c r="JU21" s="4"/>
      <c r="JV21" s="6"/>
      <c r="JW21" s="4"/>
      <c r="JX21" s="4"/>
      <c r="JY21" s="215"/>
      <c r="JZ21" s="4"/>
      <c r="KA21" s="6"/>
      <c r="KB21" s="4"/>
      <c r="KC21" s="4"/>
      <c r="KD21" s="215"/>
      <c r="KE21" s="4"/>
      <c r="KF21" s="6"/>
      <c r="KG21" s="4"/>
      <c r="KH21" s="4"/>
      <c r="KI21" s="215"/>
      <c r="KJ21" s="4"/>
      <c r="KK21" s="6"/>
      <c r="KL21" s="4"/>
      <c r="KM21" s="4"/>
      <c r="KN21" s="215"/>
    </row>
    <row r="22" spans="1:300" x14ac:dyDescent="0.25">
      <c r="A22" s="4"/>
      <c r="B22" s="6"/>
      <c r="C22" s="4"/>
      <c r="D22" s="4"/>
      <c r="E22" s="215"/>
      <c r="F22" s="4"/>
      <c r="G22" s="6"/>
      <c r="H22" s="4"/>
      <c r="I22" s="4"/>
      <c r="J22" s="215"/>
      <c r="K22" s="4"/>
      <c r="L22" s="6"/>
      <c r="M22" s="4"/>
      <c r="N22" s="4"/>
      <c r="O22" s="215"/>
      <c r="P22" s="4"/>
      <c r="Q22" s="6"/>
      <c r="R22" s="4"/>
      <c r="S22" s="4"/>
      <c r="T22" s="215"/>
      <c r="U22" s="4"/>
      <c r="V22" s="6"/>
      <c r="W22" s="4"/>
      <c r="X22" s="4"/>
      <c r="Y22" s="215"/>
      <c r="Z22" s="4"/>
      <c r="AA22" s="6"/>
      <c r="AB22" s="4"/>
      <c r="AC22" s="4"/>
      <c r="AD22" s="215"/>
      <c r="AE22" s="4"/>
      <c r="AF22" s="6"/>
      <c r="AG22" s="4"/>
      <c r="AH22" s="4"/>
      <c r="AI22" s="215"/>
      <c r="AJ22" s="4"/>
      <c r="AK22" s="6"/>
      <c r="AL22" s="4"/>
      <c r="AM22" s="4"/>
      <c r="AN22" s="215"/>
      <c r="AO22" s="4"/>
      <c r="AP22" s="6"/>
      <c r="AQ22" s="4"/>
      <c r="AR22" s="4"/>
      <c r="AS22" s="215"/>
      <c r="AT22" s="4"/>
      <c r="AU22" s="6"/>
      <c r="AV22" s="4"/>
      <c r="AW22" s="4"/>
      <c r="AX22" s="215"/>
      <c r="AY22" s="4"/>
      <c r="AZ22" s="6"/>
      <c r="BA22" s="4"/>
      <c r="BB22" s="4"/>
      <c r="BC22" s="215"/>
      <c r="BD22" s="4"/>
      <c r="BE22" s="6"/>
      <c r="BF22" s="4"/>
      <c r="BG22" s="4"/>
      <c r="BH22" s="215"/>
      <c r="BI22" s="4"/>
      <c r="BJ22" s="6"/>
      <c r="BK22" s="4"/>
      <c r="BL22" s="4"/>
      <c r="BM22" s="215"/>
      <c r="BN22" s="4"/>
      <c r="BO22" s="6"/>
      <c r="BP22" s="4"/>
      <c r="BQ22" s="4"/>
      <c r="BR22" s="215"/>
      <c r="BS22" s="4"/>
      <c r="BT22" s="6"/>
      <c r="BU22" s="4"/>
      <c r="BV22" s="4"/>
      <c r="BW22" s="215"/>
      <c r="BX22" s="4"/>
      <c r="BY22" s="6"/>
      <c r="BZ22" s="4"/>
      <c r="CA22" s="4"/>
      <c r="CB22" s="215"/>
      <c r="CC22" s="4"/>
      <c r="CD22" s="6"/>
      <c r="CE22" s="4"/>
      <c r="CF22" s="4"/>
      <c r="CG22" s="215"/>
      <c r="CH22" s="4"/>
      <c r="CI22" s="6"/>
      <c r="CJ22" s="4"/>
      <c r="CK22" s="4"/>
      <c r="CL22" s="215"/>
      <c r="CM22" s="4"/>
      <c r="CN22" s="6"/>
      <c r="CO22" s="4"/>
      <c r="CP22" s="4"/>
      <c r="CQ22" s="215"/>
      <c r="CR22" s="4"/>
      <c r="CS22" s="6"/>
      <c r="CT22" s="4"/>
      <c r="CU22" s="4"/>
      <c r="CV22" s="215"/>
      <c r="CW22" s="4"/>
      <c r="CX22" s="6"/>
      <c r="CY22" s="4"/>
      <c r="CZ22" s="4"/>
      <c r="DA22" s="215"/>
      <c r="DB22" s="4"/>
      <c r="DC22" s="6"/>
      <c r="DD22" s="4"/>
      <c r="DE22" s="4"/>
      <c r="DF22" s="215"/>
      <c r="DG22" s="4"/>
      <c r="DH22" s="6"/>
      <c r="DI22" s="4"/>
      <c r="DJ22" s="4"/>
      <c r="DK22" s="215"/>
      <c r="DL22" s="4"/>
      <c r="DM22" s="6"/>
      <c r="DN22" s="4"/>
      <c r="DO22" s="4"/>
      <c r="DP22" s="215"/>
      <c r="DQ22" s="4"/>
      <c r="DR22" s="6"/>
      <c r="DS22" s="4"/>
      <c r="DT22" s="4"/>
      <c r="DU22" s="215"/>
      <c r="DV22" s="4"/>
      <c r="DW22" s="6"/>
      <c r="DX22" s="4"/>
      <c r="DY22" s="4"/>
      <c r="DZ22" s="215"/>
      <c r="EA22" s="4"/>
      <c r="EB22" s="6"/>
      <c r="EC22" s="4"/>
      <c r="ED22" s="4"/>
      <c r="EE22" s="215"/>
      <c r="EF22" s="4"/>
      <c r="EG22" s="6"/>
      <c r="EH22" s="4"/>
      <c r="EI22" s="4"/>
      <c r="EJ22" s="215"/>
      <c r="EK22" s="4"/>
      <c r="EL22" s="6"/>
      <c r="EM22" s="4"/>
      <c r="EN22" s="4"/>
      <c r="EO22" s="215"/>
      <c r="EP22" s="4"/>
      <c r="EQ22" s="6"/>
      <c r="ER22" s="4"/>
      <c r="ES22" s="4"/>
      <c r="ET22" s="215"/>
      <c r="EU22" s="4"/>
      <c r="EV22" s="6"/>
      <c r="EW22" s="4"/>
      <c r="EX22" s="4"/>
      <c r="EY22" s="215"/>
      <c r="EZ22" s="4"/>
      <c r="FA22" s="6"/>
      <c r="FB22" s="4"/>
      <c r="FC22" s="4"/>
      <c r="FD22" s="215"/>
      <c r="FE22" s="4"/>
      <c r="FF22" s="6"/>
      <c r="FG22" s="4"/>
      <c r="FH22" s="4"/>
      <c r="FI22" s="215"/>
      <c r="FJ22" s="4"/>
      <c r="FK22" s="6"/>
      <c r="FL22" s="4"/>
      <c r="FM22" s="4"/>
      <c r="FN22" s="215"/>
      <c r="FO22" s="4"/>
      <c r="FP22" s="6"/>
      <c r="FQ22" s="4"/>
      <c r="FR22" s="4"/>
      <c r="FS22" s="215"/>
      <c r="FT22" s="4"/>
      <c r="FU22" s="6"/>
      <c r="FV22" s="4"/>
      <c r="FW22" s="4"/>
      <c r="FX22" s="215"/>
      <c r="FY22" s="4"/>
      <c r="FZ22" s="6"/>
      <c r="GA22" s="4"/>
      <c r="GB22" s="4"/>
      <c r="GC22" s="215"/>
      <c r="GD22" s="4"/>
      <c r="GE22" s="6"/>
      <c r="GF22" s="4"/>
      <c r="GG22" s="4"/>
      <c r="GH22" s="215"/>
      <c r="GI22" s="4"/>
      <c r="GJ22" s="6"/>
      <c r="GK22" s="4"/>
      <c r="GL22" s="4"/>
      <c r="GM22" s="215"/>
      <c r="GN22" s="4"/>
      <c r="GO22" s="6"/>
      <c r="GP22" s="4"/>
      <c r="GQ22" s="4"/>
      <c r="GR22" s="215"/>
      <c r="GS22" s="4"/>
      <c r="GT22" s="6"/>
      <c r="GU22" s="4"/>
      <c r="GV22" s="4"/>
      <c r="GW22" s="215"/>
      <c r="GX22" s="4"/>
      <c r="GY22" s="6"/>
      <c r="GZ22" s="4"/>
      <c r="HA22" s="4"/>
      <c r="HB22" s="215"/>
      <c r="HC22" s="4"/>
      <c r="HD22" s="6"/>
      <c r="HE22" s="4"/>
      <c r="HF22" s="4"/>
      <c r="HG22" s="215"/>
      <c r="HH22" s="4"/>
      <c r="HI22" s="6"/>
      <c r="HJ22" s="4"/>
      <c r="HK22" s="4"/>
      <c r="HL22" s="215"/>
      <c r="HM22" s="4"/>
      <c r="HN22" s="6"/>
      <c r="HO22" s="4"/>
      <c r="HP22" s="4"/>
      <c r="HQ22" s="215"/>
      <c r="HR22" s="4"/>
      <c r="HS22" s="6"/>
      <c r="HT22" s="4"/>
      <c r="HU22" s="4"/>
      <c r="HV22" s="215"/>
      <c r="HW22" s="4"/>
      <c r="HX22" s="6"/>
      <c r="HY22" s="4"/>
      <c r="HZ22" s="4"/>
      <c r="IA22" s="215"/>
      <c r="IB22" s="4"/>
      <c r="IC22" s="6"/>
      <c r="ID22" s="4"/>
      <c r="IE22" s="4"/>
      <c r="IF22" s="215"/>
      <c r="IG22" s="4"/>
      <c r="IH22" s="6"/>
      <c r="II22" s="4"/>
      <c r="IJ22" s="4"/>
      <c r="IK22" s="215"/>
      <c r="IL22" s="4"/>
      <c r="IM22" s="6"/>
      <c r="IN22" s="4"/>
      <c r="IO22" s="4"/>
      <c r="IP22" s="215"/>
      <c r="IQ22" s="4"/>
      <c r="IR22" s="6"/>
      <c r="IS22" s="4"/>
      <c r="IT22" s="4"/>
      <c r="IU22" s="215"/>
      <c r="IV22" s="4"/>
      <c r="IW22" s="6"/>
      <c r="IX22" s="4"/>
      <c r="IY22" s="4"/>
      <c r="IZ22" s="215"/>
      <c r="JA22" s="4"/>
      <c r="JB22" s="6"/>
      <c r="JC22" s="4"/>
      <c r="JD22" s="4"/>
      <c r="JE22" s="215"/>
      <c r="JF22" s="4"/>
      <c r="JG22" s="6"/>
      <c r="JH22" s="4"/>
      <c r="JI22" s="4"/>
      <c r="JJ22" s="215"/>
      <c r="JK22" s="4"/>
      <c r="JL22" s="6"/>
      <c r="JM22" s="4"/>
      <c r="JN22" s="4"/>
      <c r="JO22" s="215"/>
      <c r="JP22" s="4"/>
      <c r="JQ22" s="6"/>
      <c r="JR22" s="4"/>
      <c r="JS22" s="4"/>
      <c r="JT22" s="215"/>
      <c r="JU22" s="4"/>
      <c r="JV22" s="6"/>
      <c r="JW22" s="4"/>
      <c r="JX22" s="4"/>
      <c r="JY22" s="215"/>
      <c r="JZ22" s="4"/>
      <c r="KA22" s="6"/>
      <c r="KB22" s="4"/>
      <c r="KC22" s="4"/>
      <c r="KD22" s="215"/>
      <c r="KE22" s="4"/>
      <c r="KF22" s="6"/>
      <c r="KG22" s="4"/>
      <c r="KH22" s="4"/>
      <c r="KI22" s="215"/>
      <c r="KJ22" s="4"/>
      <c r="KK22" s="6"/>
      <c r="KL22" s="4"/>
      <c r="KM22" s="4"/>
      <c r="KN22" s="215"/>
    </row>
    <row r="23" spans="1:300" x14ac:dyDescent="0.25">
      <c r="A23" s="4"/>
      <c r="B23" s="6"/>
      <c r="C23" s="4"/>
      <c r="D23" s="4"/>
      <c r="E23" s="215"/>
      <c r="F23" s="4"/>
      <c r="G23" s="6"/>
      <c r="H23" s="4"/>
      <c r="I23" s="4"/>
      <c r="J23" s="215"/>
      <c r="K23" s="4"/>
      <c r="L23" s="6"/>
      <c r="M23" s="4"/>
      <c r="N23" s="4"/>
      <c r="O23" s="215"/>
      <c r="P23" s="4"/>
      <c r="Q23" s="6"/>
      <c r="R23" s="4"/>
      <c r="S23" s="4"/>
      <c r="T23" s="215"/>
      <c r="U23" s="4"/>
      <c r="V23" s="6"/>
      <c r="W23" s="4"/>
      <c r="X23" s="4"/>
      <c r="Y23" s="215"/>
      <c r="Z23" s="4"/>
      <c r="AA23" s="6"/>
      <c r="AB23" s="4"/>
      <c r="AC23" s="4"/>
      <c r="AD23" s="215"/>
      <c r="AE23" s="4"/>
      <c r="AF23" s="6"/>
      <c r="AG23" s="4"/>
      <c r="AH23" s="4"/>
      <c r="AI23" s="215"/>
      <c r="AJ23" s="4"/>
      <c r="AK23" s="6"/>
      <c r="AL23" s="4"/>
      <c r="AM23" s="4"/>
      <c r="AN23" s="215"/>
      <c r="AO23" s="4"/>
      <c r="AP23" s="6"/>
      <c r="AQ23" s="4"/>
      <c r="AR23" s="4"/>
      <c r="AS23" s="215"/>
      <c r="AT23" s="4"/>
      <c r="AU23" s="6"/>
      <c r="AV23" s="4"/>
      <c r="AW23" s="4"/>
      <c r="AX23" s="215"/>
      <c r="AY23" s="4"/>
      <c r="AZ23" s="6"/>
      <c r="BA23" s="4"/>
      <c r="BB23" s="4"/>
      <c r="BC23" s="215"/>
      <c r="BD23" s="4"/>
      <c r="BE23" s="6"/>
      <c r="BF23" s="4"/>
      <c r="BG23" s="4"/>
      <c r="BH23" s="215"/>
      <c r="BI23" s="4"/>
      <c r="BJ23" s="6"/>
      <c r="BK23" s="4"/>
      <c r="BL23" s="4"/>
      <c r="BM23" s="215"/>
      <c r="BN23" s="4"/>
      <c r="BO23" s="6"/>
      <c r="BP23" s="4"/>
      <c r="BQ23" s="4"/>
      <c r="BR23" s="215"/>
      <c r="BS23" s="4"/>
      <c r="BT23" s="6"/>
      <c r="BU23" s="4"/>
      <c r="BV23" s="4"/>
      <c r="BW23" s="215"/>
      <c r="BX23" s="4"/>
      <c r="BY23" s="6"/>
      <c r="BZ23" s="4"/>
      <c r="CA23" s="4"/>
      <c r="CB23" s="215"/>
      <c r="CC23" s="4"/>
      <c r="CD23" s="6"/>
      <c r="CE23" s="4"/>
      <c r="CF23" s="4"/>
      <c r="CG23" s="215"/>
      <c r="CH23" s="4"/>
      <c r="CI23" s="6"/>
      <c r="CJ23" s="4"/>
      <c r="CK23" s="4"/>
      <c r="CL23" s="215"/>
      <c r="CM23" s="4"/>
      <c r="CN23" s="6"/>
      <c r="CO23" s="4"/>
      <c r="CP23" s="4"/>
      <c r="CQ23" s="215"/>
      <c r="CR23" s="4"/>
      <c r="CS23" s="6"/>
      <c r="CT23" s="4"/>
      <c r="CU23" s="4"/>
      <c r="CV23" s="215"/>
      <c r="CW23" s="4"/>
      <c r="CX23" s="6"/>
      <c r="CY23" s="4"/>
      <c r="CZ23" s="4"/>
      <c r="DA23" s="215"/>
      <c r="DB23" s="4"/>
      <c r="DC23" s="6"/>
      <c r="DD23" s="4"/>
      <c r="DE23" s="4"/>
      <c r="DF23" s="215"/>
      <c r="DG23" s="4"/>
      <c r="DH23" s="6"/>
      <c r="DI23" s="4"/>
      <c r="DJ23" s="4"/>
      <c r="DK23" s="215"/>
      <c r="DL23" s="4"/>
      <c r="DM23" s="6"/>
      <c r="DN23" s="4"/>
      <c r="DO23" s="4"/>
      <c r="DP23" s="215"/>
      <c r="DQ23" s="4"/>
      <c r="DR23" s="6"/>
      <c r="DS23" s="4"/>
      <c r="DT23" s="4"/>
      <c r="DU23" s="215"/>
      <c r="DV23" s="4"/>
      <c r="DW23" s="6"/>
      <c r="DX23" s="4"/>
      <c r="DY23" s="4"/>
      <c r="DZ23" s="215"/>
      <c r="EA23" s="4"/>
      <c r="EB23" s="6"/>
      <c r="EC23" s="4"/>
      <c r="ED23" s="4"/>
      <c r="EE23" s="215"/>
      <c r="EF23" s="4"/>
      <c r="EG23" s="6"/>
      <c r="EH23" s="4"/>
      <c r="EI23" s="4"/>
      <c r="EJ23" s="215"/>
      <c r="EK23" s="4"/>
      <c r="EL23" s="6"/>
      <c r="EM23" s="4"/>
      <c r="EN23" s="4"/>
      <c r="EO23" s="215"/>
      <c r="EP23" s="4"/>
      <c r="EQ23" s="6"/>
      <c r="ER23" s="4"/>
      <c r="ES23" s="4"/>
      <c r="ET23" s="215"/>
      <c r="EU23" s="4"/>
      <c r="EV23" s="6"/>
      <c r="EW23" s="4"/>
      <c r="EX23" s="4"/>
      <c r="EY23" s="215"/>
      <c r="EZ23" s="4"/>
      <c r="FA23" s="6"/>
      <c r="FB23" s="4"/>
      <c r="FC23" s="4"/>
      <c r="FD23" s="215"/>
      <c r="FE23" s="4"/>
      <c r="FF23" s="6"/>
      <c r="FG23" s="4"/>
      <c r="FH23" s="4"/>
      <c r="FI23" s="215"/>
      <c r="FJ23" s="4"/>
      <c r="FK23" s="6"/>
      <c r="FL23" s="4"/>
      <c r="FM23" s="4"/>
      <c r="FN23" s="215"/>
      <c r="FO23" s="4"/>
      <c r="FP23" s="6"/>
      <c r="FQ23" s="4"/>
      <c r="FR23" s="4"/>
      <c r="FS23" s="215"/>
      <c r="FT23" s="4"/>
      <c r="FU23" s="6"/>
      <c r="FV23" s="4"/>
      <c r="FW23" s="4"/>
      <c r="FX23" s="215"/>
      <c r="FY23" s="4"/>
      <c r="FZ23" s="6"/>
      <c r="GA23" s="4"/>
      <c r="GB23" s="4"/>
      <c r="GC23" s="215"/>
      <c r="GD23" s="4"/>
      <c r="GE23" s="6"/>
      <c r="GF23" s="4"/>
      <c r="GG23" s="4"/>
      <c r="GH23" s="215"/>
      <c r="GI23" s="4"/>
      <c r="GJ23" s="6"/>
      <c r="GK23" s="4"/>
      <c r="GL23" s="4"/>
      <c r="GM23" s="215"/>
      <c r="GN23" s="4"/>
      <c r="GO23" s="6"/>
      <c r="GP23" s="4"/>
      <c r="GQ23" s="4"/>
      <c r="GR23" s="215"/>
      <c r="GS23" s="4"/>
      <c r="GT23" s="6"/>
      <c r="GU23" s="4"/>
      <c r="GV23" s="4"/>
      <c r="GW23" s="215"/>
      <c r="GX23" s="4"/>
      <c r="GY23" s="6"/>
      <c r="GZ23" s="4"/>
      <c r="HA23" s="4"/>
      <c r="HB23" s="215"/>
      <c r="HC23" s="4"/>
      <c r="HD23" s="6"/>
      <c r="HE23" s="4"/>
      <c r="HF23" s="4"/>
      <c r="HG23" s="215"/>
      <c r="HH23" s="4"/>
      <c r="HI23" s="6"/>
      <c r="HJ23" s="4"/>
      <c r="HK23" s="4"/>
      <c r="HL23" s="215"/>
      <c r="HM23" s="4"/>
      <c r="HN23" s="6"/>
      <c r="HO23" s="4"/>
      <c r="HP23" s="4"/>
      <c r="HQ23" s="215"/>
      <c r="HR23" s="4"/>
      <c r="HS23" s="6"/>
      <c r="HT23" s="4"/>
      <c r="HU23" s="4"/>
      <c r="HV23" s="215"/>
      <c r="HW23" s="4"/>
      <c r="HX23" s="6"/>
      <c r="HY23" s="4"/>
      <c r="HZ23" s="4"/>
      <c r="IA23" s="215"/>
      <c r="IB23" s="4"/>
      <c r="IC23" s="6"/>
      <c r="ID23" s="4"/>
      <c r="IE23" s="4"/>
      <c r="IF23" s="215"/>
      <c r="IG23" s="4"/>
      <c r="IH23" s="6"/>
      <c r="II23" s="4"/>
      <c r="IJ23" s="4"/>
      <c r="IK23" s="215"/>
      <c r="IL23" s="4"/>
      <c r="IM23" s="6"/>
      <c r="IN23" s="4"/>
      <c r="IO23" s="4"/>
      <c r="IP23" s="215"/>
      <c r="IQ23" s="4"/>
      <c r="IR23" s="6"/>
      <c r="IS23" s="4"/>
      <c r="IT23" s="4"/>
      <c r="IU23" s="215"/>
      <c r="IV23" s="4"/>
      <c r="IW23" s="6"/>
      <c r="IX23" s="4"/>
      <c r="IY23" s="4"/>
      <c r="IZ23" s="215"/>
      <c r="JA23" s="4"/>
      <c r="JB23" s="6"/>
      <c r="JC23" s="4"/>
      <c r="JD23" s="4"/>
      <c r="JE23" s="215"/>
      <c r="JF23" s="4"/>
      <c r="JG23" s="6"/>
      <c r="JH23" s="4"/>
      <c r="JI23" s="4"/>
      <c r="JJ23" s="215"/>
      <c r="JK23" s="4"/>
      <c r="JL23" s="6"/>
      <c r="JM23" s="4"/>
      <c r="JN23" s="4"/>
      <c r="JO23" s="215"/>
      <c r="JP23" s="4"/>
      <c r="JQ23" s="6"/>
      <c r="JR23" s="4"/>
      <c r="JS23" s="4"/>
      <c r="JT23" s="215"/>
      <c r="JU23" s="4"/>
      <c r="JV23" s="6"/>
      <c r="JW23" s="4"/>
      <c r="JX23" s="4"/>
      <c r="JY23" s="215"/>
      <c r="JZ23" s="4"/>
      <c r="KA23" s="6"/>
      <c r="KB23" s="4"/>
      <c r="KC23" s="4"/>
      <c r="KD23" s="215"/>
      <c r="KE23" s="4"/>
      <c r="KF23" s="6"/>
      <c r="KG23" s="4"/>
      <c r="KH23" s="4"/>
      <c r="KI23" s="215"/>
      <c r="KJ23" s="4"/>
      <c r="KK23" s="6"/>
      <c r="KL23" s="4"/>
      <c r="KM23" s="4"/>
      <c r="KN23" s="215"/>
    </row>
    <row r="24" spans="1:300" x14ac:dyDescent="0.25">
      <c r="A24" s="4"/>
      <c r="B24" s="6"/>
      <c r="C24" s="4"/>
      <c r="D24" s="4"/>
      <c r="E24" s="215"/>
      <c r="F24" s="4"/>
      <c r="G24" s="6"/>
      <c r="H24" s="4"/>
      <c r="I24" s="4"/>
      <c r="J24" s="215"/>
      <c r="K24" s="4"/>
      <c r="L24" s="6"/>
      <c r="M24" s="4"/>
      <c r="N24" s="4"/>
      <c r="O24" s="215"/>
      <c r="P24" s="4"/>
      <c r="Q24" s="6"/>
      <c r="R24" s="4"/>
      <c r="S24" s="4"/>
      <c r="T24" s="215"/>
      <c r="U24" s="4"/>
      <c r="V24" s="6"/>
      <c r="W24" s="4"/>
      <c r="X24" s="4"/>
      <c r="Y24" s="215"/>
      <c r="Z24" s="4"/>
      <c r="AA24" s="6"/>
      <c r="AB24" s="4"/>
      <c r="AC24" s="4"/>
      <c r="AD24" s="215"/>
      <c r="AE24" s="4"/>
      <c r="AF24" s="6"/>
      <c r="AG24" s="4"/>
      <c r="AH24" s="4"/>
      <c r="AI24" s="215"/>
      <c r="AJ24" s="4"/>
      <c r="AK24" s="6"/>
      <c r="AL24" s="4"/>
      <c r="AM24" s="4"/>
      <c r="AN24" s="215"/>
      <c r="AO24" s="4"/>
      <c r="AP24" s="6"/>
      <c r="AQ24" s="4"/>
      <c r="AR24" s="4"/>
      <c r="AS24" s="215"/>
      <c r="AT24" s="4"/>
      <c r="AU24" s="6"/>
      <c r="AV24" s="4"/>
      <c r="AW24" s="4"/>
      <c r="AX24" s="215"/>
      <c r="AY24" s="4"/>
      <c r="AZ24" s="6"/>
      <c r="BA24" s="4"/>
      <c r="BB24" s="4"/>
      <c r="BC24" s="215"/>
      <c r="BD24" s="4"/>
      <c r="BE24" s="6"/>
      <c r="BF24" s="4"/>
      <c r="BG24" s="4"/>
      <c r="BH24" s="215"/>
      <c r="BI24" s="4"/>
      <c r="BJ24" s="6"/>
      <c r="BK24" s="4"/>
      <c r="BL24" s="4"/>
      <c r="BM24" s="215"/>
      <c r="BN24" s="4"/>
      <c r="BO24" s="6"/>
      <c r="BP24" s="4"/>
      <c r="BQ24" s="4"/>
      <c r="BR24" s="215"/>
      <c r="BS24" s="4"/>
      <c r="BT24" s="6"/>
      <c r="BU24" s="4"/>
      <c r="BV24" s="4"/>
      <c r="BW24" s="215"/>
      <c r="BX24" s="4"/>
      <c r="BY24" s="6"/>
      <c r="BZ24" s="4"/>
      <c r="CA24" s="4"/>
      <c r="CB24" s="215"/>
      <c r="CC24" s="4"/>
      <c r="CD24" s="6"/>
      <c r="CE24" s="4"/>
      <c r="CF24" s="4"/>
      <c r="CG24" s="215"/>
      <c r="CH24" s="4"/>
      <c r="CI24" s="6"/>
      <c r="CJ24" s="4"/>
      <c r="CK24" s="4"/>
      <c r="CL24" s="215"/>
      <c r="CM24" s="4"/>
      <c r="CN24" s="6"/>
      <c r="CO24" s="4"/>
      <c r="CP24" s="4"/>
      <c r="CQ24" s="215"/>
      <c r="CR24" s="4"/>
      <c r="CS24" s="6"/>
      <c r="CT24" s="4"/>
      <c r="CU24" s="4"/>
      <c r="CV24" s="215"/>
      <c r="CW24" s="4"/>
      <c r="CX24" s="6"/>
      <c r="CY24" s="4"/>
      <c r="CZ24" s="4"/>
      <c r="DA24" s="215"/>
      <c r="DB24" s="4"/>
      <c r="DC24" s="6"/>
      <c r="DD24" s="4"/>
      <c r="DE24" s="4"/>
      <c r="DF24" s="215"/>
      <c r="DG24" s="4"/>
      <c r="DH24" s="6"/>
      <c r="DI24" s="4"/>
      <c r="DJ24" s="4"/>
      <c r="DK24" s="215"/>
      <c r="DL24" s="4"/>
      <c r="DM24" s="6"/>
      <c r="DN24" s="4"/>
      <c r="DO24" s="4"/>
      <c r="DP24" s="215"/>
      <c r="DQ24" s="4"/>
      <c r="DR24" s="6"/>
      <c r="DS24" s="4"/>
      <c r="DT24" s="4"/>
      <c r="DU24" s="215"/>
      <c r="DV24" s="4"/>
      <c r="DW24" s="6"/>
      <c r="DX24" s="4"/>
      <c r="DY24" s="4"/>
      <c r="DZ24" s="215"/>
      <c r="EA24" s="4"/>
      <c r="EB24" s="6"/>
      <c r="EC24" s="4"/>
      <c r="ED24" s="4"/>
      <c r="EE24" s="215"/>
      <c r="EF24" s="4"/>
      <c r="EG24" s="6"/>
      <c r="EH24" s="4"/>
      <c r="EI24" s="4"/>
      <c r="EJ24" s="215"/>
      <c r="EK24" s="4"/>
      <c r="EL24" s="6"/>
      <c r="EM24" s="4"/>
      <c r="EN24" s="4"/>
      <c r="EO24" s="215"/>
      <c r="EP24" s="4"/>
      <c r="EQ24" s="6"/>
      <c r="ER24" s="4"/>
      <c r="ES24" s="4"/>
      <c r="ET24" s="215"/>
      <c r="EU24" s="4"/>
      <c r="EV24" s="6"/>
      <c r="EW24" s="4"/>
      <c r="EX24" s="4"/>
      <c r="EY24" s="215"/>
      <c r="EZ24" s="4"/>
      <c r="FA24" s="6"/>
      <c r="FB24" s="4"/>
      <c r="FC24" s="4"/>
      <c r="FD24" s="215"/>
      <c r="FE24" s="4"/>
      <c r="FF24" s="6"/>
      <c r="FG24" s="4"/>
      <c r="FH24" s="4"/>
      <c r="FI24" s="215"/>
      <c r="FJ24" s="4"/>
      <c r="FK24" s="6"/>
      <c r="FL24" s="4"/>
      <c r="FM24" s="4"/>
      <c r="FN24" s="215"/>
      <c r="FO24" s="4"/>
      <c r="FP24" s="6"/>
      <c r="FQ24" s="4"/>
      <c r="FR24" s="4"/>
      <c r="FS24" s="215"/>
      <c r="FT24" s="4"/>
      <c r="FU24" s="6"/>
      <c r="FV24" s="4"/>
      <c r="FW24" s="4"/>
      <c r="FX24" s="215"/>
      <c r="FY24" s="4"/>
      <c r="FZ24" s="6"/>
      <c r="GA24" s="4"/>
      <c r="GB24" s="4"/>
      <c r="GC24" s="215"/>
      <c r="GD24" s="4"/>
      <c r="GE24" s="6"/>
      <c r="GF24" s="4"/>
      <c r="GG24" s="4"/>
      <c r="GH24" s="215"/>
      <c r="GI24" s="4"/>
      <c r="GJ24" s="6"/>
      <c r="GK24" s="4"/>
      <c r="GL24" s="4"/>
      <c r="GM24" s="215"/>
      <c r="GN24" s="4"/>
      <c r="GO24" s="6"/>
      <c r="GP24" s="4"/>
      <c r="GQ24" s="4"/>
      <c r="GR24" s="215"/>
      <c r="GS24" s="4"/>
      <c r="GT24" s="6"/>
      <c r="GU24" s="4"/>
      <c r="GV24" s="4"/>
      <c r="GW24" s="215"/>
      <c r="GX24" s="4"/>
      <c r="GY24" s="6"/>
      <c r="GZ24" s="4"/>
      <c r="HA24" s="4"/>
      <c r="HB24" s="215"/>
      <c r="HC24" s="4"/>
      <c r="HD24" s="6"/>
      <c r="HE24" s="4"/>
      <c r="HF24" s="4"/>
      <c r="HG24" s="215"/>
      <c r="HH24" s="4"/>
      <c r="HI24" s="6"/>
      <c r="HJ24" s="4"/>
      <c r="HK24" s="4"/>
      <c r="HL24" s="215"/>
      <c r="HM24" s="4"/>
      <c r="HN24" s="6"/>
      <c r="HO24" s="4"/>
      <c r="HP24" s="4"/>
      <c r="HQ24" s="215"/>
      <c r="HR24" s="4"/>
      <c r="HS24" s="6"/>
      <c r="HT24" s="4"/>
      <c r="HU24" s="4"/>
      <c r="HV24" s="215"/>
      <c r="HW24" s="4"/>
      <c r="HX24" s="6"/>
      <c r="HY24" s="4"/>
      <c r="HZ24" s="4"/>
      <c r="IA24" s="215"/>
      <c r="IB24" s="4"/>
      <c r="IC24" s="6"/>
      <c r="ID24" s="4"/>
      <c r="IE24" s="4"/>
      <c r="IF24" s="215"/>
      <c r="IG24" s="4"/>
      <c r="IH24" s="6"/>
      <c r="II24" s="4"/>
      <c r="IJ24" s="4"/>
      <c r="IK24" s="215"/>
      <c r="IL24" s="4"/>
      <c r="IM24" s="6"/>
      <c r="IN24" s="4"/>
      <c r="IO24" s="4"/>
      <c r="IP24" s="215"/>
      <c r="IQ24" s="4"/>
      <c r="IR24" s="6"/>
      <c r="IS24" s="4"/>
      <c r="IT24" s="4"/>
      <c r="IU24" s="215"/>
      <c r="IV24" s="4"/>
      <c r="IW24" s="6"/>
      <c r="IX24" s="4"/>
      <c r="IY24" s="4"/>
      <c r="IZ24" s="215"/>
      <c r="JA24" s="4"/>
      <c r="JB24" s="6"/>
      <c r="JC24" s="4"/>
      <c r="JD24" s="4"/>
      <c r="JE24" s="215"/>
      <c r="JF24" s="4"/>
      <c r="JG24" s="6"/>
      <c r="JH24" s="4"/>
      <c r="JI24" s="4"/>
      <c r="JJ24" s="215"/>
      <c r="JK24" s="4"/>
      <c r="JL24" s="6"/>
      <c r="JM24" s="4"/>
      <c r="JN24" s="4"/>
      <c r="JO24" s="215"/>
      <c r="JP24" s="4"/>
      <c r="JQ24" s="6"/>
      <c r="JR24" s="4"/>
      <c r="JS24" s="4"/>
      <c r="JT24" s="215"/>
      <c r="JU24" s="4"/>
      <c r="JV24" s="6"/>
      <c r="JW24" s="4"/>
      <c r="JX24" s="4"/>
      <c r="JY24" s="215"/>
      <c r="JZ24" s="4"/>
      <c r="KA24" s="6"/>
      <c r="KB24" s="4"/>
      <c r="KC24" s="4"/>
      <c r="KD24" s="215"/>
      <c r="KE24" s="4"/>
      <c r="KF24" s="6"/>
      <c r="KG24" s="4"/>
      <c r="KH24" s="4"/>
      <c r="KI24" s="215"/>
      <c r="KJ24" s="4"/>
      <c r="KK24" s="6"/>
      <c r="KL24" s="4"/>
      <c r="KM24" s="4"/>
      <c r="KN24" s="215"/>
    </row>
    <row r="25" spans="1:300" x14ac:dyDescent="0.25">
      <c r="A25" s="4"/>
      <c r="B25" s="6"/>
      <c r="C25" s="4"/>
      <c r="D25" s="4"/>
      <c r="E25" s="215"/>
      <c r="F25" s="4"/>
      <c r="G25" s="6"/>
      <c r="H25" s="4"/>
      <c r="I25" s="4"/>
      <c r="J25" s="215"/>
      <c r="K25" s="4"/>
      <c r="L25" s="6"/>
      <c r="M25" s="4"/>
      <c r="N25" s="4"/>
      <c r="O25" s="215"/>
      <c r="P25" s="4"/>
      <c r="Q25" s="6"/>
      <c r="R25" s="4"/>
      <c r="S25" s="4"/>
      <c r="T25" s="215"/>
      <c r="U25" s="4"/>
      <c r="V25" s="6"/>
      <c r="W25" s="4"/>
      <c r="X25" s="4"/>
      <c r="Y25" s="215"/>
      <c r="Z25" s="4"/>
      <c r="AA25" s="6"/>
      <c r="AB25" s="4"/>
      <c r="AC25" s="4"/>
      <c r="AD25" s="215"/>
      <c r="AE25" s="4"/>
      <c r="AF25" s="6"/>
      <c r="AG25" s="4"/>
      <c r="AH25" s="4"/>
      <c r="AI25" s="215"/>
      <c r="AJ25" s="4"/>
      <c r="AK25" s="6"/>
      <c r="AL25" s="4"/>
      <c r="AM25" s="4"/>
      <c r="AN25" s="215"/>
      <c r="AO25" s="4"/>
      <c r="AP25" s="6"/>
      <c r="AQ25" s="4"/>
      <c r="AR25" s="4"/>
      <c r="AS25" s="215"/>
      <c r="AT25" s="4"/>
      <c r="AU25" s="6"/>
      <c r="AV25" s="4"/>
      <c r="AW25" s="4"/>
      <c r="AX25" s="215"/>
      <c r="AY25" s="4"/>
      <c r="AZ25" s="6"/>
      <c r="BA25" s="4"/>
      <c r="BB25" s="4"/>
      <c r="BC25" s="215"/>
      <c r="BD25" s="4"/>
      <c r="BE25" s="6"/>
      <c r="BF25" s="4"/>
      <c r="BG25" s="4"/>
      <c r="BH25" s="215"/>
      <c r="BI25" s="4"/>
      <c r="BJ25" s="6"/>
      <c r="BK25" s="4"/>
      <c r="BL25" s="4"/>
      <c r="BM25" s="215"/>
      <c r="BN25" s="4"/>
      <c r="BO25" s="6"/>
      <c r="BP25" s="4"/>
      <c r="BQ25" s="4"/>
      <c r="BR25" s="215"/>
      <c r="BS25" s="4"/>
      <c r="BT25" s="6"/>
      <c r="BU25" s="4"/>
      <c r="BV25" s="4"/>
      <c r="BW25" s="215"/>
      <c r="BX25" s="4"/>
      <c r="BY25" s="6"/>
      <c r="BZ25" s="4"/>
      <c r="CA25" s="4"/>
      <c r="CB25" s="215"/>
      <c r="CC25" s="4"/>
      <c r="CD25" s="6"/>
      <c r="CE25" s="4"/>
      <c r="CF25" s="4"/>
      <c r="CG25" s="215"/>
      <c r="CH25" s="4"/>
      <c r="CI25" s="6"/>
      <c r="CJ25" s="4"/>
      <c r="CK25" s="4"/>
      <c r="CL25" s="215"/>
      <c r="CM25" s="4"/>
      <c r="CN25" s="6"/>
      <c r="CO25" s="4"/>
      <c r="CP25" s="4"/>
      <c r="CQ25" s="215"/>
      <c r="CR25" s="4"/>
      <c r="CS25" s="6"/>
      <c r="CT25" s="4"/>
      <c r="CU25" s="4"/>
      <c r="CV25" s="215"/>
      <c r="CW25" s="4"/>
      <c r="CX25" s="6"/>
      <c r="CY25" s="4"/>
      <c r="CZ25" s="4"/>
      <c r="DA25" s="215"/>
      <c r="DB25" s="4"/>
      <c r="DC25" s="6"/>
      <c r="DD25" s="4"/>
      <c r="DE25" s="4"/>
      <c r="DF25" s="215"/>
      <c r="DG25" s="4"/>
      <c r="DH25" s="6"/>
      <c r="DI25" s="4"/>
      <c r="DJ25" s="4"/>
      <c r="DK25" s="215"/>
      <c r="DL25" s="4"/>
      <c r="DM25" s="6"/>
      <c r="DN25" s="4"/>
      <c r="DO25" s="4"/>
      <c r="DP25" s="215"/>
      <c r="DQ25" s="4"/>
      <c r="DR25" s="6"/>
      <c r="DS25" s="4"/>
      <c r="DT25" s="4"/>
      <c r="DU25" s="215"/>
      <c r="DV25" s="4"/>
      <c r="DW25" s="6"/>
      <c r="DX25" s="4"/>
      <c r="DY25" s="4"/>
      <c r="DZ25" s="215"/>
      <c r="EA25" s="4"/>
      <c r="EB25" s="6"/>
      <c r="EC25" s="4"/>
      <c r="ED25" s="4"/>
      <c r="EE25" s="215"/>
      <c r="EF25" s="4"/>
      <c r="EG25" s="6"/>
      <c r="EH25" s="4"/>
      <c r="EI25" s="4"/>
      <c r="EJ25" s="215"/>
      <c r="EK25" s="4"/>
      <c r="EL25" s="6"/>
      <c r="EM25" s="4"/>
      <c r="EN25" s="4"/>
      <c r="EO25" s="215"/>
      <c r="EP25" s="4"/>
      <c r="EQ25" s="6"/>
      <c r="ER25" s="4"/>
      <c r="ES25" s="4"/>
      <c r="ET25" s="215"/>
      <c r="EU25" s="4"/>
      <c r="EV25" s="6"/>
      <c r="EW25" s="4"/>
      <c r="EX25" s="4"/>
      <c r="EY25" s="215"/>
      <c r="EZ25" s="4"/>
      <c r="FA25" s="6"/>
      <c r="FB25" s="4"/>
      <c r="FC25" s="4"/>
      <c r="FD25" s="215"/>
      <c r="FE25" s="4"/>
      <c r="FF25" s="6"/>
      <c r="FG25" s="4"/>
      <c r="FH25" s="4"/>
      <c r="FI25" s="215"/>
      <c r="FJ25" s="4"/>
      <c r="FK25" s="6"/>
      <c r="FL25" s="4"/>
      <c r="FM25" s="4"/>
      <c r="FN25" s="215"/>
      <c r="FO25" s="4"/>
      <c r="FP25" s="6"/>
      <c r="FQ25" s="4"/>
      <c r="FR25" s="4"/>
      <c r="FS25" s="215"/>
      <c r="FT25" s="4"/>
      <c r="FU25" s="6"/>
      <c r="FV25" s="4"/>
      <c r="FW25" s="4"/>
      <c r="FX25" s="215"/>
      <c r="FY25" s="4"/>
      <c r="FZ25" s="6"/>
      <c r="GA25" s="4"/>
      <c r="GB25" s="4"/>
      <c r="GC25" s="215"/>
      <c r="GD25" s="4"/>
      <c r="GE25" s="6"/>
      <c r="GF25" s="4"/>
      <c r="GG25" s="4"/>
      <c r="GH25" s="215"/>
      <c r="GI25" s="4"/>
      <c r="GJ25" s="6"/>
      <c r="GK25" s="4"/>
      <c r="GL25" s="4"/>
      <c r="GM25" s="215"/>
      <c r="GN25" s="4"/>
      <c r="GO25" s="6"/>
      <c r="GP25" s="4"/>
      <c r="GQ25" s="4"/>
      <c r="GR25" s="215"/>
      <c r="GS25" s="4"/>
      <c r="GT25" s="6"/>
      <c r="GU25" s="4"/>
      <c r="GV25" s="4"/>
      <c r="GW25" s="215"/>
      <c r="GX25" s="4"/>
      <c r="GY25" s="6"/>
      <c r="GZ25" s="4"/>
      <c r="HA25" s="4"/>
      <c r="HB25" s="215"/>
      <c r="HC25" s="4"/>
      <c r="HD25" s="6"/>
      <c r="HE25" s="4"/>
      <c r="HF25" s="4"/>
      <c r="HG25" s="215"/>
      <c r="HH25" s="4"/>
      <c r="HI25" s="6"/>
      <c r="HJ25" s="4"/>
      <c r="HK25" s="4"/>
      <c r="HL25" s="215"/>
      <c r="HM25" s="4"/>
      <c r="HN25" s="6"/>
      <c r="HO25" s="4"/>
      <c r="HP25" s="4"/>
      <c r="HQ25" s="215"/>
      <c r="HR25" s="4"/>
      <c r="HS25" s="6"/>
      <c r="HT25" s="4"/>
      <c r="HU25" s="4"/>
      <c r="HV25" s="215"/>
      <c r="HW25" s="4"/>
      <c r="HX25" s="6"/>
      <c r="HY25" s="4"/>
      <c r="HZ25" s="4"/>
      <c r="IA25" s="215"/>
      <c r="IB25" s="4"/>
      <c r="IC25" s="6"/>
      <c r="ID25" s="4"/>
      <c r="IE25" s="4"/>
      <c r="IF25" s="215"/>
      <c r="IG25" s="4"/>
      <c r="IH25" s="6"/>
      <c r="II25" s="4"/>
      <c r="IJ25" s="4"/>
      <c r="IK25" s="215"/>
      <c r="IL25" s="4"/>
      <c r="IM25" s="6"/>
      <c r="IN25" s="4"/>
      <c r="IO25" s="4"/>
      <c r="IP25" s="215"/>
      <c r="IQ25" s="4"/>
      <c r="IR25" s="6"/>
      <c r="IS25" s="4"/>
      <c r="IT25" s="4"/>
      <c r="IU25" s="215"/>
      <c r="IV25" s="4"/>
      <c r="IW25" s="6"/>
      <c r="IX25" s="4"/>
      <c r="IY25" s="4"/>
      <c r="IZ25" s="215"/>
      <c r="JA25" s="4"/>
      <c r="JB25" s="6"/>
      <c r="JC25" s="4"/>
      <c r="JD25" s="4"/>
      <c r="JE25" s="215"/>
      <c r="JF25" s="4"/>
      <c r="JG25" s="6"/>
      <c r="JH25" s="4"/>
      <c r="JI25" s="4"/>
      <c r="JJ25" s="215"/>
      <c r="JK25" s="4"/>
      <c r="JL25" s="6"/>
      <c r="JM25" s="4"/>
      <c r="JN25" s="4"/>
      <c r="JO25" s="215"/>
      <c r="JP25" s="4"/>
      <c r="JQ25" s="6"/>
      <c r="JR25" s="4"/>
      <c r="JS25" s="4"/>
      <c r="JT25" s="215"/>
      <c r="JU25" s="4"/>
      <c r="JV25" s="6"/>
      <c r="JW25" s="4"/>
      <c r="JX25" s="4"/>
      <c r="JY25" s="215"/>
      <c r="JZ25" s="4"/>
      <c r="KA25" s="6"/>
      <c r="KB25" s="4"/>
      <c r="KC25" s="4"/>
      <c r="KD25" s="215"/>
      <c r="KE25" s="4"/>
      <c r="KF25" s="6"/>
      <c r="KG25" s="4"/>
      <c r="KH25" s="4"/>
      <c r="KI25" s="215"/>
      <c r="KJ25" s="4"/>
      <c r="KK25" s="6"/>
      <c r="KL25" s="4"/>
      <c r="KM25" s="4"/>
      <c r="KN25" s="215"/>
    </row>
    <row r="26" spans="1:300" x14ac:dyDescent="0.25">
      <c r="A26" s="4"/>
      <c r="B26" s="6"/>
      <c r="C26" s="4"/>
      <c r="D26" s="4"/>
      <c r="E26" s="215"/>
      <c r="F26" s="4"/>
      <c r="G26" s="6"/>
      <c r="H26" s="4"/>
      <c r="I26" s="4"/>
      <c r="J26" s="215"/>
      <c r="K26" s="4"/>
      <c r="L26" s="6"/>
      <c r="M26" s="4"/>
      <c r="N26" s="4"/>
      <c r="O26" s="215"/>
      <c r="P26" s="4"/>
      <c r="Q26" s="6"/>
      <c r="R26" s="4"/>
      <c r="S26" s="4"/>
      <c r="T26" s="215"/>
      <c r="U26" s="4"/>
      <c r="V26" s="6"/>
      <c r="W26" s="4"/>
      <c r="X26" s="4"/>
      <c r="Y26" s="215"/>
      <c r="Z26" s="4"/>
      <c r="AA26" s="6"/>
      <c r="AB26" s="4"/>
      <c r="AC26" s="4"/>
      <c r="AD26" s="215"/>
      <c r="AE26" s="4"/>
      <c r="AF26" s="6"/>
      <c r="AG26" s="4"/>
      <c r="AH26" s="4"/>
      <c r="AI26" s="215"/>
      <c r="AJ26" s="4"/>
      <c r="AK26" s="6"/>
      <c r="AL26" s="4"/>
      <c r="AM26" s="4"/>
      <c r="AN26" s="215"/>
      <c r="AO26" s="4"/>
      <c r="AP26" s="6"/>
      <c r="AQ26" s="4"/>
      <c r="AR26" s="4"/>
      <c r="AS26" s="215"/>
      <c r="AT26" s="4"/>
      <c r="AU26" s="6"/>
      <c r="AV26" s="4"/>
      <c r="AW26" s="4"/>
      <c r="AX26" s="215"/>
      <c r="AY26" s="4"/>
      <c r="AZ26" s="6"/>
      <c r="BA26" s="4"/>
      <c r="BB26" s="4"/>
      <c r="BC26" s="215"/>
      <c r="BD26" s="4"/>
      <c r="BE26" s="6"/>
      <c r="BF26" s="4"/>
      <c r="BG26" s="4"/>
      <c r="BH26" s="215"/>
      <c r="BI26" s="4"/>
      <c r="BJ26" s="6"/>
      <c r="BK26" s="4"/>
      <c r="BL26" s="4"/>
      <c r="BM26" s="215"/>
      <c r="BN26" s="4"/>
      <c r="BO26" s="6"/>
      <c r="BP26" s="4"/>
      <c r="BQ26" s="4"/>
      <c r="BR26" s="215"/>
      <c r="BS26" s="4"/>
      <c r="BT26" s="6"/>
      <c r="BU26" s="4"/>
      <c r="BV26" s="4"/>
      <c r="BW26" s="215"/>
      <c r="BX26" s="4"/>
      <c r="BY26" s="6"/>
      <c r="BZ26" s="4"/>
      <c r="CA26" s="4"/>
      <c r="CB26" s="215"/>
      <c r="CC26" s="4"/>
      <c r="CD26" s="6"/>
      <c r="CE26" s="4"/>
      <c r="CF26" s="4"/>
      <c r="CG26" s="215"/>
      <c r="CH26" s="4"/>
      <c r="CI26" s="6"/>
      <c r="CJ26" s="4"/>
      <c r="CK26" s="4"/>
      <c r="CL26" s="215"/>
      <c r="CM26" s="4"/>
      <c r="CN26" s="6"/>
      <c r="CO26" s="4"/>
      <c r="CP26" s="4"/>
      <c r="CQ26" s="215"/>
      <c r="CR26" s="4"/>
      <c r="CS26" s="6"/>
      <c r="CT26" s="4"/>
      <c r="CU26" s="4"/>
      <c r="CV26" s="215"/>
      <c r="CW26" s="4"/>
      <c r="CX26" s="6"/>
      <c r="CY26" s="4"/>
      <c r="CZ26" s="4"/>
      <c r="DA26" s="215"/>
      <c r="DB26" s="4"/>
      <c r="DC26" s="6"/>
      <c r="DD26" s="4"/>
      <c r="DE26" s="4"/>
      <c r="DF26" s="215"/>
      <c r="DG26" s="4"/>
      <c r="DH26" s="6"/>
      <c r="DI26" s="4"/>
      <c r="DJ26" s="4"/>
      <c r="DK26" s="215"/>
      <c r="DL26" s="4"/>
      <c r="DM26" s="6"/>
      <c r="DN26" s="4"/>
      <c r="DO26" s="4"/>
      <c r="DP26" s="215"/>
      <c r="DQ26" s="4"/>
      <c r="DR26" s="6"/>
      <c r="DS26" s="4"/>
      <c r="DT26" s="4"/>
      <c r="DU26" s="215"/>
      <c r="DV26" s="4"/>
      <c r="DW26" s="6"/>
      <c r="DX26" s="4"/>
      <c r="DY26" s="4"/>
      <c r="DZ26" s="215"/>
      <c r="EA26" s="4"/>
      <c r="EB26" s="6"/>
      <c r="EC26" s="4"/>
      <c r="ED26" s="4"/>
      <c r="EE26" s="215"/>
      <c r="EF26" s="4"/>
      <c r="EG26" s="6"/>
      <c r="EH26" s="4"/>
      <c r="EI26" s="4"/>
      <c r="EJ26" s="215"/>
      <c r="EK26" s="4"/>
      <c r="EL26" s="6"/>
      <c r="EM26" s="4"/>
      <c r="EN26" s="4"/>
      <c r="EO26" s="215"/>
      <c r="EP26" s="4"/>
      <c r="EQ26" s="6"/>
      <c r="ER26" s="4"/>
      <c r="ES26" s="4"/>
      <c r="ET26" s="215"/>
      <c r="EU26" s="4"/>
      <c r="EV26" s="6"/>
      <c r="EW26" s="4"/>
      <c r="EX26" s="4"/>
      <c r="EY26" s="215"/>
      <c r="EZ26" s="4"/>
      <c r="FA26" s="6"/>
      <c r="FB26" s="4"/>
      <c r="FC26" s="4"/>
      <c r="FD26" s="215"/>
      <c r="FE26" s="4"/>
      <c r="FF26" s="6"/>
      <c r="FG26" s="4"/>
      <c r="FH26" s="4"/>
      <c r="FI26" s="215"/>
      <c r="FJ26" s="4"/>
      <c r="FK26" s="6"/>
      <c r="FL26" s="4"/>
      <c r="FM26" s="4"/>
      <c r="FN26" s="215"/>
      <c r="FO26" s="4"/>
      <c r="FP26" s="6"/>
      <c r="FQ26" s="4"/>
      <c r="FR26" s="4"/>
      <c r="FS26" s="215"/>
      <c r="FT26" s="4"/>
      <c r="FU26" s="6"/>
      <c r="FV26" s="4"/>
      <c r="FW26" s="4"/>
      <c r="FX26" s="215"/>
      <c r="FY26" s="4"/>
      <c r="FZ26" s="6"/>
      <c r="GA26" s="4"/>
      <c r="GB26" s="4"/>
      <c r="GC26" s="215"/>
      <c r="GD26" s="4"/>
      <c r="GE26" s="6"/>
      <c r="GF26" s="4"/>
      <c r="GG26" s="4"/>
      <c r="GH26" s="215"/>
      <c r="GI26" s="4"/>
      <c r="GJ26" s="6"/>
      <c r="GK26" s="4"/>
      <c r="GL26" s="4"/>
      <c r="GM26" s="215"/>
      <c r="GN26" s="4"/>
      <c r="GO26" s="6"/>
      <c r="GP26" s="4"/>
      <c r="GQ26" s="4"/>
      <c r="GR26" s="215"/>
      <c r="GS26" s="4"/>
      <c r="GT26" s="6"/>
      <c r="GU26" s="4"/>
      <c r="GV26" s="4"/>
      <c r="GW26" s="215"/>
      <c r="GX26" s="4"/>
      <c r="GY26" s="6"/>
      <c r="GZ26" s="4"/>
      <c r="HA26" s="4"/>
      <c r="HB26" s="215"/>
      <c r="HC26" s="4"/>
      <c r="HD26" s="6"/>
      <c r="HE26" s="4"/>
      <c r="HF26" s="4"/>
      <c r="HG26" s="215"/>
      <c r="HH26" s="4"/>
      <c r="HI26" s="6"/>
      <c r="HJ26" s="4"/>
      <c r="HK26" s="4"/>
      <c r="HL26" s="215"/>
      <c r="HM26" s="4"/>
      <c r="HN26" s="6"/>
      <c r="HO26" s="4"/>
      <c r="HP26" s="4"/>
      <c r="HQ26" s="215"/>
      <c r="HR26" s="4"/>
      <c r="HS26" s="6"/>
      <c r="HT26" s="4"/>
      <c r="HU26" s="4"/>
      <c r="HV26" s="215"/>
      <c r="HW26" s="4"/>
      <c r="HX26" s="6"/>
      <c r="HY26" s="4"/>
      <c r="HZ26" s="4"/>
      <c r="IA26" s="215"/>
      <c r="IB26" s="4"/>
      <c r="IC26" s="6"/>
      <c r="ID26" s="4"/>
      <c r="IE26" s="4"/>
      <c r="IF26" s="215"/>
      <c r="IG26" s="4"/>
      <c r="IH26" s="6"/>
      <c r="II26" s="4"/>
      <c r="IJ26" s="4"/>
      <c r="IK26" s="215"/>
      <c r="IL26" s="4"/>
      <c r="IM26" s="6"/>
      <c r="IN26" s="4"/>
      <c r="IO26" s="4"/>
      <c r="IP26" s="215"/>
      <c r="IQ26" s="4"/>
      <c r="IR26" s="6"/>
      <c r="IS26" s="4"/>
      <c r="IT26" s="4"/>
      <c r="IU26" s="215"/>
      <c r="IV26" s="4"/>
      <c r="IW26" s="6"/>
      <c r="IX26" s="4"/>
      <c r="IY26" s="4"/>
      <c r="IZ26" s="215"/>
      <c r="JA26" s="4"/>
      <c r="JB26" s="6"/>
      <c r="JC26" s="4"/>
      <c r="JD26" s="4"/>
      <c r="JE26" s="215"/>
      <c r="JF26" s="4"/>
      <c r="JG26" s="6"/>
      <c r="JH26" s="4"/>
      <c r="JI26" s="4"/>
      <c r="JJ26" s="215"/>
      <c r="JK26" s="4"/>
      <c r="JL26" s="6"/>
      <c r="JM26" s="4"/>
      <c r="JN26" s="4"/>
      <c r="JO26" s="215"/>
      <c r="JP26" s="4"/>
      <c r="JQ26" s="6"/>
      <c r="JR26" s="4"/>
      <c r="JS26" s="4"/>
      <c r="JT26" s="215"/>
      <c r="JU26" s="4"/>
      <c r="JV26" s="6"/>
      <c r="JW26" s="4"/>
      <c r="JX26" s="4"/>
      <c r="JY26" s="215"/>
      <c r="JZ26" s="4"/>
      <c r="KA26" s="6"/>
      <c r="KB26" s="4"/>
      <c r="KC26" s="4"/>
      <c r="KD26" s="215"/>
      <c r="KE26" s="4"/>
      <c r="KF26" s="6"/>
      <c r="KG26" s="4"/>
      <c r="KH26" s="4"/>
      <c r="KI26" s="215"/>
      <c r="KJ26" s="4"/>
      <c r="KK26" s="6"/>
      <c r="KL26" s="4"/>
      <c r="KM26" s="4"/>
      <c r="KN26" s="215"/>
    </row>
    <row r="27" spans="1:300" x14ac:dyDescent="0.25">
      <c r="A27" s="4"/>
      <c r="B27" s="6"/>
      <c r="C27" s="4"/>
      <c r="D27" s="217"/>
      <c r="E27" s="215"/>
      <c r="F27" s="4"/>
      <c r="G27" s="6"/>
      <c r="H27" s="4"/>
      <c r="I27" s="217"/>
      <c r="J27" s="215"/>
      <c r="K27" s="4"/>
      <c r="L27" s="6"/>
      <c r="M27" s="4"/>
      <c r="N27" s="217"/>
      <c r="O27" s="215"/>
      <c r="P27" s="4"/>
      <c r="Q27" s="6"/>
      <c r="R27" s="4"/>
      <c r="S27" s="217"/>
      <c r="T27" s="215"/>
      <c r="U27" s="4"/>
      <c r="V27" s="6"/>
      <c r="W27" s="4"/>
      <c r="X27" s="217"/>
      <c r="Y27" s="215"/>
      <c r="Z27" s="4"/>
      <c r="AA27" s="6"/>
      <c r="AB27" s="4"/>
      <c r="AC27" s="217"/>
      <c r="AD27" s="215"/>
      <c r="AE27" s="4"/>
      <c r="AF27" s="6"/>
      <c r="AG27" s="4"/>
      <c r="AH27" s="217"/>
      <c r="AI27" s="215"/>
      <c r="AJ27" s="4"/>
      <c r="AK27" s="6"/>
      <c r="AL27" s="4"/>
      <c r="AM27" s="217"/>
      <c r="AN27" s="215"/>
      <c r="AO27" s="4"/>
      <c r="AP27" s="6"/>
      <c r="AQ27" s="4"/>
      <c r="AR27" s="217"/>
      <c r="AS27" s="215"/>
      <c r="AT27" s="4"/>
      <c r="AU27" s="6"/>
      <c r="AV27" s="4"/>
      <c r="AW27" s="217"/>
      <c r="AX27" s="215"/>
      <c r="AY27" s="4"/>
      <c r="AZ27" s="6"/>
      <c r="BA27" s="4"/>
      <c r="BB27" s="217"/>
      <c r="BC27" s="215"/>
      <c r="BD27" s="4"/>
      <c r="BE27" s="6"/>
      <c r="BF27" s="4"/>
      <c r="BG27" s="217"/>
      <c r="BH27" s="215"/>
      <c r="BI27" s="4"/>
      <c r="BJ27" s="6"/>
      <c r="BK27" s="4"/>
      <c r="BL27" s="217"/>
      <c r="BM27" s="215"/>
      <c r="BN27" s="4"/>
      <c r="BO27" s="6"/>
      <c r="BP27" s="4"/>
      <c r="BQ27" s="217"/>
      <c r="BR27" s="215"/>
      <c r="BS27" s="4"/>
      <c r="BT27" s="6"/>
      <c r="BU27" s="4"/>
      <c r="BV27" s="217"/>
      <c r="BW27" s="215"/>
      <c r="BX27" s="4"/>
      <c r="BY27" s="6"/>
      <c r="BZ27" s="4"/>
      <c r="CA27" s="217"/>
      <c r="CB27" s="215"/>
      <c r="CC27" s="4"/>
      <c r="CD27" s="6"/>
      <c r="CE27" s="4"/>
      <c r="CF27" s="217"/>
      <c r="CG27" s="215"/>
      <c r="CH27" s="4"/>
      <c r="CI27" s="6"/>
      <c r="CJ27" s="4"/>
      <c r="CK27" s="217"/>
      <c r="CL27" s="215"/>
      <c r="CM27" s="4"/>
      <c r="CN27" s="6"/>
      <c r="CO27" s="4"/>
      <c r="CP27" s="217"/>
      <c r="CQ27" s="215"/>
      <c r="CR27" s="4"/>
      <c r="CS27" s="6"/>
      <c r="CT27" s="4"/>
      <c r="CU27" s="217"/>
      <c r="CV27" s="215"/>
      <c r="CW27" s="4"/>
      <c r="CX27" s="6"/>
      <c r="CY27" s="4"/>
      <c r="CZ27" s="217"/>
      <c r="DA27" s="215"/>
      <c r="DB27" s="4"/>
      <c r="DC27" s="6"/>
      <c r="DD27" s="4"/>
      <c r="DE27" s="217"/>
      <c r="DF27" s="215"/>
      <c r="DG27" s="4"/>
      <c r="DH27" s="6"/>
      <c r="DI27" s="4"/>
      <c r="DJ27" s="217"/>
      <c r="DK27" s="215"/>
      <c r="DL27" s="4"/>
      <c r="DM27" s="6"/>
      <c r="DN27" s="4"/>
      <c r="DO27" s="217"/>
      <c r="DP27" s="215"/>
      <c r="DQ27" s="4"/>
      <c r="DR27" s="6"/>
      <c r="DS27" s="4"/>
      <c r="DT27" s="217"/>
      <c r="DU27" s="215"/>
      <c r="DV27" s="4"/>
      <c r="DW27" s="6"/>
      <c r="DX27" s="4"/>
      <c r="DY27" s="217"/>
      <c r="DZ27" s="215"/>
      <c r="EA27" s="4"/>
      <c r="EB27" s="6"/>
      <c r="EC27" s="4"/>
      <c r="ED27" s="217"/>
      <c r="EE27" s="215"/>
      <c r="EF27" s="4"/>
      <c r="EG27" s="6"/>
      <c r="EH27" s="4"/>
      <c r="EI27" s="217"/>
      <c r="EJ27" s="215"/>
      <c r="EK27" s="4"/>
      <c r="EL27" s="6"/>
      <c r="EM27" s="4"/>
      <c r="EN27" s="217"/>
      <c r="EO27" s="215"/>
      <c r="EP27" s="4"/>
      <c r="EQ27" s="6"/>
      <c r="ER27" s="4"/>
      <c r="ES27" s="217"/>
      <c r="ET27" s="215"/>
      <c r="EU27" s="4"/>
      <c r="EV27" s="6"/>
      <c r="EW27" s="4"/>
      <c r="EX27" s="217"/>
      <c r="EY27" s="215"/>
      <c r="EZ27" s="4"/>
      <c r="FA27" s="6"/>
      <c r="FB27" s="4"/>
      <c r="FC27" s="217"/>
      <c r="FD27" s="215"/>
      <c r="FE27" s="4"/>
      <c r="FF27" s="6"/>
      <c r="FG27" s="4"/>
      <c r="FH27" s="217"/>
      <c r="FI27" s="215"/>
      <c r="FJ27" s="4"/>
      <c r="FK27" s="6"/>
      <c r="FL27" s="4"/>
      <c r="FM27" s="217"/>
      <c r="FN27" s="215"/>
      <c r="FO27" s="4"/>
      <c r="FP27" s="6"/>
      <c r="FQ27" s="4"/>
      <c r="FR27" s="217"/>
      <c r="FS27" s="215"/>
      <c r="FT27" s="4"/>
      <c r="FU27" s="6"/>
      <c r="FV27" s="4"/>
      <c r="FW27" s="217"/>
      <c r="FX27" s="215"/>
      <c r="FY27" s="4"/>
      <c r="FZ27" s="6"/>
      <c r="GA27" s="4"/>
      <c r="GB27" s="217"/>
      <c r="GC27" s="215"/>
      <c r="GD27" s="4"/>
      <c r="GE27" s="6"/>
      <c r="GF27" s="4"/>
      <c r="GG27" s="217"/>
      <c r="GH27" s="215"/>
      <c r="GI27" s="4"/>
      <c r="GJ27" s="6"/>
      <c r="GK27" s="4"/>
      <c r="GL27" s="217"/>
      <c r="GM27" s="215"/>
      <c r="GN27" s="4"/>
      <c r="GO27" s="6"/>
      <c r="GP27" s="4"/>
      <c r="GQ27" s="217"/>
      <c r="GR27" s="215"/>
      <c r="GS27" s="4"/>
      <c r="GT27" s="6"/>
      <c r="GU27" s="4"/>
      <c r="GV27" s="217"/>
      <c r="GW27" s="215"/>
      <c r="GX27" s="4"/>
      <c r="GY27" s="6"/>
      <c r="GZ27" s="4"/>
      <c r="HA27" s="217"/>
      <c r="HB27" s="215"/>
      <c r="HC27" s="4"/>
      <c r="HD27" s="6"/>
      <c r="HE27" s="4"/>
      <c r="HF27" s="217"/>
      <c r="HG27" s="215"/>
      <c r="HH27" s="4"/>
      <c r="HI27" s="6"/>
      <c r="HJ27" s="4"/>
      <c r="HK27" s="217"/>
      <c r="HL27" s="215"/>
      <c r="HM27" s="4"/>
      <c r="HN27" s="6"/>
      <c r="HO27" s="4"/>
      <c r="HP27" s="217"/>
      <c r="HQ27" s="215"/>
      <c r="HR27" s="4"/>
      <c r="HS27" s="6"/>
      <c r="HT27" s="4"/>
      <c r="HU27" s="217"/>
      <c r="HV27" s="215"/>
      <c r="HW27" s="4"/>
      <c r="HX27" s="6"/>
      <c r="HY27" s="4"/>
      <c r="HZ27" s="217"/>
      <c r="IA27" s="215"/>
      <c r="IB27" s="4"/>
      <c r="IC27" s="6"/>
      <c r="ID27" s="4"/>
      <c r="IE27" s="217"/>
      <c r="IF27" s="215"/>
      <c r="IG27" s="4"/>
      <c r="IH27" s="6"/>
      <c r="II27" s="4"/>
      <c r="IJ27" s="217"/>
      <c r="IK27" s="215"/>
      <c r="IL27" s="4"/>
      <c r="IM27" s="6"/>
      <c r="IN27" s="4"/>
      <c r="IO27" s="217"/>
      <c r="IP27" s="215"/>
      <c r="IQ27" s="4"/>
      <c r="IR27" s="6"/>
      <c r="IS27" s="4"/>
      <c r="IT27" s="217"/>
      <c r="IU27" s="215"/>
      <c r="IV27" s="4"/>
      <c r="IW27" s="6"/>
      <c r="IX27" s="4"/>
      <c r="IY27" s="217"/>
      <c r="IZ27" s="215"/>
      <c r="JA27" s="4"/>
      <c r="JB27" s="6"/>
      <c r="JC27" s="4"/>
      <c r="JD27" s="217"/>
      <c r="JE27" s="215"/>
      <c r="JF27" s="4"/>
      <c r="JG27" s="6"/>
      <c r="JH27" s="4"/>
      <c r="JI27" s="217"/>
      <c r="JJ27" s="215"/>
      <c r="JK27" s="4"/>
      <c r="JL27" s="6"/>
      <c r="JM27" s="4"/>
      <c r="JN27" s="217"/>
      <c r="JO27" s="215"/>
      <c r="JP27" s="4"/>
      <c r="JQ27" s="6"/>
      <c r="JR27" s="4"/>
      <c r="JS27" s="217"/>
      <c r="JT27" s="215"/>
      <c r="JU27" s="4"/>
      <c r="JV27" s="6"/>
      <c r="JW27" s="4"/>
      <c r="JX27" s="217"/>
      <c r="JY27" s="215"/>
      <c r="JZ27" s="4"/>
      <c r="KA27" s="6"/>
      <c r="KB27" s="4"/>
      <c r="KC27" s="217"/>
      <c r="KD27" s="215"/>
      <c r="KE27" s="4"/>
      <c r="KF27" s="6"/>
      <c r="KG27" s="4"/>
      <c r="KH27" s="217"/>
      <c r="KI27" s="215"/>
      <c r="KJ27" s="4"/>
      <c r="KK27" s="6"/>
      <c r="KL27" s="4"/>
      <c r="KM27" s="217"/>
      <c r="KN27" s="215"/>
    </row>
    <row r="28" spans="1:300" x14ac:dyDescent="0.25">
      <c r="A28" s="4"/>
      <c r="B28" s="42"/>
      <c r="C28" s="4"/>
      <c r="D28" s="8"/>
      <c r="E28" s="215"/>
      <c r="F28" s="4"/>
      <c r="G28" s="42"/>
      <c r="H28" s="4"/>
      <c r="I28" s="8"/>
      <c r="J28" s="215"/>
      <c r="K28" s="4"/>
      <c r="L28" s="42"/>
      <c r="M28" s="4"/>
      <c r="N28" s="8"/>
      <c r="O28" s="215"/>
      <c r="P28" s="4"/>
      <c r="Q28" s="42"/>
      <c r="R28" s="4"/>
      <c r="S28" s="8"/>
      <c r="T28" s="215"/>
      <c r="U28" s="4"/>
      <c r="V28" s="42"/>
      <c r="W28" s="4"/>
      <c r="X28" s="8"/>
      <c r="Y28" s="215"/>
      <c r="Z28" s="4"/>
      <c r="AA28" s="42"/>
      <c r="AB28" s="4"/>
      <c r="AC28" s="8"/>
      <c r="AD28" s="215"/>
      <c r="AE28" s="4"/>
      <c r="AF28" s="42"/>
      <c r="AG28" s="4"/>
      <c r="AH28" s="8"/>
      <c r="AI28" s="215"/>
      <c r="AJ28" s="4"/>
      <c r="AK28" s="42"/>
      <c r="AL28" s="4"/>
      <c r="AM28" s="8"/>
      <c r="AN28" s="215"/>
      <c r="AO28" s="4"/>
      <c r="AP28" s="42"/>
      <c r="AQ28" s="4"/>
      <c r="AR28" s="8"/>
      <c r="AS28" s="215"/>
      <c r="AT28" s="4"/>
      <c r="AU28" s="42"/>
      <c r="AV28" s="4"/>
      <c r="AW28" s="8"/>
      <c r="AX28" s="215"/>
      <c r="AY28" s="4"/>
      <c r="AZ28" s="42"/>
      <c r="BA28" s="4"/>
      <c r="BB28" s="8"/>
      <c r="BC28" s="215"/>
      <c r="BD28" s="4"/>
      <c r="BE28" s="42"/>
      <c r="BF28" s="4"/>
      <c r="BG28" s="8"/>
      <c r="BH28" s="215"/>
      <c r="BI28" s="4"/>
      <c r="BJ28" s="42"/>
      <c r="BK28" s="4"/>
      <c r="BL28" s="8"/>
      <c r="BM28" s="215"/>
      <c r="BN28" s="4"/>
      <c r="BO28" s="42"/>
      <c r="BP28" s="4"/>
      <c r="BQ28" s="8"/>
      <c r="BR28" s="215"/>
      <c r="BS28" s="4"/>
      <c r="BT28" s="42"/>
      <c r="BU28" s="4"/>
      <c r="BV28" s="8"/>
      <c r="BW28" s="215"/>
      <c r="BX28" s="4"/>
      <c r="BY28" s="42"/>
      <c r="BZ28" s="4"/>
      <c r="CA28" s="8"/>
      <c r="CB28" s="215"/>
      <c r="CC28" s="4"/>
      <c r="CD28" s="42"/>
      <c r="CE28" s="4"/>
      <c r="CF28" s="8"/>
      <c r="CG28" s="215"/>
      <c r="CH28" s="4"/>
      <c r="CI28" s="42"/>
      <c r="CJ28" s="4"/>
      <c r="CK28" s="8"/>
      <c r="CL28" s="215"/>
      <c r="CM28" s="4"/>
      <c r="CN28" s="42"/>
      <c r="CO28" s="4"/>
      <c r="CP28" s="8"/>
      <c r="CQ28" s="215"/>
      <c r="CR28" s="4"/>
      <c r="CS28" s="42"/>
      <c r="CT28" s="4"/>
      <c r="CU28" s="8"/>
      <c r="CV28" s="215"/>
      <c r="CW28" s="4"/>
      <c r="CX28" s="42"/>
      <c r="CY28" s="4"/>
      <c r="CZ28" s="8"/>
      <c r="DA28" s="215"/>
      <c r="DB28" s="4"/>
      <c r="DC28" s="42"/>
      <c r="DD28" s="4"/>
      <c r="DE28" s="8"/>
      <c r="DF28" s="215"/>
      <c r="DG28" s="4"/>
      <c r="DH28" s="42"/>
      <c r="DI28" s="4"/>
      <c r="DJ28" s="8"/>
      <c r="DK28" s="215"/>
      <c r="DL28" s="4"/>
      <c r="DM28" s="42"/>
      <c r="DN28" s="4"/>
      <c r="DO28" s="8"/>
      <c r="DP28" s="215"/>
      <c r="DQ28" s="4"/>
      <c r="DR28" s="42"/>
      <c r="DS28" s="4"/>
      <c r="DT28" s="8"/>
      <c r="DU28" s="215"/>
      <c r="DV28" s="4"/>
      <c r="DW28" s="42"/>
      <c r="DX28" s="4"/>
      <c r="DY28" s="8"/>
      <c r="DZ28" s="215"/>
      <c r="EA28" s="4"/>
      <c r="EB28" s="42"/>
      <c r="EC28" s="4"/>
      <c r="ED28" s="8"/>
      <c r="EE28" s="215"/>
      <c r="EF28" s="4"/>
      <c r="EG28" s="42"/>
      <c r="EH28" s="4"/>
      <c r="EI28" s="8"/>
      <c r="EJ28" s="215"/>
      <c r="EK28" s="4"/>
      <c r="EL28" s="42"/>
      <c r="EM28" s="4"/>
      <c r="EN28" s="8"/>
      <c r="EO28" s="215"/>
      <c r="EP28" s="4"/>
      <c r="EQ28" s="42"/>
      <c r="ER28" s="4"/>
      <c r="ES28" s="8"/>
      <c r="ET28" s="215"/>
      <c r="EU28" s="4"/>
      <c r="EV28" s="42"/>
      <c r="EW28" s="4"/>
      <c r="EX28" s="8"/>
      <c r="EY28" s="215"/>
      <c r="EZ28" s="4"/>
      <c r="FA28" s="42"/>
      <c r="FB28" s="4"/>
      <c r="FC28" s="8"/>
      <c r="FD28" s="215"/>
      <c r="FE28" s="4"/>
      <c r="FF28" s="42"/>
      <c r="FG28" s="4"/>
      <c r="FH28" s="8"/>
      <c r="FI28" s="215"/>
      <c r="FJ28" s="4"/>
      <c r="FK28" s="42"/>
      <c r="FL28" s="4"/>
      <c r="FM28" s="8"/>
      <c r="FN28" s="215"/>
      <c r="FO28" s="4"/>
      <c r="FP28" s="42"/>
      <c r="FQ28" s="4"/>
      <c r="FR28" s="8"/>
      <c r="FS28" s="215"/>
      <c r="FT28" s="4"/>
      <c r="FU28" s="42"/>
      <c r="FV28" s="4"/>
      <c r="FW28" s="8"/>
      <c r="FX28" s="215"/>
      <c r="FY28" s="4"/>
      <c r="FZ28" s="42"/>
      <c r="GA28" s="4"/>
      <c r="GB28" s="8"/>
      <c r="GC28" s="215"/>
      <c r="GD28" s="4"/>
      <c r="GE28" s="42"/>
      <c r="GF28" s="4"/>
      <c r="GG28" s="8"/>
      <c r="GH28" s="215"/>
      <c r="GI28" s="4"/>
      <c r="GJ28" s="42"/>
      <c r="GK28" s="4"/>
      <c r="GL28" s="8"/>
      <c r="GM28" s="215"/>
      <c r="GN28" s="4"/>
      <c r="GO28" s="42"/>
      <c r="GP28" s="4"/>
      <c r="GQ28" s="8"/>
      <c r="GR28" s="215"/>
      <c r="GS28" s="4"/>
      <c r="GT28" s="42"/>
      <c r="GU28" s="4"/>
      <c r="GV28" s="8"/>
      <c r="GW28" s="215"/>
      <c r="GX28" s="4"/>
      <c r="GY28" s="42"/>
      <c r="GZ28" s="4"/>
      <c r="HA28" s="8"/>
      <c r="HB28" s="215"/>
      <c r="HC28" s="4"/>
      <c r="HD28" s="42"/>
      <c r="HE28" s="4"/>
      <c r="HF28" s="8"/>
      <c r="HG28" s="215"/>
      <c r="HH28" s="4"/>
      <c r="HI28" s="42"/>
      <c r="HJ28" s="4"/>
      <c r="HK28" s="8"/>
      <c r="HL28" s="215"/>
      <c r="HM28" s="4"/>
      <c r="HN28" s="42"/>
      <c r="HO28" s="4"/>
      <c r="HP28" s="8"/>
      <c r="HQ28" s="215"/>
      <c r="HR28" s="4"/>
      <c r="HS28" s="42"/>
      <c r="HT28" s="4"/>
      <c r="HU28" s="8"/>
      <c r="HV28" s="215"/>
      <c r="HW28" s="4"/>
      <c r="HX28" s="42"/>
      <c r="HY28" s="4"/>
      <c r="HZ28" s="8"/>
      <c r="IA28" s="215"/>
      <c r="IB28" s="4"/>
      <c r="IC28" s="42"/>
      <c r="ID28" s="4"/>
      <c r="IE28" s="8"/>
      <c r="IF28" s="215"/>
      <c r="IG28" s="4"/>
      <c r="IH28" s="42"/>
      <c r="II28" s="4"/>
      <c r="IJ28" s="8"/>
      <c r="IK28" s="215"/>
      <c r="IL28" s="4"/>
      <c r="IM28" s="42"/>
      <c r="IN28" s="4"/>
      <c r="IO28" s="8"/>
      <c r="IP28" s="215"/>
      <c r="IQ28" s="4"/>
      <c r="IR28" s="42"/>
      <c r="IS28" s="4"/>
      <c r="IT28" s="8"/>
      <c r="IU28" s="215"/>
      <c r="IV28" s="4"/>
      <c r="IW28" s="42"/>
      <c r="IX28" s="4"/>
      <c r="IY28" s="8"/>
      <c r="IZ28" s="215"/>
      <c r="JA28" s="4"/>
      <c r="JB28" s="42"/>
      <c r="JC28" s="4"/>
      <c r="JD28" s="8"/>
      <c r="JE28" s="215"/>
      <c r="JF28" s="4"/>
      <c r="JG28" s="42"/>
      <c r="JH28" s="4"/>
      <c r="JI28" s="8"/>
      <c r="JJ28" s="215"/>
      <c r="JK28" s="4"/>
      <c r="JL28" s="42"/>
      <c r="JM28" s="4"/>
      <c r="JN28" s="8"/>
      <c r="JO28" s="215"/>
      <c r="JP28" s="4"/>
      <c r="JQ28" s="42"/>
      <c r="JR28" s="4"/>
      <c r="JS28" s="8"/>
      <c r="JT28" s="215"/>
      <c r="JU28" s="4"/>
      <c r="JV28" s="42"/>
      <c r="JW28" s="4"/>
      <c r="JX28" s="8"/>
      <c r="JY28" s="215"/>
      <c r="JZ28" s="4"/>
      <c r="KA28" s="42"/>
      <c r="KB28" s="4"/>
      <c r="KC28" s="8"/>
      <c r="KD28" s="215"/>
      <c r="KE28" s="4"/>
      <c r="KF28" s="42"/>
      <c r="KG28" s="4"/>
      <c r="KH28" s="8"/>
      <c r="KI28" s="215"/>
      <c r="KJ28" s="4"/>
      <c r="KK28" s="42"/>
      <c r="KL28" s="4"/>
      <c r="KM28" s="8"/>
      <c r="KN28" s="215"/>
    </row>
    <row r="29" spans="1:300" x14ac:dyDescent="0.25">
      <c r="A29" s="4"/>
      <c r="B29" s="6"/>
      <c r="C29" s="4"/>
      <c r="D29" s="4"/>
      <c r="E29" s="215"/>
      <c r="F29" s="4"/>
      <c r="G29" s="6"/>
      <c r="H29" s="4"/>
      <c r="I29" s="4"/>
      <c r="J29" s="215"/>
      <c r="K29" s="4"/>
      <c r="L29" s="6"/>
      <c r="M29" s="4"/>
      <c r="N29" s="4"/>
      <c r="O29" s="215"/>
      <c r="P29" s="4"/>
      <c r="Q29" s="6"/>
      <c r="R29" s="4"/>
      <c r="S29" s="4"/>
      <c r="T29" s="215"/>
      <c r="U29" s="4"/>
      <c r="V29" s="6"/>
      <c r="W29" s="4"/>
      <c r="X29" s="4"/>
      <c r="Y29" s="215"/>
      <c r="Z29" s="4"/>
      <c r="AA29" s="6"/>
      <c r="AB29" s="4"/>
      <c r="AC29" s="4"/>
      <c r="AD29" s="215"/>
      <c r="AE29" s="4"/>
      <c r="AF29" s="6"/>
      <c r="AG29" s="4"/>
      <c r="AH29" s="4"/>
      <c r="AI29" s="215"/>
      <c r="AJ29" s="4"/>
      <c r="AK29" s="6"/>
      <c r="AL29" s="4"/>
      <c r="AM29" s="4"/>
      <c r="AN29" s="215"/>
      <c r="AO29" s="4"/>
      <c r="AP29" s="6"/>
      <c r="AQ29" s="4"/>
      <c r="AR29" s="4"/>
      <c r="AS29" s="215"/>
      <c r="AT29" s="4"/>
      <c r="AU29" s="6"/>
      <c r="AV29" s="4"/>
      <c r="AW29" s="4"/>
      <c r="AX29" s="215"/>
      <c r="AY29" s="4"/>
      <c r="AZ29" s="6"/>
      <c r="BA29" s="4"/>
      <c r="BB29" s="4"/>
      <c r="BC29" s="215"/>
      <c r="BD29" s="4"/>
      <c r="BE29" s="6"/>
      <c r="BF29" s="4"/>
      <c r="BG29" s="4"/>
      <c r="BH29" s="215"/>
      <c r="BI29" s="4"/>
      <c r="BJ29" s="6"/>
      <c r="BK29" s="4"/>
      <c r="BL29" s="4"/>
      <c r="BM29" s="215"/>
      <c r="BN29" s="4"/>
      <c r="BO29" s="6"/>
      <c r="BP29" s="4"/>
      <c r="BQ29" s="4"/>
      <c r="BR29" s="215"/>
      <c r="BS29" s="4"/>
      <c r="BT29" s="6"/>
      <c r="BU29" s="4"/>
      <c r="BV29" s="4"/>
      <c r="BW29" s="215"/>
      <c r="BX29" s="4"/>
      <c r="BY29" s="6"/>
      <c r="BZ29" s="4"/>
      <c r="CA29" s="4"/>
      <c r="CB29" s="215"/>
      <c r="CC29" s="4"/>
      <c r="CD29" s="6"/>
      <c r="CE29" s="4"/>
      <c r="CF29" s="4"/>
      <c r="CG29" s="215"/>
      <c r="CH29" s="4"/>
      <c r="CI29" s="6"/>
      <c r="CJ29" s="4"/>
      <c r="CK29" s="4"/>
      <c r="CL29" s="215"/>
      <c r="CM29" s="4"/>
      <c r="CN29" s="6"/>
      <c r="CO29" s="4"/>
      <c r="CP29" s="4"/>
      <c r="CQ29" s="215"/>
      <c r="CR29" s="4"/>
      <c r="CS29" s="6"/>
      <c r="CT29" s="4"/>
      <c r="CU29" s="4"/>
      <c r="CV29" s="215"/>
      <c r="CW29" s="4"/>
      <c r="CX29" s="6"/>
      <c r="CY29" s="4"/>
      <c r="CZ29" s="4"/>
      <c r="DA29" s="215"/>
      <c r="DB29" s="4"/>
      <c r="DC29" s="6"/>
      <c r="DD29" s="4"/>
      <c r="DE29" s="4"/>
      <c r="DF29" s="215"/>
      <c r="DG29" s="4"/>
      <c r="DH29" s="6"/>
      <c r="DI29" s="4"/>
      <c r="DJ29" s="4"/>
      <c r="DK29" s="215"/>
      <c r="DL29" s="4"/>
      <c r="DM29" s="6"/>
      <c r="DN29" s="4"/>
      <c r="DO29" s="4"/>
      <c r="DP29" s="215"/>
      <c r="DQ29" s="4"/>
      <c r="DR29" s="6"/>
      <c r="DS29" s="4"/>
      <c r="DT29" s="4"/>
      <c r="DU29" s="215"/>
      <c r="DV29" s="4"/>
      <c r="DW29" s="6"/>
      <c r="DX29" s="4"/>
      <c r="DY29" s="4"/>
      <c r="DZ29" s="215"/>
      <c r="EA29" s="4"/>
      <c r="EB29" s="6"/>
      <c r="EC29" s="4"/>
      <c r="ED29" s="4"/>
      <c r="EE29" s="215"/>
      <c r="EF29" s="4"/>
      <c r="EG29" s="6"/>
      <c r="EH29" s="4"/>
      <c r="EI29" s="4"/>
      <c r="EJ29" s="215"/>
      <c r="EK29" s="4"/>
      <c r="EL29" s="6"/>
      <c r="EM29" s="4"/>
      <c r="EN29" s="4"/>
      <c r="EO29" s="215"/>
      <c r="EP29" s="4"/>
      <c r="EQ29" s="6"/>
      <c r="ER29" s="4"/>
      <c r="ES29" s="4"/>
      <c r="ET29" s="215"/>
      <c r="EU29" s="4"/>
      <c r="EV29" s="6"/>
      <c r="EW29" s="4"/>
      <c r="EX29" s="4"/>
      <c r="EY29" s="215"/>
      <c r="EZ29" s="4"/>
      <c r="FA29" s="6"/>
      <c r="FB29" s="4"/>
      <c r="FC29" s="4"/>
      <c r="FD29" s="215"/>
      <c r="FE29" s="4"/>
      <c r="FF29" s="6"/>
      <c r="FG29" s="4"/>
      <c r="FH29" s="4"/>
      <c r="FI29" s="215"/>
      <c r="FJ29" s="4"/>
      <c r="FK29" s="6"/>
      <c r="FL29" s="4"/>
      <c r="FM29" s="4"/>
      <c r="FN29" s="215"/>
      <c r="FO29" s="4"/>
      <c r="FP29" s="6"/>
      <c r="FQ29" s="4"/>
      <c r="FR29" s="4"/>
      <c r="FS29" s="215"/>
      <c r="FT29" s="4"/>
      <c r="FU29" s="6"/>
      <c r="FV29" s="4"/>
      <c r="FW29" s="4"/>
      <c r="FX29" s="215"/>
      <c r="FY29" s="4"/>
      <c r="FZ29" s="6"/>
      <c r="GA29" s="4"/>
      <c r="GB29" s="4"/>
      <c r="GC29" s="215"/>
      <c r="GD29" s="4"/>
      <c r="GE29" s="6"/>
      <c r="GF29" s="4"/>
      <c r="GG29" s="4"/>
      <c r="GH29" s="215"/>
      <c r="GI29" s="4"/>
      <c r="GJ29" s="6"/>
      <c r="GK29" s="4"/>
      <c r="GL29" s="4"/>
      <c r="GM29" s="215"/>
      <c r="GN29" s="4"/>
      <c r="GO29" s="6"/>
      <c r="GP29" s="4"/>
      <c r="GQ29" s="4"/>
      <c r="GR29" s="215"/>
      <c r="GS29" s="4"/>
      <c r="GT29" s="6"/>
      <c r="GU29" s="4"/>
      <c r="GV29" s="4"/>
      <c r="GW29" s="215"/>
      <c r="GX29" s="4"/>
      <c r="GY29" s="6"/>
      <c r="GZ29" s="4"/>
      <c r="HA29" s="4"/>
      <c r="HB29" s="215"/>
      <c r="HC29" s="4"/>
      <c r="HD29" s="6"/>
      <c r="HE29" s="4"/>
      <c r="HF29" s="4"/>
      <c r="HG29" s="215"/>
      <c r="HH29" s="4"/>
      <c r="HI29" s="6"/>
      <c r="HJ29" s="4"/>
      <c r="HK29" s="4"/>
      <c r="HL29" s="215"/>
      <c r="HM29" s="4"/>
      <c r="HN29" s="6"/>
      <c r="HO29" s="4"/>
      <c r="HP29" s="4"/>
      <c r="HQ29" s="215"/>
      <c r="HR29" s="4"/>
      <c r="HS29" s="6"/>
      <c r="HT29" s="4"/>
      <c r="HU29" s="4"/>
      <c r="HV29" s="215"/>
      <c r="HW29" s="4"/>
      <c r="HX29" s="6"/>
      <c r="HY29" s="4"/>
      <c r="HZ29" s="4"/>
      <c r="IA29" s="215"/>
      <c r="IB29" s="4"/>
      <c r="IC29" s="6"/>
      <c r="ID29" s="4"/>
      <c r="IE29" s="4"/>
      <c r="IF29" s="215"/>
      <c r="IG29" s="4"/>
      <c r="IH29" s="6"/>
      <c r="II29" s="4"/>
      <c r="IJ29" s="4"/>
      <c r="IK29" s="215"/>
      <c r="IL29" s="4"/>
      <c r="IM29" s="6"/>
      <c r="IN29" s="4"/>
      <c r="IO29" s="4"/>
      <c r="IP29" s="215"/>
      <c r="IQ29" s="4"/>
      <c r="IR29" s="6"/>
      <c r="IS29" s="4"/>
      <c r="IT29" s="4"/>
      <c r="IU29" s="215"/>
      <c r="IV29" s="4"/>
      <c r="IW29" s="6"/>
      <c r="IX29" s="4"/>
      <c r="IY29" s="4"/>
      <c r="IZ29" s="215"/>
      <c r="JA29" s="4"/>
      <c r="JB29" s="6"/>
      <c r="JC29" s="4"/>
      <c r="JD29" s="4"/>
      <c r="JE29" s="215"/>
      <c r="JF29" s="4"/>
      <c r="JG29" s="6"/>
      <c r="JH29" s="4"/>
      <c r="JI29" s="4"/>
      <c r="JJ29" s="215"/>
      <c r="JK29" s="4"/>
      <c r="JL29" s="6"/>
      <c r="JM29" s="4"/>
      <c r="JN29" s="4"/>
      <c r="JO29" s="215"/>
      <c r="JP29" s="4"/>
      <c r="JQ29" s="6"/>
      <c r="JR29" s="4"/>
      <c r="JS29" s="4"/>
      <c r="JT29" s="215"/>
      <c r="JU29" s="4"/>
      <c r="JV29" s="6"/>
      <c r="JW29" s="4"/>
      <c r="JX29" s="4"/>
      <c r="JY29" s="215"/>
      <c r="JZ29" s="4"/>
      <c r="KA29" s="6"/>
      <c r="KB29" s="4"/>
      <c r="KC29" s="4"/>
      <c r="KD29" s="215"/>
      <c r="KE29" s="4"/>
      <c r="KF29" s="6"/>
      <c r="KG29" s="4"/>
      <c r="KH29" s="4"/>
      <c r="KI29" s="215"/>
      <c r="KJ29" s="4"/>
      <c r="KK29" s="6"/>
      <c r="KL29" s="4"/>
      <c r="KM29" s="4"/>
      <c r="KN29" s="215"/>
    </row>
    <row r="30" spans="1:300" x14ac:dyDescent="0.25">
      <c r="A30" s="4"/>
      <c r="B30" s="6"/>
      <c r="C30" s="4"/>
      <c r="D30" s="4"/>
      <c r="E30" s="215"/>
      <c r="F30" s="4"/>
      <c r="G30" s="6"/>
      <c r="H30" s="4"/>
      <c r="I30" s="4"/>
      <c r="J30" s="215"/>
      <c r="K30" s="4"/>
      <c r="L30" s="6"/>
      <c r="M30" s="4"/>
      <c r="N30" s="4"/>
      <c r="O30" s="215"/>
      <c r="P30" s="4"/>
      <c r="Q30" s="6"/>
      <c r="R30" s="4"/>
      <c r="S30" s="4"/>
      <c r="T30" s="215"/>
      <c r="U30" s="4"/>
      <c r="V30" s="6"/>
      <c r="W30" s="4"/>
      <c r="X30" s="4"/>
      <c r="Y30" s="215"/>
      <c r="Z30" s="4"/>
      <c r="AA30" s="6"/>
      <c r="AB30" s="4"/>
      <c r="AC30" s="4"/>
      <c r="AD30" s="215"/>
      <c r="AE30" s="4"/>
      <c r="AF30" s="6"/>
      <c r="AG30" s="4"/>
      <c r="AH30" s="4"/>
      <c r="AI30" s="215"/>
      <c r="AJ30" s="4"/>
      <c r="AK30" s="6"/>
      <c r="AL30" s="4"/>
      <c r="AM30" s="4"/>
      <c r="AN30" s="215"/>
      <c r="AO30" s="4"/>
      <c r="AP30" s="6"/>
      <c r="AQ30" s="4"/>
      <c r="AR30" s="4"/>
      <c r="AS30" s="215"/>
      <c r="AT30" s="4"/>
      <c r="AU30" s="6"/>
      <c r="AV30" s="4"/>
      <c r="AW30" s="4"/>
      <c r="AX30" s="215"/>
      <c r="AY30" s="4"/>
      <c r="AZ30" s="6"/>
      <c r="BA30" s="4"/>
      <c r="BB30" s="4"/>
      <c r="BC30" s="215"/>
      <c r="BD30" s="4"/>
      <c r="BE30" s="6"/>
      <c r="BF30" s="4"/>
      <c r="BG30" s="4"/>
      <c r="BH30" s="215"/>
      <c r="BI30" s="4"/>
      <c r="BJ30" s="6"/>
      <c r="BK30" s="4"/>
      <c r="BL30" s="4"/>
      <c r="BM30" s="215"/>
      <c r="BN30" s="4"/>
      <c r="BO30" s="6"/>
      <c r="BP30" s="4"/>
      <c r="BQ30" s="4"/>
      <c r="BR30" s="215"/>
      <c r="BS30" s="4"/>
      <c r="BT30" s="6"/>
      <c r="BU30" s="4"/>
      <c r="BV30" s="4"/>
      <c r="BW30" s="215"/>
      <c r="BX30" s="4"/>
      <c r="BY30" s="6"/>
      <c r="BZ30" s="4"/>
      <c r="CA30" s="4"/>
      <c r="CB30" s="215"/>
      <c r="CC30" s="4"/>
      <c r="CD30" s="6"/>
      <c r="CE30" s="4"/>
      <c r="CF30" s="4"/>
      <c r="CG30" s="215"/>
      <c r="CH30" s="4"/>
      <c r="CI30" s="6"/>
      <c r="CJ30" s="4"/>
      <c r="CK30" s="4"/>
      <c r="CL30" s="215"/>
      <c r="CM30" s="4"/>
      <c r="CN30" s="6"/>
      <c r="CO30" s="4"/>
      <c r="CP30" s="4"/>
      <c r="CQ30" s="215"/>
      <c r="CR30" s="4"/>
      <c r="CS30" s="6"/>
      <c r="CT30" s="4"/>
      <c r="CU30" s="4"/>
      <c r="CV30" s="215"/>
      <c r="CW30" s="4"/>
      <c r="CX30" s="6"/>
      <c r="CY30" s="4"/>
      <c r="CZ30" s="4"/>
      <c r="DA30" s="215"/>
      <c r="DB30" s="4"/>
      <c r="DC30" s="6"/>
      <c r="DD30" s="4"/>
      <c r="DE30" s="4"/>
      <c r="DF30" s="215"/>
      <c r="DG30" s="4"/>
      <c r="DH30" s="6"/>
      <c r="DI30" s="4"/>
      <c r="DJ30" s="4"/>
      <c r="DK30" s="215"/>
      <c r="DL30" s="4"/>
      <c r="DM30" s="6"/>
      <c r="DN30" s="4"/>
      <c r="DO30" s="4"/>
      <c r="DP30" s="215"/>
      <c r="DQ30" s="4"/>
      <c r="DR30" s="6"/>
      <c r="DS30" s="4"/>
      <c r="DT30" s="4"/>
      <c r="DU30" s="215"/>
      <c r="DV30" s="4"/>
      <c r="DW30" s="6"/>
      <c r="DX30" s="4"/>
      <c r="DY30" s="4"/>
      <c r="DZ30" s="215"/>
      <c r="EA30" s="4"/>
      <c r="EB30" s="6"/>
      <c r="EC30" s="4"/>
      <c r="ED30" s="4"/>
      <c r="EE30" s="215"/>
      <c r="EF30" s="4"/>
      <c r="EG30" s="6"/>
      <c r="EH30" s="4"/>
      <c r="EI30" s="4"/>
      <c r="EJ30" s="215"/>
      <c r="EK30" s="4"/>
      <c r="EL30" s="6"/>
      <c r="EM30" s="4"/>
      <c r="EN30" s="4"/>
      <c r="EO30" s="215"/>
      <c r="EP30" s="4"/>
      <c r="EQ30" s="6"/>
      <c r="ER30" s="4"/>
      <c r="ES30" s="4"/>
      <c r="ET30" s="215"/>
      <c r="EU30" s="4"/>
      <c r="EV30" s="6"/>
      <c r="EW30" s="4"/>
      <c r="EX30" s="4"/>
      <c r="EY30" s="215"/>
      <c r="EZ30" s="4"/>
      <c r="FA30" s="6"/>
      <c r="FB30" s="4"/>
      <c r="FC30" s="4"/>
      <c r="FD30" s="215"/>
      <c r="FE30" s="4"/>
      <c r="FF30" s="6"/>
      <c r="FG30" s="4"/>
      <c r="FH30" s="4"/>
      <c r="FI30" s="215"/>
      <c r="FJ30" s="4"/>
      <c r="FK30" s="6"/>
      <c r="FL30" s="4"/>
      <c r="FM30" s="4"/>
      <c r="FN30" s="215"/>
      <c r="FO30" s="4"/>
      <c r="FP30" s="6"/>
      <c r="FQ30" s="4"/>
      <c r="FR30" s="4"/>
      <c r="FS30" s="215"/>
      <c r="FT30" s="4"/>
      <c r="FU30" s="6"/>
      <c r="FV30" s="4"/>
      <c r="FW30" s="4"/>
      <c r="FX30" s="215"/>
      <c r="FY30" s="4"/>
      <c r="FZ30" s="6"/>
      <c r="GA30" s="4"/>
      <c r="GB30" s="4"/>
      <c r="GC30" s="215"/>
      <c r="GD30" s="4"/>
      <c r="GE30" s="6"/>
      <c r="GF30" s="4"/>
      <c r="GG30" s="4"/>
      <c r="GH30" s="215"/>
      <c r="GI30" s="4"/>
      <c r="GJ30" s="6"/>
      <c r="GK30" s="4"/>
      <c r="GL30" s="4"/>
      <c r="GM30" s="215"/>
      <c r="GN30" s="4"/>
      <c r="GO30" s="6"/>
      <c r="GP30" s="4"/>
      <c r="GQ30" s="4"/>
      <c r="GR30" s="215"/>
      <c r="GS30" s="4"/>
      <c r="GT30" s="6"/>
      <c r="GU30" s="4"/>
      <c r="GV30" s="4"/>
      <c r="GW30" s="215"/>
      <c r="GX30" s="4"/>
      <c r="GY30" s="6"/>
      <c r="GZ30" s="4"/>
      <c r="HA30" s="4"/>
      <c r="HB30" s="215"/>
      <c r="HC30" s="4"/>
      <c r="HD30" s="6"/>
      <c r="HE30" s="4"/>
      <c r="HF30" s="4"/>
      <c r="HG30" s="215"/>
      <c r="HH30" s="4"/>
      <c r="HI30" s="6"/>
      <c r="HJ30" s="4"/>
      <c r="HK30" s="4"/>
      <c r="HL30" s="215"/>
      <c r="HM30" s="4"/>
      <c r="HN30" s="6"/>
      <c r="HO30" s="4"/>
      <c r="HP30" s="4"/>
      <c r="HQ30" s="215"/>
      <c r="HR30" s="4"/>
      <c r="HS30" s="6"/>
      <c r="HT30" s="4"/>
      <c r="HU30" s="4"/>
      <c r="HV30" s="215"/>
      <c r="HW30" s="4"/>
      <c r="HX30" s="6"/>
      <c r="HY30" s="4"/>
      <c r="HZ30" s="4"/>
      <c r="IA30" s="215"/>
      <c r="IB30" s="4"/>
      <c r="IC30" s="6"/>
      <c r="ID30" s="4"/>
      <c r="IE30" s="4"/>
      <c r="IF30" s="215"/>
      <c r="IG30" s="4"/>
      <c r="IH30" s="6"/>
      <c r="II30" s="4"/>
      <c r="IJ30" s="4"/>
      <c r="IK30" s="215"/>
      <c r="IL30" s="4"/>
      <c r="IM30" s="6"/>
      <c r="IN30" s="4"/>
      <c r="IO30" s="4"/>
      <c r="IP30" s="215"/>
      <c r="IQ30" s="4"/>
      <c r="IR30" s="6"/>
      <c r="IS30" s="4"/>
      <c r="IT30" s="4"/>
      <c r="IU30" s="215"/>
      <c r="IV30" s="4"/>
      <c r="IW30" s="6"/>
      <c r="IX30" s="4"/>
      <c r="IY30" s="4"/>
      <c r="IZ30" s="215"/>
      <c r="JA30" s="4"/>
      <c r="JB30" s="6"/>
      <c r="JC30" s="4"/>
      <c r="JD30" s="4"/>
      <c r="JE30" s="215"/>
      <c r="JF30" s="4"/>
      <c r="JG30" s="6"/>
      <c r="JH30" s="4"/>
      <c r="JI30" s="4"/>
      <c r="JJ30" s="215"/>
      <c r="JK30" s="4"/>
      <c r="JL30" s="6"/>
      <c r="JM30" s="4"/>
      <c r="JN30" s="4"/>
      <c r="JO30" s="215"/>
      <c r="JP30" s="4"/>
      <c r="JQ30" s="6"/>
      <c r="JR30" s="4"/>
      <c r="JS30" s="4"/>
      <c r="JT30" s="215"/>
      <c r="JU30" s="4"/>
      <c r="JV30" s="6"/>
      <c r="JW30" s="4"/>
      <c r="JX30" s="4"/>
      <c r="JY30" s="215"/>
      <c r="JZ30" s="4"/>
      <c r="KA30" s="6"/>
      <c r="KB30" s="4"/>
      <c r="KC30" s="4"/>
      <c r="KD30" s="215"/>
      <c r="KE30" s="4"/>
      <c r="KF30" s="6"/>
      <c r="KG30" s="4"/>
      <c r="KH30" s="4"/>
      <c r="KI30" s="215"/>
      <c r="KJ30" s="4"/>
      <c r="KK30" s="6"/>
      <c r="KL30" s="4"/>
      <c r="KM30" s="4"/>
      <c r="KN30" s="215"/>
    </row>
    <row r="31" spans="1:300" x14ac:dyDescent="0.25">
      <c r="A31" s="4"/>
      <c r="B31" s="6"/>
      <c r="C31" s="4"/>
      <c r="D31" s="4"/>
      <c r="E31" s="215"/>
      <c r="F31" s="4"/>
      <c r="G31" s="6"/>
      <c r="H31" s="4"/>
      <c r="I31" s="4"/>
      <c r="J31" s="215"/>
      <c r="K31" s="4"/>
      <c r="L31" s="6"/>
      <c r="M31" s="4"/>
      <c r="N31" s="4"/>
      <c r="O31" s="215"/>
      <c r="P31" s="4"/>
      <c r="Q31" s="6"/>
      <c r="R31" s="4"/>
      <c r="S31" s="4"/>
      <c r="T31" s="215"/>
      <c r="U31" s="4"/>
      <c r="V31" s="6"/>
      <c r="W31" s="4"/>
      <c r="X31" s="4"/>
      <c r="Y31" s="215"/>
      <c r="Z31" s="4"/>
      <c r="AA31" s="6"/>
      <c r="AB31" s="4"/>
      <c r="AC31" s="4"/>
      <c r="AD31" s="215"/>
      <c r="AE31" s="4"/>
      <c r="AF31" s="6"/>
      <c r="AG31" s="4"/>
      <c r="AH31" s="4"/>
      <c r="AI31" s="215"/>
      <c r="AJ31" s="4"/>
      <c r="AK31" s="6"/>
      <c r="AL31" s="4"/>
      <c r="AM31" s="4"/>
      <c r="AN31" s="215"/>
      <c r="AO31" s="4"/>
      <c r="AP31" s="6"/>
      <c r="AQ31" s="4"/>
      <c r="AR31" s="4"/>
      <c r="AS31" s="215"/>
      <c r="AT31" s="4"/>
      <c r="AU31" s="6"/>
      <c r="AV31" s="4"/>
      <c r="AW31" s="4"/>
      <c r="AX31" s="215"/>
      <c r="AY31" s="4"/>
      <c r="AZ31" s="6"/>
      <c r="BA31" s="4"/>
      <c r="BB31" s="4"/>
      <c r="BC31" s="215"/>
      <c r="BD31" s="4"/>
      <c r="BE31" s="6"/>
      <c r="BF31" s="4"/>
      <c r="BG31" s="4"/>
      <c r="BH31" s="215"/>
      <c r="BI31" s="4"/>
      <c r="BJ31" s="6"/>
      <c r="BK31" s="4"/>
      <c r="BL31" s="4"/>
      <c r="BM31" s="215"/>
      <c r="BN31" s="4"/>
      <c r="BO31" s="6"/>
      <c r="BP31" s="4"/>
      <c r="BQ31" s="4"/>
      <c r="BR31" s="215"/>
      <c r="BS31" s="4"/>
      <c r="BT31" s="6"/>
      <c r="BU31" s="4"/>
      <c r="BV31" s="4"/>
      <c r="BW31" s="215"/>
      <c r="BX31" s="4"/>
      <c r="BY31" s="6"/>
      <c r="BZ31" s="4"/>
      <c r="CA31" s="4"/>
      <c r="CB31" s="215"/>
      <c r="CC31" s="4"/>
      <c r="CD31" s="6"/>
      <c r="CE31" s="4"/>
      <c r="CF31" s="4"/>
      <c r="CG31" s="215"/>
      <c r="CH31" s="4"/>
      <c r="CI31" s="6"/>
      <c r="CJ31" s="4"/>
      <c r="CK31" s="4"/>
      <c r="CL31" s="215"/>
      <c r="CM31" s="4"/>
      <c r="CN31" s="6"/>
      <c r="CO31" s="4"/>
      <c r="CP31" s="4"/>
      <c r="CQ31" s="215"/>
      <c r="CR31" s="4"/>
      <c r="CS31" s="6"/>
      <c r="CT31" s="4"/>
      <c r="CU31" s="4"/>
      <c r="CV31" s="215"/>
      <c r="CW31" s="4"/>
      <c r="CX31" s="6"/>
      <c r="CY31" s="4"/>
      <c r="CZ31" s="4"/>
      <c r="DA31" s="215"/>
      <c r="DB31" s="4"/>
      <c r="DC31" s="6"/>
      <c r="DD31" s="4"/>
      <c r="DE31" s="4"/>
      <c r="DF31" s="215"/>
      <c r="DG31" s="4"/>
      <c r="DH31" s="6"/>
      <c r="DI31" s="4"/>
      <c r="DJ31" s="4"/>
      <c r="DK31" s="215"/>
      <c r="DL31" s="4"/>
      <c r="DM31" s="6"/>
      <c r="DN31" s="4"/>
      <c r="DO31" s="4"/>
      <c r="DP31" s="215"/>
      <c r="DQ31" s="4"/>
      <c r="DR31" s="6"/>
      <c r="DS31" s="4"/>
      <c r="DT31" s="4"/>
      <c r="DU31" s="215"/>
      <c r="DV31" s="4"/>
      <c r="DW31" s="6"/>
      <c r="DX31" s="4"/>
      <c r="DY31" s="4"/>
      <c r="DZ31" s="215"/>
      <c r="EA31" s="4"/>
      <c r="EB31" s="6"/>
      <c r="EC31" s="4"/>
      <c r="ED31" s="4"/>
      <c r="EE31" s="215"/>
      <c r="EF31" s="4"/>
      <c r="EG31" s="6"/>
      <c r="EH31" s="4"/>
      <c r="EI31" s="4"/>
      <c r="EJ31" s="215"/>
      <c r="EK31" s="4"/>
      <c r="EL31" s="6"/>
      <c r="EM31" s="4"/>
      <c r="EN31" s="4"/>
      <c r="EO31" s="215"/>
      <c r="EP31" s="4"/>
      <c r="EQ31" s="6"/>
      <c r="ER31" s="4"/>
      <c r="ES31" s="4"/>
      <c r="ET31" s="215"/>
      <c r="EU31" s="4"/>
      <c r="EV31" s="6"/>
      <c r="EW31" s="4"/>
      <c r="EX31" s="4"/>
      <c r="EY31" s="215"/>
      <c r="EZ31" s="4"/>
      <c r="FA31" s="6"/>
      <c r="FB31" s="4"/>
      <c r="FC31" s="4"/>
      <c r="FD31" s="215"/>
      <c r="FE31" s="4"/>
      <c r="FF31" s="6"/>
      <c r="FG31" s="4"/>
      <c r="FH31" s="4"/>
      <c r="FI31" s="215"/>
      <c r="FJ31" s="4"/>
      <c r="FK31" s="6"/>
      <c r="FL31" s="4"/>
      <c r="FM31" s="4"/>
      <c r="FN31" s="215"/>
      <c r="FO31" s="4"/>
      <c r="FP31" s="6"/>
      <c r="FQ31" s="4"/>
      <c r="FR31" s="4"/>
      <c r="FS31" s="215"/>
      <c r="FT31" s="4"/>
      <c r="FU31" s="6"/>
      <c r="FV31" s="4"/>
      <c r="FW31" s="4"/>
      <c r="FX31" s="215"/>
      <c r="FY31" s="4"/>
      <c r="FZ31" s="6"/>
      <c r="GA31" s="4"/>
      <c r="GB31" s="4"/>
      <c r="GC31" s="215"/>
      <c r="GD31" s="4"/>
      <c r="GE31" s="6"/>
      <c r="GF31" s="4"/>
      <c r="GG31" s="4"/>
      <c r="GH31" s="215"/>
      <c r="GI31" s="4"/>
      <c r="GJ31" s="6"/>
      <c r="GK31" s="4"/>
      <c r="GL31" s="4"/>
      <c r="GM31" s="215"/>
      <c r="GN31" s="4"/>
      <c r="GO31" s="6"/>
      <c r="GP31" s="4"/>
      <c r="GQ31" s="4"/>
      <c r="GR31" s="215"/>
      <c r="GS31" s="4"/>
      <c r="GT31" s="6"/>
      <c r="GU31" s="4"/>
      <c r="GV31" s="4"/>
      <c r="GW31" s="215"/>
      <c r="GX31" s="4"/>
      <c r="GY31" s="6"/>
      <c r="GZ31" s="4"/>
      <c r="HA31" s="4"/>
      <c r="HB31" s="215"/>
      <c r="HC31" s="4"/>
      <c r="HD31" s="6"/>
      <c r="HE31" s="4"/>
      <c r="HF31" s="4"/>
      <c r="HG31" s="215"/>
      <c r="HH31" s="4"/>
      <c r="HI31" s="6"/>
      <c r="HJ31" s="4"/>
      <c r="HK31" s="4"/>
      <c r="HL31" s="215"/>
      <c r="HM31" s="4"/>
      <c r="HN31" s="6"/>
      <c r="HO31" s="4"/>
      <c r="HP31" s="4"/>
      <c r="HQ31" s="215"/>
      <c r="HR31" s="4"/>
      <c r="HS31" s="6"/>
      <c r="HT31" s="4"/>
      <c r="HU31" s="4"/>
      <c r="HV31" s="215"/>
      <c r="HW31" s="4"/>
      <c r="HX31" s="6"/>
      <c r="HY31" s="4"/>
      <c r="HZ31" s="4"/>
      <c r="IA31" s="215"/>
      <c r="IB31" s="4"/>
      <c r="IC31" s="6"/>
      <c r="ID31" s="4"/>
      <c r="IE31" s="4"/>
      <c r="IF31" s="215"/>
      <c r="IG31" s="4"/>
      <c r="IH31" s="6"/>
      <c r="II31" s="4"/>
      <c r="IJ31" s="4"/>
      <c r="IK31" s="215"/>
      <c r="IL31" s="4"/>
      <c r="IM31" s="6"/>
      <c r="IN31" s="4"/>
      <c r="IO31" s="4"/>
      <c r="IP31" s="215"/>
      <c r="IQ31" s="4"/>
      <c r="IR31" s="6"/>
      <c r="IS31" s="4"/>
      <c r="IT31" s="4"/>
      <c r="IU31" s="215"/>
      <c r="IV31" s="4"/>
      <c r="IW31" s="6"/>
      <c r="IX31" s="4"/>
      <c r="IY31" s="4"/>
      <c r="IZ31" s="215"/>
      <c r="JA31" s="4"/>
      <c r="JB31" s="6"/>
      <c r="JC31" s="4"/>
      <c r="JD31" s="4"/>
      <c r="JE31" s="215"/>
      <c r="JF31" s="4"/>
      <c r="JG31" s="6"/>
      <c r="JH31" s="4"/>
      <c r="JI31" s="4"/>
      <c r="JJ31" s="215"/>
      <c r="JK31" s="4"/>
      <c r="JL31" s="6"/>
      <c r="JM31" s="4"/>
      <c r="JN31" s="4"/>
      <c r="JO31" s="215"/>
      <c r="JP31" s="4"/>
      <c r="JQ31" s="6"/>
      <c r="JR31" s="4"/>
      <c r="JS31" s="4"/>
      <c r="JT31" s="215"/>
      <c r="JU31" s="4"/>
      <c r="JV31" s="6"/>
      <c r="JW31" s="4"/>
      <c r="JX31" s="4"/>
      <c r="JY31" s="215"/>
      <c r="JZ31" s="4"/>
      <c r="KA31" s="6"/>
      <c r="KB31" s="4"/>
      <c r="KC31" s="4"/>
      <c r="KD31" s="215"/>
      <c r="KE31" s="4"/>
      <c r="KF31" s="6"/>
      <c r="KG31" s="4"/>
      <c r="KH31" s="4"/>
      <c r="KI31" s="215"/>
      <c r="KJ31" s="4"/>
      <c r="KK31" s="6"/>
      <c r="KL31" s="4"/>
      <c r="KM31" s="4"/>
      <c r="KN31" s="215"/>
    </row>
    <row r="32" spans="1:300" x14ac:dyDescent="0.25">
      <c r="A32" s="4"/>
      <c r="B32" s="6"/>
      <c r="C32" s="4"/>
      <c r="D32" s="4"/>
      <c r="E32" s="215"/>
      <c r="F32" s="4"/>
      <c r="G32" s="6"/>
      <c r="H32" s="4"/>
      <c r="I32" s="4"/>
      <c r="J32" s="215"/>
      <c r="K32" s="4"/>
      <c r="L32" s="6"/>
      <c r="M32" s="4"/>
      <c r="N32" s="4"/>
      <c r="O32" s="215"/>
      <c r="P32" s="4"/>
      <c r="Q32" s="6"/>
      <c r="R32" s="4"/>
      <c r="S32" s="4"/>
      <c r="T32" s="215"/>
      <c r="U32" s="4"/>
      <c r="V32" s="6"/>
      <c r="W32" s="4"/>
      <c r="X32" s="4"/>
      <c r="Y32" s="215"/>
      <c r="Z32" s="4"/>
      <c r="AA32" s="6"/>
      <c r="AB32" s="4"/>
      <c r="AC32" s="4"/>
      <c r="AD32" s="215"/>
      <c r="AE32" s="4"/>
      <c r="AF32" s="6"/>
      <c r="AG32" s="4"/>
      <c r="AH32" s="4"/>
      <c r="AI32" s="215"/>
      <c r="AJ32" s="4"/>
      <c r="AK32" s="6"/>
      <c r="AL32" s="4"/>
      <c r="AM32" s="4"/>
      <c r="AN32" s="215"/>
      <c r="AO32" s="4"/>
      <c r="AP32" s="6"/>
      <c r="AQ32" s="4"/>
      <c r="AR32" s="4"/>
      <c r="AS32" s="215"/>
      <c r="AT32" s="4"/>
      <c r="AU32" s="6"/>
      <c r="AV32" s="4"/>
      <c r="AW32" s="4"/>
      <c r="AX32" s="215"/>
      <c r="AY32" s="4"/>
      <c r="AZ32" s="6"/>
      <c r="BA32" s="4"/>
      <c r="BB32" s="4"/>
      <c r="BC32" s="215"/>
      <c r="BD32" s="4"/>
      <c r="BE32" s="6"/>
      <c r="BF32" s="4"/>
      <c r="BG32" s="4"/>
      <c r="BH32" s="215"/>
      <c r="BI32" s="4"/>
      <c r="BJ32" s="6"/>
      <c r="BK32" s="4"/>
      <c r="BL32" s="4"/>
      <c r="BM32" s="215"/>
      <c r="BN32" s="4"/>
      <c r="BO32" s="6"/>
      <c r="BP32" s="4"/>
      <c r="BQ32" s="4"/>
      <c r="BR32" s="215"/>
      <c r="BS32" s="4"/>
      <c r="BT32" s="6"/>
      <c r="BU32" s="4"/>
      <c r="BV32" s="4"/>
      <c r="BW32" s="215"/>
      <c r="BX32" s="4"/>
      <c r="BY32" s="6"/>
      <c r="BZ32" s="4"/>
      <c r="CA32" s="4"/>
      <c r="CB32" s="215"/>
      <c r="CC32" s="4"/>
      <c r="CD32" s="6"/>
      <c r="CE32" s="4"/>
      <c r="CF32" s="4"/>
      <c r="CG32" s="215"/>
      <c r="CH32" s="4"/>
      <c r="CI32" s="6"/>
      <c r="CJ32" s="4"/>
      <c r="CK32" s="4"/>
      <c r="CL32" s="215"/>
      <c r="CM32" s="4"/>
      <c r="CN32" s="6"/>
      <c r="CO32" s="4"/>
      <c r="CP32" s="4"/>
      <c r="CQ32" s="215"/>
      <c r="CR32" s="4"/>
      <c r="CS32" s="6"/>
      <c r="CT32" s="4"/>
      <c r="CU32" s="4"/>
      <c r="CV32" s="215"/>
      <c r="CW32" s="4"/>
      <c r="CX32" s="6"/>
      <c r="CY32" s="4"/>
      <c r="CZ32" s="4"/>
      <c r="DA32" s="215"/>
      <c r="DB32" s="4"/>
      <c r="DC32" s="6"/>
      <c r="DD32" s="4"/>
      <c r="DE32" s="4"/>
      <c r="DF32" s="215"/>
      <c r="DG32" s="4"/>
      <c r="DH32" s="6"/>
      <c r="DI32" s="4"/>
      <c r="DJ32" s="4"/>
      <c r="DK32" s="215"/>
      <c r="DL32" s="4"/>
      <c r="DM32" s="6"/>
      <c r="DN32" s="4"/>
      <c r="DO32" s="4"/>
      <c r="DP32" s="215"/>
      <c r="DQ32" s="4"/>
      <c r="DR32" s="6"/>
      <c r="DS32" s="4"/>
      <c r="DT32" s="4"/>
      <c r="DU32" s="215"/>
      <c r="DV32" s="4"/>
      <c r="DW32" s="6"/>
      <c r="DX32" s="4"/>
      <c r="DY32" s="4"/>
      <c r="DZ32" s="215"/>
      <c r="EA32" s="4"/>
      <c r="EB32" s="6"/>
      <c r="EC32" s="4"/>
      <c r="ED32" s="4"/>
      <c r="EE32" s="215"/>
      <c r="EF32" s="4"/>
      <c r="EG32" s="6"/>
      <c r="EH32" s="4"/>
      <c r="EI32" s="4"/>
      <c r="EJ32" s="215"/>
      <c r="EK32" s="4"/>
      <c r="EL32" s="6"/>
      <c r="EM32" s="4"/>
      <c r="EN32" s="4"/>
      <c r="EO32" s="215"/>
      <c r="EP32" s="4"/>
      <c r="EQ32" s="6"/>
      <c r="ER32" s="4"/>
      <c r="ES32" s="4"/>
      <c r="ET32" s="215"/>
      <c r="EU32" s="4"/>
      <c r="EV32" s="6"/>
      <c r="EW32" s="4"/>
      <c r="EX32" s="4"/>
      <c r="EY32" s="215"/>
      <c r="EZ32" s="4"/>
      <c r="FA32" s="6"/>
      <c r="FB32" s="4"/>
      <c r="FC32" s="4"/>
      <c r="FD32" s="215"/>
      <c r="FE32" s="4"/>
      <c r="FF32" s="6"/>
      <c r="FG32" s="4"/>
      <c r="FH32" s="4"/>
      <c r="FI32" s="215"/>
      <c r="FJ32" s="4"/>
      <c r="FK32" s="6"/>
      <c r="FL32" s="4"/>
      <c r="FM32" s="4"/>
      <c r="FN32" s="215"/>
      <c r="FO32" s="4"/>
      <c r="FP32" s="6"/>
      <c r="FQ32" s="4"/>
      <c r="FR32" s="4"/>
      <c r="FS32" s="215"/>
      <c r="FT32" s="4"/>
      <c r="FU32" s="6"/>
      <c r="FV32" s="4"/>
      <c r="FW32" s="4"/>
      <c r="FX32" s="215"/>
      <c r="FY32" s="4"/>
      <c r="FZ32" s="6"/>
      <c r="GA32" s="4"/>
      <c r="GB32" s="4"/>
      <c r="GC32" s="215"/>
      <c r="GD32" s="4"/>
      <c r="GE32" s="6"/>
      <c r="GF32" s="4"/>
      <c r="GG32" s="4"/>
      <c r="GH32" s="215"/>
      <c r="GI32" s="4"/>
      <c r="GJ32" s="6"/>
      <c r="GK32" s="4"/>
      <c r="GL32" s="4"/>
      <c r="GM32" s="215"/>
      <c r="GN32" s="4"/>
      <c r="GO32" s="6"/>
      <c r="GP32" s="4"/>
      <c r="GQ32" s="4"/>
      <c r="GR32" s="215"/>
      <c r="GS32" s="4"/>
      <c r="GT32" s="6"/>
      <c r="GU32" s="4"/>
      <c r="GV32" s="4"/>
      <c r="GW32" s="215"/>
      <c r="GX32" s="4"/>
      <c r="GY32" s="6"/>
      <c r="GZ32" s="4"/>
      <c r="HA32" s="4"/>
      <c r="HB32" s="215"/>
      <c r="HC32" s="4"/>
      <c r="HD32" s="6"/>
      <c r="HE32" s="4"/>
      <c r="HF32" s="4"/>
      <c r="HG32" s="215"/>
      <c r="HH32" s="4"/>
      <c r="HI32" s="6"/>
      <c r="HJ32" s="4"/>
      <c r="HK32" s="4"/>
      <c r="HL32" s="215"/>
      <c r="HM32" s="4"/>
      <c r="HN32" s="6"/>
      <c r="HO32" s="4"/>
      <c r="HP32" s="4"/>
      <c r="HQ32" s="215"/>
      <c r="HR32" s="4"/>
      <c r="HS32" s="6"/>
      <c r="HT32" s="4"/>
      <c r="HU32" s="4"/>
      <c r="HV32" s="215"/>
      <c r="HW32" s="4"/>
      <c r="HX32" s="6"/>
      <c r="HY32" s="4"/>
      <c r="HZ32" s="4"/>
      <c r="IA32" s="215"/>
      <c r="IB32" s="4"/>
      <c r="IC32" s="6"/>
      <c r="ID32" s="4"/>
      <c r="IE32" s="4"/>
      <c r="IF32" s="215"/>
      <c r="IG32" s="4"/>
      <c r="IH32" s="6"/>
      <c r="II32" s="4"/>
      <c r="IJ32" s="4"/>
      <c r="IK32" s="215"/>
      <c r="IL32" s="4"/>
      <c r="IM32" s="6"/>
      <c r="IN32" s="4"/>
      <c r="IO32" s="4"/>
      <c r="IP32" s="215"/>
      <c r="IQ32" s="4"/>
      <c r="IR32" s="6"/>
      <c r="IS32" s="4"/>
      <c r="IT32" s="4"/>
      <c r="IU32" s="215"/>
      <c r="IV32" s="4"/>
      <c r="IW32" s="6"/>
      <c r="IX32" s="4"/>
      <c r="IY32" s="4"/>
      <c r="IZ32" s="215"/>
      <c r="JA32" s="4"/>
      <c r="JB32" s="6"/>
      <c r="JC32" s="4"/>
      <c r="JD32" s="4"/>
      <c r="JE32" s="215"/>
      <c r="JF32" s="4"/>
      <c r="JG32" s="6"/>
      <c r="JH32" s="4"/>
      <c r="JI32" s="4"/>
      <c r="JJ32" s="215"/>
      <c r="JK32" s="4"/>
      <c r="JL32" s="6"/>
      <c r="JM32" s="4"/>
      <c r="JN32" s="4"/>
      <c r="JO32" s="215"/>
      <c r="JP32" s="4"/>
      <c r="JQ32" s="6"/>
      <c r="JR32" s="4"/>
      <c r="JS32" s="4"/>
      <c r="JT32" s="215"/>
      <c r="JU32" s="4"/>
      <c r="JV32" s="6"/>
      <c r="JW32" s="4"/>
      <c r="JX32" s="4"/>
      <c r="JY32" s="215"/>
      <c r="JZ32" s="4"/>
      <c r="KA32" s="6"/>
      <c r="KB32" s="4"/>
      <c r="KC32" s="4"/>
      <c r="KD32" s="215"/>
      <c r="KE32" s="4"/>
      <c r="KF32" s="6"/>
      <c r="KG32" s="4"/>
      <c r="KH32" s="4"/>
      <c r="KI32" s="215"/>
      <c r="KJ32" s="4"/>
      <c r="KK32" s="6"/>
      <c r="KL32" s="4"/>
      <c r="KM32" s="4"/>
      <c r="KN32" s="215"/>
    </row>
    <row r="33" spans="1:300" x14ac:dyDescent="0.25">
      <c r="A33" s="4"/>
      <c r="B33" s="6"/>
      <c r="C33" s="4"/>
      <c r="D33" s="4"/>
      <c r="E33" s="215"/>
      <c r="F33" s="4"/>
      <c r="G33" s="6"/>
      <c r="H33" s="4"/>
      <c r="I33" s="4"/>
      <c r="J33" s="215"/>
      <c r="K33" s="4"/>
      <c r="L33" s="6"/>
      <c r="M33" s="4"/>
      <c r="N33" s="4"/>
      <c r="O33" s="215"/>
      <c r="P33" s="4"/>
      <c r="Q33" s="6"/>
      <c r="R33" s="4"/>
      <c r="S33" s="4"/>
      <c r="T33" s="215"/>
      <c r="U33" s="4"/>
      <c r="V33" s="6"/>
      <c r="W33" s="4"/>
      <c r="X33" s="4"/>
      <c r="Y33" s="215"/>
      <c r="Z33" s="4"/>
      <c r="AA33" s="6"/>
      <c r="AB33" s="4"/>
      <c r="AC33" s="4"/>
      <c r="AD33" s="215"/>
      <c r="AE33" s="4"/>
      <c r="AF33" s="6"/>
      <c r="AG33" s="4"/>
      <c r="AH33" s="4"/>
      <c r="AI33" s="215"/>
      <c r="AJ33" s="4"/>
      <c r="AK33" s="6"/>
      <c r="AL33" s="4"/>
      <c r="AM33" s="4"/>
      <c r="AN33" s="215"/>
      <c r="AO33" s="4"/>
      <c r="AP33" s="6"/>
      <c r="AQ33" s="4"/>
      <c r="AR33" s="4"/>
      <c r="AS33" s="215"/>
      <c r="AT33" s="4"/>
      <c r="AU33" s="6"/>
      <c r="AV33" s="4"/>
      <c r="AW33" s="4"/>
      <c r="AX33" s="215"/>
      <c r="AY33" s="4"/>
      <c r="AZ33" s="6"/>
      <c r="BA33" s="4"/>
      <c r="BB33" s="4"/>
      <c r="BC33" s="215"/>
      <c r="BD33" s="4"/>
      <c r="BE33" s="6"/>
      <c r="BF33" s="4"/>
      <c r="BG33" s="4"/>
      <c r="BH33" s="215"/>
      <c r="BI33" s="4"/>
      <c r="BJ33" s="6"/>
      <c r="BK33" s="4"/>
      <c r="BL33" s="4"/>
      <c r="BM33" s="215"/>
      <c r="BN33" s="4"/>
      <c r="BO33" s="6"/>
      <c r="BP33" s="4"/>
      <c r="BQ33" s="4"/>
      <c r="BR33" s="215"/>
      <c r="BS33" s="4"/>
      <c r="BT33" s="6"/>
      <c r="BU33" s="4"/>
      <c r="BV33" s="4"/>
      <c r="BW33" s="215"/>
      <c r="BX33" s="4"/>
      <c r="BY33" s="6"/>
      <c r="BZ33" s="4"/>
      <c r="CA33" s="4"/>
      <c r="CB33" s="215"/>
      <c r="CC33" s="4"/>
      <c r="CD33" s="6"/>
      <c r="CE33" s="4"/>
      <c r="CF33" s="4"/>
      <c r="CG33" s="215"/>
      <c r="CH33" s="4"/>
      <c r="CI33" s="6"/>
      <c r="CJ33" s="4"/>
      <c r="CK33" s="4"/>
      <c r="CL33" s="215"/>
      <c r="CM33" s="4"/>
      <c r="CN33" s="6"/>
      <c r="CO33" s="4"/>
      <c r="CP33" s="4"/>
      <c r="CQ33" s="215"/>
      <c r="CR33" s="4"/>
      <c r="CS33" s="6"/>
      <c r="CT33" s="4"/>
      <c r="CU33" s="4"/>
      <c r="CV33" s="215"/>
      <c r="CW33" s="4"/>
      <c r="CX33" s="6"/>
      <c r="CY33" s="4"/>
      <c r="CZ33" s="4"/>
      <c r="DA33" s="215"/>
      <c r="DB33" s="4"/>
      <c r="DC33" s="6"/>
      <c r="DD33" s="4"/>
      <c r="DE33" s="4"/>
      <c r="DF33" s="215"/>
      <c r="DG33" s="4"/>
      <c r="DH33" s="6"/>
      <c r="DI33" s="4"/>
      <c r="DJ33" s="4"/>
      <c r="DK33" s="215"/>
      <c r="DL33" s="4"/>
      <c r="DM33" s="6"/>
      <c r="DN33" s="4"/>
      <c r="DO33" s="4"/>
      <c r="DP33" s="215"/>
      <c r="DQ33" s="4"/>
      <c r="DR33" s="6"/>
      <c r="DS33" s="4"/>
      <c r="DT33" s="4"/>
      <c r="DU33" s="215"/>
      <c r="DV33" s="4"/>
      <c r="DW33" s="6"/>
      <c r="DX33" s="4"/>
      <c r="DY33" s="4"/>
      <c r="DZ33" s="215"/>
      <c r="EA33" s="4"/>
      <c r="EB33" s="6"/>
      <c r="EC33" s="4"/>
      <c r="ED33" s="4"/>
      <c r="EE33" s="215"/>
      <c r="EF33" s="4"/>
      <c r="EG33" s="6"/>
      <c r="EH33" s="4"/>
      <c r="EI33" s="4"/>
      <c r="EJ33" s="215"/>
      <c r="EK33" s="4"/>
      <c r="EL33" s="6"/>
      <c r="EM33" s="4"/>
      <c r="EN33" s="4"/>
      <c r="EO33" s="215"/>
      <c r="EP33" s="4"/>
      <c r="EQ33" s="6"/>
      <c r="ER33" s="4"/>
      <c r="ES33" s="4"/>
      <c r="ET33" s="215"/>
      <c r="EU33" s="4"/>
      <c r="EV33" s="6"/>
      <c r="EW33" s="4"/>
      <c r="EX33" s="4"/>
      <c r="EY33" s="215"/>
      <c r="EZ33" s="4"/>
      <c r="FA33" s="6"/>
      <c r="FB33" s="4"/>
      <c r="FC33" s="4"/>
      <c r="FD33" s="215"/>
      <c r="FE33" s="4"/>
      <c r="FF33" s="6"/>
      <c r="FG33" s="4"/>
      <c r="FH33" s="4"/>
      <c r="FI33" s="215"/>
      <c r="FJ33" s="4"/>
      <c r="FK33" s="6"/>
      <c r="FL33" s="4"/>
      <c r="FM33" s="4"/>
      <c r="FN33" s="215"/>
      <c r="FO33" s="4"/>
      <c r="FP33" s="6"/>
      <c r="FQ33" s="4"/>
      <c r="FR33" s="4"/>
      <c r="FS33" s="215"/>
      <c r="FT33" s="4"/>
      <c r="FU33" s="6"/>
      <c r="FV33" s="4"/>
      <c r="FW33" s="4"/>
      <c r="FX33" s="215"/>
      <c r="FY33" s="4"/>
      <c r="FZ33" s="6"/>
      <c r="GA33" s="4"/>
      <c r="GB33" s="4"/>
      <c r="GC33" s="215"/>
      <c r="GD33" s="4"/>
      <c r="GE33" s="6"/>
      <c r="GF33" s="4"/>
      <c r="GG33" s="4"/>
      <c r="GH33" s="215"/>
      <c r="GI33" s="4"/>
      <c r="GJ33" s="6"/>
      <c r="GK33" s="4"/>
      <c r="GL33" s="4"/>
      <c r="GM33" s="215"/>
      <c r="GN33" s="4"/>
      <c r="GO33" s="6"/>
      <c r="GP33" s="4"/>
      <c r="GQ33" s="4"/>
      <c r="GR33" s="215"/>
      <c r="GS33" s="4"/>
      <c r="GT33" s="6"/>
      <c r="GU33" s="4"/>
      <c r="GV33" s="4"/>
      <c r="GW33" s="215"/>
      <c r="GX33" s="4"/>
      <c r="GY33" s="6"/>
      <c r="GZ33" s="4"/>
      <c r="HA33" s="4"/>
      <c r="HB33" s="215"/>
      <c r="HC33" s="4"/>
      <c r="HD33" s="6"/>
      <c r="HE33" s="4"/>
      <c r="HF33" s="4"/>
      <c r="HG33" s="215"/>
      <c r="HH33" s="4"/>
      <c r="HI33" s="6"/>
      <c r="HJ33" s="4"/>
      <c r="HK33" s="4"/>
      <c r="HL33" s="215"/>
      <c r="HM33" s="4"/>
      <c r="HN33" s="6"/>
      <c r="HO33" s="4"/>
      <c r="HP33" s="4"/>
      <c r="HQ33" s="215"/>
      <c r="HR33" s="4"/>
      <c r="HS33" s="6"/>
      <c r="HT33" s="4"/>
      <c r="HU33" s="4"/>
      <c r="HV33" s="215"/>
      <c r="HW33" s="4"/>
      <c r="HX33" s="6"/>
      <c r="HY33" s="4"/>
      <c r="HZ33" s="4"/>
      <c r="IA33" s="215"/>
      <c r="IB33" s="4"/>
      <c r="IC33" s="6"/>
      <c r="ID33" s="4"/>
      <c r="IE33" s="4"/>
      <c r="IF33" s="215"/>
      <c r="IG33" s="4"/>
      <c r="IH33" s="6"/>
      <c r="II33" s="4"/>
      <c r="IJ33" s="4"/>
      <c r="IK33" s="215"/>
      <c r="IL33" s="4"/>
      <c r="IM33" s="6"/>
      <c r="IN33" s="4"/>
      <c r="IO33" s="4"/>
      <c r="IP33" s="215"/>
      <c r="IQ33" s="4"/>
      <c r="IR33" s="6"/>
      <c r="IS33" s="4"/>
      <c r="IT33" s="4"/>
      <c r="IU33" s="215"/>
      <c r="IV33" s="4"/>
      <c r="IW33" s="6"/>
      <c r="IX33" s="4"/>
      <c r="IY33" s="4"/>
      <c r="IZ33" s="215"/>
      <c r="JA33" s="4"/>
      <c r="JB33" s="6"/>
      <c r="JC33" s="4"/>
      <c r="JD33" s="4"/>
      <c r="JE33" s="215"/>
      <c r="JF33" s="4"/>
      <c r="JG33" s="6"/>
      <c r="JH33" s="4"/>
      <c r="JI33" s="4"/>
      <c r="JJ33" s="215"/>
      <c r="JK33" s="4"/>
      <c r="JL33" s="6"/>
      <c r="JM33" s="4"/>
      <c r="JN33" s="4"/>
      <c r="JO33" s="215"/>
      <c r="JP33" s="4"/>
      <c r="JQ33" s="6"/>
      <c r="JR33" s="4"/>
      <c r="JS33" s="4"/>
      <c r="JT33" s="215"/>
      <c r="JU33" s="4"/>
      <c r="JV33" s="6"/>
      <c r="JW33" s="4"/>
      <c r="JX33" s="4"/>
      <c r="JY33" s="215"/>
      <c r="JZ33" s="4"/>
      <c r="KA33" s="6"/>
      <c r="KB33" s="4"/>
      <c r="KC33" s="4"/>
      <c r="KD33" s="215"/>
      <c r="KE33" s="4"/>
      <c r="KF33" s="6"/>
      <c r="KG33" s="4"/>
      <c r="KH33" s="4"/>
      <c r="KI33" s="215"/>
      <c r="KJ33" s="4"/>
      <c r="KK33" s="6"/>
      <c r="KL33" s="4"/>
      <c r="KM33" s="4"/>
      <c r="KN33" s="215"/>
    </row>
    <row r="34" spans="1:300" x14ac:dyDescent="0.25">
      <c r="A34" s="4"/>
      <c r="B34" s="42"/>
      <c r="C34" s="4"/>
      <c r="D34" s="4"/>
      <c r="E34" s="215"/>
      <c r="F34" s="4"/>
      <c r="G34" s="42"/>
      <c r="H34" s="4"/>
      <c r="I34" s="4"/>
      <c r="J34" s="215"/>
      <c r="K34" s="4"/>
      <c r="L34" s="42"/>
      <c r="M34" s="4"/>
      <c r="N34" s="4"/>
      <c r="O34" s="215"/>
      <c r="P34" s="4"/>
      <c r="Q34" s="42"/>
      <c r="R34" s="4"/>
      <c r="S34" s="4"/>
      <c r="T34" s="215"/>
      <c r="U34" s="4"/>
      <c r="V34" s="42"/>
      <c r="W34" s="4"/>
      <c r="X34" s="4"/>
      <c r="Y34" s="215"/>
      <c r="Z34" s="4"/>
      <c r="AA34" s="42"/>
      <c r="AB34" s="4"/>
      <c r="AC34" s="4"/>
      <c r="AD34" s="215"/>
      <c r="AE34" s="4"/>
      <c r="AF34" s="42"/>
      <c r="AG34" s="4"/>
      <c r="AH34" s="4"/>
      <c r="AI34" s="215"/>
      <c r="AJ34" s="4"/>
      <c r="AK34" s="42"/>
      <c r="AL34" s="4"/>
      <c r="AM34" s="4"/>
      <c r="AN34" s="215"/>
      <c r="AO34" s="4"/>
      <c r="AP34" s="42"/>
      <c r="AQ34" s="4"/>
      <c r="AR34" s="4"/>
      <c r="AS34" s="215"/>
      <c r="AT34" s="4"/>
      <c r="AU34" s="42"/>
      <c r="AV34" s="4"/>
      <c r="AW34" s="4"/>
      <c r="AX34" s="215"/>
      <c r="AY34" s="4"/>
      <c r="AZ34" s="42"/>
      <c r="BA34" s="4"/>
      <c r="BB34" s="4"/>
      <c r="BC34" s="215"/>
      <c r="BD34" s="4"/>
      <c r="BE34" s="42"/>
      <c r="BF34" s="4"/>
      <c r="BG34" s="4"/>
      <c r="BH34" s="215"/>
      <c r="BI34" s="4"/>
      <c r="BJ34" s="42"/>
      <c r="BK34" s="4"/>
      <c r="BL34" s="4"/>
      <c r="BM34" s="215"/>
      <c r="BN34" s="4"/>
      <c r="BO34" s="42"/>
      <c r="BP34" s="4"/>
      <c r="BQ34" s="4"/>
      <c r="BR34" s="215"/>
      <c r="BS34" s="4"/>
      <c r="BT34" s="42"/>
      <c r="BU34" s="4"/>
      <c r="BV34" s="4"/>
      <c r="BW34" s="215"/>
      <c r="BX34" s="4"/>
      <c r="BY34" s="42"/>
      <c r="BZ34" s="4"/>
      <c r="CA34" s="4"/>
      <c r="CB34" s="215"/>
      <c r="CC34" s="4"/>
      <c r="CD34" s="42"/>
      <c r="CE34" s="4"/>
      <c r="CF34" s="4"/>
      <c r="CG34" s="215"/>
      <c r="CH34" s="4"/>
      <c r="CI34" s="42"/>
      <c r="CJ34" s="4"/>
      <c r="CK34" s="4"/>
      <c r="CL34" s="215"/>
      <c r="CM34" s="4"/>
      <c r="CN34" s="42"/>
      <c r="CO34" s="4"/>
      <c r="CP34" s="4"/>
      <c r="CQ34" s="215"/>
      <c r="CR34" s="4"/>
      <c r="CS34" s="42"/>
      <c r="CT34" s="4"/>
      <c r="CU34" s="4"/>
      <c r="CV34" s="215"/>
      <c r="CW34" s="4"/>
      <c r="CX34" s="42"/>
      <c r="CY34" s="4"/>
      <c r="CZ34" s="4"/>
      <c r="DA34" s="215"/>
      <c r="DB34" s="4"/>
      <c r="DC34" s="42"/>
      <c r="DD34" s="4"/>
      <c r="DE34" s="4"/>
      <c r="DF34" s="215"/>
      <c r="DG34" s="4"/>
      <c r="DH34" s="42"/>
      <c r="DI34" s="4"/>
      <c r="DJ34" s="4"/>
      <c r="DK34" s="215"/>
      <c r="DL34" s="4"/>
      <c r="DM34" s="42"/>
      <c r="DN34" s="4"/>
      <c r="DO34" s="4"/>
      <c r="DP34" s="215"/>
      <c r="DQ34" s="4"/>
      <c r="DR34" s="42"/>
      <c r="DS34" s="4"/>
      <c r="DT34" s="4"/>
      <c r="DU34" s="215"/>
      <c r="DV34" s="4"/>
      <c r="DW34" s="42"/>
      <c r="DX34" s="4"/>
      <c r="DY34" s="4"/>
      <c r="DZ34" s="215"/>
      <c r="EA34" s="4"/>
      <c r="EB34" s="42"/>
      <c r="EC34" s="4"/>
      <c r="ED34" s="4"/>
      <c r="EE34" s="215"/>
      <c r="EF34" s="4"/>
      <c r="EG34" s="42"/>
      <c r="EH34" s="4"/>
      <c r="EI34" s="4"/>
      <c r="EJ34" s="215"/>
      <c r="EK34" s="4"/>
      <c r="EL34" s="42"/>
      <c r="EM34" s="4"/>
      <c r="EN34" s="4"/>
      <c r="EO34" s="215"/>
      <c r="EP34" s="4"/>
      <c r="EQ34" s="42"/>
      <c r="ER34" s="4"/>
      <c r="ES34" s="4"/>
      <c r="ET34" s="215"/>
      <c r="EU34" s="4"/>
      <c r="EV34" s="42"/>
      <c r="EW34" s="4"/>
      <c r="EX34" s="4"/>
      <c r="EY34" s="215"/>
      <c r="EZ34" s="4"/>
      <c r="FA34" s="42"/>
      <c r="FB34" s="4"/>
      <c r="FC34" s="4"/>
      <c r="FD34" s="215"/>
      <c r="FE34" s="4"/>
      <c r="FF34" s="42"/>
      <c r="FG34" s="4"/>
      <c r="FH34" s="4"/>
      <c r="FI34" s="215"/>
      <c r="FJ34" s="4"/>
      <c r="FK34" s="42"/>
      <c r="FL34" s="4"/>
      <c r="FM34" s="4"/>
      <c r="FN34" s="215"/>
      <c r="FO34" s="4"/>
      <c r="FP34" s="42"/>
      <c r="FQ34" s="4"/>
      <c r="FR34" s="4"/>
      <c r="FS34" s="215"/>
      <c r="FT34" s="4"/>
      <c r="FU34" s="42"/>
      <c r="FV34" s="4"/>
      <c r="FW34" s="4"/>
      <c r="FX34" s="215"/>
      <c r="FY34" s="4"/>
      <c r="FZ34" s="42"/>
      <c r="GA34" s="4"/>
      <c r="GB34" s="4"/>
      <c r="GC34" s="215"/>
      <c r="GD34" s="4"/>
      <c r="GE34" s="42"/>
      <c r="GF34" s="4"/>
      <c r="GG34" s="4"/>
      <c r="GH34" s="215"/>
      <c r="GI34" s="4"/>
      <c r="GJ34" s="42"/>
      <c r="GK34" s="4"/>
      <c r="GL34" s="4"/>
      <c r="GM34" s="215"/>
      <c r="GN34" s="4"/>
      <c r="GO34" s="42"/>
      <c r="GP34" s="4"/>
      <c r="GQ34" s="4"/>
      <c r="GR34" s="215"/>
      <c r="GS34" s="4"/>
      <c r="GT34" s="42"/>
      <c r="GU34" s="4"/>
      <c r="GV34" s="4"/>
      <c r="GW34" s="215"/>
      <c r="GX34" s="4"/>
      <c r="GY34" s="42"/>
      <c r="GZ34" s="4"/>
      <c r="HA34" s="4"/>
      <c r="HB34" s="215"/>
      <c r="HC34" s="4"/>
      <c r="HD34" s="42"/>
      <c r="HE34" s="4"/>
      <c r="HF34" s="4"/>
      <c r="HG34" s="215"/>
      <c r="HH34" s="4"/>
      <c r="HI34" s="42"/>
      <c r="HJ34" s="4"/>
      <c r="HK34" s="4"/>
      <c r="HL34" s="215"/>
      <c r="HM34" s="4"/>
      <c r="HN34" s="42"/>
      <c r="HO34" s="4"/>
      <c r="HP34" s="4"/>
      <c r="HQ34" s="215"/>
      <c r="HR34" s="4"/>
      <c r="HS34" s="42"/>
      <c r="HT34" s="4"/>
      <c r="HU34" s="4"/>
      <c r="HV34" s="215"/>
      <c r="HW34" s="4"/>
      <c r="HX34" s="42"/>
      <c r="HY34" s="4"/>
      <c r="HZ34" s="4"/>
      <c r="IA34" s="215"/>
      <c r="IB34" s="4"/>
      <c r="IC34" s="42"/>
      <c r="ID34" s="4"/>
      <c r="IE34" s="4"/>
      <c r="IF34" s="215"/>
      <c r="IG34" s="4"/>
      <c r="IH34" s="42"/>
      <c r="II34" s="4"/>
      <c r="IJ34" s="4"/>
      <c r="IK34" s="215"/>
      <c r="IL34" s="4"/>
      <c r="IM34" s="42"/>
      <c r="IN34" s="4"/>
      <c r="IO34" s="4"/>
      <c r="IP34" s="215"/>
      <c r="IQ34" s="4"/>
      <c r="IR34" s="42"/>
      <c r="IS34" s="4"/>
      <c r="IT34" s="4"/>
      <c r="IU34" s="215"/>
      <c r="IV34" s="4"/>
      <c r="IW34" s="42"/>
      <c r="IX34" s="4"/>
      <c r="IY34" s="4"/>
      <c r="IZ34" s="215"/>
      <c r="JA34" s="4"/>
      <c r="JB34" s="42"/>
      <c r="JC34" s="4"/>
      <c r="JD34" s="4"/>
      <c r="JE34" s="215"/>
      <c r="JF34" s="4"/>
      <c r="JG34" s="42"/>
      <c r="JH34" s="4"/>
      <c r="JI34" s="4"/>
      <c r="JJ34" s="215"/>
      <c r="JK34" s="4"/>
      <c r="JL34" s="42"/>
      <c r="JM34" s="4"/>
      <c r="JN34" s="4"/>
      <c r="JO34" s="215"/>
      <c r="JP34" s="4"/>
      <c r="JQ34" s="42"/>
      <c r="JR34" s="4"/>
      <c r="JS34" s="4"/>
      <c r="JT34" s="215"/>
      <c r="JU34" s="4"/>
      <c r="JV34" s="42"/>
      <c r="JW34" s="4"/>
      <c r="JX34" s="4"/>
      <c r="JY34" s="215"/>
      <c r="JZ34" s="4"/>
      <c r="KA34" s="42"/>
      <c r="KB34" s="4"/>
      <c r="KC34" s="4"/>
      <c r="KD34" s="215"/>
      <c r="KE34" s="4"/>
      <c r="KF34" s="42"/>
      <c r="KG34" s="4"/>
      <c r="KH34" s="4"/>
      <c r="KI34" s="215"/>
      <c r="KJ34" s="4"/>
      <c r="KK34" s="42"/>
      <c r="KL34" s="4"/>
      <c r="KM34" s="4"/>
      <c r="KN34" s="215"/>
    </row>
    <row r="35" spans="1:300" x14ac:dyDescent="0.25">
      <c r="A35" s="4"/>
      <c r="B35" s="6"/>
      <c r="C35" s="4"/>
      <c r="D35" s="4"/>
      <c r="E35" s="215"/>
      <c r="F35" s="4"/>
      <c r="G35" s="6"/>
      <c r="H35" s="4"/>
      <c r="I35" s="4"/>
      <c r="J35" s="215"/>
      <c r="K35" s="4"/>
      <c r="L35" s="6"/>
      <c r="M35" s="4"/>
      <c r="N35" s="4"/>
      <c r="O35" s="215"/>
      <c r="P35" s="4"/>
      <c r="Q35" s="6"/>
      <c r="R35" s="4"/>
      <c r="S35" s="4"/>
      <c r="T35" s="215"/>
      <c r="U35" s="4"/>
      <c r="V35" s="6"/>
      <c r="W35" s="4"/>
      <c r="X35" s="4"/>
      <c r="Y35" s="215"/>
      <c r="Z35" s="4"/>
      <c r="AA35" s="6"/>
      <c r="AB35" s="4"/>
      <c r="AC35" s="4"/>
      <c r="AD35" s="215"/>
      <c r="AE35" s="4"/>
      <c r="AF35" s="6"/>
      <c r="AG35" s="4"/>
      <c r="AH35" s="4"/>
      <c r="AI35" s="215"/>
      <c r="AJ35" s="4"/>
      <c r="AK35" s="6"/>
      <c r="AL35" s="4"/>
      <c r="AM35" s="4"/>
      <c r="AN35" s="215"/>
      <c r="AO35" s="4"/>
      <c r="AP35" s="6"/>
      <c r="AQ35" s="4"/>
      <c r="AR35" s="4"/>
      <c r="AS35" s="215"/>
      <c r="AT35" s="4"/>
      <c r="AU35" s="6"/>
      <c r="AV35" s="4"/>
      <c r="AW35" s="4"/>
      <c r="AX35" s="215"/>
      <c r="AY35" s="4"/>
      <c r="AZ35" s="6"/>
      <c r="BA35" s="4"/>
      <c r="BB35" s="4"/>
      <c r="BC35" s="215"/>
      <c r="BD35" s="4"/>
      <c r="BE35" s="6"/>
      <c r="BF35" s="4"/>
      <c r="BG35" s="4"/>
      <c r="BH35" s="215"/>
      <c r="BI35" s="4"/>
      <c r="BJ35" s="6"/>
      <c r="BK35" s="4"/>
      <c r="BL35" s="4"/>
      <c r="BM35" s="215"/>
      <c r="BN35" s="4"/>
      <c r="BO35" s="6"/>
      <c r="BP35" s="4"/>
      <c r="BQ35" s="4"/>
      <c r="BR35" s="215"/>
      <c r="BS35" s="4"/>
      <c r="BT35" s="6"/>
      <c r="BU35" s="4"/>
      <c r="BV35" s="4"/>
      <c r="BW35" s="215"/>
      <c r="BX35" s="4"/>
      <c r="BY35" s="6"/>
      <c r="BZ35" s="4"/>
      <c r="CA35" s="4"/>
      <c r="CB35" s="215"/>
      <c r="CC35" s="4"/>
      <c r="CD35" s="6"/>
      <c r="CE35" s="4"/>
      <c r="CF35" s="4"/>
      <c r="CG35" s="215"/>
      <c r="CH35" s="4"/>
      <c r="CI35" s="6"/>
      <c r="CJ35" s="4"/>
      <c r="CK35" s="4"/>
      <c r="CL35" s="215"/>
      <c r="CM35" s="4"/>
      <c r="CN35" s="6"/>
      <c r="CO35" s="4"/>
      <c r="CP35" s="4"/>
      <c r="CQ35" s="215"/>
      <c r="CR35" s="4"/>
      <c r="CS35" s="6"/>
      <c r="CT35" s="4"/>
      <c r="CU35" s="4"/>
      <c r="CV35" s="215"/>
      <c r="CW35" s="4"/>
      <c r="CX35" s="6"/>
      <c r="CY35" s="4"/>
      <c r="CZ35" s="4"/>
      <c r="DA35" s="215"/>
      <c r="DB35" s="4"/>
      <c r="DC35" s="6"/>
      <c r="DD35" s="4"/>
      <c r="DE35" s="4"/>
      <c r="DF35" s="215"/>
      <c r="DG35" s="4"/>
      <c r="DH35" s="6"/>
      <c r="DI35" s="4"/>
      <c r="DJ35" s="4"/>
      <c r="DK35" s="215"/>
      <c r="DL35" s="4"/>
      <c r="DM35" s="6"/>
      <c r="DN35" s="4"/>
      <c r="DO35" s="4"/>
      <c r="DP35" s="215"/>
      <c r="DQ35" s="4"/>
      <c r="DR35" s="6"/>
      <c r="DS35" s="4"/>
      <c r="DT35" s="4"/>
      <c r="DU35" s="215"/>
      <c r="DV35" s="4"/>
      <c r="DW35" s="6"/>
      <c r="DX35" s="4"/>
      <c r="DY35" s="4"/>
      <c r="DZ35" s="215"/>
      <c r="EA35" s="4"/>
      <c r="EB35" s="6"/>
      <c r="EC35" s="4"/>
      <c r="ED35" s="4"/>
      <c r="EE35" s="215"/>
      <c r="EF35" s="4"/>
      <c r="EG35" s="6"/>
      <c r="EH35" s="4"/>
      <c r="EI35" s="4"/>
      <c r="EJ35" s="215"/>
      <c r="EK35" s="4"/>
      <c r="EL35" s="6"/>
      <c r="EM35" s="4"/>
      <c r="EN35" s="4"/>
      <c r="EO35" s="215"/>
      <c r="EP35" s="4"/>
      <c r="EQ35" s="6"/>
      <c r="ER35" s="4"/>
      <c r="ES35" s="4"/>
      <c r="ET35" s="215"/>
      <c r="EU35" s="4"/>
      <c r="EV35" s="6"/>
      <c r="EW35" s="4"/>
      <c r="EX35" s="4"/>
      <c r="EY35" s="215"/>
      <c r="EZ35" s="4"/>
      <c r="FA35" s="6"/>
      <c r="FB35" s="4"/>
      <c r="FC35" s="4"/>
      <c r="FD35" s="215"/>
      <c r="FE35" s="4"/>
      <c r="FF35" s="6"/>
      <c r="FG35" s="4"/>
      <c r="FH35" s="4"/>
      <c r="FI35" s="215"/>
      <c r="FJ35" s="4"/>
      <c r="FK35" s="6"/>
      <c r="FL35" s="4"/>
      <c r="FM35" s="4"/>
      <c r="FN35" s="215"/>
      <c r="FO35" s="4"/>
      <c r="FP35" s="6"/>
      <c r="FQ35" s="4"/>
      <c r="FR35" s="4"/>
      <c r="FS35" s="215"/>
      <c r="FT35" s="4"/>
      <c r="FU35" s="6"/>
      <c r="FV35" s="4"/>
      <c r="FW35" s="4"/>
      <c r="FX35" s="215"/>
      <c r="FY35" s="4"/>
      <c r="FZ35" s="6"/>
      <c r="GA35" s="4"/>
      <c r="GB35" s="4"/>
      <c r="GC35" s="215"/>
      <c r="GD35" s="4"/>
      <c r="GE35" s="6"/>
      <c r="GF35" s="4"/>
      <c r="GG35" s="4"/>
      <c r="GH35" s="215"/>
      <c r="GI35" s="4"/>
      <c r="GJ35" s="6"/>
      <c r="GK35" s="4"/>
      <c r="GL35" s="4"/>
      <c r="GM35" s="215"/>
      <c r="GN35" s="4"/>
      <c r="GO35" s="6"/>
      <c r="GP35" s="4"/>
      <c r="GQ35" s="4"/>
      <c r="GR35" s="215"/>
      <c r="GS35" s="4"/>
      <c r="GT35" s="6"/>
      <c r="GU35" s="4"/>
      <c r="GV35" s="4"/>
      <c r="GW35" s="215"/>
      <c r="GX35" s="4"/>
      <c r="GY35" s="6"/>
      <c r="GZ35" s="4"/>
      <c r="HA35" s="4"/>
      <c r="HB35" s="215"/>
      <c r="HC35" s="4"/>
      <c r="HD35" s="6"/>
      <c r="HE35" s="4"/>
      <c r="HF35" s="4"/>
      <c r="HG35" s="215"/>
      <c r="HH35" s="4"/>
      <c r="HI35" s="6"/>
      <c r="HJ35" s="4"/>
      <c r="HK35" s="4"/>
      <c r="HL35" s="215"/>
      <c r="HM35" s="4"/>
      <c r="HN35" s="6"/>
      <c r="HO35" s="4"/>
      <c r="HP35" s="4"/>
      <c r="HQ35" s="215"/>
      <c r="HR35" s="4"/>
      <c r="HS35" s="6"/>
      <c r="HT35" s="4"/>
      <c r="HU35" s="4"/>
      <c r="HV35" s="215"/>
      <c r="HW35" s="4"/>
      <c r="HX35" s="6"/>
      <c r="HY35" s="4"/>
      <c r="HZ35" s="4"/>
      <c r="IA35" s="215"/>
      <c r="IB35" s="4"/>
      <c r="IC35" s="6"/>
      <c r="ID35" s="4"/>
      <c r="IE35" s="4"/>
      <c r="IF35" s="215"/>
      <c r="IG35" s="4"/>
      <c r="IH35" s="6"/>
      <c r="II35" s="4"/>
      <c r="IJ35" s="4"/>
      <c r="IK35" s="215"/>
      <c r="IL35" s="4"/>
      <c r="IM35" s="6"/>
      <c r="IN35" s="4"/>
      <c r="IO35" s="4"/>
      <c r="IP35" s="215"/>
      <c r="IQ35" s="4"/>
      <c r="IR35" s="6"/>
      <c r="IS35" s="4"/>
      <c r="IT35" s="4"/>
      <c r="IU35" s="215"/>
      <c r="IV35" s="4"/>
      <c r="IW35" s="6"/>
      <c r="IX35" s="4"/>
      <c r="IY35" s="4"/>
      <c r="IZ35" s="215"/>
      <c r="JA35" s="4"/>
      <c r="JB35" s="6"/>
      <c r="JC35" s="4"/>
      <c r="JD35" s="4"/>
      <c r="JE35" s="215"/>
      <c r="JF35" s="4"/>
      <c r="JG35" s="6"/>
      <c r="JH35" s="4"/>
      <c r="JI35" s="4"/>
      <c r="JJ35" s="215"/>
      <c r="JK35" s="4"/>
      <c r="JL35" s="6"/>
      <c r="JM35" s="4"/>
      <c r="JN35" s="4"/>
      <c r="JO35" s="215"/>
      <c r="JP35" s="4"/>
      <c r="JQ35" s="6"/>
      <c r="JR35" s="4"/>
      <c r="JS35" s="4"/>
      <c r="JT35" s="215"/>
      <c r="JU35" s="4"/>
      <c r="JV35" s="6"/>
      <c r="JW35" s="4"/>
      <c r="JX35" s="4"/>
      <c r="JY35" s="215"/>
      <c r="JZ35" s="4"/>
      <c r="KA35" s="6"/>
      <c r="KB35" s="4"/>
      <c r="KC35" s="4"/>
      <c r="KD35" s="215"/>
      <c r="KE35" s="4"/>
      <c r="KF35" s="6"/>
      <c r="KG35" s="4"/>
      <c r="KH35" s="4"/>
      <c r="KI35" s="215"/>
      <c r="KJ35" s="4"/>
      <c r="KK35" s="6"/>
      <c r="KL35" s="4"/>
      <c r="KM35" s="4"/>
      <c r="KN35" s="215"/>
    </row>
    <row r="36" spans="1:300" x14ac:dyDescent="0.25">
      <c r="A36" s="4"/>
      <c r="B36" s="6"/>
      <c r="C36" s="4"/>
      <c r="D36" s="4"/>
      <c r="E36" s="215"/>
      <c r="F36" s="4"/>
      <c r="G36" s="6"/>
      <c r="H36" s="4"/>
      <c r="I36" s="4"/>
      <c r="J36" s="215"/>
      <c r="K36" s="4"/>
      <c r="L36" s="6"/>
      <c r="M36" s="4"/>
      <c r="N36" s="4"/>
      <c r="O36" s="215"/>
      <c r="P36" s="4"/>
      <c r="Q36" s="6"/>
      <c r="R36" s="4"/>
      <c r="S36" s="4"/>
      <c r="T36" s="215"/>
      <c r="U36" s="4"/>
      <c r="V36" s="6"/>
      <c r="W36" s="4"/>
      <c r="X36" s="4"/>
      <c r="Y36" s="215"/>
      <c r="Z36" s="4"/>
      <c r="AA36" s="6"/>
      <c r="AB36" s="4"/>
      <c r="AC36" s="4"/>
      <c r="AD36" s="215"/>
      <c r="AE36" s="4"/>
      <c r="AF36" s="6"/>
      <c r="AG36" s="4"/>
      <c r="AH36" s="4"/>
      <c r="AI36" s="215"/>
      <c r="AJ36" s="4"/>
      <c r="AK36" s="6"/>
      <c r="AL36" s="4"/>
      <c r="AM36" s="4"/>
      <c r="AN36" s="215"/>
      <c r="AO36" s="4"/>
      <c r="AP36" s="6"/>
      <c r="AQ36" s="4"/>
      <c r="AR36" s="4"/>
      <c r="AS36" s="215"/>
      <c r="AT36" s="4"/>
      <c r="AU36" s="6"/>
      <c r="AV36" s="4"/>
      <c r="AW36" s="4"/>
      <c r="AX36" s="215"/>
      <c r="AY36" s="4"/>
      <c r="AZ36" s="6"/>
      <c r="BA36" s="4"/>
      <c r="BB36" s="4"/>
      <c r="BC36" s="215"/>
      <c r="BD36" s="4"/>
      <c r="BE36" s="6"/>
      <c r="BF36" s="4"/>
      <c r="BG36" s="4"/>
      <c r="BH36" s="215"/>
      <c r="BI36" s="4"/>
      <c r="BJ36" s="6"/>
      <c r="BK36" s="4"/>
      <c r="BL36" s="4"/>
      <c r="BM36" s="215"/>
      <c r="BN36" s="4"/>
      <c r="BO36" s="6"/>
      <c r="BP36" s="4"/>
      <c r="BQ36" s="4"/>
      <c r="BR36" s="215"/>
      <c r="BS36" s="4"/>
      <c r="BT36" s="6"/>
      <c r="BU36" s="4"/>
      <c r="BV36" s="4"/>
      <c r="BW36" s="215"/>
      <c r="BX36" s="4"/>
      <c r="BY36" s="6"/>
      <c r="BZ36" s="4"/>
      <c r="CA36" s="4"/>
      <c r="CB36" s="215"/>
      <c r="CC36" s="4"/>
      <c r="CD36" s="6"/>
      <c r="CE36" s="4"/>
      <c r="CF36" s="4"/>
      <c r="CG36" s="215"/>
      <c r="CH36" s="4"/>
      <c r="CI36" s="6"/>
      <c r="CJ36" s="4"/>
      <c r="CK36" s="4"/>
      <c r="CL36" s="215"/>
      <c r="CM36" s="4"/>
      <c r="CN36" s="6"/>
      <c r="CO36" s="4"/>
      <c r="CP36" s="4"/>
      <c r="CQ36" s="215"/>
      <c r="CR36" s="4"/>
      <c r="CS36" s="6"/>
      <c r="CT36" s="4"/>
      <c r="CU36" s="4"/>
      <c r="CV36" s="215"/>
      <c r="CW36" s="4"/>
      <c r="CX36" s="6"/>
      <c r="CY36" s="4"/>
      <c r="CZ36" s="4"/>
      <c r="DA36" s="215"/>
      <c r="DB36" s="4"/>
      <c r="DC36" s="6"/>
      <c r="DD36" s="4"/>
      <c r="DE36" s="4"/>
      <c r="DF36" s="215"/>
      <c r="DG36" s="4"/>
      <c r="DH36" s="6"/>
      <c r="DI36" s="4"/>
      <c r="DJ36" s="4"/>
      <c r="DK36" s="215"/>
      <c r="DL36" s="4"/>
      <c r="DM36" s="6"/>
      <c r="DN36" s="4"/>
      <c r="DO36" s="4"/>
      <c r="DP36" s="215"/>
      <c r="DQ36" s="4"/>
      <c r="DR36" s="6"/>
      <c r="DS36" s="4"/>
      <c r="DT36" s="4"/>
      <c r="DU36" s="215"/>
      <c r="DV36" s="4"/>
      <c r="DW36" s="6"/>
      <c r="DX36" s="4"/>
      <c r="DY36" s="4"/>
      <c r="DZ36" s="215"/>
      <c r="EA36" s="4"/>
      <c r="EB36" s="6"/>
      <c r="EC36" s="4"/>
      <c r="ED36" s="4"/>
      <c r="EE36" s="215"/>
      <c r="EF36" s="4"/>
      <c r="EG36" s="6"/>
      <c r="EH36" s="4"/>
      <c r="EI36" s="4"/>
      <c r="EJ36" s="215"/>
      <c r="EK36" s="4"/>
      <c r="EL36" s="6"/>
      <c r="EM36" s="4"/>
      <c r="EN36" s="4"/>
      <c r="EO36" s="215"/>
      <c r="EP36" s="4"/>
      <c r="EQ36" s="6"/>
      <c r="ER36" s="4"/>
      <c r="ES36" s="4"/>
      <c r="ET36" s="215"/>
      <c r="EU36" s="4"/>
      <c r="EV36" s="6"/>
      <c r="EW36" s="4"/>
      <c r="EX36" s="4"/>
      <c r="EY36" s="215"/>
      <c r="EZ36" s="4"/>
      <c r="FA36" s="6"/>
      <c r="FB36" s="4"/>
      <c r="FC36" s="4"/>
      <c r="FD36" s="215"/>
      <c r="FE36" s="4"/>
      <c r="FF36" s="6"/>
      <c r="FG36" s="4"/>
      <c r="FH36" s="4"/>
      <c r="FI36" s="215"/>
      <c r="FJ36" s="4"/>
      <c r="FK36" s="6"/>
      <c r="FL36" s="4"/>
      <c r="FM36" s="4"/>
      <c r="FN36" s="215"/>
      <c r="FO36" s="4"/>
      <c r="FP36" s="6"/>
      <c r="FQ36" s="4"/>
      <c r="FR36" s="4"/>
      <c r="FS36" s="215"/>
      <c r="FT36" s="4"/>
      <c r="FU36" s="6"/>
      <c r="FV36" s="4"/>
      <c r="FW36" s="4"/>
      <c r="FX36" s="215"/>
      <c r="FY36" s="4"/>
      <c r="FZ36" s="6"/>
      <c r="GA36" s="4"/>
      <c r="GB36" s="4"/>
      <c r="GC36" s="215"/>
      <c r="GD36" s="4"/>
      <c r="GE36" s="6"/>
      <c r="GF36" s="4"/>
      <c r="GG36" s="4"/>
      <c r="GH36" s="215"/>
      <c r="GI36" s="4"/>
      <c r="GJ36" s="6"/>
      <c r="GK36" s="4"/>
      <c r="GL36" s="4"/>
      <c r="GM36" s="215"/>
      <c r="GN36" s="4"/>
      <c r="GO36" s="6"/>
      <c r="GP36" s="4"/>
      <c r="GQ36" s="4"/>
      <c r="GR36" s="215"/>
      <c r="GS36" s="4"/>
      <c r="GT36" s="6"/>
      <c r="GU36" s="4"/>
      <c r="GV36" s="4"/>
      <c r="GW36" s="215"/>
      <c r="GX36" s="4"/>
      <c r="GY36" s="6"/>
      <c r="GZ36" s="4"/>
      <c r="HA36" s="4"/>
      <c r="HB36" s="215"/>
      <c r="HC36" s="4"/>
      <c r="HD36" s="6"/>
      <c r="HE36" s="4"/>
      <c r="HF36" s="4"/>
      <c r="HG36" s="215"/>
      <c r="HH36" s="4"/>
      <c r="HI36" s="6"/>
      <c r="HJ36" s="4"/>
      <c r="HK36" s="4"/>
      <c r="HL36" s="215"/>
      <c r="HM36" s="4"/>
      <c r="HN36" s="6"/>
      <c r="HO36" s="4"/>
      <c r="HP36" s="4"/>
      <c r="HQ36" s="215"/>
      <c r="HR36" s="4"/>
      <c r="HS36" s="6"/>
      <c r="HT36" s="4"/>
      <c r="HU36" s="4"/>
      <c r="HV36" s="215"/>
      <c r="HW36" s="4"/>
      <c r="HX36" s="6"/>
      <c r="HY36" s="4"/>
      <c r="HZ36" s="4"/>
      <c r="IA36" s="215"/>
      <c r="IB36" s="4"/>
      <c r="IC36" s="6"/>
      <c r="ID36" s="4"/>
      <c r="IE36" s="4"/>
      <c r="IF36" s="215"/>
      <c r="IG36" s="4"/>
      <c r="IH36" s="6"/>
      <c r="II36" s="4"/>
      <c r="IJ36" s="4"/>
      <c r="IK36" s="215"/>
      <c r="IL36" s="4"/>
      <c r="IM36" s="6"/>
      <c r="IN36" s="4"/>
      <c r="IO36" s="4"/>
      <c r="IP36" s="215"/>
      <c r="IQ36" s="4"/>
      <c r="IR36" s="6"/>
      <c r="IS36" s="4"/>
      <c r="IT36" s="4"/>
      <c r="IU36" s="215"/>
      <c r="IV36" s="4"/>
      <c r="IW36" s="6"/>
      <c r="IX36" s="4"/>
      <c r="IY36" s="4"/>
      <c r="IZ36" s="215"/>
      <c r="JA36" s="4"/>
      <c r="JB36" s="6"/>
      <c r="JC36" s="4"/>
      <c r="JD36" s="4"/>
      <c r="JE36" s="215"/>
      <c r="JF36" s="4"/>
      <c r="JG36" s="6"/>
      <c r="JH36" s="4"/>
      <c r="JI36" s="4"/>
      <c r="JJ36" s="215"/>
      <c r="JK36" s="4"/>
      <c r="JL36" s="6"/>
      <c r="JM36" s="4"/>
      <c r="JN36" s="4"/>
      <c r="JO36" s="215"/>
      <c r="JP36" s="4"/>
      <c r="JQ36" s="6"/>
      <c r="JR36" s="4"/>
      <c r="JS36" s="4"/>
      <c r="JT36" s="215"/>
      <c r="JU36" s="4"/>
      <c r="JV36" s="6"/>
      <c r="JW36" s="4"/>
      <c r="JX36" s="4"/>
      <c r="JY36" s="215"/>
      <c r="JZ36" s="4"/>
      <c r="KA36" s="6"/>
      <c r="KB36" s="4"/>
      <c r="KC36" s="4"/>
      <c r="KD36" s="215"/>
      <c r="KE36" s="4"/>
      <c r="KF36" s="6"/>
      <c r="KG36" s="4"/>
      <c r="KH36" s="4"/>
      <c r="KI36" s="215"/>
      <c r="KJ36" s="4"/>
      <c r="KK36" s="6"/>
      <c r="KL36" s="4"/>
      <c r="KM36" s="4"/>
      <c r="KN36" s="215"/>
    </row>
    <row r="37" spans="1:300" x14ac:dyDescent="0.25">
      <c r="A37" s="4"/>
      <c r="B37" s="6"/>
      <c r="C37" s="4"/>
      <c r="D37" s="4"/>
      <c r="E37" s="215"/>
      <c r="F37" s="4"/>
      <c r="G37" s="6"/>
      <c r="H37" s="4"/>
      <c r="I37" s="4"/>
      <c r="J37" s="215"/>
      <c r="K37" s="4"/>
      <c r="L37" s="6"/>
      <c r="M37" s="4"/>
      <c r="N37" s="4"/>
      <c r="O37" s="215"/>
      <c r="P37" s="4"/>
      <c r="Q37" s="6"/>
      <c r="R37" s="4"/>
      <c r="S37" s="4"/>
      <c r="T37" s="215"/>
      <c r="U37" s="4"/>
      <c r="V37" s="6"/>
      <c r="W37" s="4"/>
      <c r="X37" s="4"/>
      <c r="Y37" s="215"/>
      <c r="Z37" s="4"/>
      <c r="AA37" s="6"/>
      <c r="AB37" s="4"/>
      <c r="AC37" s="4"/>
      <c r="AD37" s="215"/>
      <c r="AE37" s="4"/>
      <c r="AF37" s="6"/>
      <c r="AG37" s="4"/>
      <c r="AH37" s="4"/>
      <c r="AI37" s="215"/>
      <c r="AJ37" s="4"/>
      <c r="AK37" s="6"/>
      <c r="AL37" s="4"/>
      <c r="AM37" s="4"/>
      <c r="AN37" s="215"/>
      <c r="AO37" s="4"/>
      <c r="AP37" s="6"/>
      <c r="AQ37" s="4"/>
      <c r="AR37" s="4"/>
      <c r="AS37" s="215"/>
      <c r="AT37" s="4"/>
      <c r="AU37" s="6"/>
      <c r="AV37" s="4"/>
      <c r="AW37" s="4"/>
      <c r="AX37" s="215"/>
      <c r="AY37" s="4"/>
      <c r="AZ37" s="6"/>
      <c r="BA37" s="4"/>
      <c r="BB37" s="4"/>
      <c r="BC37" s="215"/>
      <c r="BD37" s="4"/>
      <c r="BE37" s="6"/>
      <c r="BF37" s="4"/>
      <c r="BG37" s="4"/>
      <c r="BH37" s="215"/>
      <c r="BI37" s="4"/>
      <c r="BJ37" s="6"/>
      <c r="BK37" s="4"/>
      <c r="BL37" s="4"/>
      <c r="BM37" s="215"/>
      <c r="BN37" s="4"/>
      <c r="BO37" s="6"/>
      <c r="BP37" s="4"/>
      <c r="BQ37" s="4"/>
      <c r="BR37" s="215"/>
      <c r="BS37" s="4"/>
      <c r="BT37" s="6"/>
      <c r="BU37" s="4"/>
      <c r="BV37" s="4"/>
      <c r="BW37" s="215"/>
      <c r="BX37" s="4"/>
      <c r="BY37" s="6"/>
      <c r="BZ37" s="4"/>
      <c r="CA37" s="4"/>
      <c r="CB37" s="215"/>
      <c r="CC37" s="4"/>
      <c r="CD37" s="6"/>
      <c r="CE37" s="4"/>
      <c r="CF37" s="4"/>
      <c r="CG37" s="215"/>
      <c r="CH37" s="4"/>
      <c r="CI37" s="6"/>
      <c r="CJ37" s="4"/>
      <c r="CK37" s="4"/>
      <c r="CL37" s="215"/>
      <c r="CM37" s="4"/>
      <c r="CN37" s="6"/>
      <c r="CO37" s="4"/>
      <c r="CP37" s="4"/>
      <c r="CQ37" s="215"/>
      <c r="CR37" s="4"/>
      <c r="CS37" s="6"/>
      <c r="CT37" s="4"/>
      <c r="CU37" s="4"/>
      <c r="CV37" s="215"/>
      <c r="CW37" s="4"/>
      <c r="CX37" s="6"/>
      <c r="CY37" s="4"/>
      <c r="CZ37" s="4"/>
      <c r="DA37" s="215"/>
      <c r="DB37" s="4"/>
      <c r="DC37" s="6"/>
      <c r="DD37" s="4"/>
      <c r="DE37" s="4"/>
      <c r="DF37" s="215"/>
      <c r="DG37" s="4"/>
      <c r="DH37" s="6"/>
      <c r="DI37" s="4"/>
      <c r="DJ37" s="4"/>
      <c r="DK37" s="215"/>
      <c r="DL37" s="4"/>
      <c r="DM37" s="6"/>
      <c r="DN37" s="4"/>
      <c r="DO37" s="4"/>
      <c r="DP37" s="215"/>
      <c r="DQ37" s="4"/>
      <c r="DR37" s="6"/>
      <c r="DS37" s="4"/>
      <c r="DT37" s="4"/>
      <c r="DU37" s="215"/>
      <c r="DV37" s="4"/>
      <c r="DW37" s="6"/>
      <c r="DX37" s="4"/>
      <c r="DY37" s="4"/>
      <c r="DZ37" s="215"/>
      <c r="EA37" s="4"/>
      <c r="EB37" s="6"/>
      <c r="EC37" s="4"/>
      <c r="ED37" s="4"/>
      <c r="EE37" s="215"/>
      <c r="EF37" s="4"/>
      <c r="EG37" s="6"/>
      <c r="EH37" s="4"/>
      <c r="EI37" s="4"/>
      <c r="EJ37" s="215"/>
      <c r="EK37" s="4"/>
      <c r="EL37" s="6"/>
      <c r="EM37" s="4"/>
      <c r="EN37" s="4"/>
      <c r="EO37" s="215"/>
      <c r="EP37" s="4"/>
      <c r="EQ37" s="6"/>
      <c r="ER37" s="4"/>
      <c r="ES37" s="4"/>
      <c r="ET37" s="215"/>
      <c r="EU37" s="4"/>
      <c r="EV37" s="6"/>
      <c r="EW37" s="4"/>
      <c r="EX37" s="4"/>
      <c r="EY37" s="215"/>
      <c r="EZ37" s="4"/>
      <c r="FA37" s="6"/>
      <c r="FB37" s="4"/>
      <c r="FC37" s="4"/>
      <c r="FD37" s="215"/>
      <c r="FE37" s="4"/>
      <c r="FF37" s="6"/>
      <c r="FG37" s="4"/>
      <c r="FH37" s="4"/>
      <c r="FI37" s="215"/>
      <c r="FJ37" s="4"/>
      <c r="FK37" s="6"/>
      <c r="FL37" s="4"/>
      <c r="FM37" s="4"/>
      <c r="FN37" s="215"/>
      <c r="FO37" s="4"/>
      <c r="FP37" s="6"/>
      <c r="FQ37" s="4"/>
      <c r="FR37" s="4"/>
      <c r="FS37" s="215"/>
      <c r="FT37" s="4"/>
      <c r="FU37" s="6"/>
      <c r="FV37" s="4"/>
      <c r="FW37" s="4"/>
      <c r="FX37" s="215"/>
      <c r="FY37" s="4"/>
      <c r="FZ37" s="6"/>
      <c r="GA37" s="4"/>
      <c r="GB37" s="4"/>
      <c r="GC37" s="215"/>
      <c r="GD37" s="4"/>
      <c r="GE37" s="6"/>
      <c r="GF37" s="4"/>
      <c r="GG37" s="4"/>
      <c r="GH37" s="215"/>
      <c r="GI37" s="4"/>
      <c r="GJ37" s="6"/>
      <c r="GK37" s="4"/>
      <c r="GL37" s="4"/>
      <c r="GM37" s="215"/>
      <c r="GN37" s="4"/>
      <c r="GO37" s="6"/>
      <c r="GP37" s="4"/>
      <c r="GQ37" s="4"/>
      <c r="GR37" s="215"/>
      <c r="GS37" s="4"/>
      <c r="GT37" s="6"/>
      <c r="GU37" s="4"/>
      <c r="GV37" s="4"/>
      <c r="GW37" s="215"/>
      <c r="GX37" s="4"/>
      <c r="GY37" s="6"/>
      <c r="GZ37" s="4"/>
      <c r="HA37" s="4"/>
      <c r="HB37" s="215"/>
      <c r="HC37" s="4"/>
      <c r="HD37" s="6"/>
      <c r="HE37" s="4"/>
      <c r="HF37" s="4"/>
      <c r="HG37" s="215"/>
      <c r="HH37" s="4"/>
      <c r="HI37" s="6"/>
      <c r="HJ37" s="4"/>
      <c r="HK37" s="4"/>
      <c r="HL37" s="215"/>
      <c r="HM37" s="4"/>
      <c r="HN37" s="6"/>
      <c r="HO37" s="4"/>
      <c r="HP37" s="4"/>
      <c r="HQ37" s="215"/>
      <c r="HR37" s="4"/>
      <c r="HS37" s="6"/>
      <c r="HT37" s="4"/>
      <c r="HU37" s="4"/>
      <c r="HV37" s="215"/>
      <c r="HW37" s="4"/>
      <c r="HX37" s="6"/>
      <c r="HY37" s="4"/>
      <c r="HZ37" s="4"/>
      <c r="IA37" s="215"/>
      <c r="IB37" s="4"/>
      <c r="IC37" s="6"/>
      <c r="ID37" s="4"/>
      <c r="IE37" s="4"/>
      <c r="IF37" s="215"/>
      <c r="IG37" s="4"/>
      <c r="IH37" s="6"/>
      <c r="II37" s="4"/>
      <c r="IJ37" s="4"/>
      <c r="IK37" s="215"/>
      <c r="IL37" s="4"/>
      <c r="IM37" s="6"/>
      <c r="IN37" s="4"/>
      <c r="IO37" s="4"/>
      <c r="IP37" s="215"/>
      <c r="IQ37" s="4"/>
      <c r="IR37" s="6"/>
      <c r="IS37" s="4"/>
      <c r="IT37" s="4"/>
      <c r="IU37" s="215"/>
      <c r="IV37" s="4"/>
      <c r="IW37" s="6"/>
      <c r="IX37" s="4"/>
      <c r="IY37" s="4"/>
      <c r="IZ37" s="215"/>
      <c r="JA37" s="4"/>
      <c r="JB37" s="6"/>
      <c r="JC37" s="4"/>
      <c r="JD37" s="4"/>
      <c r="JE37" s="215"/>
      <c r="JF37" s="4"/>
      <c r="JG37" s="6"/>
      <c r="JH37" s="4"/>
      <c r="JI37" s="4"/>
      <c r="JJ37" s="215"/>
      <c r="JK37" s="4"/>
      <c r="JL37" s="6"/>
      <c r="JM37" s="4"/>
      <c r="JN37" s="4"/>
      <c r="JO37" s="215"/>
      <c r="JP37" s="4"/>
      <c r="JQ37" s="6"/>
      <c r="JR37" s="4"/>
      <c r="JS37" s="4"/>
      <c r="JT37" s="215"/>
      <c r="JU37" s="4"/>
      <c r="JV37" s="6"/>
      <c r="JW37" s="4"/>
      <c r="JX37" s="4"/>
      <c r="JY37" s="215"/>
      <c r="JZ37" s="4"/>
      <c r="KA37" s="6"/>
      <c r="KB37" s="4"/>
      <c r="KC37" s="4"/>
      <c r="KD37" s="215"/>
      <c r="KE37" s="4"/>
      <c r="KF37" s="6"/>
      <c r="KG37" s="4"/>
      <c r="KH37" s="4"/>
      <c r="KI37" s="215"/>
      <c r="KJ37" s="4"/>
      <c r="KK37" s="6"/>
      <c r="KL37" s="4"/>
      <c r="KM37" s="4"/>
      <c r="KN37" s="215"/>
    </row>
    <row r="38" spans="1:300" x14ac:dyDescent="0.25">
      <c r="A38" s="4"/>
      <c r="B38" s="6"/>
      <c r="C38" s="4"/>
      <c r="D38" s="4"/>
      <c r="E38" s="215"/>
      <c r="F38" s="4"/>
      <c r="G38" s="6"/>
      <c r="H38" s="4"/>
      <c r="I38" s="4"/>
      <c r="J38" s="215"/>
      <c r="K38" s="4"/>
      <c r="L38" s="6"/>
      <c r="M38" s="4"/>
      <c r="N38" s="4"/>
      <c r="O38" s="215"/>
      <c r="P38" s="4"/>
      <c r="Q38" s="6"/>
      <c r="R38" s="4"/>
      <c r="S38" s="4"/>
      <c r="T38" s="215"/>
      <c r="U38" s="4"/>
      <c r="V38" s="6"/>
      <c r="W38" s="4"/>
      <c r="X38" s="4"/>
      <c r="Y38" s="215"/>
      <c r="Z38" s="4"/>
      <c r="AA38" s="6"/>
      <c r="AB38" s="4"/>
      <c r="AC38" s="4"/>
      <c r="AD38" s="215"/>
      <c r="AE38" s="4"/>
      <c r="AF38" s="6"/>
      <c r="AG38" s="4"/>
      <c r="AH38" s="4"/>
      <c r="AI38" s="215"/>
      <c r="AJ38" s="4"/>
      <c r="AK38" s="6"/>
      <c r="AL38" s="4"/>
      <c r="AM38" s="4"/>
      <c r="AN38" s="215"/>
      <c r="AO38" s="4"/>
      <c r="AP38" s="6"/>
      <c r="AQ38" s="4"/>
      <c r="AR38" s="4"/>
      <c r="AS38" s="215"/>
      <c r="AT38" s="4"/>
      <c r="AU38" s="6"/>
      <c r="AV38" s="4"/>
      <c r="AW38" s="4"/>
      <c r="AX38" s="215"/>
      <c r="AY38" s="4"/>
      <c r="AZ38" s="6"/>
      <c r="BA38" s="4"/>
      <c r="BB38" s="4"/>
      <c r="BC38" s="215"/>
      <c r="BD38" s="4"/>
      <c r="BE38" s="6"/>
      <c r="BF38" s="4"/>
      <c r="BG38" s="4"/>
      <c r="BH38" s="215"/>
      <c r="BI38" s="4"/>
      <c r="BJ38" s="6"/>
      <c r="BK38" s="4"/>
      <c r="BL38" s="4"/>
      <c r="BM38" s="215"/>
      <c r="BN38" s="4"/>
      <c r="BO38" s="6"/>
      <c r="BP38" s="4"/>
      <c r="BQ38" s="4"/>
      <c r="BR38" s="215"/>
      <c r="BS38" s="4"/>
      <c r="BT38" s="6"/>
      <c r="BU38" s="4"/>
      <c r="BV38" s="4"/>
      <c r="BW38" s="215"/>
      <c r="BX38" s="4"/>
      <c r="BY38" s="6"/>
      <c r="BZ38" s="4"/>
      <c r="CA38" s="4"/>
      <c r="CB38" s="215"/>
      <c r="CC38" s="4"/>
      <c r="CD38" s="6"/>
      <c r="CE38" s="4"/>
      <c r="CF38" s="4"/>
      <c r="CG38" s="215"/>
      <c r="CH38" s="4"/>
      <c r="CI38" s="6"/>
      <c r="CJ38" s="4"/>
      <c r="CK38" s="4"/>
      <c r="CL38" s="215"/>
      <c r="CM38" s="4"/>
      <c r="CN38" s="6"/>
      <c r="CO38" s="4"/>
      <c r="CP38" s="4"/>
      <c r="CQ38" s="215"/>
      <c r="CR38" s="4"/>
      <c r="CS38" s="6"/>
      <c r="CT38" s="4"/>
      <c r="CU38" s="4"/>
      <c r="CV38" s="215"/>
      <c r="CW38" s="4"/>
      <c r="CX38" s="6"/>
      <c r="CY38" s="4"/>
      <c r="CZ38" s="4"/>
      <c r="DA38" s="215"/>
      <c r="DB38" s="4"/>
      <c r="DC38" s="6"/>
      <c r="DD38" s="4"/>
      <c r="DE38" s="4"/>
      <c r="DF38" s="215"/>
      <c r="DG38" s="4"/>
      <c r="DH38" s="6"/>
      <c r="DI38" s="4"/>
      <c r="DJ38" s="4"/>
      <c r="DK38" s="215"/>
      <c r="DL38" s="4"/>
      <c r="DM38" s="6"/>
      <c r="DN38" s="4"/>
      <c r="DO38" s="4"/>
      <c r="DP38" s="215"/>
      <c r="DQ38" s="4"/>
      <c r="DR38" s="6"/>
      <c r="DS38" s="4"/>
      <c r="DT38" s="4"/>
      <c r="DU38" s="215"/>
      <c r="DV38" s="4"/>
      <c r="DW38" s="6"/>
      <c r="DX38" s="4"/>
      <c r="DY38" s="4"/>
      <c r="DZ38" s="215"/>
      <c r="EA38" s="4"/>
      <c r="EB38" s="6"/>
      <c r="EC38" s="4"/>
      <c r="ED38" s="4"/>
      <c r="EE38" s="215"/>
      <c r="EF38" s="4"/>
      <c r="EG38" s="6"/>
      <c r="EH38" s="4"/>
      <c r="EI38" s="4"/>
      <c r="EJ38" s="215"/>
      <c r="EK38" s="4"/>
      <c r="EL38" s="6"/>
      <c r="EM38" s="4"/>
      <c r="EN38" s="4"/>
      <c r="EO38" s="215"/>
      <c r="EP38" s="4"/>
      <c r="EQ38" s="6"/>
      <c r="ER38" s="4"/>
      <c r="ES38" s="4"/>
      <c r="ET38" s="215"/>
      <c r="EU38" s="4"/>
      <c r="EV38" s="6"/>
      <c r="EW38" s="4"/>
      <c r="EX38" s="4"/>
      <c r="EY38" s="215"/>
      <c r="EZ38" s="4"/>
      <c r="FA38" s="6"/>
      <c r="FB38" s="4"/>
      <c r="FC38" s="4"/>
      <c r="FD38" s="215"/>
      <c r="FE38" s="4"/>
      <c r="FF38" s="6"/>
      <c r="FG38" s="4"/>
      <c r="FH38" s="4"/>
      <c r="FI38" s="215"/>
      <c r="FJ38" s="4"/>
      <c r="FK38" s="6"/>
      <c r="FL38" s="4"/>
      <c r="FM38" s="4"/>
      <c r="FN38" s="215"/>
      <c r="FO38" s="4"/>
      <c r="FP38" s="6"/>
      <c r="FQ38" s="4"/>
      <c r="FR38" s="4"/>
      <c r="FS38" s="215"/>
      <c r="FT38" s="4"/>
      <c r="FU38" s="6"/>
      <c r="FV38" s="4"/>
      <c r="FW38" s="4"/>
      <c r="FX38" s="215"/>
      <c r="FY38" s="4"/>
      <c r="FZ38" s="6"/>
      <c r="GA38" s="4"/>
      <c r="GB38" s="4"/>
      <c r="GC38" s="215"/>
      <c r="GD38" s="4"/>
      <c r="GE38" s="6"/>
      <c r="GF38" s="4"/>
      <c r="GG38" s="4"/>
      <c r="GH38" s="215"/>
      <c r="GI38" s="4"/>
      <c r="GJ38" s="6"/>
      <c r="GK38" s="4"/>
      <c r="GL38" s="4"/>
      <c r="GM38" s="215"/>
      <c r="GN38" s="4"/>
      <c r="GO38" s="6"/>
      <c r="GP38" s="4"/>
      <c r="GQ38" s="4"/>
      <c r="GR38" s="215"/>
      <c r="GS38" s="4"/>
      <c r="GT38" s="6"/>
      <c r="GU38" s="4"/>
      <c r="GV38" s="4"/>
      <c r="GW38" s="215"/>
      <c r="GX38" s="4"/>
      <c r="GY38" s="6"/>
      <c r="GZ38" s="4"/>
      <c r="HA38" s="4"/>
      <c r="HB38" s="215"/>
      <c r="HC38" s="4"/>
      <c r="HD38" s="6"/>
      <c r="HE38" s="4"/>
      <c r="HF38" s="4"/>
      <c r="HG38" s="215"/>
      <c r="HH38" s="4"/>
      <c r="HI38" s="6"/>
      <c r="HJ38" s="4"/>
      <c r="HK38" s="4"/>
      <c r="HL38" s="215"/>
      <c r="HM38" s="4"/>
      <c r="HN38" s="6"/>
      <c r="HO38" s="4"/>
      <c r="HP38" s="4"/>
      <c r="HQ38" s="215"/>
      <c r="HR38" s="4"/>
      <c r="HS38" s="6"/>
      <c r="HT38" s="4"/>
      <c r="HU38" s="4"/>
      <c r="HV38" s="215"/>
      <c r="HW38" s="4"/>
      <c r="HX38" s="6"/>
      <c r="HY38" s="4"/>
      <c r="HZ38" s="4"/>
      <c r="IA38" s="215"/>
      <c r="IB38" s="4"/>
      <c r="IC38" s="6"/>
      <c r="ID38" s="4"/>
      <c r="IE38" s="4"/>
      <c r="IF38" s="215"/>
      <c r="IG38" s="4"/>
      <c r="IH38" s="6"/>
      <c r="II38" s="4"/>
      <c r="IJ38" s="4"/>
      <c r="IK38" s="215"/>
      <c r="IL38" s="4"/>
      <c r="IM38" s="6"/>
      <c r="IN38" s="4"/>
      <c r="IO38" s="4"/>
      <c r="IP38" s="215"/>
      <c r="IQ38" s="4"/>
      <c r="IR38" s="6"/>
      <c r="IS38" s="4"/>
      <c r="IT38" s="4"/>
      <c r="IU38" s="215"/>
      <c r="IV38" s="4"/>
      <c r="IW38" s="6"/>
      <c r="IX38" s="4"/>
      <c r="IY38" s="4"/>
      <c r="IZ38" s="215"/>
      <c r="JA38" s="4"/>
      <c r="JB38" s="6"/>
      <c r="JC38" s="4"/>
      <c r="JD38" s="4"/>
      <c r="JE38" s="215"/>
      <c r="JF38" s="4"/>
      <c r="JG38" s="6"/>
      <c r="JH38" s="4"/>
      <c r="JI38" s="4"/>
      <c r="JJ38" s="215"/>
      <c r="JK38" s="4"/>
      <c r="JL38" s="6"/>
      <c r="JM38" s="4"/>
      <c r="JN38" s="4"/>
      <c r="JO38" s="215"/>
      <c r="JP38" s="4"/>
      <c r="JQ38" s="6"/>
      <c r="JR38" s="4"/>
      <c r="JS38" s="4"/>
      <c r="JT38" s="215"/>
      <c r="JU38" s="4"/>
      <c r="JV38" s="6"/>
      <c r="JW38" s="4"/>
      <c r="JX38" s="4"/>
      <c r="JY38" s="215"/>
      <c r="JZ38" s="4"/>
      <c r="KA38" s="6"/>
      <c r="KB38" s="4"/>
      <c r="KC38" s="4"/>
      <c r="KD38" s="215"/>
      <c r="KE38" s="4"/>
      <c r="KF38" s="6"/>
      <c r="KG38" s="4"/>
      <c r="KH38" s="4"/>
      <c r="KI38" s="215"/>
      <c r="KJ38" s="4"/>
      <c r="KK38" s="6"/>
      <c r="KL38" s="4"/>
      <c r="KM38" s="4"/>
      <c r="KN38" s="215"/>
    </row>
    <row r="39" spans="1:300" x14ac:dyDescent="0.25">
      <c r="A39" s="4"/>
      <c r="B39" s="42"/>
      <c r="C39" s="4"/>
      <c r="D39" s="4"/>
      <c r="E39" s="215"/>
      <c r="F39" s="4"/>
      <c r="G39" s="42"/>
      <c r="H39" s="4"/>
      <c r="I39" s="4"/>
      <c r="J39" s="215"/>
      <c r="K39" s="4"/>
      <c r="L39" s="42"/>
      <c r="M39" s="4"/>
      <c r="N39" s="4"/>
      <c r="O39" s="215"/>
      <c r="P39" s="4"/>
      <c r="Q39" s="42"/>
      <c r="R39" s="4"/>
      <c r="S39" s="4"/>
      <c r="T39" s="215"/>
      <c r="U39" s="4"/>
      <c r="V39" s="42"/>
      <c r="W39" s="4"/>
      <c r="X39" s="4"/>
      <c r="Y39" s="215"/>
      <c r="Z39" s="4"/>
      <c r="AA39" s="42"/>
      <c r="AB39" s="4"/>
      <c r="AC39" s="4"/>
      <c r="AD39" s="215"/>
      <c r="AE39" s="4"/>
      <c r="AF39" s="42"/>
      <c r="AG39" s="4"/>
      <c r="AH39" s="4"/>
      <c r="AI39" s="215"/>
      <c r="AJ39" s="4"/>
      <c r="AK39" s="42"/>
      <c r="AL39" s="4"/>
      <c r="AM39" s="4"/>
      <c r="AN39" s="215"/>
      <c r="AO39" s="4"/>
      <c r="AP39" s="42"/>
      <c r="AQ39" s="4"/>
      <c r="AR39" s="4"/>
      <c r="AS39" s="215"/>
      <c r="AT39" s="4"/>
      <c r="AU39" s="42"/>
      <c r="AV39" s="4"/>
      <c r="AW39" s="4"/>
      <c r="AX39" s="215"/>
      <c r="AY39" s="4"/>
      <c r="AZ39" s="42"/>
      <c r="BA39" s="4"/>
      <c r="BB39" s="4"/>
      <c r="BC39" s="215"/>
      <c r="BD39" s="4"/>
      <c r="BE39" s="42"/>
      <c r="BF39" s="4"/>
      <c r="BG39" s="4"/>
      <c r="BH39" s="215"/>
      <c r="BI39" s="4"/>
      <c r="BJ39" s="42"/>
      <c r="BK39" s="4"/>
      <c r="BL39" s="4"/>
      <c r="BM39" s="215"/>
      <c r="BN39" s="4"/>
      <c r="BO39" s="42"/>
      <c r="BP39" s="4"/>
      <c r="BQ39" s="4"/>
      <c r="BR39" s="215"/>
      <c r="BS39" s="4"/>
      <c r="BT39" s="42"/>
      <c r="BU39" s="4"/>
      <c r="BV39" s="4"/>
      <c r="BW39" s="215"/>
      <c r="BX39" s="4"/>
      <c r="BY39" s="42"/>
      <c r="BZ39" s="4"/>
      <c r="CA39" s="4"/>
      <c r="CB39" s="215"/>
      <c r="CC39" s="4"/>
      <c r="CD39" s="42"/>
      <c r="CE39" s="4"/>
      <c r="CF39" s="4"/>
      <c r="CG39" s="215"/>
      <c r="CH39" s="4"/>
      <c r="CI39" s="42"/>
      <c r="CJ39" s="4"/>
      <c r="CK39" s="4"/>
      <c r="CL39" s="215"/>
      <c r="CM39" s="4"/>
      <c r="CN39" s="42"/>
      <c r="CO39" s="4"/>
      <c r="CP39" s="4"/>
      <c r="CQ39" s="215"/>
      <c r="CR39" s="4"/>
      <c r="CS39" s="42"/>
      <c r="CT39" s="4"/>
      <c r="CU39" s="4"/>
      <c r="CV39" s="215"/>
      <c r="CW39" s="4"/>
      <c r="CX39" s="42"/>
      <c r="CY39" s="4"/>
      <c r="CZ39" s="4"/>
      <c r="DA39" s="215"/>
      <c r="DB39" s="4"/>
      <c r="DC39" s="42"/>
      <c r="DD39" s="4"/>
      <c r="DE39" s="4"/>
      <c r="DF39" s="215"/>
      <c r="DG39" s="4"/>
      <c r="DH39" s="42"/>
      <c r="DI39" s="4"/>
      <c r="DJ39" s="4"/>
      <c r="DK39" s="215"/>
      <c r="DL39" s="4"/>
      <c r="DM39" s="42"/>
      <c r="DN39" s="4"/>
      <c r="DO39" s="4"/>
      <c r="DP39" s="215"/>
      <c r="DQ39" s="4"/>
      <c r="DR39" s="42"/>
      <c r="DS39" s="4"/>
      <c r="DT39" s="4"/>
      <c r="DU39" s="215"/>
      <c r="DV39" s="4"/>
      <c r="DW39" s="42"/>
      <c r="DX39" s="4"/>
      <c r="DY39" s="4"/>
      <c r="DZ39" s="215"/>
      <c r="EA39" s="4"/>
      <c r="EB39" s="42"/>
      <c r="EC39" s="4"/>
      <c r="ED39" s="4"/>
      <c r="EE39" s="215"/>
      <c r="EF39" s="4"/>
      <c r="EG39" s="42"/>
      <c r="EH39" s="4"/>
      <c r="EI39" s="4"/>
      <c r="EJ39" s="215"/>
      <c r="EK39" s="4"/>
      <c r="EL39" s="42"/>
      <c r="EM39" s="4"/>
      <c r="EN39" s="4"/>
      <c r="EO39" s="215"/>
      <c r="EP39" s="4"/>
      <c r="EQ39" s="42"/>
      <c r="ER39" s="4"/>
      <c r="ES39" s="4"/>
      <c r="ET39" s="215"/>
      <c r="EU39" s="4"/>
      <c r="EV39" s="42"/>
      <c r="EW39" s="4"/>
      <c r="EX39" s="4"/>
      <c r="EY39" s="215"/>
      <c r="EZ39" s="4"/>
      <c r="FA39" s="42"/>
      <c r="FB39" s="4"/>
      <c r="FC39" s="4"/>
      <c r="FD39" s="215"/>
      <c r="FE39" s="4"/>
      <c r="FF39" s="42"/>
      <c r="FG39" s="4"/>
      <c r="FH39" s="4"/>
      <c r="FI39" s="215"/>
      <c r="FJ39" s="4"/>
      <c r="FK39" s="42"/>
      <c r="FL39" s="4"/>
      <c r="FM39" s="4"/>
      <c r="FN39" s="215"/>
      <c r="FO39" s="4"/>
      <c r="FP39" s="42"/>
      <c r="FQ39" s="4"/>
      <c r="FR39" s="4"/>
      <c r="FS39" s="215"/>
      <c r="FT39" s="4"/>
      <c r="FU39" s="42"/>
      <c r="FV39" s="4"/>
      <c r="FW39" s="4"/>
      <c r="FX39" s="215"/>
      <c r="FY39" s="4"/>
      <c r="FZ39" s="42"/>
      <c r="GA39" s="4"/>
      <c r="GB39" s="4"/>
      <c r="GC39" s="215"/>
      <c r="GD39" s="4"/>
      <c r="GE39" s="42"/>
      <c r="GF39" s="4"/>
      <c r="GG39" s="4"/>
      <c r="GH39" s="215"/>
      <c r="GI39" s="4"/>
      <c r="GJ39" s="42"/>
      <c r="GK39" s="4"/>
      <c r="GL39" s="4"/>
      <c r="GM39" s="215"/>
      <c r="GN39" s="4"/>
      <c r="GO39" s="42"/>
      <c r="GP39" s="4"/>
      <c r="GQ39" s="4"/>
      <c r="GR39" s="215"/>
      <c r="GS39" s="4"/>
      <c r="GT39" s="42"/>
      <c r="GU39" s="4"/>
      <c r="GV39" s="4"/>
      <c r="GW39" s="215"/>
      <c r="GX39" s="4"/>
      <c r="GY39" s="42"/>
      <c r="GZ39" s="4"/>
      <c r="HA39" s="4"/>
      <c r="HB39" s="215"/>
      <c r="HC39" s="4"/>
      <c r="HD39" s="42"/>
      <c r="HE39" s="4"/>
      <c r="HF39" s="4"/>
      <c r="HG39" s="215"/>
      <c r="HH39" s="4"/>
      <c r="HI39" s="42"/>
      <c r="HJ39" s="4"/>
      <c r="HK39" s="4"/>
      <c r="HL39" s="215"/>
      <c r="HM39" s="4"/>
      <c r="HN39" s="42"/>
      <c r="HO39" s="4"/>
      <c r="HP39" s="4"/>
      <c r="HQ39" s="215"/>
      <c r="HR39" s="4"/>
      <c r="HS39" s="42"/>
      <c r="HT39" s="4"/>
      <c r="HU39" s="4"/>
      <c r="HV39" s="215"/>
      <c r="HW39" s="4"/>
      <c r="HX39" s="42"/>
      <c r="HY39" s="4"/>
      <c r="HZ39" s="4"/>
      <c r="IA39" s="215"/>
      <c r="IB39" s="4"/>
      <c r="IC39" s="42"/>
      <c r="ID39" s="4"/>
      <c r="IE39" s="4"/>
      <c r="IF39" s="215"/>
      <c r="IG39" s="4"/>
      <c r="IH39" s="42"/>
      <c r="II39" s="4"/>
      <c r="IJ39" s="4"/>
      <c r="IK39" s="215"/>
      <c r="IL39" s="4"/>
      <c r="IM39" s="42"/>
      <c r="IN39" s="4"/>
      <c r="IO39" s="4"/>
      <c r="IP39" s="215"/>
      <c r="IQ39" s="4"/>
      <c r="IR39" s="42"/>
      <c r="IS39" s="4"/>
      <c r="IT39" s="4"/>
      <c r="IU39" s="215"/>
      <c r="IV39" s="4"/>
      <c r="IW39" s="42"/>
      <c r="IX39" s="4"/>
      <c r="IY39" s="4"/>
      <c r="IZ39" s="215"/>
      <c r="JA39" s="4"/>
      <c r="JB39" s="42"/>
      <c r="JC39" s="4"/>
      <c r="JD39" s="4"/>
      <c r="JE39" s="215"/>
      <c r="JF39" s="4"/>
      <c r="JG39" s="42"/>
      <c r="JH39" s="4"/>
      <c r="JI39" s="4"/>
      <c r="JJ39" s="215"/>
      <c r="JK39" s="4"/>
      <c r="JL39" s="42"/>
      <c r="JM39" s="4"/>
      <c r="JN39" s="4"/>
      <c r="JO39" s="215"/>
      <c r="JP39" s="4"/>
      <c r="JQ39" s="42"/>
      <c r="JR39" s="4"/>
      <c r="JS39" s="4"/>
      <c r="JT39" s="215"/>
      <c r="JU39" s="4"/>
      <c r="JV39" s="42"/>
      <c r="JW39" s="4"/>
      <c r="JX39" s="4"/>
      <c r="JY39" s="215"/>
      <c r="JZ39" s="4"/>
      <c r="KA39" s="42"/>
      <c r="KB39" s="4"/>
      <c r="KC39" s="4"/>
      <c r="KD39" s="215"/>
      <c r="KE39" s="4"/>
      <c r="KF39" s="42"/>
      <c r="KG39" s="4"/>
      <c r="KH39" s="4"/>
      <c r="KI39" s="215"/>
      <c r="KJ39" s="4"/>
      <c r="KK39" s="42"/>
      <c r="KL39" s="4"/>
      <c r="KM39" s="4"/>
      <c r="KN39" s="215"/>
    </row>
    <row r="40" spans="1:300" x14ac:dyDescent="0.25">
      <c r="A40" s="4"/>
      <c r="B40" s="6"/>
      <c r="C40" s="4"/>
      <c r="D40" s="4"/>
      <c r="E40" s="215"/>
      <c r="F40" s="4"/>
      <c r="G40" s="6"/>
      <c r="H40" s="4"/>
      <c r="I40" s="4"/>
      <c r="J40" s="215"/>
      <c r="K40" s="4"/>
      <c r="L40" s="6"/>
      <c r="M40" s="4"/>
      <c r="N40" s="4"/>
      <c r="O40" s="215"/>
      <c r="P40" s="4"/>
      <c r="Q40" s="6"/>
      <c r="R40" s="4"/>
      <c r="S40" s="4"/>
      <c r="T40" s="215"/>
      <c r="U40" s="4"/>
      <c r="V40" s="6"/>
      <c r="W40" s="4"/>
      <c r="X40" s="4"/>
      <c r="Y40" s="215"/>
      <c r="Z40" s="4"/>
      <c r="AA40" s="6"/>
      <c r="AB40" s="4"/>
      <c r="AC40" s="4"/>
      <c r="AD40" s="215"/>
      <c r="AE40" s="4"/>
      <c r="AF40" s="6"/>
      <c r="AG40" s="4"/>
      <c r="AH40" s="4"/>
      <c r="AI40" s="215"/>
      <c r="AJ40" s="4"/>
      <c r="AK40" s="6"/>
      <c r="AL40" s="4"/>
      <c r="AM40" s="4"/>
      <c r="AN40" s="215"/>
      <c r="AO40" s="4"/>
      <c r="AP40" s="6"/>
      <c r="AQ40" s="4"/>
      <c r="AR40" s="4"/>
      <c r="AS40" s="215"/>
      <c r="AT40" s="4"/>
      <c r="AU40" s="6"/>
      <c r="AV40" s="4"/>
      <c r="AW40" s="4"/>
      <c r="AX40" s="215"/>
      <c r="AY40" s="4"/>
      <c r="AZ40" s="6"/>
      <c r="BA40" s="4"/>
      <c r="BB40" s="4"/>
      <c r="BC40" s="215"/>
      <c r="BD40" s="4"/>
      <c r="BE40" s="6"/>
      <c r="BF40" s="4"/>
      <c r="BG40" s="4"/>
      <c r="BH40" s="215"/>
      <c r="BI40" s="4"/>
      <c r="BJ40" s="6"/>
      <c r="BK40" s="4"/>
      <c r="BL40" s="4"/>
      <c r="BM40" s="215"/>
      <c r="BN40" s="4"/>
      <c r="BO40" s="6"/>
      <c r="BP40" s="4"/>
      <c r="BQ40" s="4"/>
      <c r="BR40" s="215"/>
      <c r="BS40" s="4"/>
      <c r="BT40" s="6"/>
      <c r="BU40" s="4"/>
      <c r="BV40" s="4"/>
      <c r="BW40" s="215"/>
      <c r="BX40" s="4"/>
      <c r="BY40" s="6"/>
      <c r="BZ40" s="4"/>
      <c r="CA40" s="4"/>
      <c r="CB40" s="215"/>
      <c r="CC40" s="4"/>
      <c r="CD40" s="6"/>
      <c r="CE40" s="4"/>
      <c r="CF40" s="4"/>
      <c r="CG40" s="215"/>
      <c r="CH40" s="4"/>
      <c r="CI40" s="6"/>
      <c r="CJ40" s="4"/>
      <c r="CK40" s="4"/>
      <c r="CL40" s="215"/>
      <c r="CM40" s="4"/>
      <c r="CN40" s="6"/>
      <c r="CO40" s="4"/>
      <c r="CP40" s="4"/>
      <c r="CQ40" s="215"/>
      <c r="CR40" s="4"/>
      <c r="CS40" s="6"/>
      <c r="CT40" s="4"/>
      <c r="CU40" s="4"/>
      <c r="CV40" s="215"/>
      <c r="CW40" s="4"/>
      <c r="CX40" s="6"/>
      <c r="CY40" s="4"/>
      <c r="CZ40" s="4"/>
      <c r="DA40" s="215"/>
      <c r="DB40" s="4"/>
      <c r="DC40" s="6"/>
      <c r="DD40" s="4"/>
      <c r="DE40" s="4"/>
      <c r="DF40" s="215"/>
      <c r="DG40" s="4"/>
      <c r="DH40" s="6"/>
      <c r="DI40" s="4"/>
      <c r="DJ40" s="4"/>
      <c r="DK40" s="215"/>
      <c r="DL40" s="4"/>
      <c r="DM40" s="6"/>
      <c r="DN40" s="4"/>
      <c r="DO40" s="4"/>
      <c r="DP40" s="215"/>
      <c r="DQ40" s="4"/>
      <c r="DR40" s="6"/>
      <c r="DS40" s="4"/>
      <c r="DT40" s="4"/>
      <c r="DU40" s="215"/>
      <c r="DV40" s="4"/>
      <c r="DW40" s="6"/>
      <c r="DX40" s="4"/>
      <c r="DY40" s="4"/>
      <c r="DZ40" s="215"/>
      <c r="EA40" s="4"/>
      <c r="EB40" s="6"/>
      <c r="EC40" s="4"/>
      <c r="ED40" s="4"/>
      <c r="EE40" s="215"/>
      <c r="EF40" s="4"/>
      <c r="EG40" s="6"/>
      <c r="EH40" s="4"/>
      <c r="EI40" s="4"/>
      <c r="EJ40" s="215"/>
      <c r="EK40" s="4"/>
      <c r="EL40" s="6"/>
      <c r="EM40" s="4"/>
      <c r="EN40" s="4"/>
      <c r="EO40" s="215"/>
      <c r="EP40" s="4"/>
      <c r="EQ40" s="6"/>
      <c r="ER40" s="4"/>
      <c r="ES40" s="4"/>
      <c r="ET40" s="215"/>
      <c r="EU40" s="4"/>
      <c r="EV40" s="6"/>
      <c r="EW40" s="4"/>
      <c r="EX40" s="4"/>
      <c r="EY40" s="215"/>
      <c r="EZ40" s="4"/>
      <c r="FA40" s="6"/>
      <c r="FB40" s="4"/>
      <c r="FC40" s="4"/>
      <c r="FD40" s="215"/>
      <c r="FE40" s="4"/>
      <c r="FF40" s="6"/>
      <c r="FG40" s="4"/>
      <c r="FH40" s="4"/>
      <c r="FI40" s="215"/>
      <c r="FJ40" s="4"/>
      <c r="FK40" s="6"/>
      <c r="FL40" s="4"/>
      <c r="FM40" s="4"/>
      <c r="FN40" s="215"/>
      <c r="FO40" s="4"/>
      <c r="FP40" s="6"/>
      <c r="FQ40" s="4"/>
      <c r="FR40" s="4"/>
      <c r="FS40" s="215"/>
      <c r="FT40" s="4"/>
      <c r="FU40" s="6"/>
      <c r="FV40" s="4"/>
      <c r="FW40" s="4"/>
      <c r="FX40" s="215"/>
      <c r="FY40" s="4"/>
      <c r="FZ40" s="6"/>
      <c r="GA40" s="4"/>
      <c r="GB40" s="4"/>
      <c r="GC40" s="215"/>
      <c r="GD40" s="4"/>
      <c r="GE40" s="6"/>
      <c r="GF40" s="4"/>
      <c r="GG40" s="4"/>
      <c r="GH40" s="215"/>
      <c r="GI40" s="4"/>
      <c r="GJ40" s="6"/>
      <c r="GK40" s="4"/>
      <c r="GL40" s="4"/>
      <c r="GM40" s="215"/>
      <c r="GN40" s="4"/>
      <c r="GO40" s="6"/>
      <c r="GP40" s="4"/>
      <c r="GQ40" s="4"/>
      <c r="GR40" s="215"/>
      <c r="GS40" s="4"/>
      <c r="GT40" s="6"/>
      <c r="GU40" s="4"/>
      <c r="GV40" s="4"/>
      <c r="GW40" s="215"/>
      <c r="GX40" s="4"/>
      <c r="GY40" s="6"/>
      <c r="GZ40" s="4"/>
      <c r="HA40" s="4"/>
      <c r="HB40" s="215"/>
      <c r="HC40" s="4"/>
      <c r="HD40" s="6"/>
      <c r="HE40" s="4"/>
      <c r="HF40" s="4"/>
      <c r="HG40" s="215"/>
      <c r="HH40" s="4"/>
      <c r="HI40" s="6"/>
      <c r="HJ40" s="4"/>
      <c r="HK40" s="4"/>
      <c r="HL40" s="215"/>
      <c r="HM40" s="4"/>
      <c r="HN40" s="6"/>
      <c r="HO40" s="4"/>
      <c r="HP40" s="4"/>
      <c r="HQ40" s="215"/>
      <c r="HR40" s="4"/>
      <c r="HS40" s="6"/>
      <c r="HT40" s="4"/>
      <c r="HU40" s="4"/>
      <c r="HV40" s="215"/>
      <c r="HW40" s="4"/>
      <c r="HX40" s="6"/>
      <c r="HY40" s="4"/>
      <c r="HZ40" s="4"/>
      <c r="IA40" s="215"/>
      <c r="IB40" s="4"/>
      <c r="IC40" s="6"/>
      <c r="ID40" s="4"/>
      <c r="IE40" s="4"/>
      <c r="IF40" s="215"/>
      <c r="IG40" s="4"/>
      <c r="IH40" s="6"/>
      <c r="II40" s="4"/>
      <c r="IJ40" s="4"/>
      <c r="IK40" s="215"/>
      <c r="IL40" s="4"/>
      <c r="IM40" s="6"/>
      <c r="IN40" s="4"/>
      <c r="IO40" s="4"/>
      <c r="IP40" s="215"/>
      <c r="IQ40" s="4"/>
      <c r="IR40" s="6"/>
      <c r="IS40" s="4"/>
      <c r="IT40" s="4"/>
      <c r="IU40" s="215"/>
      <c r="IV40" s="4"/>
      <c r="IW40" s="6"/>
      <c r="IX40" s="4"/>
      <c r="IY40" s="4"/>
      <c r="IZ40" s="215"/>
      <c r="JA40" s="4"/>
      <c r="JB40" s="6"/>
      <c r="JC40" s="4"/>
      <c r="JD40" s="4"/>
      <c r="JE40" s="215"/>
      <c r="JF40" s="4"/>
      <c r="JG40" s="6"/>
      <c r="JH40" s="4"/>
      <c r="JI40" s="4"/>
      <c r="JJ40" s="215"/>
      <c r="JK40" s="4"/>
      <c r="JL40" s="6"/>
      <c r="JM40" s="4"/>
      <c r="JN40" s="4"/>
      <c r="JO40" s="215"/>
      <c r="JP40" s="4"/>
      <c r="JQ40" s="6"/>
      <c r="JR40" s="4"/>
      <c r="JS40" s="4"/>
      <c r="JT40" s="215"/>
      <c r="JU40" s="4"/>
      <c r="JV40" s="6"/>
      <c r="JW40" s="4"/>
      <c r="JX40" s="4"/>
      <c r="JY40" s="215"/>
      <c r="JZ40" s="4"/>
      <c r="KA40" s="6"/>
      <c r="KB40" s="4"/>
      <c r="KC40" s="4"/>
      <c r="KD40" s="215"/>
      <c r="KE40" s="4"/>
      <c r="KF40" s="6"/>
      <c r="KG40" s="4"/>
      <c r="KH40" s="4"/>
      <c r="KI40" s="215"/>
      <c r="KJ40" s="4"/>
      <c r="KK40" s="6"/>
      <c r="KL40" s="4"/>
      <c r="KM40" s="4"/>
      <c r="KN40" s="215"/>
    </row>
    <row r="41" spans="1:300" x14ac:dyDescent="0.25">
      <c r="A41" s="4"/>
      <c r="B41" s="6"/>
      <c r="C41" s="4"/>
      <c r="D41" s="4"/>
      <c r="E41" s="215"/>
      <c r="F41" s="4"/>
      <c r="G41" s="6"/>
      <c r="H41" s="4"/>
      <c r="I41" s="4"/>
      <c r="J41" s="215"/>
      <c r="K41" s="4"/>
      <c r="L41" s="6"/>
      <c r="M41" s="4"/>
      <c r="N41" s="4"/>
      <c r="O41" s="215"/>
      <c r="P41" s="4"/>
      <c r="Q41" s="6"/>
      <c r="R41" s="4"/>
      <c r="S41" s="4"/>
      <c r="T41" s="215"/>
      <c r="U41" s="4"/>
      <c r="V41" s="6"/>
      <c r="W41" s="4"/>
      <c r="X41" s="4"/>
      <c r="Y41" s="215"/>
      <c r="Z41" s="4"/>
      <c r="AA41" s="6"/>
      <c r="AB41" s="4"/>
      <c r="AC41" s="4"/>
      <c r="AD41" s="215"/>
      <c r="AE41" s="4"/>
      <c r="AF41" s="6"/>
      <c r="AG41" s="4"/>
      <c r="AH41" s="4"/>
      <c r="AI41" s="215"/>
      <c r="AJ41" s="4"/>
      <c r="AK41" s="6"/>
      <c r="AL41" s="4"/>
      <c r="AM41" s="4"/>
      <c r="AN41" s="215"/>
      <c r="AO41" s="4"/>
      <c r="AP41" s="6"/>
      <c r="AQ41" s="4"/>
      <c r="AR41" s="4"/>
      <c r="AS41" s="215"/>
      <c r="AT41" s="4"/>
      <c r="AU41" s="6"/>
      <c r="AV41" s="4"/>
      <c r="AW41" s="4"/>
      <c r="AX41" s="215"/>
      <c r="AY41" s="4"/>
      <c r="AZ41" s="6"/>
      <c r="BA41" s="4"/>
      <c r="BB41" s="4"/>
      <c r="BC41" s="215"/>
      <c r="BD41" s="4"/>
      <c r="BE41" s="6"/>
      <c r="BF41" s="4"/>
      <c r="BG41" s="4"/>
      <c r="BH41" s="215"/>
      <c r="BI41" s="4"/>
      <c r="BJ41" s="6"/>
      <c r="BK41" s="4"/>
      <c r="BL41" s="4"/>
      <c r="BM41" s="215"/>
      <c r="BN41" s="4"/>
      <c r="BO41" s="6"/>
      <c r="BP41" s="4"/>
      <c r="BQ41" s="4"/>
      <c r="BR41" s="215"/>
      <c r="BS41" s="4"/>
      <c r="BT41" s="6"/>
      <c r="BU41" s="4"/>
      <c r="BV41" s="4"/>
      <c r="BW41" s="215"/>
      <c r="BX41" s="4"/>
      <c r="BY41" s="6"/>
      <c r="BZ41" s="4"/>
      <c r="CA41" s="4"/>
      <c r="CB41" s="215"/>
      <c r="CC41" s="4"/>
      <c r="CD41" s="6"/>
      <c r="CE41" s="4"/>
      <c r="CF41" s="4"/>
      <c r="CG41" s="215"/>
      <c r="CH41" s="4"/>
      <c r="CI41" s="6"/>
      <c r="CJ41" s="4"/>
      <c r="CK41" s="4"/>
      <c r="CL41" s="215"/>
      <c r="CM41" s="4"/>
      <c r="CN41" s="6"/>
      <c r="CO41" s="4"/>
      <c r="CP41" s="4"/>
      <c r="CQ41" s="215"/>
      <c r="CR41" s="4"/>
      <c r="CS41" s="6"/>
      <c r="CT41" s="4"/>
      <c r="CU41" s="4"/>
      <c r="CV41" s="215"/>
      <c r="CW41" s="4"/>
      <c r="CX41" s="6"/>
      <c r="CY41" s="4"/>
      <c r="CZ41" s="4"/>
      <c r="DA41" s="215"/>
      <c r="DB41" s="4"/>
      <c r="DC41" s="6"/>
      <c r="DD41" s="4"/>
      <c r="DE41" s="4"/>
      <c r="DF41" s="215"/>
      <c r="DG41" s="4"/>
      <c r="DH41" s="6"/>
      <c r="DI41" s="4"/>
      <c r="DJ41" s="4"/>
      <c r="DK41" s="215"/>
      <c r="DL41" s="4"/>
      <c r="DM41" s="6"/>
      <c r="DN41" s="4"/>
      <c r="DO41" s="4"/>
      <c r="DP41" s="215"/>
      <c r="DQ41" s="4"/>
      <c r="DR41" s="6"/>
      <c r="DS41" s="4"/>
      <c r="DT41" s="4"/>
      <c r="DU41" s="215"/>
      <c r="DV41" s="4"/>
      <c r="DW41" s="6"/>
      <c r="DX41" s="4"/>
      <c r="DY41" s="4"/>
      <c r="DZ41" s="215"/>
      <c r="EA41" s="4"/>
      <c r="EB41" s="6"/>
      <c r="EC41" s="4"/>
      <c r="ED41" s="4"/>
      <c r="EE41" s="215"/>
      <c r="EF41" s="4"/>
      <c r="EG41" s="6"/>
      <c r="EH41" s="4"/>
      <c r="EI41" s="4"/>
      <c r="EJ41" s="215"/>
      <c r="EK41" s="4"/>
      <c r="EL41" s="6"/>
      <c r="EM41" s="4"/>
      <c r="EN41" s="4"/>
      <c r="EO41" s="215"/>
      <c r="EP41" s="4"/>
      <c r="EQ41" s="6"/>
      <c r="ER41" s="4"/>
      <c r="ES41" s="4"/>
      <c r="ET41" s="215"/>
      <c r="EU41" s="4"/>
      <c r="EV41" s="6"/>
      <c r="EW41" s="4"/>
      <c r="EX41" s="4"/>
      <c r="EY41" s="215"/>
      <c r="EZ41" s="4"/>
      <c r="FA41" s="6"/>
      <c r="FB41" s="4"/>
      <c r="FC41" s="4"/>
      <c r="FD41" s="215"/>
      <c r="FE41" s="4"/>
      <c r="FF41" s="6"/>
      <c r="FG41" s="4"/>
      <c r="FH41" s="4"/>
      <c r="FI41" s="215"/>
      <c r="FJ41" s="4"/>
      <c r="FK41" s="6"/>
      <c r="FL41" s="4"/>
      <c r="FM41" s="4"/>
      <c r="FN41" s="215"/>
      <c r="FO41" s="4"/>
      <c r="FP41" s="6"/>
      <c r="FQ41" s="4"/>
      <c r="FR41" s="4"/>
      <c r="FS41" s="215"/>
      <c r="FT41" s="4"/>
      <c r="FU41" s="6"/>
      <c r="FV41" s="4"/>
      <c r="FW41" s="4"/>
      <c r="FX41" s="215"/>
      <c r="FY41" s="4"/>
      <c r="FZ41" s="6"/>
      <c r="GA41" s="4"/>
      <c r="GB41" s="4"/>
      <c r="GC41" s="215"/>
      <c r="GD41" s="4"/>
      <c r="GE41" s="6"/>
      <c r="GF41" s="4"/>
      <c r="GG41" s="4"/>
      <c r="GH41" s="215"/>
      <c r="GI41" s="4"/>
      <c r="GJ41" s="6"/>
      <c r="GK41" s="4"/>
      <c r="GL41" s="4"/>
      <c r="GM41" s="215"/>
      <c r="GN41" s="4"/>
      <c r="GO41" s="6"/>
      <c r="GP41" s="4"/>
      <c r="GQ41" s="4"/>
      <c r="GR41" s="215"/>
      <c r="GS41" s="4"/>
      <c r="GT41" s="6"/>
      <c r="GU41" s="4"/>
      <c r="GV41" s="4"/>
      <c r="GW41" s="215"/>
      <c r="GX41" s="4"/>
      <c r="GY41" s="6"/>
      <c r="GZ41" s="4"/>
      <c r="HA41" s="4"/>
      <c r="HB41" s="215"/>
      <c r="HC41" s="4"/>
      <c r="HD41" s="6"/>
      <c r="HE41" s="4"/>
      <c r="HF41" s="4"/>
      <c r="HG41" s="215"/>
      <c r="HH41" s="4"/>
      <c r="HI41" s="6"/>
      <c r="HJ41" s="4"/>
      <c r="HK41" s="4"/>
      <c r="HL41" s="215"/>
      <c r="HM41" s="4"/>
      <c r="HN41" s="6"/>
      <c r="HO41" s="4"/>
      <c r="HP41" s="4"/>
      <c r="HQ41" s="215"/>
      <c r="HR41" s="4"/>
      <c r="HS41" s="6"/>
      <c r="HT41" s="4"/>
      <c r="HU41" s="4"/>
      <c r="HV41" s="215"/>
      <c r="HW41" s="4"/>
      <c r="HX41" s="6"/>
      <c r="HY41" s="4"/>
      <c r="HZ41" s="4"/>
      <c r="IA41" s="215"/>
      <c r="IB41" s="4"/>
      <c r="IC41" s="6"/>
      <c r="ID41" s="4"/>
      <c r="IE41" s="4"/>
      <c r="IF41" s="215"/>
      <c r="IG41" s="4"/>
      <c r="IH41" s="6"/>
      <c r="II41" s="4"/>
      <c r="IJ41" s="4"/>
      <c r="IK41" s="215"/>
      <c r="IL41" s="4"/>
      <c r="IM41" s="6"/>
      <c r="IN41" s="4"/>
      <c r="IO41" s="4"/>
      <c r="IP41" s="215"/>
      <c r="IQ41" s="4"/>
      <c r="IR41" s="6"/>
      <c r="IS41" s="4"/>
      <c r="IT41" s="4"/>
      <c r="IU41" s="215"/>
      <c r="IV41" s="4"/>
      <c r="IW41" s="6"/>
      <c r="IX41" s="4"/>
      <c r="IY41" s="4"/>
      <c r="IZ41" s="215"/>
      <c r="JA41" s="4"/>
      <c r="JB41" s="6"/>
      <c r="JC41" s="4"/>
      <c r="JD41" s="4"/>
      <c r="JE41" s="215"/>
      <c r="JF41" s="4"/>
      <c r="JG41" s="6"/>
      <c r="JH41" s="4"/>
      <c r="JI41" s="4"/>
      <c r="JJ41" s="215"/>
      <c r="JK41" s="4"/>
      <c r="JL41" s="6"/>
      <c r="JM41" s="4"/>
      <c r="JN41" s="4"/>
      <c r="JO41" s="215"/>
      <c r="JP41" s="4"/>
      <c r="JQ41" s="6"/>
      <c r="JR41" s="4"/>
      <c r="JS41" s="4"/>
      <c r="JT41" s="215"/>
      <c r="JU41" s="4"/>
      <c r="JV41" s="6"/>
      <c r="JW41" s="4"/>
      <c r="JX41" s="4"/>
      <c r="JY41" s="215"/>
      <c r="JZ41" s="4"/>
      <c r="KA41" s="6"/>
      <c r="KB41" s="4"/>
      <c r="KC41" s="4"/>
      <c r="KD41" s="215"/>
      <c r="KE41" s="4"/>
      <c r="KF41" s="6"/>
      <c r="KG41" s="4"/>
      <c r="KH41" s="4"/>
      <c r="KI41" s="215"/>
      <c r="KJ41" s="4"/>
      <c r="KK41" s="6"/>
      <c r="KL41" s="4"/>
      <c r="KM41" s="4"/>
      <c r="KN41" s="215"/>
    </row>
    <row r="42" spans="1:300" x14ac:dyDescent="0.25">
      <c r="A42" s="4"/>
      <c r="B42" s="6"/>
      <c r="C42" s="4"/>
      <c r="D42" s="4"/>
      <c r="E42" s="215"/>
      <c r="F42" s="4"/>
      <c r="G42" s="6"/>
      <c r="H42" s="4"/>
      <c r="I42" s="4"/>
      <c r="J42" s="215"/>
      <c r="K42" s="4"/>
      <c r="L42" s="6"/>
      <c r="M42" s="4"/>
      <c r="N42" s="4"/>
      <c r="O42" s="215"/>
      <c r="P42" s="4"/>
      <c r="Q42" s="6"/>
      <c r="R42" s="4"/>
      <c r="S42" s="4"/>
      <c r="T42" s="215"/>
      <c r="U42" s="4"/>
      <c r="V42" s="6"/>
      <c r="W42" s="4"/>
      <c r="X42" s="4"/>
      <c r="Y42" s="215"/>
      <c r="Z42" s="4"/>
      <c r="AA42" s="6"/>
      <c r="AB42" s="4"/>
      <c r="AC42" s="4"/>
      <c r="AD42" s="215"/>
      <c r="AE42" s="4"/>
      <c r="AF42" s="6"/>
      <c r="AG42" s="4"/>
      <c r="AH42" s="4"/>
      <c r="AI42" s="215"/>
      <c r="AJ42" s="4"/>
      <c r="AK42" s="6"/>
      <c r="AL42" s="4"/>
      <c r="AM42" s="4"/>
      <c r="AN42" s="215"/>
      <c r="AO42" s="4"/>
      <c r="AP42" s="6"/>
      <c r="AQ42" s="4"/>
      <c r="AR42" s="4"/>
      <c r="AS42" s="215"/>
      <c r="AT42" s="4"/>
      <c r="AU42" s="6"/>
      <c r="AV42" s="4"/>
      <c r="AW42" s="4"/>
      <c r="AX42" s="215"/>
      <c r="AY42" s="4"/>
      <c r="AZ42" s="6"/>
      <c r="BA42" s="4"/>
      <c r="BB42" s="4"/>
      <c r="BC42" s="215"/>
      <c r="BD42" s="4"/>
      <c r="BE42" s="6"/>
      <c r="BF42" s="4"/>
      <c r="BG42" s="4"/>
      <c r="BH42" s="215"/>
      <c r="BI42" s="4"/>
      <c r="BJ42" s="6"/>
      <c r="BK42" s="4"/>
      <c r="BL42" s="4"/>
      <c r="BM42" s="215"/>
      <c r="BN42" s="4"/>
      <c r="BO42" s="6"/>
      <c r="BP42" s="4"/>
      <c r="BQ42" s="4"/>
      <c r="BR42" s="215"/>
      <c r="BS42" s="4"/>
      <c r="BT42" s="6"/>
      <c r="BU42" s="4"/>
      <c r="BV42" s="4"/>
      <c r="BW42" s="215"/>
      <c r="BX42" s="4"/>
      <c r="BY42" s="6"/>
      <c r="BZ42" s="4"/>
      <c r="CA42" s="4"/>
      <c r="CB42" s="215"/>
      <c r="CC42" s="4"/>
      <c r="CD42" s="6"/>
      <c r="CE42" s="4"/>
      <c r="CF42" s="4"/>
      <c r="CG42" s="215"/>
      <c r="CH42" s="4"/>
      <c r="CI42" s="6"/>
      <c r="CJ42" s="4"/>
      <c r="CK42" s="4"/>
      <c r="CL42" s="215"/>
      <c r="CM42" s="4"/>
      <c r="CN42" s="6"/>
      <c r="CO42" s="4"/>
      <c r="CP42" s="4"/>
      <c r="CQ42" s="215"/>
      <c r="CR42" s="4"/>
      <c r="CS42" s="6"/>
      <c r="CT42" s="4"/>
      <c r="CU42" s="4"/>
      <c r="CV42" s="215"/>
      <c r="CW42" s="4"/>
      <c r="CX42" s="6"/>
      <c r="CY42" s="4"/>
      <c r="CZ42" s="4"/>
      <c r="DA42" s="215"/>
      <c r="DB42" s="4"/>
      <c r="DC42" s="6"/>
      <c r="DD42" s="4"/>
      <c r="DE42" s="4"/>
      <c r="DF42" s="215"/>
      <c r="DG42" s="4"/>
      <c r="DH42" s="6"/>
      <c r="DI42" s="4"/>
      <c r="DJ42" s="4"/>
      <c r="DK42" s="215"/>
      <c r="DL42" s="4"/>
      <c r="DM42" s="6"/>
      <c r="DN42" s="4"/>
      <c r="DO42" s="4"/>
      <c r="DP42" s="215"/>
      <c r="DQ42" s="4"/>
      <c r="DR42" s="6"/>
      <c r="DS42" s="4"/>
      <c r="DT42" s="4"/>
      <c r="DU42" s="215"/>
      <c r="DV42" s="4"/>
      <c r="DW42" s="6"/>
      <c r="DX42" s="4"/>
      <c r="DY42" s="4"/>
      <c r="DZ42" s="215"/>
      <c r="EA42" s="4"/>
      <c r="EB42" s="6"/>
      <c r="EC42" s="4"/>
      <c r="ED42" s="4"/>
      <c r="EE42" s="215"/>
      <c r="EF42" s="4"/>
      <c r="EG42" s="6"/>
      <c r="EH42" s="4"/>
      <c r="EI42" s="4"/>
      <c r="EJ42" s="215"/>
      <c r="EK42" s="4"/>
      <c r="EL42" s="6"/>
      <c r="EM42" s="4"/>
      <c r="EN42" s="4"/>
      <c r="EO42" s="215"/>
      <c r="EP42" s="4"/>
      <c r="EQ42" s="6"/>
      <c r="ER42" s="4"/>
      <c r="ES42" s="4"/>
      <c r="ET42" s="215"/>
      <c r="EU42" s="4"/>
      <c r="EV42" s="6"/>
      <c r="EW42" s="4"/>
      <c r="EX42" s="4"/>
      <c r="EY42" s="215"/>
      <c r="EZ42" s="4"/>
      <c r="FA42" s="6"/>
      <c r="FB42" s="4"/>
      <c r="FC42" s="4"/>
      <c r="FD42" s="215"/>
      <c r="FE42" s="4"/>
      <c r="FF42" s="6"/>
      <c r="FG42" s="4"/>
      <c r="FH42" s="4"/>
      <c r="FI42" s="215"/>
      <c r="FJ42" s="4"/>
      <c r="FK42" s="6"/>
      <c r="FL42" s="4"/>
      <c r="FM42" s="4"/>
      <c r="FN42" s="215"/>
      <c r="FO42" s="4"/>
      <c r="FP42" s="6"/>
      <c r="FQ42" s="4"/>
      <c r="FR42" s="4"/>
      <c r="FS42" s="215"/>
      <c r="FT42" s="4"/>
      <c r="FU42" s="6"/>
      <c r="FV42" s="4"/>
      <c r="FW42" s="4"/>
      <c r="FX42" s="215"/>
      <c r="FY42" s="4"/>
      <c r="FZ42" s="6"/>
      <c r="GA42" s="4"/>
      <c r="GB42" s="4"/>
      <c r="GC42" s="215"/>
      <c r="GD42" s="4"/>
      <c r="GE42" s="6"/>
      <c r="GF42" s="4"/>
      <c r="GG42" s="4"/>
      <c r="GH42" s="215"/>
      <c r="GI42" s="4"/>
      <c r="GJ42" s="6"/>
      <c r="GK42" s="4"/>
      <c r="GL42" s="4"/>
      <c r="GM42" s="215"/>
      <c r="GN42" s="4"/>
      <c r="GO42" s="6"/>
      <c r="GP42" s="4"/>
      <c r="GQ42" s="4"/>
      <c r="GR42" s="215"/>
      <c r="GS42" s="4"/>
      <c r="GT42" s="6"/>
      <c r="GU42" s="4"/>
      <c r="GV42" s="4"/>
      <c r="GW42" s="215"/>
      <c r="GX42" s="4"/>
      <c r="GY42" s="6"/>
      <c r="GZ42" s="4"/>
      <c r="HA42" s="4"/>
      <c r="HB42" s="215"/>
      <c r="HC42" s="4"/>
      <c r="HD42" s="6"/>
      <c r="HE42" s="4"/>
      <c r="HF42" s="4"/>
      <c r="HG42" s="215"/>
      <c r="HH42" s="4"/>
      <c r="HI42" s="6"/>
      <c r="HJ42" s="4"/>
      <c r="HK42" s="4"/>
      <c r="HL42" s="215"/>
      <c r="HM42" s="4"/>
      <c r="HN42" s="6"/>
      <c r="HO42" s="4"/>
      <c r="HP42" s="4"/>
      <c r="HQ42" s="215"/>
      <c r="HR42" s="4"/>
      <c r="HS42" s="6"/>
      <c r="HT42" s="4"/>
      <c r="HU42" s="4"/>
      <c r="HV42" s="215"/>
      <c r="HW42" s="4"/>
      <c r="HX42" s="6"/>
      <c r="HY42" s="4"/>
      <c r="HZ42" s="4"/>
      <c r="IA42" s="215"/>
      <c r="IB42" s="4"/>
      <c r="IC42" s="6"/>
      <c r="ID42" s="4"/>
      <c r="IE42" s="4"/>
      <c r="IF42" s="215"/>
      <c r="IG42" s="4"/>
      <c r="IH42" s="6"/>
      <c r="II42" s="4"/>
      <c r="IJ42" s="4"/>
      <c r="IK42" s="215"/>
      <c r="IL42" s="4"/>
      <c r="IM42" s="6"/>
      <c r="IN42" s="4"/>
      <c r="IO42" s="4"/>
      <c r="IP42" s="215"/>
      <c r="IQ42" s="4"/>
      <c r="IR42" s="6"/>
      <c r="IS42" s="4"/>
      <c r="IT42" s="4"/>
      <c r="IU42" s="215"/>
      <c r="IV42" s="4"/>
      <c r="IW42" s="6"/>
      <c r="IX42" s="4"/>
      <c r="IY42" s="4"/>
      <c r="IZ42" s="215"/>
      <c r="JA42" s="4"/>
      <c r="JB42" s="6"/>
      <c r="JC42" s="4"/>
      <c r="JD42" s="4"/>
      <c r="JE42" s="215"/>
      <c r="JF42" s="4"/>
      <c r="JG42" s="6"/>
      <c r="JH42" s="4"/>
      <c r="JI42" s="4"/>
      <c r="JJ42" s="215"/>
      <c r="JK42" s="4"/>
      <c r="JL42" s="6"/>
      <c r="JM42" s="4"/>
      <c r="JN42" s="4"/>
      <c r="JO42" s="215"/>
      <c r="JP42" s="4"/>
      <c r="JQ42" s="6"/>
      <c r="JR42" s="4"/>
      <c r="JS42" s="4"/>
      <c r="JT42" s="215"/>
      <c r="JU42" s="4"/>
      <c r="JV42" s="6"/>
      <c r="JW42" s="4"/>
      <c r="JX42" s="4"/>
      <c r="JY42" s="215"/>
      <c r="JZ42" s="4"/>
      <c r="KA42" s="6"/>
      <c r="KB42" s="4"/>
      <c r="KC42" s="4"/>
      <c r="KD42" s="215"/>
      <c r="KE42" s="4"/>
      <c r="KF42" s="6"/>
      <c r="KG42" s="4"/>
      <c r="KH42" s="4"/>
      <c r="KI42" s="215"/>
      <c r="KJ42" s="4"/>
      <c r="KK42" s="6"/>
      <c r="KL42" s="4"/>
      <c r="KM42" s="4"/>
      <c r="KN42" s="215"/>
    </row>
    <row r="43" spans="1:300" x14ac:dyDescent="0.25">
      <c r="A43" s="4"/>
      <c r="B43" s="6"/>
      <c r="C43" s="4"/>
      <c r="D43" s="4"/>
      <c r="E43" s="215"/>
      <c r="F43" s="4"/>
      <c r="G43" s="6"/>
      <c r="H43" s="4"/>
      <c r="I43" s="4"/>
      <c r="J43" s="215"/>
      <c r="K43" s="4"/>
      <c r="L43" s="6"/>
      <c r="M43" s="4"/>
      <c r="N43" s="4"/>
      <c r="O43" s="215"/>
      <c r="P43" s="4"/>
      <c r="Q43" s="6"/>
      <c r="R43" s="4"/>
      <c r="S43" s="4"/>
      <c r="T43" s="215"/>
      <c r="U43" s="4"/>
      <c r="V43" s="6"/>
      <c r="W43" s="4"/>
      <c r="X43" s="4"/>
      <c r="Y43" s="215"/>
      <c r="Z43" s="4"/>
      <c r="AA43" s="6"/>
      <c r="AB43" s="4"/>
      <c r="AC43" s="4"/>
      <c r="AD43" s="215"/>
      <c r="AE43" s="4"/>
      <c r="AF43" s="6"/>
      <c r="AG43" s="4"/>
      <c r="AH43" s="4"/>
      <c r="AI43" s="215"/>
      <c r="AJ43" s="4"/>
      <c r="AK43" s="6"/>
      <c r="AL43" s="4"/>
      <c r="AM43" s="4"/>
      <c r="AN43" s="215"/>
      <c r="AO43" s="4"/>
      <c r="AP43" s="6"/>
      <c r="AQ43" s="4"/>
      <c r="AR43" s="4"/>
      <c r="AS43" s="215"/>
      <c r="AT43" s="4"/>
      <c r="AU43" s="6"/>
      <c r="AV43" s="4"/>
      <c r="AW43" s="4"/>
      <c r="AX43" s="215"/>
      <c r="AY43" s="4"/>
      <c r="AZ43" s="6"/>
      <c r="BA43" s="4"/>
      <c r="BB43" s="4"/>
      <c r="BC43" s="215"/>
      <c r="BD43" s="4"/>
      <c r="BE43" s="6"/>
      <c r="BF43" s="4"/>
      <c r="BG43" s="4"/>
      <c r="BH43" s="215"/>
      <c r="BI43" s="4"/>
      <c r="BJ43" s="6"/>
      <c r="BK43" s="4"/>
      <c r="BL43" s="4"/>
      <c r="BM43" s="215"/>
      <c r="BN43" s="4"/>
      <c r="BO43" s="6"/>
      <c r="BP43" s="4"/>
      <c r="BQ43" s="4"/>
      <c r="BR43" s="215"/>
      <c r="BS43" s="4"/>
      <c r="BT43" s="6"/>
      <c r="BU43" s="4"/>
      <c r="BV43" s="4"/>
      <c r="BW43" s="215"/>
      <c r="BX43" s="4"/>
      <c r="BY43" s="6"/>
      <c r="BZ43" s="4"/>
      <c r="CA43" s="4"/>
      <c r="CB43" s="215"/>
      <c r="CC43" s="4"/>
      <c r="CD43" s="6"/>
      <c r="CE43" s="4"/>
      <c r="CF43" s="4"/>
      <c r="CG43" s="215"/>
      <c r="CH43" s="4"/>
      <c r="CI43" s="6"/>
      <c r="CJ43" s="4"/>
      <c r="CK43" s="4"/>
      <c r="CL43" s="215"/>
      <c r="CM43" s="4"/>
      <c r="CN43" s="6"/>
      <c r="CO43" s="4"/>
      <c r="CP43" s="4"/>
      <c r="CQ43" s="215"/>
      <c r="CR43" s="4"/>
      <c r="CS43" s="6"/>
      <c r="CT43" s="4"/>
      <c r="CU43" s="4"/>
      <c r="CV43" s="215"/>
      <c r="CW43" s="4"/>
      <c r="CX43" s="6"/>
      <c r="CY43" s="4"/>
      <c r="CZ43" s="4"/>
      <c r="DA43" s="215"/>
      <c r="DB43" s="4"/>
      <c r="DC43" s="6"/>
      <c r="DD43" s="4"/>
      <c r="DE43" s="4"/>
      <c r="DF43" s="215"/>
      <c r="DG43" s="4"/>
      <c r="DH43" s="6"/>
      <c r="DI43" s="4"/>
      <c r="DJ43" s="4"/>
      <c r="DK43" s="215"/>
      <c r="DL43" s="4"/>
      <c r="DM43" s="6"/>
      <c r="DN43" s="4"/>
      <c r="DO43" s="4"/>
      <c r="DP43" s="215"/>
      <c r="DQ43" s="4"/>
      <c r="DR43" s="6"/>
      <c r="DS43" s="4"/>
      <c r="DT43" s="4"/>
      <c r="DU43" s="215"/>
      <c r="DV43" s="4"/>
      <c r="DW43" s="6"/>
      <c r="DX43" s="4"/>
      <c r="DY43" s="4"/>
      <c r="DZ43" s="215"/>
      <c r="EA43" s="4"/>
      <c r="EB43" s="6"/>
      <c r="EC43" s="4"/>
      <c r="ED43" s="4"/>
      <c r="EE43" s="215"/>
      <c r="EF43" s="4"/>
      <c r="EG43" s="6"/>
      <c r="EH43" s="4"/>
      <c r="EI43" s="4"/>
      <c r="EJ43" s="215"/>
      <c r="EK43" s="4"/>
      <c r="EL43" s="6"/>
      <c r="EM43" s="4"/>
      <c r="EN43" s="4"/>
      <c r="EO43" s="215"/>
      <c r="EP43" s="4"/>
      <c r="EQ43" s="6"/>
      <c r="ER43" s="4"/>
      <c r="ES43" s="4"/>
      <c r="ET43" s="215"/>
      <c r="EU43" s="4"/>
      <c r="EV43" s="6"/>
      <c r="EW43" s="4"/>
      <c r="EX43" s="4"/>
      <c r="EY43" s="215"/>
      <c r="EZ43" s="4"/>
      <c r="FA43" s="6"/>
      <c r="FB43" s="4"/>
      <c r="FC43" s="4"/>
      <c r="FD43" s="215"/>
      <c r="FE43" s="4"/>
      <c r="FF43" s="6"/>
      <c r="FG43" s="4"/>
      <c r="FH43" s="4"/>
      <c r="FI43" s="215"/>
      <c r="FJ43" s="4"/>
      <c r="FK43" s="6"/>
      <c r="FL43" s="4"/>
      <c r="FM43" s="4"/>
      <c r="FN43" s="215"/>
      <c r="FO43" s="4"/>
      <c r="FP43" s="6"/>
      <c r="FQ43" s="4"/>
      <c r="FR43" s="4"/>
      <c r="FS43" s="215"/>
      <c r="FT43" s="4"/>
      <c r="FU43" s="6"/>
      <c r="FV43" s="4"/>
      <c r="FW43" s="4"/>
      <c r="FX43" s="215"/>
      <c r="FY43" s="4"/>
      <c r="FZ43" s="6"/>
      <c r="GA43" s="4"/>
      <c r="GB43" s="4"/>
      <c r="GC43" s="215"/>
      <c r="GD43" s="4"/>
      <c r="GE43" s="6"/>
      <c r="GF43" s="4"/>
      <c r="GG43" s="4"/>
      <c r="GH43" s="215"/>
      <c r="GI43" s="4"/>
      <c r="GJ43" s="6"/>
      <c r="GK43" s="4"/>
      <c r="GL43" s="4"/>
      <c r="GM43" s="215"/>
      <c r="GN43" s="4"/>
      <c r="GO43" s="6"/>
      <c r="GP43" s="4"/>
      <c r="GQ43" s="4"/>
      <c r="GR43" s="215"/>
      <c r="GS43" s="4"/>
      <c r="GT43" s="6"/>
      <c r="GU43" s="4"/>
      <c r="GV43" s="4"/>
      <c r="GW43" s="215"/>
      <c r="GX43" s="4"/>
      <c r="GY43" s="6"/>
      <c r="GZ43" s="4"/>
      <c r="HA43" s="4"/>
      <c r="HB43" s="215"/>
      <c r="HC43" s="4"/>
      <c r="HD43" s="6"/>
      <c r="HE43" s="4"/>
      <c r="HF43" s="4"/>
      <c r="HG43" s="215"/>
      <c r="HH43" s="4"/>
      <c r="HI43" s="6"/>
      <c r="HJ43" s="4"/>
      <c r="HK43" s="4"/>
      <c r="HL43" s="215"/>
      <c r="HM43" s="4"/>
      <c r="HN43" s="6"/>
      <c r="HO43" s="4"/>
      <c r="HP43" s="4"/>
      <c r="HQ43" s="215"/>
      <c r="HR43" s="4"/>
      <c r="HS43" s="6"/>
      <c r="HT43" s="4"/>
      <c r="HU43" s="4"/>
      <c r="HV43" s="215"/>
      <c r="HW43" s="4"/>
      <c r="HX43" s="6"/>
      <c r="HY43" s="4"/>
      <c r="HZ43" s="4"/>
      <c r="IA43" s="215"/>
      <c r="IB43" s="4"/>
      <c r="IC43" s="6"/>
      <c r="ID43" s="4"/>
      <c r="IE43" s="4"/>
      <c r="IF43" s="215"/>
      <c r="IG43" s="4"/>
      <c r="IH43" s="6"/>
      <c r="II43" s="4"/>
      <c r="IJ43" s="4"/>
      <c r="IK43" s="215"/>
      <c r="IL43" s="4"/>
      <c r="IM43" s="6"/>
      <c r="IN43" s="4"/>
      <c r="IO43" s="4"/>
      <c r="IP43" s="215"/>
      <c r="IQ43" s="4"/>
      <c r="IR43" s="6"/>
      <c r="IS43" s="4"/>
      <c r="IT43" s="4"/>
      <c r="IU43" s="215"/>
      <c r="IV43" s="4"/>
      <c r="IW43" s="6"/>
      <c r="IX43" s="4"/>
      <c r="IY43" s="4"/>
      <c r="IZ43" s="215"/>
      <c r="JA43" s="4"/>
      <c r="JB43" s="6"/>
      <c r="JC43" s="4"/>
      <c r="JD43" s="4"/>
      <c r="JE43" s="215"/>
      <c r="JF43" s="4"/>
      <c r="JG43" s="6"/>
      <c r="JH43" s="4"/>
      <c r="JI43" s="4"/>
      <c r="JJ43" s="215"/>
      <c r="JK43" s="4"/>
      <c r="JL43" s="6"/>
      <c r="JM43" s="4"/>
      <c r="JN43" s="4"/>
      <c r="JO43" s="215"/>
      <c r="JP43" s="4"/>
      <c r="JQ43" s="6"/>
      <c r="JR43" s="4"/>
      <c r="JS43" s="4"/>
      <c r="JT43" s="215"/>
      <c r="JU43" s="4"/>
      <c r="JV43" s="6"/>
      <c r="JW43" s="4"/>
      <c r="JX43" s="4"/>
      <c r="JY43" s="215"/>
      <c r="JZ43" s="4"/>
      <c r="KA43" s="6"/>
      <c r="KB43" s="4"/>
      <c r="KC43" s="4"/>
      <c r="KD43" s="215"/>
      <c r="KE43" s="4"/>
      <c r="KF43" s="6"/>
      <c r="KG43" s="4"/>
      <c r="KH43" s="4"/>
      <c r="KI43" s="215"/>
      <c r="KJ43" s="4"/>
      <c r="KK43" s="6"/>
      <c r="KL43" s="4"/>
      <c r="KM43" s="4"/>
      <c r="KN43" s="215"/>
    </row>
    <row r="44" spans="1:300" x14ac:dyDescent="0.25">
      <c r="A44" s="4"/>
      <c r="B44" s="6"/>
      <c r="C44" s="4"/>
      <c r="D44" s="4"/>
      <c r="E44" s="215"/>
      <c r="F44" s="4"/>
      <c r="G44" s="6"/>
      <c r="H44" s="4"/>
      <c r="I44" s="4"/>
      <c r="J44" s="215"/>
      <c r="K44" s="4"/>
      <c r="L44" s="6"/>
      <c r="M44" s="4"/>
      <c r="N44" s="4"/>
      <c r="O44" s="215"/>
      <c r="P44" s="4"/>
      <c r="Q44" s="6"/>
      <c r="R44" s="4"/>
      <c r="S44" s="4"/>
      <c r="T44" s="215"/>
      <c r="U44" s="4"/>
      <c r="V44" s="6"/>
      <c r="W44" s="4"/>
      <c r="X44" s="4"/>
      <c r="Y44" s="215"/>
      <c r="Z44" s="4"/>
      <c r="AA44" s="6"/>
      <c r="AB44" s="4"/>
      <c r="AC44" s="4"/>
      <c r="AD44" s="215"/>
      <c r="AE44" s="4"/>
      <c r="AF44" s="6"/>
      <c r="AG44" s="4"/>
      <c r="AH44" s="4"/>
      <c r="AI44" s="215"/>
      <c r="AJ44" s="4"/>
      <c r="AK44" s="6"/>
      <c r="AL44" s="4"/>
      <c r="AM44" s="4"/>
      <c r="AN44" s="215"/>
      <c r="AO44" s="4"/>
      <c r="AP44" s="6"/>
      <c r="AQ44" s="4"/>
      <c r="AR44" s="4"/>
      <c r="AS44" s="215"/>
      <c r="AT44" s="4"/>
      <c r="AU44" s="6"/>
      <c r="AV44" s="4"/>
      <c r="AW44" s="4"/>
      <c r="AX44" s="215"/>
      <c r="AY44" s="4"/>
      <c r="AZ44" s="6"/>
      <c r="BA44" s="4"/>
      <c r="BB44" s="4"/>
      <c r="BC44" s="215"/>
      <c r="BD44" s="4"/>
      <c r="BE44" s="6"/>
      <c r="BF44" s="4"/>
      <c r="BG44" s="4"/>
      <c r="BH44" s="215"/>
      <c r="BI44" s="4"/>
      <c r="BJ44" s="6"/>
      <c r="BK44" s="4"/>
      <c r="BL44" s="4"/>
      <c r="BM44" s="215"/>
      <c r="BN44" s="4"/>
      <c r="BO44" s="6"/>
      <c r="BP44" s="4"/>
      <c r="BQ44" s="4"/>
      <c r="BR44" s="215"/>
      <c r="BS44" s="4"/>
      <c r="BT44" s="6"/>
      <c r="BU44" s="4"/>
      <c r="BV44" s="4"/>
      <c r="BW44" s="215"/>
      <c r="BX44" s="4"/>
      <c r="BY44" s="6"/>
      <c r="BZ44" s="4"/>
      <c r="CA44" s="4"/>
      <c r="CB44" s="215"/>
      <c r="CC44" s="4"/>
      <c r="CD44" s="6"/>
      <c r="CE44" s="4"/>
      <c r="CF44" s="4"/>
      <c r="CG44" s="215"/>
      <c r="CH44" s="4"/>
      <c r="CI44" s="6"/>
      <c r="CJ44" s="4"/>
      <c r="CK44" s="4"/>
      <c r="CL44" s="215"/>
      <c r="CM44" s="4"/>
      <c r="CN44" s="6"/>
      <c r="CO44" s="4"/>
      <c r="CP44" s="4"/>
      <c r="CQ44" s="215"/>
      <c r="CR44" s="4"/>
      <c r="CS44" s="6"/>
      <c r="CT44" s="4"/>
      <c r="CU44" s="4"/>
      <c r="CV44" s="215"/>
      <c r="CW44" s="4"/>
      <c r="CX44" s="6"/>
      <c r="CY44" s="4"/>
      <c r="CZ44" s="4"/>
      <c r="DA44" s="215"/>
      <c r="DB44" s="4"/>
      <c r="DC44" s="6"/>
      <c r="DD44" s="4"/>
      <c r="DE44" s="4"/>
      <c r="DF44" s="215"/>
      <c r="DG44" s="4"/>
      <c r="DH44" s="6"/>
      <c r="DI44" s="4"/>
      <c r="DJ44" s="4"/>
      <c r="DK44" s="215"/>
      <c r="DL44" s="4"/>
      <c r="DM44" s="6"/>
      <c r="DN44" s="4"/>
      <c r="DO44" s="4"/>
      <c r="DP44" s="215"/>
      <c r="DQ44" s="4"/>
      <c r="DR44" s="6"/>
      <c r="DS44" s="4"/>
      <c r="DT44" s="4"/>
      <c r="DU44" s="215"/>
      <c r="DV44" s="4"/>
      <c r="DW44" s="6"/>
      <c r="DX44" s="4"/>
      <c r="DY44" s="4"/>
      <c r="DZ44" s="215"/>
      <c r="EA44" s="4"/>
      <c r="EB44" s="6"/>
      <c r="EC44" s="4"/>
      <c r="ED44" s="4"/>
      <c r="EE44" s="215"/>
      <c r="EF44" s="4"/>
      <c r="EG44" s="6"/>
      <c r="EH44" s="4"/>
      <c r="EI44" s="4"/>
      <c r="EJ44" s="215"/>
      <c r="EK44" s="4"/>
      <c r="EL44" s="6"/>
      <c r="EM44" s="4"/>
      <c r="EN44" s="4"/>
      <c r="EO44" s="215"/>
      <c r="EP44" s="4"/>
      <c r="EQ44" s="6"/>
      <c r="ER44" s="4"/>
      <c r="ES44" s="4"/>
      <c r="ET44" s="215"/>
      <c r="EU44" s="4"/>
      <c r="EV44" s="6"/>
      <c r="EW44" s="4"/>
      <c r="EX44" s="4"/>
      <c r="EY44" s="215"/>
      <c r="EZ44" s="4"/>
      <c r="FA44" s="6"/>
      <c r="FB44" s="4"/>
      <c r="FC44" s="4"/>
      <c r="FD44" s="215"/>
      <c r="FE44" s="4"/>
      <c r="FF44" s="6"/>
      <c r="FG44" s="4"/>
      <c r="FH44" s="4"/>
      <c r="FI44" s="215"/>
      <c r="FJ44" s="4"/>
      <c r="FK44" s="6"/>
      <c r="FL44" s="4"/>
      <c r="FM44" s="4"/>
      <c r="FN44" s="215"/>
      <c r="FO44" s="4"/>
      <c r="FP44" s="6"/>
      <c r="FQ44" s="4"/>
      <c r="FR44" s="4"/>
      <c r="FS44" s="215"/>
      <c r="FT44" s="4"/>
      <c r="FU44" s="6"/>
      <c r="FV44" s="4"/>
      <c r="FW44" s="4"/>
      <c r="FX44" s="215"/>
      <c r="FY44" s="4"/>
      <c r="FZ44" s="6"/>
      <c r="GA44" s="4"/>
      <c r="GB44" s="4"/>
      <c r="GC44" s="215"/>
      <c r="GD44" s="4"/>
      <c r="GE44" s="6"/>
      <c r="GF44" s="4"/>
      <c r="GG44" s="4"/>
      <c r="GH44" s="215"/>
      <c r="GI44" s="4"/>
      <c r="GJ44" s="6"/>
      <c r="GK44" s="4"/>
      <c r="GL44" s="4"/>
      <c r="GM44" s="215"/>
      <c r="GN44" s="4"/>
      <c r="GO44" s="6"/>
      <c r="GP44" s="4"/>
      <c r="GQ44" s="4"/>
      <c r="GR44" s="215"/>
      <c r="GS44" s="4"/>
      <c r="GT44" s="6"/>
      <c r="GU44" s="4"/>
      <c r="GV44" s="4"/>
      <c r="GW44" s="215"/>
      <c r="GX44" s="4"/>
      <c r="GY44" s="6"/>
      <c r="GZ44" s="4"/>
      <c r="HA44" s="4"/>
      <c r="HB44" s="215"/>
      <c r="HC44" s="4"/>
      <c r="HD44" s="6"/>
      <c r="HE44" s="4"/>
      <c r="HF44" s="4"/>
      <c r="HG44" s="215"/>
      <c r="HH44" s="4"/>
      <c r="HI44" s="6"/>
      <c r="HJ44" s="4"/>
      <c r="HK44" s="4"/>
      <c r="HL44" s="215"/>
      <c r="HM44" s="4"/>
      <c r="HN44" s="6"/>
      <c r="HO44" s="4"/>
      <c r="HP44" s="4"/>
      <c r="HQ44" s="215"/>
      <c r="HR44" s="4"/>
      <c r="HS44" s="6"/>
      <c r="HT44" s="4"/>
      <c r="HU44" s="4"/>
      <c r="HV44" s="215"/>
      <c r="HW44" s="4"/>
      <c r="HX44" s="6"/>
      <c r="HY44" s="4"/>
      <c r="HZ44" s="4"/>
      <c r="IA44" s="215"/>
      <c r="IB44" s="4"/>
      <c r="IC44" s="6"/>
      <c r="ID44" s="4"/>
      <c r="IE44" s="4"/>
      <c r="IF44" s="215"/>
      <c r="IG44" s="4"/>
      <c r="IH44" s="6"/>
      <c r="II44" s="4"/>
      <c r="IJ44" s="4"/>
      <c r="IK44" s="215"/>
      <c r="IL44" s="4"/>
      <c r="IM44" s="6"/>
      <c r="IN44" s="4"/>
      <c r="IO44" s="4"/>
      <c r="IP44" s="215"/>
      <c r="IQ44" s="4"/>
      <c r="IR44" s="6"/>
      <c r="IS44" s="4"/>
      <c r="IT44" s="4"/>
      <c r="IU44" s="215"/>
      <c r="IV44" s="4"/>
      <c r="IW44" s="6"/>
      <c r="IX44" s="4"/>
      <c r="IY44" s="4"/>
      <c r="IZ44" s="215"/>
      <c r="JA44" s="4"/>
      <c r="JB44" s="6"/>
      <c r="JC44" s="4"/>
      <c r="JD44" s="4"/>
      <c r="JE44" s="215"/>
      <c r="JF44" s="4"/>
      <c r="JG44" s="6"/>
      <c r="JH44" s="4"/>
      <c r="JI44" s="4"/>
      <c r="JJ44" s="215"/>
      <c r="JK44" s="4"/>
      <c r="JL44" s="6"/>
      <c r="JM44" s="4"/>
      <c r="JN44" s="4"/>
      <c r="JO44" s="215"/>
      <c r="JP44" s="4"/>
      <c r="JQ44" s="6"/>
      <c r="JR44" s="4"/>
      <c r="JS44" s="4"/>
      <c r="JT44" s="215"/>
      <c r="JU44" s="4"/>
      <c r="JV44" s="6"/>
      <c r="JW44" s="4"/>
      <c r="JX44" s="4"/>
      <c r="JY44" s="215"/>
      <c r="JZ44" s="4"/>
      <c r="KA44" s="6"/>
      <c r="KB44" s="4"/>
      <c r="KC44" s="4"/>
      <c r="KD44" s="215"/>
      <c r="KE44" s="4"/>
      <c r="KF44" s="6"/>
      <c r="KG44" s="4"/>
      <c r="KH44" s="4"/>
      <c r="KI44" s="215"/>
      <c r="KJ44" s="4"/>
      <c r="KK44" s="6"/>
      <c r="KL44" s="4"/>
      <c r="KM44" s="4"/>
      <c r="KN44" s="215"/>
    </row>
    <row r="45" spans="1:300" x14ac:dyDescent="0.25">
      <c r="A45" s="4"/>
      <c r="B45" s="6"/>
      <c r="C45" s="4"/>
      <c r="D45" s="4"/>
      <c r="E45" s="215"/>
      <c r="F45" s="4"/>
      <c r="G45" s="6"/>
      <c r="H45" s="4"/>
      <c r="I45" s="4"/>
      <c r="J45" s="215"/>
      <c r="K45" s="4"/>
      <c r="L45" s="6"/>
      <c r="M45" s="4"/>
      <c r="N45" s="4"/>
      <c r="O45" s="215"/>
      <c r="P45" s="4"/>
      <c r="Q45" s="6"/>
      <c r="R45" s="4"/>
      <c r="S45" s="4"/>
      <c r="T45" s="215"/>
      <c r="U45" s="4"/>
      <c r="V45" s="6"/>
      <c r="W45" s="4"/>
      <c r="X45" s="4"/>
      <c r="Y45" s="215"/>
      <c r="Z45" s="4"/>
      <c r="AA45" s="6"/>
      <c r="AB45" s="4"/>
      <c r="AC45" s="4"/>
      <c r="AD45" s="215"/>
      <c r="AE45" s="4"/>
      <c r="AF45" s="6"/>
      <c r="AG45" s="4"/>
      <c r="AH45" s="4"/>
      <c r="AI45" s="215"/>
      <c r="AJ45" s="4"/>
      <c r="AK45" s="6"/>
      <c r="AL45" s="4"/>
      <c r="AM45" s="4"/>
      <c r="AN45" s="215"/>
      <c r="AO45" s="4"/>
      <c r="AP45" s="6"/>
      <c r="AQ45" s="4"/>
      <c r="AR45" s="4"/>
      <c r="AS45" s="215"/>
      <c r="AT45" s="4"/>
      <c r="AU45" s="6"/>
      <c r="AV45" s="4"/>
      <c r="AW45" s="4"/>
      <c r="AX45" s="215"/>
      <c r="AY45" s="4"/>
      <c r="AZ45" s="6"/>
      <c r="BA45" s="4"/>
      <c r="BB45" s="4"/>
      <c r="BC45" s="215"/>
      <c r="BD45" s="4"/>
      <c r="BE45" s="6"/>
      <c r="BF45" s="4"/>
      <c r="BG45" s="4"/>
      <c r="BH45" s="215"/>
      <c r="BI45" s="4"/>
      <c r="BJ45" s="6"/>
      <c r="BK45" s="4"/>
      <c r="BL45" s="4"/>
      <c r="BM45" s="215"/>
      <c r="BN45" s="4"/>
      <c r="BO45" s="6"/>
      <c r="BP45" s="4"/>
      <c r="BQ45" s="4"/>
      <c r="BR45" s="215"/>
      <c r="BS45" s="4"/>
      <c r="BT45" s="6"/>
      <c r="BU45" s="4"/>
      <c r="BV45" s="4"/>
      <c r="BW45" s="215"/>
      <c r="BX45" s="4"/>
      <c r="BY45" s="6"/>
      <c r="BZ45" s="4"/>
      <c r="CA45" s="4"/>
      <c r="CB45" s="215"/>
      <c r="CC45" s="4"/>
      <c r="CD45" s="6"/>
      <c r="CE45" s="4"/>
      <c r="CF45" s="4"/>
      <c r="CG45" s="215"/>
      <c r="CH45" s="4"/>
      <c r="CI45" s="6"/>
      <c r="CJ45" s="4"/>
      <c r="CK45" s="4"/>
      <c r="CL45" s="215"/>
      <c r="CM45" s="4"/>
      <c r="CN45" s="6"/>
      <c r="CO45" s="4"/>
      <c r="CP45" s="4"/>
      <c r="CQ45" s="215"/>
      <c r="CR45" s="4"/>
      <c r="CS45" s="6"/>
      <c r="CT45" s="4"/>
      <c r="CU45" s="4"/>
      <c r="CV45" s="215"/>
      <c r="CW45" s="4"/>
      <c r="CX45" s="6"/>
      <c r="CY45" s="4"/>
      <c r="CZ45" s="4"/>
      <c r="DA45" s="215"/>
      <c r="DB45" s="4"/>
      <c r="DC45" s="6"/>
      <c r="DD45" s="4"/>
      <c r="DE45" s="4"/>
      <c r="DF45" s="215"/>
      <c r="DG45" s="4"/>
      <c r="DH45" s="6"/>
      <c r="DI45" s="4"/>
      <c r="DJ45" s="4"/>
      <c r="DK45" s="215"/>
      <c r="DL45" s="4"/>
      <c r="DM45" s="6"/>
      <c r="DN45" s="4"/>
      <c r="DO45" s="4"/>
      <c r="DP45" s="215"/>
      <c r="DQ45" s="4"/>
      <c r="DR45" s="6"/>
      <c r="DS45" s="4"/>
      <c r="DT45" s="4"/>
      <c r="DU45" s="215"/>
      <c r="DV45" s="4"/>
      <c r="DW45" s="6"/>
      <c r="DX45" s="4"/>
      <c r="DY45" s="4"/>
      <c r="DZ45" s="215"/>
      <c r="EA45" s="4"/>
      <c r="EB45" s="6"/>
      <c r="EC45" s="4"/>
      <c r="ED45" s="4"/>
      <c r="EE45" s="215"/>
      <c r="EF45" s="4"/>
      <c r="EG45" s="6"/>
      <c r="EH45" s="4"/>
      <c r="EI45" s="4"/>
      <c r="EJ45" s="215"/>
      <c r="EK45" s="4"/>
      <c r="EL45" s="6"/>
      <c r="EM45" s="4"/>
      <c r="EN45" s="4"/>
      <c r="EO45" s="215"/>
      <c r="EP45" s="4"/>
      <c r="EQ45" s="6"/>
      <c r="ER45" s="4"/>
      <c r="ES45" s="4"/>
      <c r="ET45" s="215"/>
      <c r="EU45" s="4"/>
      <c r="EV45" s="6"/>
      <c r="EW45" s="4"/>
      <c r="EX45" s="4"/>
      <c r="EY45" s="215"/>
      <c r="EZ45" s="4"/>
      <c r="FA45" s="6"/>
      <c r="FB45" s="4"/>
      <c r="FC45" s="4"/>
      <c r="FD45" s="215"/>
      <c r="FE45" s="4"/>
      <c r="FF45" s="6"/>
      <c r="FG45" s="4"/>
      <c r="FH45" s="4"/>
      <c r="FI45" s="215"/>
      <c r="FJ45" s="4"/>
      <c r="FK45" s="6"/>
      <c r="FL45" s="4"/>
      <c r="FM45" s="4"/>
      <c r="FN45" s="215"/>
      <c r="FO45" s="4"/>
      <c r="FP45" s="6"/>
      <c r="FQ45" s="4"/>
      <c r="FR45" s="4"/>
      <c r="FS45" s="215"/>
      <c r="FT45" s="4"/>
      <c r="FU45" s="6"/>
      <c r="FV45" s="4"/>
      <c r="FW45" s="4"/>
      <c r="FX45" s="215"/>
      <c r="FY45" s="4"/>
      <c r="FZ45" s="6"/>
      <c r="GA45" s="4"/>
      <c r="GB45" s="4"/>
      <c r="GC45" s="215"/>
      <c r="GD45" s="4"/>
      <c r="GE45" s="6"/>
      <c r="GF45" s="4"/>
      <c r="GG45" s="4"/>
      <c r="GH45" s="215"/>
      <c r="GI45" s="4"/>
      <c r="GJ45" s="6"/>
      <c r="GK45" s="4"/>
      <c r="GL45" s="4"/>
      <c r="GM45" s="215"/>
      <c r="GN45" s="4"/>
      <c r="GO45" s="6"/>
      <c r="GP45" s="4"/>
      <c r="GQ45" s="4"/>
      <c r="GR45" s="215"/>
      <c r="GS45" s="4"/>
      <c r="GT45" s="6"/>
      <c r="GU45" s="4"/>
      <c r="GV45" s="4"/>
      <c r="GW45" s="215"/>
      <c r="GX45" s="4"/>
      <c r="GY45" s="6"/>
      <c r="GZ45" s="4"/>
      <c r="HA45" s="4"/>
      <c r="HB45" s="215"/>
      <c r="HC45" s="4"/>
      <c r="HD45" s="6"/>
      <c r="HE45" s="4"/>
      <c r="HF45" s="4"/>
      <c r="HG45" s="215"/>
      <c r="HH45" s="4"/>
      <c r="HI45" s="6"/>
      <c r="HJ45" s="4"/>
      <c r="HK45" s="4"/>
      <c r="HL45" s="215"/>
      <c r="HM45" s="4"/>
      <c r="HN45" s="6"/>
      <c r="HO45" s="4"/>
      <c r="HP45" s="4"/>
      <c r="HQ45" s="215"/>
      <c r="HR45" s="4"/>
      <c r="HS45" s="6"/>
      <c r="HT45" s="4"/>
      <c r="HU45" s="4"/>
      <c r="HV45" s="215"/>
      <c r="HW45" s="4"/>
      <c r="HX45" s="6"/>
      <c r="HY45" s="4"/>
      <c r="HZ45" s="4"/>
      <c r="IA45" s="215"/>
      <c r="IB45" s="4"/>
      <c r="IC45" s="6"/>
      <c r="ID45" s="4"/>
      <c r="IE45" s="4"/>
      <c r="IF45" s="215"/>
      <c r="IG45" s="4"/>
      <c r="IH45" s="6"/>
      <c r="II45" s="4"/>
      <c r="IJ45" s="4"/>
      <c r="IK45" s="215"/>
      <c r="IL45" s="4"/>
      <c r="IM45" s="6"/>
      <c r="IN45" s="4"/>
      <c r="IO45" s="4"/>
      <c r="IP45" s="215"/>
      <c r="IQ45" s="4"/>
      <c r="IR45" s="6"/>
      <c r="IS45" s="4"/>
      <c r="IT45" s="4"/>
      <c r="IU45" s="215"/>
      <c r="IV45" s="4"/>
      <c r="IW45" s="6"/>
      <c r="IX45" s="4"/>
      <c r="IY45" s="4"/>
      <c r="IZ45" s="215"/>
      <c r="JA45" s="4"/>
      <c r="JB45" s="6"/>
      <c r="JC45" s="4"/>
      <c r="JD45" s="4"/>
      <c r="JE45" s="215"/>
      <c r="JF45" s="4"/>
      <c r="JG45" s="6"/>
      <c r="JH45" s="4"/>
      <c r="JI45" s="4"/>
      <c r="JJ45" s="215"/>
      <c r="JK45" s="4"/>
      <c r="JL45" s="6"/>
      <c r="JM45" s="4"/>
      <c r="JN45" s="4"/>
      <c r="JO45" s="215"/>
      <c r="JP45" s="4"/>
      <c r="JQ45" s="6"/>
      <c r="JR45" s="4"/>
      <c r="JS45" s="4"/>
      <c r="JT45" s="215"/>
      <c r="JU45" s="4"/>
      <c r="JV45" s="6"/>
      <c r="JW45" s="4"/>
      <c r="JX45" s="4"/>
      <c r="JY45" s="215"/>
      <c r="JZ45" s="4"/>
      <c r="KA45" s="6"/>
      <c r="KB45" s="4"/>
      <c r="KC45" s="4"/>
      <c r="KD45" s="215"/>
      <c r="KE45" s="4"/>
      <c r="KF45" s="6"/>
      <c r="KG45" s="4"/>
      <c r="KH45" s="4"/>
      <c r="KI45" s="215"/>
      <c r="KJ45" s="4"/>
      <c r="KK45" s="6"/>
      <c r="KL45" s="4"/>
      <c r="KM45" s="4"/>
      <c r="KN45" s="215"/>
    </row>
    <row r="46" spans="1:300" x14ac:dyDescent="0.25">
      <c r="A46" s="4"/>
      <c r="B46" s="6"/>
      <c r="C46" s="4"/>
      <c r="D46" s="9"/>
      <c r="E46" s="215"/>
      <c r="F46" s="4"/>
      <c r="G46" s="6"/>
      <c r="H46" s="4"/>
      <c r="I46" s="9"/>
      <c r="J46" s="215"/>
      <c r="K46" s="4"/>
      <c r="L46" s="6"/>
      <c r="M46" s="4"/>
      <c r="N46" s="9"/>
      <c r="O46" s="215"/>
      <c r="P46" s="4"/>
      <c r="Q46" s="6"/>
      <c r="R46" s="4"/>
      <c r="S46" s="9"/>
      <c r="T46" s="215"/>
      <c r="U46" s="4"/>
      <c r="V46" s="6"/>
      <c r="W46" s="4"/>
      <c r="X46" s="9"/>
      <c r="Y46" s="215"/>
      <c r="Z46" s="4"/>
      <c r="AA46" s="6"/>
      <c r="AB46" s="4"/>
      <c r="AC46" s="9"/>
      <c r="AD46" s="215"/>
      <c r="AE46" s="4"/>
      <c r="AF46" s="6"/>
      <c r="AG46" s="4"/>
      <c r="AH46" s="9"/>
      <c r="AI46" s="215"/>
      <c r="AJ46" s="4"/>
      <c r="AK46" s="6"/>
      <c r="AL46" s="4"/>
      <c r="AM46" s="9"/>
      <c r="AN46" s="215"/>
      <c r="AO46" s="4"/>
      <c r="AP46" s="6"/>
      <c r="AQ46" s="4"/>
      <c r="AR46" s="9"/>
      <c r="AS46" s="215"/>
      <c r="AT46" s="4"/>
      <c r="AU46" s="6"/>
      <c r="AV46" s="4"/>
      <c r="AW46" s="9"/>
      <c r="AX46" s="215"/>
      <c r="AY46" s="4"/>
      <c r="AZ46" s="6"/>
      <c r="BA46" s="4"/>
      <c r="BB46" s="9"/>
      <c r="BC46" s="215"/>
      <c r="BD46" s="4"/>
      <c r="BE46" s="6"/>
      <c r="BF46" s="4"/>
      <c r="BG46" s="9"/>
      <c r="BH46" s="215"/>
      <c r="BI46" s="4"/>
      <c r="BJ46" s="6"/>
      <c r="BK46" s="4"/>
      <c r="BL46" s="9"/>
      <c r="BM46" s="215"/>
      <c r="BN46" s="4"/>
      <c r="BO46" s="6"/>
      <c r="BP46" s="4"/>
      <c r="BQ46" s="9"/>
      <c r="BR46" s="215"/>
      <c r="BS46" s="4"/>
      <c r="BT46" s="6"/>
      <c r="BU46" s="4"/>
      <c r="BV46" s="9"/>
      <c r="BW46" s="215"/>
      <c r="BX46" s="4"/>
      <c r="BY46" s="6"/>
      <c r="BZ46" s="4"/>
      <c r="CA46" s="9"/>
      <c r="CB46" s="215"/>
      <c r="CC46" s="4"/>
      <c r="CD46" s="6"/>
      <c r="CE46" s="4"/>
      <c r="CF46" s="9"/>
      <c r="CG46" s="215"/>
      <c r="CH46" s="4"/>
      <c r="CI46" s="6"/>
      <c r="CJ46" s="4"/>
      <c r="CK46" s="9"/>
      <c r="CL46" s="215"/>
      <c r="CM46" s="4"/>
      <c r="CN46" s="6"/>
      <c r="CO46" s="4"/>
      <c r="CP46" s="9"/>
      <c r="CQ46" s="215"/>
      <c r="CR46" s="4"/>
      <c r="CS46" s="6"/>
      <c r="CT46" s="4"/>
      <c r="CU46" s="9"/>
      <c r="CV46" s="215"/>
      <c r="CW46" s="4"/>
      <c r="CX46" s="6"/>
      <c r="CY46" s="4"/>
      <c r="CZ46" s="9"/>
      <c r="DA46" s="215"/>
      <c r="DB46" s="4"/>
      <c r="DC46" s="6"/>
      <c r="DD46" s="4"/>
      <c r="DE46" s="9"/>
      <c r="DF46" s="215"/>
      <c r="DG46" s="4"/>
      <c r="DH46" s="6"/>
      <c r="DI46" s="4"/>
      <c r="DJ46" s="9"/>
      <c r="DK46" s="215"/>
      <c r="DL46" s="4"/>
      <c r="DM46" s="6"/>
      <c r="DN46" s="4"/>
      <c r="DO46" s="9"/>
      <c r="DP46" s="215"/>
      <c r="DQ46" s="4"/>
      <c r="DR46" s="6"/>
      <c r="DS46" s="4"/>
      <c r="DT46" s="9"/>
      <c r="DU46" s="215"/>
      <c r="DV46" s="4"/>
      <c r="DW46" s="6"/>
      <c r="DX46" s="4"/>
      <c r="DY46" s="9"/>
      <c r="DZ46" s="215"/>
      <c r="EA46" s="4"/>
      <c r="EB46" s="6"/>
      <c r="EC46" s="4"/>
      <c r="ED46" s="9"/>
      <c r="EE46" s="215"/>
      <c r="EF46" s="4"/>
      <c r="EG46" s="6"/>
      <c r="EH46" s="4"/>
      <c r="EI46" s="9"/>
      <c r="EJ46" s="215"/>
      <c r="EK46" s="4"/>
      <c r="EL46" s="6"/>
      <c r="EM46" s="4"/>
      <c r="EN46" s="9"/>
      <c r="EO46" s="215"/>
      <c r="EP46" s="4"/>
      <c r="EQ46" s="6"/>
      <c r="ER46" s="4"/>
      <c r="ES46" s="9"/>
      <c r="ET46" s="215"/>
      <c r="EU46" s="4"/>
      <c r="EV46" s="6"/>
      <c r="EW46" s="4"/>
      <c r="EX46" s="9"/>
      <c r="EY46" s="215"/>
      <c r="EZ46" s="4"/>
      <c r="FA46" s="6"/>
      <c r="FB46" s="4"/>
      <c r="FC46" s="9"/>
      <c r="FD46" s="215"/>
      <c r="FE46" s="4"/>
      <c r="FF46" s="6"/>
      <c r="FG46" s="4"/>
      <c r="FH46" s="9"/>
      <c r="FI46" s="215"/>
      <c r="FJ46" s="4"/>
      <c r="FK46" s="6"/>
      <c r="FL46" s="4"/>
      <c r="FM46" s="9"/>
      <c r="FN46" s="215"/>
      <c r="FO46" s="4"/>
      <c r="FP46" s="6"/>
      <c r="FQ46" s="4"/>
      <c r="FR46" s="9"/>
      <c r="FS46" s="215"/>
      <c r="FT46" s="4"/>
      <c r="FU46" s="6"/>
      <c r="FV46" s="4"/>
      <c r="FW46" s="9"/>
      <c r="FX46" s="215"/>
      <c r="FY46" s="4"/>
      <c r="FZ46" s="6"/>
      <c r="GA46" s="4"/>
      <c r="GB46" s="9"/>
      <c r="GC46" s="215"/>
      <c r="GD46" s="4"/>
      <c r="GE46" s="6"/>
      <c r="GF46" s="4"/>
      <c r="GG46" s="9"/>
      <c r="GH46" s="215"/>
      <c r="GI46" s="4"/>
      <c r="GJ46" s="6"/>
      <c r="GK46" s="4"/>
      <c r="GL46" s="9"/>
      <c r="GM46" s="215"/>
      <c r="GN46" s="4"/>
      <c r="GO46" s="6"/>
      <c r="GP46" s="4"/>
      <c r="GQ46" s="9"/>
      <c r="GR46" s="215"/>
      <c r="GS46" s="4"/>
      <c r="GT46" s="6"/>
      <c r="GU46" s="4"/>
      <c r="GV46" s="9"/>
      <c r="GW46" s="215"/>
      <c r="GX46" s="4"/>
      <c r="GY46" s="6"/>
      <c r="GZ46" s="4"/>
      <c r="HA46" s="9"/>
      <c r="HB46" s="215"/>
      <c r="HC46" s="4"/>
      <c r="HD46" s="6"/>
      <c r="HE46" s="4"/>
      <c r="HF46" s="9"/>
      <c r="HG46" s="215"/>
      <c r="HH46" s="4"/>
      <c r="HI46" s="6"/>
      <c r="HJ46" s="4"/>
      <c r="HK46" s="9"/>
      <c r="HL46" s="215"/>
      <c r="HM46" s="4"/>
      <c r="HN46" s="6"/>
      <c r="HO46" s="4"/>
      <c r="HP46" s="9"/>
      <c r="HQ46" s="215"/>
      <c r="HR46" s="4"/>
      <c r="HS46" s="6"/>
      <c r="HT46" s="4"/>
      <c r="HU46" s="9"/>
      <c r="HV46" s="215"/>
      <c r="HW46" s="4"/>
      <c r="HX46" s="6"/>
      <c r="HY46" s="4"/>
      <c r="HZ46" s="9"/>
      <c r="IA46" s="215"/>
      <c r="IB46" s="4"/>
      <c r="IC46" s="6"/>
      <c r="ID46" s="4"/>
      <c r="IE46" s="9"/>
      <c r="IF46" s="215"/>
      <c r="IG46" s="4"/>
      <c r="IH46" s="6"/>
      <c r="II46" s="4"/>
      <c r="IJ46" s="9"/>
      <c r="IK46" s="215"/>
      <c r="IL46" s="4"/>
      <c r="IM46" s="6"/>
      <c r="IN46" s="4"/>
      <c r="IO46" s="9"/>
      <c r="IP46" s="215"/>
      <c r="IQ46" s="4"/>
      <c r="IR46" s="6"/>
      <c r="IS46" s="4"/>
      <c r="IT46" s="9"/>
      <c r="IU46" s="215"/>
      <c r="IV46" s="4"/>
      <c r="IW46" s="6"/>
      <c r="IX46" s="4"/>
      <c r="IY46" s="9"/>
      <c r="IZ46" s="215"/>
      <c r="JA46" s="4"/>
      <c r="JB46" s="6"/>
      <c r="JC46" s="4"/>
      <c r="JD46" s="9"/>
      <c r="JE46" s="215"/>
      <c r="JF46" s="4"/>
      <c r="JG46" s="6"/>
      <c r="JH46" s="4"/>
      <c r="JI46" s="9"/>
      <c r="JJ46" s="215"/>
      <c r="JK46" s="4"/>
      <c r="JL46" s="6"/>
      <c r="JM46" s="4"/>
      <c r="JN46" s="9"/>
      <c r="JO46" s="215"/>
      <c r="JP46" s="4"/>
      <c r="JQ46" s="6"/>
      <c r="JR46" s="4"/>
      <c r="JS46" s="9"/>
      <c r="JT46" s="215"/>
      <c r="JU46" s="4"/>
      <c r="JV46" s="6"/>
      <c r="JW46" s="4"/>
      <c r="JX46" s="9"/>
      <c r="JY46" s="215"/>
      <c r="JZ46" s="4"/>
      <c r="KA46" s="6"/>
      <c r="KB46" s="4"/>
      <c r="KC46" s="9"/>
      <c r="KD46" s="215"/>
      <c r="KE46" s="4"/>
      <c r="KF46" s="6"/>
      <c r="KG46" s="4"/>
      <c r="KH46" s="9"/>
      <c r="KI46" s="215"/>
      <c r="KJ46" s="4"/>
      <c r="KK46" s="6"/>
      <c r="KL46" s="4"/>
      <c r="KM46" s="9"/>
      <c r="KN46" s="215"/>
    </row>
    <row r="47" spans="1:300" x14ac:dyDescent="0.25">
      <c r="A47" s="4"/>
      <c r="B47" s="6"/>
      <c r="C47" s="4"/>
      <c r="D47" s="4"/>
      <c r="E47" s="215"/>
      <c r="F47" s="4"/>
      <c r="G47" s="6"/>
      <c r="H47" s="4"/>
      <c r="I47" s="4"/>
      <c r="J47" s="215"/>
      <c r="K47" s="4"/>
      <c r="L47" s="6"/>
      <c r="M47" s="4"/>
      <c r="N47" s="4"/>
      <c r="O47" s="215"/>
      <c r="P47" s="4"/>
      <c r="Q47" s="6"/>
      <c r="R47" s="4"/>
      <c r="S47" s="4"/>
      <c r="T47" s="215"/>
      <c r="U47" s="4"/>
      <c r="V47" s="6"/>
      <c r="W47" s="4"/>
      <c r="X47" s="4"/>
      <c r="Y47" s="215"/>
      <c r="Z47" s="4"/>
      <c r="AA47" s="6"/>
      <c r="AB47" s="4"/>
      <c r="AC47" s="4"/>
      <c r="AD47" s="215"/>
      <c r="AE47" s="4"/>
      <c r="AF47" s="6"/>
      <c r="AG47" s="4"/>
      <c r="AH47" s="4"/>
      <c r="AI47" s="215"/>
      <c r="AJ47" s="4"/>
      <c r="AK47" s="6"/>
      <c r="AL47" s="4"/>
      <c r="AM47" s="4"/>
      <c r="AN47" s="215"/>
      <c r="AO47" s="4"/>
      <c r="AP47" s="6"/>
      <c r="AQ47" s="4"/>
      <c r="AR47" s="4"/>
      <c r="AS47" s="215"/>
      <c r="AT47" s="4"/>
      <c r="AU47" s="6"/>
      <c r="AV47" s="4"/>
      <c r="AW47" s="4"/>
      <c r="AX47" s="215"/>
      <c r="AY47" s="4"/>
      <c r="AZ47" s="6"/>
      <c r="BA47" s="4"/>
      <c r="BB47" s="4"/>
      <c r="BC47" s="215"/>
      <c r="BD47" s="4"/>
      <c r="BE47" s="6"/>
      <c r="BF47" s="4"/>
      <c r="BG47" s="4"/>
      <c r="BH47" s="215"/>
      <c r="BI47" s="4"/>
      <c r="BJ47" s="6"/>
      <c r="BK47" s="4"/>
      <c r="BL47" s="4"/>
      <c r="BM47" s="215"/>
      <c r="BN47" s="4"/>
      <c r="BO47" s="6"/>
      <c r="BP47" s="4"/>
      <c r="BQ47" s="4"/>
      <c r="BR47" s="215"/>
      <c r="BS47" s="4"/>
      <c r="BT47" s="6"/>
      <c r="BU47" s="4"/>
      <c r="BV47" s="4"/>
      <c r="BW47" s="215"/>
      <c r="BX47" s="4"/>
      <c r="BY47" s="6"/>
      <c r="BZ47" s="4"/>
      <c r="CA47" s="4"/>
      <c r="CB47" s="215"/>
      <c r="CC47" s="4"/>
      <c r="CD47" s="6"/>
      <c r="CE47" s="4"/>
      <c r="CF47" s="4"/>
      <c r="CG47" s="215"/>
      <c r="CH47" s="4"/>
      <c r="CI47" s="6"/>
      <c r="CJ47" s="4"/>
      <c r="CK47" s="4"/>
      <c r="CL47" s="215"/>
      <c r="CM47" s="4"/>
      <c r="CN47" s="6"/>
      <c r="CO47" s="4"/>
      <c r="CP47" s="4"/>
      <c r="CQ47" s="215"/>
      <c r="CR47" s="4"/>
      <c r="CS47" s="6"/>
      <c r="CT47" s="4"/>
      <c r="CU47" s="4"/>
      <c r="CV47" s="215"/>
      <c r="CW47" s="4"/>
      <c r="CX47" s="6"/>
      <c r="CY47" s="4"/>
      <c r="CZ47" s="4"/>
      <c r="DA47" s="215"/>
      <c r="DB47" s="4"/>
      <c r="DC47" s="6"/>
      <c r="DD47" s="4"/>
      <c r="DE47" s="4"/>
      <c r="DF47" s="215"/>
      <c r="DG47" s="4"/>
      <c r="DH47" s="6"/>
      <c r="DI47" s="4"/>
      <c r="DJ47" s="4"/>
      <c r="DK47" s="215"/>
      <c r="DL47" s="4"/>
      <c r="DM47" s="6"/>
      <c r="DN47" s="4"/>
      <c r="DO47" s="4"/>
      <c r="DP47" s="215"/>
      <c r="DQ47" s="4"/>
      <c r="DR47" s="6"/>
      <c r="DS47" s="4"/>
      <c r="DT47" s="4"/>
      <c r="DU47" s="215"/>
      <c r="DV47" s="4"/>
      <c r="DW47" s="6"/>
      <c r="DX47" s="4"/>
      <c r="DY47" s="4"/>
      <c r="DZ47" s="215"/>
      <c r="EA47" s="4"/>
      <c r="EB47" s="6"/>
      <c r="EC47" s="4"/>
      <c r="ED47" s="4"/>
      <c r="EE47" s="215"/>
      <c r="EF47" s="4"/>
      <c r="EG47" s="6"/>
      <c r="EH47" s="4"/>
      <c r="EI47" s="4"/>
      <c r="EJ47" s="215"/>
      <c r="EK47" s="4"/>
      <c r="EL47" s="6"/>
      <c r="EM47" s="4"/>
      <c r="EN47" s="4"/>
      <c r="EO47" s="215"/>
      <c r="EP47" s="4"/>
      <c r="EQ47" s="6"/>
      <c r="ER47" s="4"/>
      <c r="ES47" s="4"/>
      <c r="ET47" s="215"/>
      <c r="EU47" s="4"/>
      <c r="EV47" s="6"/>
      <c r="EW47" s="4"/>
      <c r="EX47" s="4"/>
      <c r="EY47" s="215"/>
      <c r="EZ47" s="4"/>
      <c r="FA47" s="6"/>
      <c r="FB47" s="4"/>
      <c r="FC47" s="4"/>
      <c r="FD47" s="215"/>
      <c r="FE47" s="4"/>
      <c r="FF47" s="6"/>
      <c r="FG47" s="4"/>
      <c r="FH47" s="4"/>
      <c r="FI47" s="215"/>
      <c r="FJ47" s="4"/>
      <c r="FK47" s="6"/>
      <c r="FL47" s="4"/>
      <c r="FM47" s="4"/>
      <c r="FN47" s="215"/>
      <c r="FO47" s="4"/>
      <c r="FP47" s="6"/>
      <c r="FQ47" s="4"/>
      <c r="FR47" s="4"/>
      <c r="FS47" s="215"/>
      <c r="FT47" s="4"/>
      <c r="FU47" s="6"/>
      <c r="FV47" s="4"/>
      <c r="FW47" s="4"/>
      <c r="FX47" s="215"/>
      <c r="FY47" s="4"/>
      <c r="FZ47" s="6"/>
      <c r="GA47" s="4"/>
      <c r="GB47" s="4"/>
      <c r="GC47" s="215"/>
      <c r="GD47" s="4"/>
      <c r="GE47" s="6"/>
      <c r="GF47" s="4"/>
      <c r="GG47" s="4"/>
      <c r="GH47" s="215"/>
      <c r="GI47" s="4"/>
      <c r="GJ47" s="6"/>
      <c r="GK47" s="4"/>
      <c r="GL47" s="4"/>
      <c r="GM47" s="215"/>
      <c r="GN47" s="4"/>
      <c r="GO47" s="6"/>
      <c r="GP47" s="4"/>
      <c r="GQ47" s="4"/>
      <c r="GR47" s="215"/>
      <c r="GS47" s="4"/>
      <c r="GT47" s="6"/>
      <c r="GU47" s="4"/>
      <c r="GV47" s="4"/>
      <c r="GW47" s="215"/>
      <c r="GX47" s="4"/>
      <c r="GY47" s="6"/>
      <c r="GZ47" s="4"/>
      <c r="HA47" s="4"/>
      <c r="HB47" s="215"/>
      <c r="HC47" s="4"/>
      <c r="HD47" s="6"/>
      <c r="HE47" s="4"/>
      <c r="HF47" s="4"/>
      <c r="HG47" s="215"/>
      <c r="HH47" s="4"/>
      <c r="HI47" s="6"/>
      <c r="HJ47" s="4"/>
      <c r="HK47" s="4"/>
      <c r="HL47" s="215"/>
      <c r="HM47" s="4"/>
      <c r="HN47" s="6"/>
      <c r="HO47" s="4"/>
      <c r="HP47" s="4"/>
      <c r="HQ47" s="215"/>
      <c r="HR47" s="4"/>
      <c r="HS47" s="6"/>
      <c r="HT47" s="4"/>
      <c r="HU47" s="4"/>
      <c r="HV47" s="215"/>
      <c r="HW47" s="4"/>
      <c r="HX47" s="6"/>
      <c r="HY47" s="4"/>
      <c r="HZ47" s="4"/>
      <c r="IA47" s="215"/>
      <c r="IB47" s="4"/>
      <c r="IC47" s="6"/>
      <c r="ID47" s="4"/>
      <c r="IE47" s="4"/>
      <c r="IF47" s="215"/>
      <c r="IG47" s="4"/>
      <c r="IH47" s="6"/>
      <c r="II47" s="4"/>
      <c r="IJ47" s="4"/>
      <c r="IK47" s="215"/>
      <c r="IL47" s="4"/>
      <c r="IM47" s="6"/>
      <c r="IN47" s="4"/>
      <c r="IO47" s="4"/>
      <c r="IP47" s="215"/>
      <c r="IQ47" s="4"/>
      <c r="IR47" s="6"/>
      <c r="IS47" s="4"/>
      <c r="IT47" s="4"/>
      <c r="IU47" s="215"/>
      <c r="IV47" s="4"/>
      <c r="IW47" s="6"/>
      <c r="IX47" s="4"/>
      <c r="IY47" s="4"/>
      <c r="IZ47" s="215"/>
      <c r="JA47" s="4"/>
      <c r="JB47" s="6"/>
      <c r="JC47" s="4"/>
      <c r="JD47" s="4"/>
      <c r="JE47" s="215"/>
      <c r="JF47" s="4"/>
      <c r="JG47" s="6"/>
      <c r="JH47" s="4"/>
      <c r="JI47" s="4"/>
      <c r="JJ47" s="215"/>
      <c r="JK47" s="4"/>
      <c r="JL47" s="6"/>
      <c r="JM47" s="4"/>
      <c r="JN47" s="4"/>
      <c r="JO47" s="215"/>
      <c r="JP47" s="4"/>
      <c r="JQ47" s="6"/>
      <c r="JR47" s="4"/>
      <c r="JS47" s="4"/>
      <c r="JT47" s="215"/>
      <c r="JU47" s="4"/>
      <c r="JV47" s="6"/>
      <c r="JW47" s="4"/>
      <c r="JX47" s="4"/>
      <c r="JY47" s="215"/>
      <c r="JZ47" s="4"/>
      <c r="KA47" s="6"/>
      <c r="KB47" s="4"/>
      <c r="KC47" s="4"/>
      <c r="KD47" s="215"/>
      <c r="KE47" s="4"/>
      <c r="KF47" s="6"/>
      <c r="KG47" s="4"/>
      <c r="KH47" s="4"/>
      <c r="KI47" s="215"/>
      <c r="KJ47" s="4"/>
      <c r="KK47" s="6"/>
      <c r="KL47" s="4"/>
      <c r="KM47" s="4"/>
      <c r="KN47" s="215"/>
    </row>
    <row r="48" spans="1:300" x14ac:dyDescent="0.25">
      <c r="A48" s="4"/>
      <c r="B48" s="6"/>
      <c r="C48" s="4"/>
      <c r="D48" s="4"/>
      <c r="E48" s="215"/>
      <c r="F48" s="4"/>
      <c r="G48" s="6"/>
      <c r="H48" s="4"/>
      <c r="I48" s="4"/>
      <c r="J48" s="215"/>
      <c r="K48" s="4"/>
      <c r="L48" s="6"/>
      <c r="M48" s="4"/>
      <c r="N48" s="4"/>
      <c r="O48" s="215"/>
      <c r="P48" s="4"/>
      <c r="Q48" s="6"/>
      <c r="R48" s="4"/>
      <c r="S48" s="4"/>
      <c r="T48" s="215"/>
      <c r="U48" s="4"/>
      <c r="V48" s="6"/>
      <c r="W48" s="4"/>
      <c r="X48" s="4"/>
      <c r="Y48" s="215"/>
      <c r="Z48" s="4"/>
      <c r="AA48" s="6"/>
      <c r="AB48" s="4"/>
      <c r="AC48" s="4"/>
      <c r="AD48" s="215"/>
      <c r="AE48" s="4"/>
      <c r="AF48" s="6"/>
      <c r="AG48" s="4"/>
      <c r="AH48" s="4"/>
      <c r="AI48" s="215"/>
      <c r="AJ48" s="4"/>
      <c r="AK48" s="6"/>
      <c r="AL48" s="4"/>
      <c r="AM48" s="4"/>
      <c r="AN48" s="215"/>
      <c r="AO48" s="4"/>
      <c r="AP48" s="6"/>
      <c r="AQ48" s="4"/>
      <c r="AR48" s="4"/>
      <c r="AS48" s="215"/>
      <c r="AT48" s="4"/>
      <c r="AU48" s="6"/>
      <c r="AV48" s="4"/>
      <c r="AW48" s="4"/>
      <c r="AX48" s="215"/>
      <c r="AY48" s="4"/>
      <c r="AZ48" s="6"/>
      <c r="BA48" s="4"/>
      <c r="BB48" s="4"/>
      <c r="BC48" s="215"/>
      <c r="BD48" s="4"/>
      <c r="BE48" s="6"/>
      <c r="BF48" s="4"/>
      <c r="BG48" s="4"/>
      <c r="BH48" s="215"/>
      <c r="BI48" s="4"/>
      <c r="BJ48" s="6"/>
      <c r="BK48" s="4"/>
      <c r="BL48" s="4"/>
      <c r="BM48" s="215"/>
      <c r="BN48" s="4"/>
      <c r="BO48" s="6"/>
      <c r="BP48" s="4"/>
      <c r="BQ48" s="4"/>
      <c r="BR48" s="215"/>
      <c r="BS48" s="4"/>
      <c r="BT48" s="6"/>
      <c r="BU48" s="4"/>
      <c r="BV48" s="4"/>
      <c r="BW48" s="215"/>
      <c r="BX48" s="4"/>
      <c r="BY48" s="6"/>
      <c r="BZ48" s="4"/>
      <c r="CA48" s="4"/>
      <c r="CB48" s="215"/>
      <c r="CC48" s="4"/>
      <c r="CD48" s="6"/>
      <c r="CE48" s="4"/>
      <c r="CF48" s="4"/>
      <c r="CG48" s="215"/>
      <c r="CH48" s="4"/>
      <c r="CI48" s="6"/>
      <c r="CJ48" s="4"/>
      <c r="CK48" s="4"/>
      <c r="CL48" s="215"/>
      <c r="CM48" s="4"/>
      <c r="CN48" s="6"/>
      <c r="CO48" s="4"/>
      <c r="CP48" s="4"/>
      <c r="CQ48" s="215"/>
      <c r="CR48" s="4"/>
      <c r="CS48" s="6"/>
      <c r="CT48" s="4"/>
      <c r="CU48" s="4"/>
      <c r="CV48" s="215"/>
      <c r="CW48" s="4"/>
      <c r="CX48" s="6"/>
      <c r="CY48" s="4"/>
      <c r="CZ48" s="4"/>
      <c r="DA48" s="215"/>
      <c r="DB48" s="4"/>
      <c r="DC48" s="6"/>
      <c r="DD48" s="4"/>
      <c r="DE48" s="4"/>
      <c r="DF48" s="215"/>
      <c r="DG48" s="4"/>
      <c r="DH48" s="6"/>
      <c r="DI48" s="4"/>
      <c r="DJ48" s="4"/>
      <c r="DK48" s="215"/>
      <c r="DL48" s="4"/>
      <c r="DM48" s="6"/>
      <c r="DN48" s="4"/>
      <c r="DO48" s="4"/>
      <c r="DP48" s="215"/>
      <c r="DQ48" s="4"/>
      <c r="DR48" s="6"/>
      <c r="DS48" s="4"/>
      <c r="DT48" s="4"/>
      <c r="DU48" s="215"/>
      <c r="DV48" s="4"/>
      <c r="DW48" s="6"/>
      <c r="DX48" s="4"/>
      <c r="DY48" s="4"/>
      <c r="DZ48" s="215"/>
      <c r="EA48" s="4"/>
      <c r="EB48" s="6"/>
      <c r="EC48" s="4"/>
      <c r="ED48" s="4"/>
      <c r="EE48" s="215"/>
      <c r="EF48" s="4"/>
      <c r="EG48" s="6"/>
      <c r="EH48" s="4"/>
      <c r="EI48" s="4"/>
      <c r="EJ48" s="215"/>
      <c r="EK48" s="4"/>
      <c r="EL48" s="6"/>
      <c r="EM48" s="4"/>
      <c r="EN48" s="4"/>
      <c r="EO48" s="215"/>
      <c r="EP48" s="4"/>
      <c r="EQ48" s="6"/>
      <c r="ER48" s="4"/>
      <c r="ES48" s="4"/>
      <c r="ET48" s="215"/>
      <c r="EU48" s="4"/>
      <c r="EV48" s="6"/>
      <c r="EW48" s="4"/>
      <c r="EX48" s="4"/>
      <c r="EY48" s="215"/>
      <c r="EZ48" s="4"/>
      <c r="FA48" s="6"/>
      <c r="FB48" s="4"/>
      <c r="FC48" s="4"/>
      <c r="FD48" s="215"/>
      <c r="FE48" s="4"/>
      <c r="FF48" s="6"/>
      <c r="FG48" s="4"/>
      <c r="FH48" s="4"/>
      <c r="FI48" s="215"/>
      <c r="FJ48" s="4"/>
      <c r="FK48" s="6"/>
      <c r="FL48" s="4"/>
      <c r="FM48" s="4"/>
      <c r="FN48" s="215"/>
      <c r="FO48" s="4"/>
      <c r="FP48" s="6"/>
      <c r="FQ48" s="4"/>
      <c r="FR48" s="4"/>
      <c r="FS48" s="215"/>
      <c r="FT48" s="4"/>
      <c r="FU48" s="6"/>
      <c r="FV48" s="4"/>
      <c r="FW48" s="4"/>
      <c r="FX48" s="215"/>
      <c r="FY48" s="4"/>
      <c r="FZ48" s="6"/>
      <c r="GA48" s="4"/>
      <c r="GB48" s="4"/>
      <c r="GC48" s="215"/>
      <c r="GD48" s="4"/>
      <c r="GE48" s="6"/>
      <c r="GF48" s="4"/>
      <c r="GG48" s="4"/>
      <c r="GH48" s="215"/>
      <c r="GI48" s="4"/>
      <c r="GJ48" s="6"/>
      <c r="GK48" s="4"/>
      <c r="GL48" s="4"/>
      <c r="GM48" s="215"/>
      <c r="GN48" s="4"/>
      <c r="GO48" s="6"/>
      <c r="GP48" s="4"/>
      <c r="GQ48" s="4"/>
      <c r="GR48" s="215"/>
      <c r="GS48" s="4"/>
      <c r="GT48" s="6"/>
      <c r="GU48" s="4"/>
      <c r="GV48" s="4"/>
      <c r="GW48" s="215"/>
      <c r="GX48" s="4"/>
      <c r="GY48" s="6"/>
      <c r="GZ48" s="4"/>
      <c r="HA48" s="4"/>
      <c r="HB48" s="215"/>
      <c r="HC48" s="4"/>
      <c r="HD48" s="6"/>
      <c r="HE48" s="4"/>
      <c r="HF48" s="4"/>
      <c r="HG48" s="215"/>
      <c r="HH48" s="4"/>
      <c r="HI48" s="6"/>
      <c r="HJ48" s="4"/>
      <c r="HK48" s="4"/>
      <c r="HL48" s="215"/>
      <c r="HM48" s="4"/>
      <c r="HN48" s="6"/>
      <c r="HO48" s="4"/>
      <c r="HP48" s="4"/>
      <c r="HQ48" s="215"/>
      <c r="HR48" s="4"/>
      <c r="HS48" s="6"/>
      <c r="HT48" s="4"/>
      <c r="HU48" s="4"/>
      <c r="HV48" s="215"/>
      <c r="HW48" s="4"/>
      <c r="HX48" s="6"/>
      <c r="HY48" s="4"/>
      <c r="HZ48" s="4"/>
      <c r="IA48" s="215"/>
      <c r="IB48" s="4"/>
      <c r="IC48" s="6"/>
      <c r="ID48" s="4"/>
      <c r="IE48" s="4"/>
      <c r="IF48" s="215"/>
      <c r="IG48" s="4"/>
      <c r="IH48" s="6"/>
      <c r="II48" s="4"/>
      <c r="IJ48" s="4"/>
      <c r="IK48" s="215"/>
      <c r="IL48" s="4"/>
      <c r="IM48" s="6"/>
      <c r="IN48" s="4"/>
      <c r="IO48" s="4"/>
      <c r="IP48" s="215"/>
      <c r="IQ48" s="4"/>
      <c r="IR48" s="6"/>
      <c r="IS48" s="4"/>
      <c r="IT48" s="4"/>
      <c r="IU48" s="215"/>
      <c r="IV48" s="4"/>
      <c r="IW48" s="6"/>
      <c r="IX48" s="4"/>
      <c r="IY48" s="4"/>
      <c r="IZ48" s="215"/>
      <c r="JA48" s="4"/>
      <c r="JB48" s="6"/>
      <c r="JC48" s="4"/>
      <c r="JD48" s="4"/>
      <c r="JE48" s="215"/>
      <c r="JF48" s="4"/>
      <c r="JG48" s="6"/>
      <c r="JH48" s="4"/>
      <c r="JI48" s="4"/>
      <c r="JJ48" s="215"/>
      <c r="JK48" s="4"/>
      <c r="JL48" s="6"/>
      <c r="JM48" s="4"/>
      <c r="JN48" s="4"/>
      <c r="JO48" s="215"/>
      <c r="JP48" s="4"/>
      <c r="JQ48" s="6"/>
      <c r="JR48" s="4"/>
      <c r="JS48" s="4"/>
      <c r="JT48" s="215"/>
      <c r="JU48" s="4"/>
      <c r="JV48" s="6"/>
      <c r="JW48" s="4"/>
      <c r="JX48" s="4"/>
      <c r="JY48" s="215"/>
      <c r="JZ48" s="4"/>
      <c r="KA48" s="6"/>
      <c r="KB48" s="4"/>
      <c r="KC48" s="4"/>
      <c r="KD48" s="215"/>
      <c r="KE48" s="4"/>
      <c r="KF48" s="6"/>
      <c r="KG48" s="4"/>
      <c r="KH48" s="4"/>
      <c r="KI48" s="215"/>
      <c r="KJ48" s="4"/>
      <c r="KK48" s="6"/>
      <c r="KL48" s="4"/>
      <c r="KM48" s="4"/>
      <c r="KN48" s="215"/>
    </row>
    <row r="49" spans="1:300" x14ac:dyDescent="0.25">
      <c r="A49" s="4"/>
      <c r="B49" s="6"/>
      <c r="C49" s="4"/>
      <c r="D49" s="4"/>
      <c r="E49" s="215"/>
      <c r="F49" s="4"/>
      <c r="G49" s="6"/>
      <c r="H49" s="4"/>
      <c r="I49" s="4"/>
      <c r="J49" s="215"/>
      <c r="K49" s="4"/>
      <c r="L49" s="6"/>
      <c r="M49" s="4"/>
      <c r="N49" s="4"/>
      <c r="O49" s="215"/>
      <c r="P49" s="4"/>
      <c r="Q49" s="6"/>
      <c r="R49" s="4"/>
      <c r="S49" s="4"/>
      <c r="T49" s="215"/>
      <c r="U49" s="4"/>
      <c r="V49" s="6"/>
      <c r="W49" s="4"/>
      <c r="X49" s="4"/>
      <c r="Y49" s="215"/>
      <c r="Z49" s="4"/>
      <c r="AA49" s="6"/>
      <c r="AB49" s="4"/>
      <c r="AC49" s="4"/>
      <c r="AD49" s="215"/>
      <c r="AE49" s="4"/>
      <c r="AF49" s="6"/>
      <c r="AG49" s="4"/>
      <c r="AH49" s="4"/>
      <c r="AI49" s="215"/>
      <c r="AJ49" s="4"/>
      <c r="AK49" s="6"/>
      <c r="AL49" s="4"/>
      <c r="AM49" s="4"/>
      <c r="AN49" s="215"/>
      <c r="AO49" s="4"/>
      <c r="AP49" s="6"/>
      <c r="AQ49" s="4"/>
      <c r="AR49" s="4"/>
      <c r="AS49" s="215"/>
      <c r="AT49" s="4"/>
      <c r="AU49" s="6"/>
      <c r="AV49" s="4"/>
      <c r="AW49" s="4"/>
      <c r="AX49" s="215"/>
      <c r="AY49" s="4"/>
      <c r="AZ49" s="6"/>
      <c r="BA49" s="4"/>
      <c r="BB49" s="4"/>
      <c r="BC49" s="215"/>
      <c r="BD49" s="4"/>
      <c r="BE49" s="6"/>
      <c r="BF49" s="4"/>
      <c r="BG49" s="4"/>
      <c r="BH49" s="215"/>
      <c r="BI49" s="4"/>
      <c r="BJ49" s="6"/>
      <c r="BK49" s="4"/>
      <c r="BL49" s="4"/>
      <c r="BM49" s="215"/>
      <c r="BN49" s="4"/>
      <c r="BO49" s="6"/>
      <c r="BP49" s="4"/>
      <c r="BQ49" s="4"/>
      <c r="BR49" s="215"/>
      <c r="BS49" s="4"/>
      <c r="BT49" s="6"/>
      <c r="BU49" s="4"/>
      <c r="BV49" s="4"/>
      <c r="BW49" s="215"/>
      <c r="BX49" s="4"/>
      <c r="BY49" s="6"/>
      <c r="BZ49" s="4"/>
      <c r="CA49" s="4"/>
      <c r="CB49" s="215"/>
      <c r="CC49" s="4"/>
      <c r="CD49" s="6"/>
      <c r="CE49" s="4"/>
      <c r="CF49" s="4"/>
      <c r="CG49" s="215"/>
      <c r="CH49" s="4"/>
      <c r="CI49" s="6"/>
      <c r="CJ49" s="4"/>
      <c r="CK49" s="4"/>
      <c r="CL49" s="215"/>
      <c r="CM49" s="4"/>
      <c r="CN49" s="6"/>
      <c r="CO49" s="4"/>
      <c r="CP49" s="4"/>
      <c r="CQ49" s="215"/>
      <c r="CR49" s="4"/>
      <c r="CS49" s="6"/>
      <c r="CT49" s="4"/>
      <c r="CU49" s="4"/>
      <c r="CV49" s="215"/>
      <c r="CW49" s="4"/>
      <c r="CX49" s="6"/>
      <c r="CY49" s="4"/>
      <c r="CZ49" s="4"/>
      <c r="DA49" s="215"/>
      <c r="DB49" s="4"/>
      <c r="DC49" s="6"/>
      <c r="DD49" s="4"/>
      <c r="DE49" s="4"/>
      <c r="DF49" s="215"/>
      <c r="DG49" s="4"/>
      <c r="DH49" s="6"/>
      <c r="DI49" s="4"/>
      <c r="DJ49" s="4"/>
      <c r="DK49" s="215"/>
      <c r="DL49" s="4"/>
      <c r="DM49" s="6"/>
      <c r="DN49" s="4"/>
      <c r="DO49" s="4"/>
      <c r="DP49" s="215"/>
      <c r="DQ49" s="4"/>
      <c r="DR49" s="6"/>
      <c r="DS49" s="4"/>
      <c r="DT49" s="4"/>
      <c r="DU49" s="215"/>
      <c r="DV49" s="4"/>
      <c r="DW49" s="6"/>
      <c r="DX49" s="4"/>
      <c r="DY49" s="4"/>
      <c r="DZ49" s="215"/>
      <c r="EA49" s="4"/>
      <c r="EB49" s="6"/>
      <c r="EC49" s="4"/>
      <c r="ED49" s="4"/>
      <c r="EE49" s="215"/>
      <c r="EF49" s="4"/>
      <c r="EG49" s="6"/>
      <c r="EH49" s="4"/>
      <c r="EI49" s="4"/>
      <c r="EJ49" s="215"/>
      <c r="EK49" s="4"/>
      <c r="EL49" s="6"/>
      <c r="EM49" s="4"/>
      <c r="EN49" s="4"/>
      <c r="EO49" s="215"/>
      <c r="EP49" s="4"/>
      <c r="EQ49" s="6"/>
      <c r="ER49" s="4"/>
      <c r="ES49" s="4"/>
      <c r="ET49" s="215"/>
      <c r="EU49" s="4"/>
      <c r="EV49" s="6"/>
      <c r="EW49" s="4"/>
      <c r="EX49" s="4"/>
      <c r="EY49" s="215"/>
      <c r="EZ49" s="4"/>
      <c r="FA49" s="6"/>
      <c r="FB49" s="4"/>
      <c r="FC49" s="4"/>
      <c r="FD49" s="215"/>
      <c r="FE49" s="4"/>
      <c r="FF49" s="6"/>
      <c r="FG49" s="4"/>
      <c r="FH49" s="4"/>
      <c r="FI49" s="215"/>
      <c r="FJ49" s="4"/>
      <c r="FK49" s="6"/>
      <c r="FL49" s="4"/>
      <c r="FM49" s="4"/>
      <c r="FN49" s="215"/>
      <c r="FO49" s="4"/>
      <c r="FP49" s="6"/>
      <c r="FQ49" s="4"/>
      <c r="FR49" s="4"/>
      <c r="FS49" s="215"/>
      <c r="FT49" s="4"/>
      <c r="FU49" s="6"/>
      <c r="FV49" s="4"/>
      <c r="FW49" s="4"/>
      <c r="FX49" s="215"/>
      <c r="FY49" s="4"/>
      <c r="FZ49" s="6"/>
      <c r="GA49" s="4"/>
      <c r="GB49" s="4"/>
      <c r="GC49" s="215"/>
      <c r="GD49" s="4"/>
      <c r="GE49" s="6"/>
      <c r="GF49" s="4"/>
      <c r="GG49" s="4"/>
      <c r="GH49" s="215"/>
      <c r="GI49" s="4"/>
      <c r="GJ49" s="6"/>
      <c r="GK49" s="4"/>
      <c r="GL49" s="4"/>
      <c r="GM49" s="215"/>
      <c r="GN49" s="4"/>
      <c r="GO49" s="6"/>
      <c r="GP49" s="4"/>
      <c r="GQ49" s="4"/>
      <c r="GR49" s="215"/>
      <c r="GS49" s="4"/>
      <c r="GT49" s="6"/>
      <c r="GU49" s="4"/>
      <c r="GV49" s="4"/>
      <c r="GW49" s="215"/>
      <c r="GX49" s="4"/>
      <c r="GY49" s="6"/>
      <c r="GZ49" s="4"/>
      <c r="HA49" s="4"/>
      <c r="HB49" s="215"/>
      <c r="HC49" s="4"/>
      <c r="HD49" s="6"/>
      <c r="HE49" s="4"/>
      <c r="HF49" s="4"/>
      <c r="HG49" s="215"/>
      <c r="HH49" s="4"/>
      <c r="HI49" s="6"/>
      <c r="HJ49" s="4"/>
      <c r="HK49" s="4"/>
      <c r="HL49" s="215"/>
      <c r="HM49" s="4"/>
      <c r="HN49" s="6"/>
      <c r="HO49" s="4"/>
      <c r="HP49" s="4"/>
      <c r="HQ49" s="215"/>
      <c r="HR49" s="4"/>
      <c r="HS49" s="6"/>
      <c r="HT49" s="4"/>
      <c r="HU49" s="4"/>
      <c r="HV49" s="215"/>
      <c r="HW49" s="4"/>
      <c r="HX49" s="6"/>
      <c r="HY49" s="4"/>
      <c r="HZ49" s="4"/>
      <c r="IA49" s="215"/>
      <c r="IB49" s="4"/>
      <c r="IC49" s="6"/>
      <c r="ID49" s="4"/>
      <c r="IE49" s="4"/>
      <c r="IF49" s="215"/>
      <c r="IG49" s="4"/>
      <c r="IH49" s="6"/>
      <c r="II49" s="4"/>
      <c r="IJ49" s="4"/>
      <c r="IK49" s="215"/>
      <c r="IL49" s="4"/>
      <c r="IM49" s="6"/>
      <c r="IN49" s="4"/>
      <c r="IO49" s="4"/>
      <c r="IP49" s="215"/>
      <c r="IQ49" s="4"/>
      <c r="IR49" s="6"/>
      <c r="IS49" s="4"/>
      <c r="IT49" s="4"/>
      <c r="IU49" s="215"/>
      <c r="IV49" s="4"/>
      <c r="IW49" s="6"/>
      <c r="IX49" s="4"/>
      <c r="IY49" s="4"/>
      <c r="IZ49" s="215"/>
      <c r="JA49" s="4"/>
      <c r="JB49" s="6"/>
      <c r="JC49" s="4"/>
      <c r="JD49" s="4"/>
      <c r="JE49" s="215"/>
      <c r="JF49" s="4"/>
      <c r="JG49" s="6"/>
      <c r="JH49" s="4"/>
      <c r="JI49" s="4"/>
      <c r="JJ49" s="215"/>
      <c r="JK49" s="4"/>
      <c r="JL49" s="6"/>
      <c r="JM49" s="4"/>
      <c r="JN49" s="4"/>
      <c r="JO49" s="215"/>
      <c r="JP49" s="4"/>
      <c r="JQ49" s="6"/>
      <c r="JR49" s="4"/>
      <c r="JS49" s="4"/>
      <c r="JT49" s="215"/>
      <c r="JU49" s="4"/>
      <c r="JV49" s="6"/>
      <c r="JW49" s="4"/>
      <c r="JX49" s="4"/>
      <c r="JY49" s="215"/>
      <c r="JZ49" s="4"/>
      <c r="KA49" s="6"/>
      <c r="KB49" s="4"/>
      <c r="KC49" s="4"/>
      <c r="KD49" s="215"/>
      <c r="KE49" s="4"/>
      <c r="KF49" s="6"/>
      <c r="KG49" s="4"/>
      <c r="KH49" s="4"/>
      <c r="KI49" s="215"/>
      <c r="KJ49" s="4"/>
      <c r="KK49" s="6"/>
      <c r="KL49" s="4"/>
      <c r="KM49" s="4"/>
      <c r="KN49" s="215"/>
    </row>
    <row r="50" spans="1:300" x14ac:dyDescent="0.25">
      <c r="A50" s="4"/>
      <c r="B50" s="6"/>
      <c r="C50" s="6"/>
      <c r="D50" s="4"/>
      <c r="E50" s="215"/>
      <c r="F50" s="4"/>
      <c r="G50" s="6"/>
      <c r="H50" s="6"/>
      <c r="I50" s="4"/>
      <c r="J50" s="215"/>
      <c r="K50" s="4"/>
      <c r="L50" s="6"/>
      <c r="M50" s="6"/>
      <c r="N50" s="4"/>
      <c r="O50" s="215"/>
      <c r="P50" s="4"/>
      <c r="Q50" s="6"/>
      <c r="R50" s="6"/>
      <c r="S50" s="4"/>
      <c r="T50" s="215"/>
      <c r="U50" s="4"/>
      <c r="V50" s="6"/>
      <c r="W50" s="6"/>
      <c r="X50" s="4"/>
      <c r="Y50" s="215"/>
      <c r="Z50" s="4"/>
      <c r="AA50" s="6"/>
      <c r="AB50" s="6"/>
      <c r="AC50" s="4"/>
      <c r="AD50" s="215"/>
      <c r="AE50" s="4"/>
      <c r="AF50" s="6"/>
      <c r="AG50" s="6"/>
      <c r="AH50" s="4"/>
      <c r="AI50" s="215"/>
      <c r="AJ50" s="4"/>
      <c r="AK50" s="6"/>
      <c r="AL50" s="6"/>
      <c r="AM50" s="4"/>
      <c r="AN50" s="215"/>
      <c r="AO50" s="4"/>
      <c r="AP50" s="6"/>
      <c r="AQ50" s="6"/>
      <c r="AR50" s="4"/>
      <c r="AS50" s="215"/>
      <c r="AT50" s="4"/>
      <c r="AU50" s="6"/>
      <c r="AV50" s="6"/>
      <c r="AW50" s="4"/>
      <c r="AX50" s="215"/>
      <c r="AY50" s="4"/>
      <c r="AZ50" s="6"/>
      <c r="BA50" s="6"/>
      <c r="BB50" s="4"/>
      <c r="BC50" s="215"/>
      <c r="BD50" s="4"/>
      <c r="BE50" s="6"/>
      <c r="BF50" s="6"/>
      <c r="BG50" s="4"/>
      <c r="BH50" s="215"/>
      <c r="BI50" s="4"/>
      <c r="BJ50" s="6"/>
      <c r="BK50" s="6"/>
      <c r="BL50" s="4"/>
      <c r="BM50" s="215"/>
      <c r="BN50" s="4"/>
      <c r="BO50" s="6"/>
      <c r="BP50" s="6"/>
      <c r="BQ50" s="4"/>
      <c r="BR50" s="215"/>
      <c r="BS50" s="4"/>
      <c r="BT50" s="6"/>
      <c r="BU50" s="6"/>
      <c r="BV50" s="4"/>
      <c r="BW50" s="215"/>
      <c r="BX50" s="4"/>
      <c r="BY50" s="6"/>
      <c r="BZ50" s="6"/>
      <c r="CA50" s="4"/>
      <c r="CB50" s="215"/>
      <c r="CC50" s="4"/>
      <c r="CD50" s="6"/>
      <c r="CE50" s="6"/>
      <c r="CF50" s="4"/>
      <c r="CG50" s="215"/>
      <c r="CH50" s="4"/>
      <c r="CI50" s="6"/>
      <c r="CJ50" s="6"/>
      <c r="CK50" s="4"/>
      <c r="CL50" s="215"/>
      <c r="CM50" s="4"/>
      <c r="CN50" s="6"/>
      <c r="CO50" s="6"/>
      <c r="CP50" s="4"/>
      <c r="CQ50" s="215"/>
      <c r="CR50" s="4"/>
      <c r="CS50" s="6"/>
      <c r="CT50" s="6"/>
      <c r="CU50" s="4"/>
      <c r="CV50" s="215"/>
      <c r="CW50" s="4"/>
      <c r="CX50" s="6"/>
      <c r="CY50" s="6"/>
      <c r="CZ50" s="4"/>
      <c r="DA50" s="215"/>
      <c r="DB50" s="4"/>
      <c r="DC50" s="6"/>
      <c r="DD50" s="6"/>
      <c r="DE50" s="4"/>
      <c r="DF50" s="215"/>
      <c r="DG50" s="4"/>
      <c r="DH50" s="6"/>
      <c r="DI50" s="6"/>
      <c r="DJ50" s="4"/>
      <c r="DK50" s="215"/>
      <c r="DL50" s="4"/>
      <c r="DM50" s="6"/>
      <c r="DN50" s="6"/>
      <c r="DO50" s="4"/>
      <c r="DP50" s="215"/>
      <c r="DQ50" s="4"/>
      <c r="DR50" s="6"/>
      <c r="DS50" s="6"/>
      <c r="DT50" s="4"/>
      <c r="DU50" s="215"/>
      <c r="DV50" s="4"/>
      <c r="DW50" s="6"/>
      <c r="DX50" s="6"/>
      <c r="DY50" s="4"/>
      <c r="DZ50" s="215"/>
      <c r="EA50" s="4"/>
      <c r="EB50" s="6"/>
      <c r="EC50" s="6"/>
      <c r="ED50" s="4"/>
      <c r="EE50" s="215"/>
      <c r="EF50" s="4"/>
      <c r="EG50" s="6"/>
      <c r="EH50" s="6"/>
      <c r="EI50" s="4"/>
      <c r="EJ50" s="215"/>
      <c r="EK50" s="4"/>
      <c r="EL50" s="6"/>
      <c r="EM50" s="6"/>
      <c r="EN50" s="4"/>
      <c r="EO50" s="215"/>
      <c r="EP50" s="4"/>
      <c r="EQ50" s="6"/>
      <c r="ER50" s="6"/>
      <c r="ES50" s="4"/>
      <c r="ET50" s="215"/>
      <c r="EU50" s="4"/>
      <c r="EV50" s="6"/>
      <c r="EW50" s="6"/>
      <c r="EX50" s="4"/>
      <c r="EY50" s="215"/>
      <c r="EZ50" s="4"/>
      <c r="FA50" s="6"/>
      <c r="FB50" s="6"/>
      <c r="FC50" s="4"/>
      <c r="FD50" s="215"/>
      <c r="FE50" s="4"/>
      <c r="FF50" s="6"/>
      <c r="FG50" s="6"/>
      <c r="FH50" s="4"/>
      <c r="FI50" s="215"/>
      <c r="FJ50" s="4"/>
      <c r="FK50" s="6"/>
      <c r="FL50" s="6"/>
      <c r="FM50" s="4"/>
      <c r="FN50" s="215"/>
      <c r="FO50" s="4"/>
      <c r="FP50" s="6"/>
      <c r="FQ50" s="6"/>
      <c r="FR50" s="4"/>
      <c r="FS50" s="215"/>
      <c r="FT50" s="4"/>
      <c r="FU50" s="6"/>
      <c r="FV50" s="6"/>
      <c r="FW50" s="4"/>
      <c r="FX50" s="215"/>
      <c r="FY50" s="4"/>
      <c r="FZ50" s="6"/>
      <c r="GA50" s="6"/>
      <c r="GB50" s="4"/>
      <c r="GC50" s="215"/>
      <c r="GD50" s="4"/>
      <c r="GE50" s="6"/>
      <c r="GF50" s="6"/>
      <c r="GG50" s="4"/>
      <c r="GH50" s="215"/>
      <c r="GI50" s="4"/>
      <c r="GJ50" s="6"/>
      <c r="GK50" s="6"/>
      <c r="GL50" s="4"/>
      <c r="GM50" s="215"/>
      <c r="GN50" s="4"/>
      <c r="GO50" s="6"/>
      <c r="GP50" s="6"/>
      <c r="GQ50" s="4"/>
      <c r="GR50" s="215"/>
      <c r="GS50" s="4"/>
      <c r="GT50" s="6"/>
      <c r="GU50" s="6"/>
      <c r="GV50" s="4"/>
      <c r="GW50" s="215"/>
      <c r="GX50" s="4"/>
      <c r="GY50" s="6"/>
      <c r="GZ50" s="6"/>
      <c r="HA50" s="4"/>
      <c r="HB50" s="215"/>
      <c r="HC50" s="4"/>
      <c r="HD50" s="6"/>
      <c r="HE50" s="6"/>
      <c r="HF50" s="4"/>
      <c r="HG50" s="215"/>
      <c r="HH50" s="4"/>
      <c r="HI50" s="6"/>
      <c r="HJ50" s="6"/>
      <c r="HK50" s="4"/>
      <c r="HL50" s="215"/>
      <c r="HM50" s="4"/>
      <c r="HN50" s="6"/>
      <c r="HO50" s="6"/>
      <c r="HP50" s="4"/>
      <c r="HQ50" s="215"/>
      <c r="HR50" s="4"/>
      <c r="HS50" s="6"/>
      <c r="HT50" s="6"/>
      <c r="HU50" s="4"/>
      <c r="HV50" s="215"/>
      <c r="HW50" s="4"/>
      <c r="HX50" s="6"/>
      <c r="HY50" s="6"/>
      <c r="HZ50" s="4"/>
      <c r="IA50" s="215"/>
      <c r="IB50" s="4"/>
      <c r="IC50" s="6"/>
      <c r="ID50" s="6"/>
      <c r="IE50" s="4"/>
      <c r="IF50" s="215"/>
      <c r="IG50" s="4"/>
      <c r="IH50" s="6"/>
      <c r="II50" s="6"/>
      <c r="IJ50" s="4"/>
      <c r="IK50" s="215"/>
      <c r="IL50" s="4"/>
      <c r="IM50" s="6"/>
      <c r="IN50" s="6"/>
      <c r="IO50" s="4"/>
      <c r="IP50" s="215"/>
      <c r="IQ50" s="4"/>
      <c r="IR50" s="6"/>
      <c r="IS50" s="6"/>
      <c r="IT50" s="4"/>
      <c r="IU50" s="215"/>
      <c r="IV50" s="4"/>
      <c r="IW50" s="6"/>
      <c r="IX50" s="6"/>
      <c r="IY50" s="4"/>
      <c r="IZ50" s="215"/>
      <c r="JA50" s="4"/>
      <c r="JB50" s="6"/>
      <c r="JC50" s="6"/>
      <c r="JD50" s="4"/>
      <c r="JE50" s="215"/>
      <c r="JF50" s="4"/>
      <c r="JG50" s="6"/>
      <c r="JH50" s="6"/>
      <c r="JI50" s="4"/>
      <c r="JJ50" s="215"/>
      <c r="JK50" s="4"/>
      <c r="JL50" s="6"/>
      <c r="JM50" s="6"/>
      <c r="JN50" s="4"/>
      <c r="JO50" s="215"/>
      <c r="JP50" s="4"/>
      <c r="JQ50" s="6"/>
      <c r="JR50" s="6"/>
      <c r="JS50" s="4"/>
      <c r="JT50" s="215"/>
      <c r="JU50" s="4"/>
      <c r="JV50" s="6"/>
      <c r="JW50" s="6"/>
      <c r="JX50" s="4"/>
      <c r="JY50" s="215"/>
      <c r="JZ50" s="4"/>
      <c r="KA50" s="6"/>
      <c r="KB50" s="6"/>
      <c r="KC50" s="4"/>
      <c r="KD50" s="215"/>
      <c r="KE50" s="4"/>
      <c r="KF50" s="6"/>
      <c r="KG50" s="6"/>
      <c r="KH50" s="4"/>
      <c r="KI50" s="215"/>
      <c r="KJ50" s="4"/>
      <c r="KK50" s="6"/>
      <c r="KL50" s="6"/>
      <c r="KM50" s="4"/>
      <c r="KN50" s="215"/>
    </row>
    <row r="51" spans="1:300" x14ac:dyDescent="0.25">
      <c r="A51" s="7"/>
      <c r="B51" s="40"/>
      <c r="C51" s="8"/>
      <c r="D51" s="4"/>
      <c r="E51" s="215"/>
      <c r="F51" s="7"/>
      <c r="G51" s="40"/>
      <c r="H51" s="8"/>
      <c r="I51" s="4"/>
      <c r="J51" s="215"/>
      <c r="K51" s="7"/>
      <c r="L51" s="40"/>
      <c r="M51" s="8"/>
      <c r="N51" s="4"/>
      <c r="O51" s="215"/>
      <c r="P51" s="7"/>
      <c r="Q51" s="40"/>
      <c r="R51" s="8"/>
      <c r="S51" s="4"/>
      <c r="T51" s="215"/>
      <c r="U51" s="7"/>
      <c r="V51" s="40"/>
      <c r="W51" s="8"/>
      <c r="X51" s="4"/>
      <c r="Y51" s="215"/>
      <c r="Z51" s="7"/>
      <c r="AA51" s="40"/>
      <c r="AB51" s="8"/>
      <c r="AC51" s="4"/>
      <c r="AD51" s="215"/>
      <c r="AE51" s="7"/>
      <c r="AF51" s="40"/>
      <c r="AG51" s="8"/>
      <c r="AH51" s="4"/>
      <c r="AI51" s="215"/>
      <c r="AJ51" s="7"/>
      <c r="AK51" s="40"/>
      <c r="AL51" s="8"/>
      <c r="AM51" s="4"/>
      <c r="AN51" s="215"/>
      <c r="AO51" s="7"/>
      <c r="AP51" s="40"/>
      <c r="AQ51" s="8"/>
      <c r="AR51" s="4"/>
      <c r="AS51" s="215"/>
      <c r="AT51" s="7"/>
      <c r="AU51" s="40"/>
      <c r="AV51" s="8"/>
      <c r="AW51" s="4"/>
      <c r="AX51" s="215"/>
      <c r="AY51" s="7"/>
      <c r="AZ51" s="40"/>
      <c r="BA51" s="8"/>
      <c r="BB51" s="4"/>
      <c r="BC51" s="215"/>
      <c r="BD51" s="7"/>
      <c r="BE51" s="40"/>
      <c r="BF51" s="8"/>
      <c r="BG51" s="4"/>
      <c r="BH51" s="215"/>
      <c r="BI51" s="7"/>
      <c r="BJ51" s="40"/>
      <c r="BK51" s="8"/>
      <c r="BL51" s="4"/>
      <c r="BM51" s="215"/>
      <c r="BN51" s="7"/>
      <c r="BO51" s="40"/>
      <c r="BP51" s="8"/>
      <c r="BQ51" s="4"/>
      <c r="BR51" s="215"/>
      <c r="BS51" s="7"/>
      <c r="BT51" s="40"/>
      <c r="BU51" s="8"/>
      <c r="BV51" s="4"/>
      <c r="BW51" s="215"/>
      <c r="BX51" s="7"/>
      <c r="BY51" s="40"/>
      <c r="BZ51" s="8"/>
      <c r="CA51" s="4"/>
      <c r="CB51" s="215"/>
      <c r="CC51" s="7"/>
      <c r="CD51" s="40"/>
      <c r="CE51" s="8"/>
      <c r="CF51" s="4"/>
      <c r="CG51" s="215"/>
      <c r="CH51" s="7"/>
      <c r="CI51" s="40"/>
      <c r="CJ51" s="8"/>
      <c r="CK51" s="4"/>
      <c r="CL51" s="215"/>
      <c r="CM51" s="7"/>
      <c r="CN51" s="40"/>
      <c r="CO51" s="8"/>
      <c r="CP51" s="4"/>
      <c r="CQ51" s="215"/>
      <c r="CR51" s="7"/>
      <c r="CS51" s="40"/>
      <c r="CT51" s="8"/>
      <c r="CU51" s="4"/>
      <c r="CV51" s="215"/>
      <c r="CW51" s="7"/>
      <c r="CX51" s="40"/>
      <c r="CY51" s="8"/>
      <c r="CZ51" s="4"/>
      <c r="DA51" s="215"/>
      <c r="DB51" s="7"/>
      <c r="DC51" s="40"/>
      <c r="DD51" s="8"/>
      <c r="DE51" s="4"/>
      <c r="DF51" s="215"/>
      <c r="DG51" s="7"/>
      <c r="DH51" s="40"/>
      <c r="DI51" s="8"/>
      <c r="DJ51" s="4"/>
      <c r="DK51" s="215"/>
      <c r="DL51" s="7"/>
      <c r="DM51" s="40"/>
      <c r="DN51" s="8"/>
      <c r="DO51" s="4"/>
      <c r="DP51" s="215"/>
      <c r="DQ51" s="7"/>
      <c r="DR51" s="40"/>
      <c r="DS51" s="8"/>
      <c r="DT51" s="4"/>
      <c r="DU51" s="215"/>
      <c r="DV51" s="7"/>
      <c r="DW51" s="40"/>
      <c r="DX51" s="8"/>
      <c r="DY51" s="4"/>
      <c r="DZ51" s="215"/>
      <c r="EA51" s="7"/>
      <c r="EB51" s="40"/>
      <c r="EC51" s="8"/>
      <c r="ED51" s="4"/>
      <c r="EE51" s="215"/>
      <c r="EF51" s="7"/>
      <c r="EG51" s="40"/>
      <c r="EH51" s="8"/>
      <c r="EI51" s="4"/>
      <c r="EJ51" s="215"/>
      <c r="EK51" s="7"/>
      <c r="EL51" s="40"/>
      <c r="EM51" s="8"/>
      <c r="EN51" s="4"/>
      <c r="EO51" s="215"/>
      <c r="EP51" s="7"/>
      <c r="EQ51" s="40"/>
      <c r="ER51" s="8"/>
      <c r="ES51" s="4"/>
      <c r="ET51" s="215"/>
      <c r="EU51" s="7"/>
      <c r="EV51" s="40"/>
      <c r="EW51" s="8"/>
      <c r="EX51" s="4"/>
      <c r="EY51" s="215"/>
      <c r="EZ51" s="7"/>
      <c r="FA51" s="40"/>
      <c r="FB51" s="8"/>
      <c r="FC51" s="4"/>
      <c r="FD51" s="215"/>
      <c r="FE51" s="7"/>
      <c r="FF51" s="40"/>
      <c r="FG51" s="8"/>
      <c r="FH51" s="4"/>
      <c r="FI51" s="215"/>
      <c r="FJ51" s="7"/>
      <c r="FK51" s="40"/>
      <c r="FL51" s="8"/>
      <c r="FM51" s="4"/>
      <c r="FN51" s="215"/>
      <c r="FO51" s="7"/>
      <c r="FP51" s="40"/>
      <c r="FQ51" s="8"/>
      <c r="FR51" s="4"/>
      <c r="FS51" s="215"/>
      <c r="FT51" s="7"/>
      <c r="FU51" s="40"/>
      <c r="FV51" s="8"/>
      <c r="FW51" s="4"/>
      <c r="FX51" s="215"/>
      <c r="FY51" s="7"/>
      <c r="FZ51" s="40"/>
      <c r="GA51" s="8"/>
      <c r="GB51" s="4"/>
      <c r="GC51" s="215"/>
      <c r="GD51" s="7"/>
      <c r="GE51" s="40"/>
      <c r="GF51" s="8"/>
      <c r="GG51" s="4"/>
      <c r="GH51" s="215"/>
      <c r="GI51" s="7"/>
      <c r="GJ51" s="40"/>
      <c r="GK51" s="8"/>
      <c r="GL51" s="4"/>
      <c r="GM51" s="215"/>
      <c r="GN51" s="7"/>
      <c r="GO51" s="40"/>
      <c r="GP51" s="8"/>
      <c r="GQ51" s="4"/>
      <c r="GR51" s="215"/>
      <c r="GS51" s="7"/>
      <c r="GT51" s="40"/>
      <c r="GU51" s="8"/>
      <c r="GV51" s="4"/>
      <c r="GW51" s="215"/>
      <c r="GX51" s="7"/>
      <c r="GY51" s="40"/>
      <c r="GZ51" s="8"/>
      <c r="HA51" s="4"/>
      <c r="HB51" s="215"/>
      <c r="HC51" s="7"/>
      <c r="HD51" s="40"/>
      <c r="HE51" s="8"/>
      <c r="HF51" s="4"/>
      <c r="HG51" s="215"/>
      <c r="HH51" s="7"/>
      <c r="HI51" s="40"/>
      <c r="HJ51" s="8"/>
      <c r="HK51" s="4"/>
      <c r="HL51" s="215"/>
      <c r="HM51" s="7"/>
      <c r="HN51" s="40"/>
      <c r="HO51" s="8"/>
      <c r="HP51" s="4"/>
      <c r="HQ51" s="215"/>
      <c r="HR51" s="7"/>
      <c r="HS51" s="40"/>
      <c r="HT51" s="8"/>
      <c r="HU51" s="4"/>
      <c r="HV51" s="215"/>
      <c r="HW51" s="7"/>
      <c r="HX51" s="40"/>
      <c r="HY51" s="8"/>
      <c r="HZ51" s="4"/>
      <c r="IA51" s="215"/>
      <c r="IB51" s="7"/>
      <c r="IC51" s="40"/>
      <c r="ID51" s="8"/>
      <c r="IE51" s="4"/>
      <c r="IF51" s="215"/>
      <c r="IG51" s="7"/>
      <c r="IH51" s="40"/>
      <c r="II51" s="8"/>
      <c r="IJ51" s="4"/>
      <c r="IK51" s="215"/>
      <c r="IL51" s="7"/>
      <c r="IM51" s="40"/>
      <c r="IN51" s="8"/>
      <c r="IO51" s="4"/>
      <c r="IP51" s="215"/>
      <c r="IQ51" s="7"/>
      <c r="IR51" s="40"/>
      <c r="IS51" s="8"/>
      <c r="IT51" s="4"/>
      <c r="IU51" s="215"/>
      <c r="IV51" s="7"/>
      <c r="IW51" s="40"/>
      <c r="IX51" s="8"/>
      <c r="IY51" s="4"/>
      <c r="IZ51" s="215"/>
      <c r="JA51" s="7"/>
      <c r="JB51" s="40"/>
      <c r="JC51" s="8"/>
      <c r="JD51" s="4"/>
      <c r="JE51" s="215"/>
      <c r="JF51" s="7"/>
      <c r="JG51" s="40"/>
      <c r="JH51" s="8"/>
      <c r="JI51" s="4"/>
      <c r="JJ51" s="215"/>
      <c r="JK51" s="7"/>
      <c r="JL51" s="40"/>
      <c r="JM51" s="8"/>
      <c r="JN51" s="4"/>
      <c r="JO51" s="215"/>
      <c r="JP51" s="7"/>
      <c r="JQ51" s="40"/>
      <c r="JR51" s="8"/>
      <c r="JS51" s="4"/>
      <c r="JT51" s="215"/>
      <c r="JU51" s="7"/>
      <c r="JV51" s="40"/>
      <c r="JW51" s="8"/>
      <c r="JX51" s="4"/>
      <c r="JY51" s="215"/>
      <c r="JZ51" s="7"/>
      <c r="KA51" s="40"/>
      <c r="KB51" s="8"/>
      <c r="KC51" s="4"/>
      <c r="KD51" s="215"/>
      <c r="KE51" s="7"/>
      <c r="KF51" s="40"/>
      <c r="KG51" s="8"/>
      <c r="KH51" s="4"/>
      <c r="KI51" s="215"/>
      <c r="KJ51" s="7"/>
      <c r="KK51" s="40"/>
      <c r="KL51" s="8"/>
      <c r="KM51" s="4"/>
      <c r="KN51" s="215"/>
    </row>
    <row r="52" spans="1:300" x14ac:dyDescent="0.25">
      <c r="A52" s="7"/>
      <c r="B52" s="40"/>
      <c r="C52" s="4"/>
      <c r="D52" s="4"/>
      <c r="E52" s="215"/>
      <c r="F52" s="7"/>
      <c r="G52" s="40"/>
      <c r="H52" s="4"/>
      <c r="I52" s="4"/>
      <c r="J52" s="215"/>
      <c r="K52" s="7"/>
      <c r="L52" s="40"/>
      <c r="M52" s="4"/>
      <c r="N52" s="4"/>
      <c r="O52" s="215"/>
      <c r="P52" s="7"/>
      <c r="Q52" s="40"/>
      <c r="R52" s="4"/>
      <c r="S52" s="4"/>
      <c r="T52" s="215"/>
      <c r="U52" s="7"/>
      <c r="V52" s="40"/>
      <c r="W52" s="4"/>
      <c r="X52" s="4"/>
      <c r="Y52" s="215"/>
      <c r="Z52" s="7"/>
      <c r="AA52" s="40"/>
      <c r="AB52" s="4"/>
      <c r="AC52" s="4"/>
      <c r="AD52" s="215"/>
      <c r="AE52" s="7"/>
      <c r="AF52" s="40"/>
      <c r="AG52" s="4"/>
      <c r="AH52" s="4"/>
      <c r="AI52" s="215"/>
      <c r="AJ52" s="7"/>
      <c r="AK52" s="40"/>
      <c r="AL52" s="4"/>
      <c r="AM52" s="4"/>
      <c r="AN52" s="215"/>
      <c r="AO52" s="7"/>
      <c r="AP52" s="40"/>
      <c r="AQ52" s="4"/>
      <c r="AR52" s="4"/>
      <c r="AS52" s="215"/>
      <c r="AT52" s="7"/>
      <c r="AU52" s="40"/>
      <c r="AV52" s="4"/>
      <c r="AW52" s="4"/>
      <c r="AX52" s="215"/>
      <c r="AY52" s="7"/>
      <c r="AZ52" s="40"/>
      <c r="BA52" s="4"/>
      <c r="BB52" s="4"/>
      <c r="BC52" s="215"/>
      <c r="BD52" s="7"/>
      <c r="BE52" s="40"/>
      <c r="BF52" s="4"/>
      <c r="BG52" s="4"/>
      <c r="BH52" s="215"/>
      <c r="BI52" s="7"/>
      <c r="BJ52" s="40"/>
      <c r="BK52" s="4"/>
      <c r="BL52" s="4"/>
      <c r="BM52" s="215"/>
      <c r="BN52" s="7"/>
      <c r="BO52" s="40"/>
      <c r="BP52" s="4"/>
      <c r="BQ52" s="4"/>
      <c r="BR52" s="215"/>
      <c r="BS52" s="7"/>
      <c r="BT52" s="40"/>
      <c r="BU52" s="4"/>
      <c r="BV52" s="4"/>
      <c r="BW52" s="215"/>
      <c r="BX52" s="7"/>
      <c r="BY52" s="40"/>
      <c r="BZ52" s="4"/>
      <c r="CA52" s="4"/>
      <c r="CB52" s="215"/>
      <c r="CC52" s="7"/>
      <c r="CD52" s="40"/>
      <c r="CE52" s="4"/>
      <c r="CF52" s="4"/>
      <c r="CG52" s="215"/>
      <c r="CH52" s="7"/>
      <c r="CI52" s="40"/>
      <c r="CJ52" s="4"/>
      <c r="CK52" s="4"/>
      <c r="CL52" s="215"/>
      <c r="CM52" s="7"/>
      <c r="CN52" s="40"/>
      <c r="CO52" s="4"/>
      <c r="CP52" s="4"/>
      <c r="CQ52" s="215"/>
      <c r="CR52" s="7"/>
      <c r="CS52" s="40"/>
      <c r="CT52" s="4"/>
      <c r="CU52" s="4"/>
      <c r="CV52" s="215"/>
      <c r="CW52" s="7"/>
      <c r="CX52" s="40"/>
      <c r="CY52" s="4"/>
      <c r="CZ52" s="4"/>
      <c r="DA52" s="215"/>
      <c r="DB52" s="7"/>
      <c r="DC52" s="40"/>
      <c r="DD52" s="4"/>
      <c r="DE52" s="4"/>
      <c r="DF52" s="215"/>
      <c r="DG52" s="7"/>
      <c r="DH52" s="40"/>
      <c r="DI52" s="4"/>
      <c r="DJ52" s="4"/>
      <c r="DK52" s="215"/>
      <c r="DL52" s="7"/>
      <c r="DM52" s="40"/>
      <c r="DN52" s="4"/>
      <c r="DO52" s="4"/>
      <c r="DP52" s="215"/>
      <c r="DQ52" s="7"/>
      <c r="DR52" s="40"/>
      <c r="DS52" s="4"/>
      <c r="DT52" s="4"/>
      <c r="DU52" s="215"/>
      <c r="DV52" s="7"/>
      <c r="DW52" s="40"/>
      <c r="DX52" s="4"/>
      <c r="DY52" s="4"/>
      <c r="DZ52" s="215"/>
      <c r="EA52" s="7"/>
      <c r="EB52" s="40"/>
      <c r="EC52" s="4"/>
      <c r="ED52" s="4"/>
      <c r="EE52" s="215"/>
      <c r="EF52" s="7"/>
      <c r="EG52" s="40"/>
      <c r="EH52" s="4"/>
      <c r="EI52" s="4"/>
      <c r="EJ52" s="215"/>
      <c r="EK52" s="7"/>
      <c r="EL52" s="40"/>
      <c r="EM52" s="4"/>
      <c r="EN52" s="4"/>
      <c r="EO52" s="215"/>
      <c r="EP52" s="7"/>
      <c r="EQ52" s="40"/>
      <c r="ER52" s="4"/>
      <c r="ES52" s="4"/>
      <c r="ET52" s="215"/>
      <c r="EU52" s="7"/>
      <c r="EV52" s="40"/>
      <c r="EW52" s="4"/>
      <c r="EX52" s="4"/>
      <c r="EY52" s="215"/>
      <c r="EZ52" s="7"/>
      <c r="FA52" s="40"/>
      <c r="FB52" s="4"/>
      <c r="FC52" s="4"/>
      <c r="FD52" s="215"/>
      <c r="FE52" s="7"/>
      <c r="FF52" s="40"/>
      <c r="FG52" s="4"/>
      <c r="FH52" s="4"/>
      <c r="FI52" s="215"/>
      <c r="FJ52" s="7"/>
      <c r="FK52" s="40"/>
      <c r="FL52" s="4"/>
      <c r="FM52" s="4"/>
      <c r="FN52" s="215"/>
      <c r="FO52" s="7"/>
      <c r="FP52" s="40"/>
      <c r="FQ52" s="4"/>
      <c r="FR52" s="4"/>
      <c r="FS52" s="215"/>
      <c r="FT52" s="7"/>
      <c r="FU52" s="40"/>
      <c r="FV52" s="4"/>
      <c r="FW52" s="4"/>
      <c r="FX52" s="215"/>
      <c r="FY52" s="7"/>
      <c r="FZ52" s="40"/>
      <c r="GA52" s="4"/>
      <c r="GB52" s="4"/>
      <c r="GC52" s="215"/>
      <c r="GD52" s="7"/>
      <c r="GE52" s="40"/>
      <c r="GF52" s="4"/>
      <c r="GG52" s="4"/>
      <c r="GH52" s="215"/>
      <c r="GI52" s="7"/>
      <c r="GJ52" s="40"/>
      <c r="GK52" s="4"/>
      <c r="GL52" s="4"/>
      <c r="GM52" s="215"/>
      <c r="GN52" s="7"/>
      <c r="GO52" s="40"/>
      <c r="GP52" s="4"/>
      <c r="GQ52" s="4"/>
      <c r="GR52" s="215"/>
      <c r="GS52" s="7"/>
      <c r="GT52" s="40"/>
      <c r="GU52" s="4"/>
      <c r="GV52" s="4"/>
      <c r="GW52" s="215"/>
      <c r="GX52" s="7"/>
      <c r="GY52" s="40"/>
      <c r="GZ52" s="4"/>
      <c r="HA52" s="4"/>
      <c r="HB52" s="215"/>
      <c r="HC52" s="7"/>
      <c r="HD52" s="40"/>
      <c r="HE52" s="4"/>
      <c r="HF52" s="4"/>
      <c r="HG52" s="215"/>
      <c r="HH52" s="7"/>
      <c r="HI52" s="40"/>
      <c r="HJ52" s="4"/>
      <c r="HK52" s="4"/>
      <c r="HL52" s="215"/>
      <c r="HM52" s="7"/>
      <c r="HN52" s="40"/>
      <c r="HO52" s="4"/>
      <c r="HP52" s="4"/>
      <c r="HQ52" s="215"/>
      <c r="HR52" s="7"/>
      <c r="HS52" s="40"/>
      <c r="HT52" s="4"/>
      <c r="HU52" s="4"/>
      <c r="HV52" s="215"/>
      <c r="HW52" s="7"/>
      <c r="HX52" s="40"/>
      <c r="HY52" s="4"/>
      <c r="HZ52" s="4"/>
      <c r="IA52" s="215"/>
      <c r="IB52" s="7"/>
      <c r="IC52" s="40"/>
      <c r="ID52" s="4"/>
      <c r="IE52" s="4"/>
      <c r="IF52" s="215"/>
      <c r="IG52" s="7"/>
      <c r="IH52" s="40"/>
      <c r="II52" s="4"/>
      <c r="IJ52" s="4"/>
      <c r="IK52" s="215"/>
      <c r="IL52" s="7"/>
      <c r="IM52" s="40"/>
      <c r="IN52" s="4"/>
      <c r="IO52" s="4"/>
      <c r="IP52" s="215"/>
      <c r="IQ52" s="7"/>
      <c r="IR52" s="40"/>
      <c r="IS52" s="4"/>
      <c r="IT52" s="4"/>
      <c r="IU52" s="215"/>
      <c r="IV52" s="7"/>
      <c r="IW52" s="40"/>
      <c r="IX52" s="4"/>
      <c r="IY52" s="4"/>
      <c r="IZ52" s="215"/>
      <c r="JA52" s="7"/>
      <c r="JB52" s="40"/>
      <c r="JC52" s="4"/>
      <c r="JD52" s="4"/>
      <c r="JE52" s="215"/>
      <c r="JF52" s="7"/>
      <c r="JG52" s="40"/>
      <c r="JH52" s="4"/>
      <c r="JI52" s="4"/>
      <c r="JJ52" s="215"/>
      <c r="JK52" s="7"/>
      <c r="JL52" s="40"/>
      <c r="JM52" s="4"/>
      <c r="JN52" s="4"/>
      <c r="JO52" s="215"/>
      <c r="JP52" s="7"/>
      <c r="JQ52" s="40"/>
      <c r="JR52" s="4"/>
      <c r="JS52" s="4"/>
      <c r="JT52" s="215"/>
      <c r="JU52" s="7"/>
      <c r="JV52" s="40"/>
      <c r="JW52" s="4"/>
      <c r="JX52" s="4"/>
      <c r="JY52" s="215"/>
      <c r="JZ52" s="7"/>
      <c r="KA52" s="40"/>
      <c r="KB52" s="4"/>
      <c r="KC52" s="4"/>
      <c r="KD52" s="215"/>
      <c r="KE52" s="7"/>
      <c r="KF52" s="40"/>
      <c r="KG52" s="4"/>
      <c r="KH52" s="4"/>
      <c r="KI52" s="215"/>
      <c r="KJ52" s="7"/>
      <c r="KK52" s="40"/>
      <c r="KL52" s="4"/>
      <c r="KM52" s="4"/>
      <c r="KN52" s="215"/>
    </row>
    <row r="53" spans="1:300" x14ac:dyDescent="0.25">
      <c r="A53" s="8"/>
      <c r="B53" s="43"/>
      <c r="C53" s="4"/>
      <c r="D53" s="4"/>
      <c r="E53" s="215"/>
      <c r="F53" s="8"/>
      <c r="G53" s="43"/>
      <c r="H53" s="4"/>
      <c r="I53" s="4"/>
      <c r="J53" s="215"/>
      <c r="K53" s="8"/>
      <c r="L53" s="43"/>
      <c r="M53" s="4"/>
      <c r="N53" s="4"/>
      <c r="O53" s="215"/>
      <c r="P53" s="8"/>
      <c r="Q53" s="43"/>
      <c r="R53" s="4"/>
      <c r="S53" s="4"/>
      <c r="T53" s="215"/>
      <c r="U53" s="8"/>
      <c r="V53" s="43"/>
      <c r="W53" s="4"/>
      <c r="X53" s="4"/>
      <c r="Y53" s="215"/>
      <c r="Z53" s="8"/>
      <c r="AA53" s="43"/>
      <c r="AB53" s="4"/>
      <c r="AC53" s="4"/>
      <c r="AD53" s="215"/>
      <c r="AE53" s="8"/>
      <c r="AF53" s="43"/>
      <c r="AG53" s="4"/>
      <c r="AH53" s="4"/>
      <c r="AI53" s="215"/>
      <c r="AJ53" s="8"/>
      <c r="AK53" s="43"/>
      <c r="AL53" s="4"/>
      <c r="AM53" s="4"/>
      <c r="AN53" s="215"/>
      <c r="AO53" s="8"/>
      <c r="AP53" s="43"/>
      <c r="AQ53" s="4"/>
      <c r="AR53" s="4"/>
      <c r="AS53" s="215"/>
      <c r="AT53" s="8"/>
      <c r="AU53" s="43"/>
      <c r="AV53" s="4"/>
      <c r="AW53" s="4"/>
      <c r="AX53" s="215"/>
      <c r="AY53" s="8"/>
      <c r="AZ53" s="43"/>
      <c r="BA53" s="4"/>
      <c r="BB53" s="4"/>
      <c r="BC53" s="215"/>
      <c r="BD53" s="8"/>
      <c r="BE53" s="43"/>
      <c r="BF53" s="4"/>
      <c r="BG53" s="4"/>
      <c r="BH53" s="215"/>
      <c r="BI53" s="8"/>
      <c r="BJ53" s="43"/>
      <c r="BK53" s="4"/>
      <c r="BL53" s="4"/>
      <c r="BM53" s="215"/>
      <c r="BN53" s="8"/>
      <c r="BO53" s="43"/>
      <c r="BP53" s="4"/>
      <c r="BQ53" s="4"/>
      <c r="BR53" s="215"/>
      <c r="BS53" s="8"/>
      <c r="BT53" s="43"/>
      <c r="BU53" s="4"/>
      <c r="BV53" s="4"/>
      <c r="BW53" s="215"/>
      <c r="BX53" s="8"/>
      <c r="BY53" s="43"/>
      <c r="BZ53" s="4"/>
      <c r="CA53" s="4"/>
      <c r="CB53" s="215"/>
      <c r="CC53" s="8"/>
      <c r="CD53" s="43"/>
      <c r="CE53" s="4"/>
      <c r="CF53" s="4"/>
      <c r="CG53" s="215"/>
      <c r="CH53" s="8"/>
      <c r="CI53" s="43"/>
      <c r="CJ53" s="4"/>
      <c r="CK53" s="4"/>
      <c r="CL53" s="215"/>
      <c r="CM53" s="8"/>
      <c r="CN53" s="43"/>
      <c r="CO53" s="4"/>
      <c r="CP53" s="4"/>
      <c r="CQ53" s="215"/>
      <c r="CR53" s="8"/>
      <c r="CS53" s="43"/>
      <c r="CT53" s="4"/>
      <c r="CU53" s="4"/>
      <c r="CV53" s="215"/>
      <c r="CW53" s="8"/>
      <c r="CX53" s="43"/>
      <c r="CY53" s="4"/>
      <c r="CZ53" s="4"/>
      <c r="DA53" s="215"/>
      <c r="DB53" s="8"/>
      <c r="DC53" s="43"/>
      <c r="DD53" s="4"/>
      <c r="DE53" s="4"/>
      <c r="DF53" s="215"/>
      <c r="DG53" s="8"/>
      <c r="DH53" s="43"/>
      <c r="DI53" s="4"/>
      <c r="DJ53" s="4"/>
      <c r="DK53" s="215"/>
      <c r="DL53" s="8"/>
      <c r="DM53" s="43"/>
      <c r="DN53" s="4"/>
      <c r="DO53" s="4"/>
      <c r="DP53" s="215"/>
      <c r="DQ53" s="8"/>
      <c r="DR53" s="43"/>
      <c r="DS53" s="4"/>
      <c r="DT53" s="4"/>
      <c r="DU53" s="215"/>
      <c r="DV53" s="8"/>
      <c r="DW53" s="43"/>
      <c r="DX53" s="4"/>
      <c r="DY53" s="4"/>
      <c r="DZ53" s="215"/>
      <c r="EA53" s="8"/>
      <c r="EB53" s="43"/>
      <c r="EC53" s="4"/>
      <c r="ED53" s="4"/>
      <c r="EE53" s="215"/>
      <c r="EF53" s="8"/>
      <c r="EG53" s="43"/>
      <c r="EH53" s="4"/>
      <c r="EI53" s="4"/>
      <c r="EJ53" s="215"/>
      <c r="EK53" s="8"/>
      <c r="EL53" s="43"/>
      <c r="EM53" s="4"/>
      <c r="EN53" s="4"/>
      <c r="EO53" s="215"/>
      <c r="EP53" s="8"/>
      <c r="EQ53" s="43"/>
      <c r="ER53" s="4"/>
      <c r="ES53" s="4"/>
      <c r="ET53" s="215"/>
      <c r="EU53" s="8"/>
      <c r="EV53" s="43"/>
      <c r="EW53" s="4"/>
      <c r="EX53" s="4"/>
      <c r="EY53" s="215"/>
      <c r="EZ53" s="8"/>
      <c r="FA53" s="43"/>
      <c r="FB53" s="4"/>
      <c r="FC53" s="4"/>
      <c r="FD53" s="215"/>
      <c r="FE53" s="8"/>
      <c r="FF53" s="43"/>
      <c r="FG53" s="4"/>
      <c r="FH53" s="4"/>
      <c r="FI53" s="215"/>
      <c r="FJ53" s="8"/>
      <c r="FK53" s="43"/>
      <c r="FL53" s="4"/>
      <c r="FM53" s="4"/>
      <c r="FN53" s="215"/>
      <c r="FO53" s="8"/>
      <c r="FP53" s="43"/>
      <c r="FQ53" s="4"/>
      <c r="FR53" s="4"/>
      <c r="FS53" s="215"/>
      <c r="FT53" s="8"/>
      <c r="FU53" s="43"/>
      <c r="FV53" s="4"/>
      <c r="FW53" s="4"/>
      <c r="FX53" s="215"/>
      <c r="FY53" s="8"/>
      <c r="FZ53" s="43"/>
      <c r="GA53" s="4"/>
      <c r="GB53" s="4"/>
      <c r="GC53" s="215"/>
      <c r="GD53" s="8"/>
      <c r="GE53" s="43"/>
      <c r="GF53" s="4"/>
      <c r="GG53" s="4"/>
      <c r="GH53" s="215"/>
      <c r="GI53" s="8"/>
      <c r="GJ53" s="43"/>
      <c r="GK53" s="4"/>
      <c r="GL53" s="4"/>
      <c r="GM53" s="215"/>
      <c r="GN53" s="8"/>
      <c r="GO53" s="43"/>
      <c r="GP53" s="4"/>
      <c r="GQ53" s="4"/>
      <c r="GR53" s="215"/>
      <c r="GS53" s="8"/>
      <c r="GT53" s="43"/>
      <c r="GU53" s="4"/>
      <c r="GV53" s="4"/>
      <c r="GW53" s="215"/>
      <c r="GX53" s="8"/>
      <c r="GY53" s="43"/>
      <c r="GZ53" s="4"/>
      <c r="HA53" s="4"/>
      <c r="HB53" s="215"/>
      <c r="HC53" s="8"/>
      <c r="HD53" s="43"/>
      <c r="HE53" s="4"/>
      <c r="HF53" s="4"/>
      <c r="HG53" s="215"/>
      <c r="HH53" s="8"/>
      <c r="HI53" s="43"/>
      <c r="HJ53" s="4"/>
      <c r="HK53" s="4"/>
      <c r="HL53" s="215"/>
      <c r="HM53" s="8"/>
      <c r="HN53" s="43"/>
      <c r="HO53" s="4"/>
      <c r="HP53" s="4"/>
      <c r="HQ53" s="215"/>
      <c r="HR53" s="8"/>
      <c r="HS53" s="43"/>
      <c r="HT53" s="4"/>
      <c r="HU53" s="4"/>
      <c r="HV53" s="215"/>
      <c r="HW53" s="8"/>
      <c r="HX53" s="43"/>
      <c r="HY53" s="4"/>
      <c r="HZ53" s="4"/>
      <c r="IA53" s="215"/>
      <c r="IB53" s="8"/>
      <c r="IC53" s="43"/>
      <c r="ID53" s="4"/>
      <c r="IE53" s="4"/>
      <c r="IF53" s="215"/>
      <c r="IG53" s="8"/>
      <c r="IH53" s="43"/>
      <c r="II53" s="4"/>
      <c r="IJ53" s="4"/>
      <c r="IK53" s="215"/>
      <c r="IL53" s="8"/>
      <c r="IM53" s="43"/>
      <c r="IN53" s="4"/>
      <c r="IO53" s="4"/>
      <c r="IP53" s="215"/>
      <c r="IQ53" s="8"/>
      <c r="IR53" s="43"/>
      <c r="IS53" s="4"/>
      <c r="IT53" s="4"/>
      <c r="IU53" s="215"/>
      <c r="IV53" s="8"/>
      <c r="IW53" s="43"/>
      <c r="IX53" s="4"/>
      <c r="IY53" s="4"/>
      <c r="IZ53" s="215"/>
      <c r="JA53" s="8"/>
      <c r="JB53" s="43"/>
      <c r="JC53" s="4"/>
      <c r="JD53" s="4"/>
      <c r="JE53" s="215"/>
      <c r="JF53" s="8"/>
      <c r="JG53" s="43"/>
      <c r="JH53" s="4"/>
      <c r="JI53" s="4"/>
      <c r="JJ53" s="215"/>
      <c r="JK53" s="8"/>
      <c r="JL53" s="43"/>
      <c r="JM53" s="4"/>
      <c r="JN53" s="4"/>
      <c r="JO53" s="215"/>
      <c r="JP53" s="8"/>
      <c r="JQ53" s="43"/>
      <c r="JR53" s="4"/>
      <c r="JS53" s="4"/>
      <c r="JT53" s="215"/>
      <c r="JU53" s="8"/>
      <c r="JV53" s="43"/>
      <c r="JW53" s="4"/>
      <c r="JX53" s="4"/>
      <c r="JY53" s="215"/>
      <c r="JZ53" s="8"/>
      <c r="KA53" s="43"/>
      <c r="KB53" s="4"/>
      <c r="KC53" s="4"/>
      <c r="KD53" s="215"/>
      <c r="KE53" s="8"/>
      <c r="KF53" s="43"/>
      <c r="KG53" s="4"/>
      <c r="KH53" s="4"/>
      <c r="KI53" s="215"/>
      <c r="KJ53" s="8"/>
      <c r="KK53" s="43"/>
      <c r="KL53" s="4"/>
      <c r="KM53" s="4"/>
      <c r="KN53" s="215"/>
    </row>
    <row r="54" spans="1:300" x14ac:dyDescent="0.25">
      <c r="A54" s="4"/>
      <c r="B54" s="6"/>
      <c r="C54" s="4"/>
      <c r="D54" s="4"/>
      <c r="E54" s="215"/>
      <c r="F54" s="4"/>
      <c r="G54" s="6"/>
      <c r="H54" s="4"/>
      <c r="I54" s="4"/>
      <c r="J54" s="215"/>
      <c r="K54" s="4"/>
      <c r="L54" s="6"/>
      <c r="M54" s="4"/>
      <c r="N54" s="4"/>
      <c r="O54" s="215"/>
      <c r="P54" s="4"/>
      <c r="Q54" s="6"/>
      <c r="R54" s="4"/>
      <c r="S54" s="4"/>
      <c r="T54" s="215"/>
      <c r="U54" s="4"/>
      <c r="V54" s="6"/>
      <c r="W54" s="4"/>
      <c r="X54" s="4"/>
      <c r="Y54" s="215"/>
      <c r="Z54" s="4"/>
      <c r="AA54" s="6"/>
      <c r="AB54" s="4"/>
      <c r="AC54" s="4"/>
      <c r="AD54" s="215"/>
      <c r="AE54" s="4"/>
      <c r="AF54" s="6"/>
      <c r="AG54" s="4"/>
      <c r="AH54" s="4"/>
      <c r="AI54" s="215"/>
      <c r="AJ54" s="4"/>
      <c r="AK54" s="6"/>
      <c r="AL54" s="4"/>
      <c r="AM54" s="4"/>
      <c r="AN54" s="215"/>
      <c r="AO54" s="4"/>
      <c r="AP54" s="6"/>
      <c r="AQ54" s="4"/>
      <c r="AR54" s="4"/>
      <c r="AS54" s="215"/>
      <c r="AT54" s="4"/>
      <c r="AU54" s="6"/>
      <c r="AV54" s="4"/>
      <c r="AW54" s="4"/>
      <c r="AX54" s="215"/>
      <c r="AY54" s="4"/>
      <c r="AZ54" s="6"/>
      <c r="BA54" s="4"/>
      <c r="BB54" s="4"/>
      <c r="BC54" s="215"/>
      <c r="BD54" s="4"/>
      <c r="BE54" s="6"/>
      <c r="BF54" s="4"/>
      <c r="BG54" s="4"/>
      <c r="BH54" s="215"/>
      <c r="BI54" s="4"/>
      <c r="BJ54" s="6"/>
      <c r="BK54" s="4"/>
      <c r="BL54" s="4"/>
      <c r="BM54" s="215"/>
      <c r="BN54" s="4"/>
      <c r="BO54" s="6"/>
      <c r="BP54" s="4"/>
      <c r="BQ54" s="4"/>
      <c r="BR54" s="215"/>
      <c r="BS54" s="4"/>
      <c r="BT54" s="6"/>
      <c r="BU54" s="4"/>
      <c r="BV54" s="4"/>
      <c r="BW54" s="215"/>
      <c r="BX54" s="4"/>
      <c r="BY54" s="6"/>
      <c r="BZ54" s="4"/>
      <c r="CA54" s="4"/>
      <c r="CB54" s="215"/>
      <c r="CC54" s="4"/>
      <c r="CD54" s="6"/>
      <c r="CE54" s="4"/>
      <c r="CF54" s="4"/>
      <c r="CG54" s="215"/>
      <c r="CH54" s="4"/>
      <c r="CI54" s="6"/>
      <c r="CJ54" s="4"/>
      <c r="CK54" s="4"/>
      <c r="CL54" s="215"/>
      <c r="CM54" s="4"/>
      <c r="CN54" s="6"/>
      <c r="CO54" s="4"/>
      <c r="CP54" s="4"/>
      <c r="CQ54" s="215"/>
      <c r="CR54" s="4"/>
      <c r="CS54" s="6"/>
      <c r="CT54" s="4"/>
      <c r="CU54" s="4"/>
      <c r="CV54" s="215"/>
      <c r="CW54" s="4"/>
      <c r="CX54" s="6"/>
      <c r="CY54" s="4"/>
      <c r="CZ54" s="4"/>
      <c r="DA54" s="215"/>
      <c r="DB54" s="4"/>
      <c r="DC54" s="6"/>
      <c r="DD54" s="4"/>
      <c r="DE54" s="4"/>
      <c r="DF54" s="215"/>
      <c r="DG54" s="4"/>
      <c r="DH54" s="6"/>
      <c r="DI54" s="4"/>
      <c r="DJ54" s="4"/>
      <c r="DK54" s="215"/>
      <c r="DL54" s="4"/>
      <c r="DM54" s="6"/>
      <c r="DN54" s="4"/>
      <c r="DO54" s="4"/>
      <c r="DP54" s="215"/>
      <c r="DQ54" s="4"/>
      <c r="DR54" s="6"/>
      <c r="DS54" s="4"/>
      <c r="DT54" s="4"/>
      <c r="DU54" s="215"/>
      <c r="DV54" s="4"/>
      <c r="DW54" s="6"/>
      <c r="DX54" s="4"/>
      <c r="DY54" s="4"/>
      <c r="DZ54" s="215"/>
      <c r="EA54" s="4"/>
      <c r="EB54" s="6"/>
      <c r="EC54" s="4"/>
      <c r="ED54" s="4"/>
      <c r="EE54" s="215"/>
      <c r="EF54" s="4"/>
      <c r="EG54" s="6"/>
      <c r="EH54" s="4"/>
      <c r="EI54" s="4"/>
      <c r="EJ54" s="215"/>
      <c r="EK54" s="4"/>
      <c r="EL54" s="6"/>
      <c r="EM54" s="4"/>
      <c r="EN54" s="4"/>
      <c r="EO54" s="215"/>
      <c r="EP54" s="4"/>
      <c r="EQ54" s="6"/>
      <c r="ER54" s="4"/>
      <c r="ES54" s="4"/>
      <c r="ET54" s="215"/>
      <c r="EU54" s="4"/>
      <c r="EV54" s="6"/>
      <c r="EW54" s="4"/>
      <c r="EX54" s="4"/>
      <c r="EY54" s="215"/>
      <c r="EZ54" s="4"/>
      <c r="FA54" s="6"/>
      <c r="FB54" s="4"/>
      <c r="FC54" s="4"/>
      <c r="FD54" s="215"/>
      <c r="FE54" s="4"/>
      <c r="FF54" s="6"/>
      <c r="FG54" s="4"/>
      <c r="FH54" s="4"/>
      <c r="FI54" s="215"/>
      <c r="FJ54" s="4"/>
      <c r="FK54" s="6"/>
      <c r="FL54" s="4"/>
      <c r="FM54" s="4"/>
      <c r="FN54" s="215"/>
      <c r="FO54" s="4"/>
      <c r="FP54" s="6"/>
      <c r="FQ54" s="4"/>
      <c r="FR54" s="4"/>
      <c r="FS54" s="215"/>
      <c r="FT54" s="4"/>
      <c r="FU54" s="6"/>
      <c r="FV54" s="4"/>
      <c r="FW54" s="4"/>
      <c r="FX54" s="215"/>
      <c r="FY54" s="4"/>
      <c r="FZ54" s="6"/>
      <c r="GA54" s="4"/>
      <c r="GB54" s="4"/>
      <c r="GC54" s="215"/>
      <c r="GD54" s="4"/>
      <c r="GE54" s="6"/>
      <c r="GF54" s="4"/>
      <c r="GG54" s="4"/>
      <c r="GH54" s="215"/>
      <c r="GI54" s="4"/>
      <c r="GJ54" s="6"/>
      <c r="GK54" s="4"/>
      <c r="GL54" s="4"/>
      <c r="GM54" s="215"/>
      <c r="GN54" s="4"/>
      <c r="GO54" s="6"/>
      <c r="GP54" s="4"/>
      <c r="GQ54" s="4"/>
      <c r="GR54" s="215"/>
      <c r="GS54" s="4"/>
      <c r="GT54" s="6"/>
      <c r="GU54" s="4"/>
      <c r="GV54" s="4"/>
      <c r="GW54" s="215"/>
      <c r="GX54" s="4"/>
      <c r="GY54" s="6"/>
      <c r="GZ54" s="4"/>
      <c r="HA54" s="4"/>
      <c r="HB54" s="215"/>
      <c r="HC54" s="4"/>
      <c r="HD54" s="6"/>
      <c r="HE54" s="4"/>
      <c r="HF54" s="4"/>
      <c r="HG54" s="215"/>
      <c r="HH54" s="4"/>
      <c r="HI54" s="6"/>
      <c r="HJ54" s="4"/>
      <c r="HK54" s="4"/>
      <c r="HL54" s="215"/>
      <c r="HM54" s="4"/>
      <c r="HN54" s="6"/>
      <c r="HO54" s="4"/>
      <c r="HP54" s="4"/>
      <c r="HQ54" s="215"/>
      <c r="HR54" s="4"/>
      <c r="HS54" s="6"/>
      <c r="HT54" s="4"/>
      <c r="HU54" s="4"/>
      <c r="HV54" s="215"/>
      <c r="HW54" s="4"/>
      <c r="HX54" s="6"/>
      <c r="HY54" s="4"/>
      <c r="HZ54" s="4"/>
      <c r="IA54" s="215"/>
      <c r="IB54" s="4"/>
      <c r="IC54" s="6"/>
      <c r="ID54" s="4"/>
      <c r="IE54" s="4"/>
      <c r="IF54" s="215"/>
      <c r="IG54" s="4"/>
      <c r="IH54" s="6"/>
      <c r="II54" s="4"/>
      <c r="IJ54" s="4"/>
      <c r="IK54" s="215"/>
      <c r="IL54" s="4"/>
      <c r="IM54" s="6"/>
      <c r="IN54" s="4"/>
      <c r="IO54" s="4"/>
      <c r="IP54" s="215"/>
      <c r="IQ54" s="4"/>
      <c r="IR54" s="6"/>
      <c r="IS54" s="4"/>
      <c r="IT54" s="4"/>
      <c r="IU54" s="215"/>
      <c r="IV54" s="4"/>
      <c r="IW54" s="6"/>
      <c r="IX54" s="4"/>
      <c r="IY54" s="4"/>
      <c r="IZ54" s="215"/>
      <c r="JA54" s="4"/>
      <c r="JB54" s="6"/>
      <c r="JC54" s="4"/>
      <c r="JD54" s="4"/>
      <c r="JE54" s="215"/>
      <c r="JF54" s="4"/>
      <c r="JG54" s="6"/>
      <c r="JH54" s="4"/>
      <c r="JI54" s="4"/>
      <c r="JJ54" s="215"/>
      <c r="JK54" s="4"/>
      <c r="JL54" s="6"/>
      <c r="JM54" s="4"/>
      <c r="JN54" s="4"/>
      <c r="JO54" s="215"/>
      <c r="JP54" s="4"/>
      <c r="JQ54" s="6"/>
      <c r="JR54" s="4"/>
      <c r="JS54" s="4"/>
      <c r="JT54" s="215"/>
      <c r="JU54" s="4"/>
      <c r="JV54" s="6"/>
      <c r="JW54" s="4"/>
      <c r="JX54" s="4"/>
      <c r="JY54" s="215"/>
      <c r="JZ54" s="4"/>
      <c r="KA54" s="6"/>
      <c r="KB54" s="4"/>
      <c r="KC54" s="4"/>
      <c r="KD54" s="215"/>
      <c r="KE54" s="4"/>
      <c r="KF54" s="6"/>
      <c r="KG54" s="4"/>
      <c r="KH54" s="4"/>
      <c r="KI54" s="215"/>
      <c r="KJ54" s="4"/>
      <c r="KK54" s="6"/>
      <c r="KL54" s="4"/>
      <c r="KM54" s="4"/>
      <c r="KN54" s="215"/>
    </row>
    <row r="55" spans="1:300" x14ac:dyDescent="0.25">
      <c r="A55" s="4"/>
      <c r="B55" s="6"/>
      <c r="C55" s="4"/>
      <c r="D55" s="4"/>
      <c r="E55" s="215"/>
      <c r="F55" s="4"/>
      <c r="G55" s="6"/>
      <c r="H55" s="4"/>
      <c r="I55" s="4"/>
      <c r="J55" s="215"/>
      <c r="K55" s="4"/>
      <c r="L55" s="6"/>
      <c r="M55" s="4"/>
      <c r="N55" s="4"/>
      <c r="O55" s="215"/>
      <c r="P55" s="4"/>
      <c r="Q55" s="6"/>
      <c r="R55" s="4"/>
      <c r="S55" s="4"/>
      <c r="T55" s="215"/>
      <c r="U55" s="4"/>
      <c r="V55" s="6"/>
      <c r="W55" s="4"/>
      <c r="X55" s="4"/>
      <c r="Y55" s="215"/>
      <c r="Z55" s="4"/>
      <c r="AA55" s="6"/>
      <c r="AB55" s="4"/>
      <c r="AC55" s="4"/>
      <c r="AD55" s="215"/>
      <c r="AE55" s="4"/>
      <c r="AF55" s="6"/>
      <c r="AG55" s="4"/>
      <c r="AH55" s="4"/>
      <c r="AI55" s="215"/>
      <c r="AJ55" s="4"/>
      <c r="AK55" s="6"/>
      <c r="AL55" s="4"/>
      <c r="AM55" s="4"/>
      <c r="AN55" s="215"/>
      <c r="AO55" s="4"/>
      <c r="AP55" s="6"/>
      <c r="AQ55" s="4"/>
      <c r="AR55" s="4"/>
      <c r="AS55" s="215"/>
      <c r="AT55" s="4"/>
      <c r="AU55" s="6"/>
      <c r="AV55" s="4"/>
      <c r="AW55" s="4"/>
      <c r="AX55" s="215"/>
      <c r="AY55" s="4"/>
      <c r="AZ55" s="6"/>
      <c r="BA55" s="4"/>
      <c r="BB55" s="4"/>
      <c r="BC55" s="215"/>
      <c r="BD55" s="4"/>
      <c r="BE55" s="6"/>
      <c r="BF55" s="4"/>
      <c r="BG55" s="4"/>
      <c r="BH55" s="215"/>
      <c r="BI55" s="4"/>
      <c r="BJ55" s="6"/>
      <c r="BK55" s="4"/>
      <c r="BL55" s="4"/>
      <c r="BM55" s="215"/>
      <c r="BN55" s="4"/>
      <c r="BO55" s="6"/>
      <c r="BP55" s="4"/>
      <c r="BQ55" s="4"/>
      <c r="BR55" s="215"/>
      <c r="BS55" s="4"/>
      <c r="BT55" s="6"/>
      <c r="BU55" s="4"/>
      <c r="BV55" s="4"/>
      <c r="BW55" s="215"/>
      <c r="BX55" s="4"/>
      <c r="BY55" s="6"/>
      <c r="BZ55" s="4"/>
      <c r="CA55" s="4"/>
      <c r="CB55" s="215"/>
      <c r="CC55" s="4"/>
      <c r="CD55" s="6"/>
      <c r="CE55" s="4"/>
      <c r="CF55" s="4"/>
      <c r="CG55" s="215"/>
      <c r="CH55" s="4"/>
      <c r="CI55" s="6"/>
      <c r="CJ55" s="4"/>
      <c r="CK55" s="4"/>
      <c r="CL55" s="215"/>
      <c r="CM55" s="4"/>
      <c r="CN55" s="6"/>
      <c r="CO55" s="4"/>
      <c r="CP55" s="4"/>
      <c r="CQ55" s="215"/>
      <c r="CR55" s="4"/>
      <c r="CS55" s="6"/>
      <c r="CT55" s="4"/>
      <c r="CU55" s="4"/>
      <c r="CV55" s="215"/>
      <c r="CW55" s="4"/>
      <c r="CX55" s="6"/>
      <c r="CY55" s="4"/>
      <c r="CZ55" s="4"/>
      <c r="DA55" s="215"/>
      <c r="DB55" s="4"/>
      <c r="DC55" s="6"/>
      <c r="DD55" s="4"/>
      <c r="DE55" s="4"/>
      <c r="DF55" s="215"/>
      <c r="DG55" s="4"/>
      <c r="DH55" s="6"/>
      <c r="DI55" s="4"/>
      <c r="DJ55" s="4"/>
      <c r="DK55" s="215"/>
      <c r="DL55" s="4"/>
      <c r="DM55" s="6"/>
      <c r="DN55" s="4"/>
      <c r="DO55" s="4"/>
      <c r="DP55" s="215"/>
      <c r="DQ55" s="4"/>
      <c r="DR55" s="6"/>
      <c r="DS55" s="4"/>
      <c r="DT55" s="4"/>
      <c r="DU55" s="215"/>
      <c r="DV55" s="4"/>
      <c r="DW55" s="6"/>
      <c r="DX55" s="4"/>
      <c r="DY55" s="4"/>
      <c r="DZ55" s="215"/>
      <c r="EA55" s="4"/>
      <c r="EB55" s="6"/>
      <c r="EC55" s="4"/>
      <c r="ED55" s="4"/>
      <c r="EE55" s="215"/>
      <c r="EF55" s="4"/>
      <c r="EG55" s="6"/>
      <c r="EH55" s="4"/>
      <c r="EI55" s="4"/>
      <c r="EJ55" s="215"/>
      <c r="EK55" s="4"/>
      <c r="EL55" s="6"/>
      <c r="EM55" s="4"/>
      <c r="EN55" s="4"/>
      <c r="EO55" s="215"/>
      <c r="EP55" s="4"/>
      <c r="EQ55" s="6"/>
      <c r="ER55" s="4"/>
      <c r="ES55" s="4"/>
      <c r="ET55" s="215"/>
      <c r="EU55" s="4"/>
      <c r="EV55" s="6"/>
      <c r="EW55" s="4"/>
      <c r="EX55" s="4"/>
      <c r="EY55" s="215"/>
      <c r="EZ55" s="4"/>
      <c r="FA55" s="6"/>
      <c r="FB55" s="4"/>
      <c r="FC55" s="4"/>
      <c r="FD55" s="215"/>
      <c r="FE55" s="4"/>
      <c r="FF55" s="6"/>
      <c r="FG55" s="4"/>
      <c r="FH55" s="4"/>
      <c r="FI55" s="215"/>
      <c r="FJ55" s="4"/>
      <c r="FK55" s="6"/>
      <c r="FL55" s="4"/>
      <c r="FM55" s="4"/>
      <c r="FN55" s="215"/>
      <c r="FO55" s="4"/>
      <c r="FP55" s="6"/>
      <c r="FQ55" s="4"/>
      <c r="FR55" s="4"/>
      <c r="FS55" s="215"/>
      <c r="FT55" s="4"/>
      <c r="FU55" s="6"/>
      <c r="FV55" s="4"/>
      <c r="FW55" s="4"/>
      <c r="FX55" s="215"/>
      <c r="FY55" s="4"/>
      <c r="FZ55" s="6"/>
      <c r="GA55" s="4"/>
      <c r="GB55" s="4"/>
      <c r="GC55" s="215"/>
      <c r="GD55" s="4"/>
      <c r="GE55" s="6"/>
      <c r="GF55" s="4"/>
      <c r="GG55" s="4"/>
      <c r="GH55" s="215"/>
      <c r="GI55" s="4"/>
      <c r="GJ55" s="6"/>
      <c r="GK55" s="4"/>
      <c r="GL55" s="4"/>
      <c r="GM55" s="215"/>
      <c r="GN55" s="4"/>
      <c r="GO55" s="6"/>
      <c r="GP55" s="4"/>
      <c r="GQ55" s="4"/>
      <c r="GR55" s="215"/>
      <c r="GS55" s="4"/>
      <c r="GT55" s="6"/>
      <c r="GU55" s="4"/>
      <c r="GV55" s="4"/>
      <c r="GW55" s="215"/>
      <c r="GX55" s="4"/>
      <c r="GY55" s="6"/>
      <c r="GZ55" s="4"/>
      <c r="HA55" s="4"/>
      <c r="HB55" s="215"/>
      <c r="HC55" s="4"/>
      <c r="HD55" s="6"/>
      <c r="HE55" s="4"/>
      <c r="HF55" s="4"/>
      <c r="HG55" s="215"/>
      <c r="HH55" s="4"/>
      <c r="HI55" s="6"/>
      <c r="HJ55" s="4"/>
      <c r="HK55" s="4"/>
      <c r="HL55" s="215"/>
      <c r="HM55" s="4"/>
      <c r="HN55" s="6"/>
      <c r="HO55" s="4"/>
      <c r="HP55" s="4"/>
      <c r="HQ55" s="215"/>
      <c r="HR55" s="4"/>
      <c r="HS55" s="6"/>
      <c r="HT55" s="4"/>
      <c r="HU55" s="4"/>
      <c r="HV55" s="215"/>
      <c r="HW55" s="4"/>
      <c r="HX55" s="6"/>
      <c r="HY55" s="4"/>
      <c r="HZ55" s="4"/>
      <c r="IA55" s="215"/>
      <c r="IB55" s="4"/>
      <c r="IC55" s="6"/>
      <c r="ID55" s="4"/>
      <c r="IE55" s="4"/>
      <c r="IF55" s="215"/>
      <c r="IG55" s="4"/>
      <c r="IH55" s="6"/>
      <c r="II55" s="4"/>
      <c r="IJ55" s="4"/>
      <c r="IK55" s="215"/>
      <c r="IL55" s="4"/>
      <c r="IM55" s="6"/>
      <c r="IN55" s="4"/>
      <c r="IO55" s="4"/>
      <c r="IP55" s="215"/>
      <c r="IQ55" s="4"/>
      <c r="IR55" s="6"/>
      <c r="IS55" s="4"/>
      <c r="IT55" s="4"/>
      <c r="IU55" s="215"/>
      <c r="IV55" s="4"/>
      <c r="IW55" s="6"/>
      <c r="IX55" s="4"/>
      <c r="IY55" s="4"/>
      <c r="IZ55" s="215"/>
      <c r="JA55" s="4"/>
      <c r="JB55" s="6"/>
      <c r="JC55" s="4"/>
      <c r="JD55" s="4"/>
      <c r="JE55" s="215"/>
      <c r="JF55" s="4"/>
      <c r="JG55" s="6"/>
      <c r="JH55" s="4"/>
      <c r="JI55" s="4"/>
      <c r="JJ55" s="215"/>
      <c r="JK55" s="4"/>
      <c r="JL55" s="6"/>
      <c r="JM55" s="4"/>
      <c r="JN55" s="4"/>
      <c r="JO55" s="215"/>
      <c r="JP55" s="4"/>
      <c r="JQ55" s="6"/>
      <c r="JR55" s="4"/>
      <c r="JS55" s="4"/>
      <c r="JT55" s="215"/>
      <c r="JU55" s="4"/>
      <c r="JV55" s="6"/>
      <c r="JW55" s="4"/>
      <c r="JX55" s="4"/>
      <c r="JY55" s="215"/>
      <c r="JZ55" s="4"/>
      <c r="KA55" s="6"/>
      <c r="KB55" s="4"/>
      <c r="KC55" s="4"/>
      <c r="KD55" s="215"/>
      <c r="KE55" s="4"/>
      <c r="KF55" s="6"/>
      <c r="KG55" s="4"/>
      <c r="KH55" s="4"/>
      <c r="KI55" s="215"/>
      <c r="KJ55" s="4"/>
      <c r="KK55" s="6"/>
      <c r="KL55" s="4"/>
      <c r="KM55" s="4"/>
      <c r="KN55" s="215"/>
    </row>
    <row r="56" spans="1:300" x14ac:dyDescent="0.25">
      <c r="A56" s="4"/>
      <c r="B56" s="6"/>
      <c r="C56" s="4"/>
      <c r="D56" s="4"/>
      <c r="E56" s="215"/>
      <c r="F56" s="4"/>
      <c r="G56" s="6"/>
      <c r="H56" s="4"/>
      <c r="I56" s="4"/>
      <c r="J56" s="215"/>
      <c r="K56" s="4"/>
      <c r="L56" s="6"/>
      <c r="M56" s="4"/>
      <c r="N56" s="4"/>
      <c r="O56" s="215"/>
      <c r="P56" s="4"/>
      <c r="Q56" s="6"/>
      <c r="R56" s="4"/>
      <c r="S56" s="4"/>
      <c r="T56" s="215"/>
      <c r="U56" s="4"/>
      <c r="V56" s="6"/>
      <c r="W56" s="4"/>
      <c r="X56" s="4"/>
      <c r="Y56" s="215"/>
      <c r="Z56" s="4"/>
      <c r="AA56" s="6"/>
      <c r="AB56" s="4"/>
      <c r="AC56" s="4"/>
      <c r="AD56" s="215"/>
      <c r="AE56" s="4"/>
      <c r="AF56" s="6"/>
      <c r="AG56" s="4"/>
      <c r="AH56" s="4"/>
      <c r="AI56" s="215"/>
      <c r="AJ56" s="4"/>
      <c r="AK56" s="6"/>
      <c r="AL56" s="4"/>
      <c r="AM56" s="4"/>
      <c r="AN56" s="215"/>
      <c r="AO56" s="4"/>
      <c r="AP56" s="6"/>
      <c r="AQ56" s="4"/>
      <c r="AR56" s="4"/>
      <c r="AS56" s="215"/>
      <c r="AT56" s="4"/>
      <c r="AU56" s="6"/>
      <c r="AV56" s="4"/>
      <c r="AW56" s="4"/>
      <c r="AX56" s="215"/>
      <c r="AY56" s="4"/>
      <c r="AZ56" s="6"/>
      <c r="BA56" s="4"/>
      <c r="BB56" s="4"/>
      <c r="BC56" s="215"/>
      <c r="BD56" s="4"/>
      <c r="BE56" s="6"/>
      <c r="BF56" s="4"/>
      <c r="BG56" s="4"/>
      <c r="BH56" s="215"/>
      <c r="BI56" s="4"/>
      <c r="BJ56" s="6"/>
      <c r="BK56" s="4"/>
      <c r="BL56" s="4"/>
      <c r="BM56" s="215"/>
      <c r="BN56" s="4"/>
      <c r="BO56" s="6"/>
      <c r="BP56" s="4"/>
      <c r="BQ56" s="4"/>
      <c r="BR56" s="215"/>
      <c r="BS56" s="4"/>
      <c r="BT56" s="6"/>
      <c r="BU56" s="4"/>
      <c r="BV56" s="4"/>
      <c r="BW56" s="215"/>
      <c r="BX56" s="4"/>
      <c r="BY56" s="6"/>
      <c r="BZ56" s="4"/>
      <c r="CA56" s="4"/>
      <c r="CB56" s="215"/>
      <c r="CC56" s="4"/>
      <c r="CD56" s="6"/>
      <c r="CE56" s="4"/>
      <c r="CF56" s="4"/>
      <c r="CG56" s="215"/>
      <c r="CH56" s="4"/>
      <c r="CI56" s="6"/>
      <c r="CJ56" s="4"/>
      <c r="CK56" s="4"/>
      <c r="CL56" s="215"/>
      <c r="CM56" s="4"/>
      <c r="CN56" s="6"/>
      <c r="CO56" s="4"/>
      <c r="CP56" s="4"/>
      <c r="CQ56" s="215"/>
      <c r="CR56" s="4"/>
      <c r="CS56" s="6"/>
      <c r="CT56" s="4"/>
      <c r="CU56" s="4"/>
      <c r="CV56" s="215"/>
      <c r="CW56" s="4"/>
      <c r="CX56" s="6"/>
      <c r="CY56" s="4"/>
      <c r="CZ56" s="4"/>
      <c r="DA56" s="215"/>
      <c r="DB56" s="4"/>
      <c r="DC56" s="6"/>
      <c r="DD56" s="4"/>
      <c r="DE56" s="4"/>
      <c r="DF56" s="215"/>
      <c r="DG56" s="4"/>
      <c r="DH56" s="6"/>
      <c r="DI56" s="4"/>
      <c r="DJ56" s="4"/>
      <c r="DK56" s="215"/>
      <c r="DL56" s="4"/>
      <c r="DM56" s="6"/>
      <c r="DN56" s="4"/>
      <c r="DO56" s="4"/>
      <c r="DP56" s="215"/>
      <c r="DQ56" s="4"/>
      <c r="DR56" s="6"/>
      <c r="DS56" s="4"/>
      <c r="DT56" s="4"/>
      <c r="DU56" s="215"/>
      <c r="DV56" s="4"/>
      <c r="DW56" s="6"/>
      <c r="DX56" s="4"/>
      <c r="DY56" s="4"/>
      <c r="DZ56" s="215"/>
      <c r="EA56" s="4"/>
      <c r="EB56" s="6"/>
      <c r="EC56" s="4"/>
      <c r="ED56" s="4"/>
      <c r="EE56" s="215"/>
      <c r="EF56" s="4"/>
      <c r="EG56" s="6"/>
      <c r="EH56" s="4"/>
      <c r="EI56" s="4"/>
      <c r="EJ56" s="215"/>
      <c r="EK56" s="4"/>
      <c r="EL56" s="6"/>
      <c r="EM56" s="4"/>
      <c r="EN56" s="4"/>
      <c r="EO56" s="215"/>
      <c r="EP56" s="4"/>
      <c r="EQ56" s="6"/>
      <c r="ER56" s="4"/>
      <c r="ES56" s="4"/>
      <c r="ET56" s="215"/>
      <c r="EU56" s="4"/>
      <c r="EV56" s="6"/>
      <c r="EW56" s="4"/>
      <c r="EX56" s="4"/>
      <c r="EY56" s="215"/>
      <c r="EZ56" s="4"/>
      <c r="FA56" s="6"/>
      <c r="FB56" s="4"/>
      <c r="FC56" s="4"/>
      <c r="FD56" s="215"/>
      <c r="FE56" s="4"/>
      <c r="FF56" s="6"/>
      <c r="FG56" s="4"/>
      <c r="FH56" s="4"/>
      <c r="FI56" s="215"/>
      <c r="FJ56" s="4"/>
      <c r="FK56" s="6"/>
      <c r="FL56" s="4"/>
      <c r="FM56" s="4"/>
      <c r="FN56" s="215"/>
      <c r="FO56" s="4"/>
      <c r="FP56" s="6"/>
      <c r="FQ56" s="4"/>
      <c r="FR56" s="4"/>
      <c r="FS56" s="215"/>
      <c r="FT56" s="4"/>
      <c r="FU56" s="6"/>
      <c r="FV56" s="4"/>
      <c r="FW56" s="4"/>
      <c r="FX56" s="215"/>
      <c r="FY56" s="4"/>
      <c r="FZ56" s="6"/>
      <c r="GA56" s="4"/>
      <c r="GB56" s="4"/>
      <c r="GC56" s="215"/>
      <c r="GD56" s="4"/>
      <c r="GE56" s="6"/>
      <c r="GF56" s="4"/>
      <c r="GG56" s="4"/>
      <c r="GH56" s="215"/>
      <c r="GI56" s="4"/>
      <c r="GJ56" s="6"/>
      <c r="GK56" s="4"/>
      <c r="GL56" s="4"/>
      <c r="GM56" s="215"/>
      <c r="GN56" s="4"/>
      <c r="GO56" s="6"/>
      <c r="GP56" s="4"/>
      <c r="GQ56" s="4"/>
      <c r="GR56" s="215"/>
      <c r="GS56" s="4"/>
      <c r="GT56" s="6"/>
      <c r="GU56" s="4"/>
      <c r="GV56" s="4"/>
      <c r="GW56" s="215"/>
      <c r="GX56" s="4"/>
      <c r="GY56" s="6"/>
      <c r="GZ56" s="4"/>
      <c r="HA56" s="4"/>
      <c r="HB56" s="215"/>
      <c r="HC56" s="4"/>
      <c r="HD56" s="6"/>
      <c r="HE56" s="4"/>
      <c r="HF56" s="4"/>
      <c r="HG56" s="215"/>
      <c r="HH56" s="4"/>
      <c r="HI56" s="6"/>
      <c r="HJ56" s="4"/>
      <c r="HK56" s="4"/>
      <c r="HL56" s="215"/>
      <c r="HM56" s="4"/>
      <c r="HN56" s="6"/>
      <c r="HO56" s="4"/>
      <c r="HP56" s="4"/>
      <c r="HQ56" s="215"/>
      <c r="HR56" s="4"/>
      <c r="HS56" s="6"/>
      <c r="HT56" s="4"/>
      <c r="HU56" s="4"/>
      <c r="HV56" s="215"/>
      <c r="HW56" s="4"/>
      <c r="HX56" s="6"/>
      <c r="HY56" s="4"/>
      <c r="HZ56" s="4"/>
      <c r="IA56" s="215"/>
      <c r="IB56" s="4"/>
      <c r="IC56" s="6"/>
      <c r="ID56" s="4"/>
      <c r="IE56" s="4"/>
      <c r="IF56" s="215"/>
      <c r="IG56" s="4"/>
      <c r="IH56" s="6"/>
      <c r="II56" s="4"/>
      <c r="IJ56" s="4"/>
      <c r="IK56" s="215"/>
      <c r="IL56" s="4"/>
      <c r="IM56" s="6"/>
      <c r="IN56" s="4"/>
      <c r="IO56" s="4"/>
      <c r="IP56" s="215"/>
      <c r="IQ56" s="4"/>
      <c r="IR56" s="6"/>
      <c r="IS56" s="4"/>
      <c r="IT56" s="4"/>
      <c r="IU56" s="215"/>
      <c r="IV56" s="4"/>
      <c r="IW56" s="6"/>
      <c r="IX56" s="4"/>
      <c r="IY56" s="4"/>
      <c r="IZ56" s="215"/>
      <c r="JA56" s="4"/>
      <c r="JB56" s="6"/>
      <c r="JC56" s="4"/>
      <c r="JD56" s="4"/>
      <c r="JE56" s="215"/>
      <c r="JF56" s="4"/>
      <c r="JG56" s="6"/>
      <c r="JH56" s="4"/>
      <c r="JI56" s="4"/>
      <c r="JJ56" s="215"/>
      <c r="JK56" s="4"/>
      <c r="JL56" s="6"/>
      <c r="JM56" s="4"/>
      <c r="JN56" s="4"/>
      <c r="JO56" s="215"/>
      <c r="JP56" s="4"/>
      <c r="JQ56" s="6"/>
      <c r="JR56" s="4"/>
      <c r="JS56" s="4"/>
      <c r="JT56" s="215"/>
      <c r="JU56" s="4"/>
      <c r="JV56" s="6"/>
      <c r="JW56" s="4"/>
      <c r="JX56" s="4"/>
      <c r="JY56" s="215"/>
      <c r="JZ56" s="4"/>
      <c r="KA56" s="6"/>
      <c r="KB56" s="4"/>
      <c r="KC56" s="4"/>
      <c r="KD56" s="215"/>
      <c r="KE56" s="4"/>
      <c r="KF56" s="6"/>
      <c r="KG56" s="4"/>
      <c r="KH56" s="4"/>
      <c r="KI56" s="215"/>
      <c r="KJ56" s="4"/>
      <c r="KK56" s="6"/>
      <c r="KL56" s="4"/>
      <c r="KM56" s="4"/>
      <c r="KN56" s="215"/>
    </row>
    <row r="57" spans="1:300" x14ac:dyDescent="0.25">
      <c r="A57" s="4"/>
      <c r="B57" s="6"/>
      <c r="C57" s="4"/>
      <c r="D57" s="4"/>
      <c r="E57" s="215"/>
      <c r="F57" s="4"/>
      <c r="G57" s="6"/>
      <c r="H57" s="4"/>
      <c r="I57" s="4"/>
      <c r="J57" s="215"/>
      <c r="K57" s="4"/>
      <c r="L57" s="6"/>
      <c r="M57" s="4"/>
      <c r="N57" s="4"/>
      <c r="O57" s="215"/>
      <c r="P57" s="4"/>
      <c r="Q57" s="6"/>
      <c r="R57" s="4"/>
      <c r="S57" s="4"/>
      <c r="T57" s="215"/>
      <c r="U57" s="4"/>
      <c r="V57" s="6"/>
      <c r="W57" s="4"/>
      <c r="X57" s="4"/>
      <c r="Y57" s="215"/>
      <c r="Z57" s="4"/>
      <c r="AA57" s="6"/>
      <c r="AB57" s="4"/>
      <c r="AC57" s="4"/>
      <c r="AD57" s="215"/>
      <c r="AE57" s="4"/>
      <c r="AF57" s="6"/>
      <c r="AG57" s="4"/>
      <c r="AH57" s="4"/>
      <c r="AI57" s="215"/>
      <c r="AJ57" s="4"/>
      <c r="AK57" s="6"/>
      <c r="AL57" s="4"/>
      <c r="AM57" s="4"/>
      <c r="AN57" s="215"/>
      <c r="AO57" s="4"/>
      <c r="AP57" s="6"/>
      <c r="AQ57" s="4"/>
      <c r="AR57" s="4"/>
      <c r="AS57" s="215"/>
      <c r="AT57" s="4"/>
      <c r="AU57" s="6"/>
      <c r="AV57" s="4"/>
      <c r="AW57" s="4"/>
      <c r="AX57" s="215"/>
      <c r="AY57" s="4"/>
      <c r="AZ57" s="6"/>
      <c r="BA57" s="4"/>
      <c r="BB57" s="4"/>
      <c r="BC57" s="215"/>
      <c r="BD57" s="4"/>
      <c r="BE57" s="6"/>
      <c r="BF57" s="4"/>
      <c r="BG57" s="4"/>
      <c r="BH57" s="215"/>
      <c r="BI57" s="4"/>
      <c r="BJ57" s="6"/>
      <c r="BK57" s="4"/>
      <c r="BL57" s="4"/>
      <c r="BM57" s="215"/>
      <c r="BN57" s="4"/>
      <c r="BO57" s="6"/>
      <c r="BP57" s="4"/>
      <c r="BQ57" s="4"/>
      <c r="BR57" s="215"/>
      <c r="BS57" s="4"/>
      <c r="BT57" s="6"/>
      <c r="BU57" s="4"/>
      <c r="BV57" s="4"/>
      <c r="BW57" s="215"/>
      <c r="BX57" s="4"/>
      <c r="BY57" s="6"/>
      <c r="BZ57" s="4"/>
      <c r="CA57" s="4"/>
      <c r="CB57" s="215"/>
      <c r="CC57" s="4"/>
      <c r="CD57" s="6"/>
      <c r="CE57" s="4"/>
      <c r="CF57" s="4"/>
      <c r="CG57" s="215"/>
      <c r="CH57" s="4"/>
      <c r="CI57" s="6"/>
      <c r="CJ57" s="4"/>
      <c r="CK57" s="4"/>
      <c r="CL57" s="215"/>
      <c r="CM57" s="4"/>
      <c r="CN57" s="6"/>
      <c r="CO57" s="4"/>
      <c r="CP57" s="4"/>
      <c r="CQ57" s="215"/>
      <c r="CR57" s="4"/>
      <c r="CS57" s="6"/>
      <c r="CT57" s="4"/>
      <c r="CU57" s="4"/>
      <c r="CV57" s="215"/>
      <c r="CW57" s="4"/>
      <c r="CX57" s="6"/>
      <c r="CY57" s="4"/>
      <c r="CZ57" s="4"/>
      <c r="DA57" s="215"/>
      <c r="DB57" s="4"/>
      <c r="DC57" s="6"/>
      <c r="DD57" s="4"/>
      <c r="DE57" s="4"/>
      <c r="DF57" s="215"/>
      <c r="DG57" s="4"/>
      <c r="DH57" s="6"/>
      <c r="DI57" s="4"/>
      <c r="DJ57" s="4"/>
      <c r="DK57" s="215"/>
      <c r="DL57" s="4"/>
      <c r="DM57" s="6"/>
      <c r="DN57" s="4"/>
      <c r="DO57" s="4"/>
      <c r="DP57" s="215"/>
      <c r="DQ57" s="4"/>
      <c r="DR57" s="6"/>
      <c r="DS57" s="4"/>
      <c r="DT57" s="4"/>
      <c r="DU57" s="215"/>
      <c r="DV57" s="4"/>
      <c r="DW57" s="6"/>
      <c r="DX57" s="4"/>
      <c r="DY57" s="4"/>
      <c r="DZ57" s="215"/>
      <c r="EA57" s="4"/>
      <c r="EB57" s="6"/>
      <c r="EC57" s="4"/>
      <c r="ED57" s="4"/>
      <c r="EE57" s="215"/>
      <c r="EF57" s="4"/>
      <c r="EG57" s="6"/>
      <c r="EH57" s="4"/>
      <c r="EI57" s="4"/>
      <c r="EJ57" s="215"/>
      <c r="EK57" s="4"/>
      <c r="EL57" s="6"/>
      <c r="EM57" s="4"/>
      <c r="EN57" s="4"/>
      <c r="EO57" s="215"/>
      <c r="EP57" s="4"/>
      <c r="EQ57" s="6"/>
      <c r="ER57" s="4"/>
      <c r="ES57" s="4"/>
      <c r="ET57" s="215"/>
      <c r="EU57" s="4"/>
      <c r="EV57" s="6"/>
      <c r="EW57" s="4"/>
      <c r="EX57" s="4"/>
      <c r="EY57" s="215"/>
      <c r="EZ57" s="4"/>
      <c r="FA57" s="6"/>
      <c r="FB57" s="4"/>
      <c r="FC57" s="4"/>
      <c r="FD57" s="215"/>
      <c r="FE57" s="4"/>
      <c r="FF57" s="6"/>
      <c r="FG57" s="4"/>
      <c r="FH57" s="4"/>
      <c r="FI57" s="215"/>
      <c r="FJ57" s="4"/>
      <c r="FK57" s="6"/>
      <c r="FL57" s="4"/>
      <c r="FM57" s="4"/>
      <c r="FN57" s="215"/>
      <c r="FO57" s="4"/>
      <c r="FP57" s="6"/>
      <c r="FQ57" s="4"/>
      <c r="FR57" s="4"/>
      <c r="FS57" s="215"/>
      <c r="FT57" s="4"/>
      <c r="FU57" s="6"/>
      <c r="FV57" s="4"/>
      <c r="FW57" s="4"/>
      <c r="FX57" s="215"/>
      <c r="FY57" s="4"/>
      <c r="FZ57" s="6"/>
      <c r="GA57" s="4"/>
      <c r="GB57" s="4"/>
      <c r="GC57" s="215"/>
      <c r="GD57" s="4"/>
      <c r="GE57" s="6"/>
      <c r="GF57" s="4"/>
      <c r="GG57" s="4"/>
      <c r="GH57" s="215"/>
      <c r="GI57" s="4"/>
      <c r="GJ57" s="6"/>
      <c r="GK57" s="4"/>
      <c r="GL57" s="4"/>
      <c r="GM57" s="215"/>
      <c r="GN57" s="4"/>
      <c r="GO57" s="6"/>
      <c r="GP57" s="4"/>
      <c r="GQ57" s="4"/>
      <c r="GR57" s="215"/>
      <c r="GS57" s="4"/>
      <c r="GT57" s="6"/>
      <c r="GU57" s="4"/>
      <c r="GV57" s="4"/>
      <c r="GW57" s="215"/>
      <c r="GX57" s="4"/>
      <c r="GY57" s="6"/>
      <c r="GZ57" s="4"/>
      <c r="HA57" s="4"/>
      <c r="HB57" s="215"/>
      <c r="HC57" s="4"/>
      <c r="HD57" s="6"/>
      <c r="HE57" s="4"/>
      <c r="HF57" s="4"/>
      <c r="HG57" s="215"/>
      <c r="HH57" s="4"/>
      <c r="HI57" s="6"/>
      <c r="HJ57" s="4"/>
      <c r="HK57" s="4"/>
      <c r="HL57" s="215"/>
      <c r="HM57" s="4"/>
      <c r="HN57" s="6"/>
      <c r="HO57" s="4"/>
      <c r="HP57" s="4"/>
      <c r="HQ57" s="215"/>
      <c r="HR57" s="4"/>
      <c r="HS57" s="6"/>
      <c r="HT57" s="4"/>
      <c r="HU57" s="4"/>
      <c r="HV57" s="215"/>
      <c r="HW57" s="4"/>
      <c r="HX57" s="6"/>
      <c r="HY57" s="4"/>
      <c r="HZ57" s="4"/>
      <c r="IA57" s="215"/>
      <c r="IB57" s="4"/>
      <c r="IC57" s="6"/>
      <c r="ID57" s="4"/>
      <c r="IE57" s="4"/>
      <c r="IF57" s="215"/>
      <c r="IG57" s="4"/>
      <c r="IH57" s="6"/>
      <c r="II57" s="4"/>
      <c r="IJ57" s="4"/>
      <c r="IK57" s="215"/>
      <c r="IL57" s="4"/>
      <c r="IM57" s="6"/>
      <c r="IN57" s="4"/>
      <c r="IO57" s="4"/>
      <c r="IP57" s="215"/>
      <c r="IQ57" s="4"/>
      <c r="IR57" s="6"/>
      <c r="IS57" s="4"/>
      <c r="IT57" s="4"/>
      <c r="IU57" s="215"/>
      <c r="IV57" s="4"/>
      <c r="IW57" s="6"/>
      <c r="IX57" s="4"/>
      <c r="IY57" s="4"/>
      <c r="IZ57" s="215"/>
      <c r="JA57" s="4"/>
      <c r="JB57" s="6"/>
      <c r="JC57" s="4"/>
      <c r="JD57" s="4"/>
      <c r="JE57" s="215"/>
      <c r="JF57" s="4"/>
      <c r="JG57" s="6"/>
      <c r="JH57" s="4"/>
      <c r="JI57" s="4"/>
      <c r="JJ57" s="215"/>
      <c r="JK57" s="4"/>
      <c r="JL57" s="6"/>
      <c r="JM57" s="4"/>
      <c r="JN57" s="4"/>
      <c r="JO57" s="215"/>
      <c r="JP57" s="4"/>
      <c r="JQ57" s="6"/>
      <c r="JR57" s="4"/>
      <c r="JS57" s="4"/>
      <c r="JT57" s="215"/>
      <c r="JU57" s="4"/>
      <c r="JV57" s="6"/>
      <c r="JW57" s="4"/>
      <c r="JX57" s="4"/>
      <c r="JY57" s="215"/>
      <c r="JZ57" s="4"/>
      <c r="KA57" s="6"/>
      <c r="KB57" s="4"/>
      <c r="KC57" s="4"/>
      <c r="KD57" s="215"/>
      <c r="KE57" s="4"/>
      <c r="KF57" s="6"/>
      <c r="KG57" s="4"/>
      <c r="KH57" s="4"/>
      <c r="KI57" s="215"/>
      <c r="KJ57" s="4"/>
      <c r="KK57" s="6"/>
      <c r="KL57" s="4"/>
      <c r="KM57" s="4"/>
      <c r="KN57" s="215"/>
    </row>
    <row r="58" spans="1:300" x14ac:dyDescent="0.25">
      <c r="A58" s="4"/>
      <c r="B58" s="6"/>
      <c r="C58" s="4"/>
      <c r="D58" s="4"/>
      <c r="E58" s="215"/>
      <c r="F58" s="4"/>
      <c r="G58" s="6"/>
      <c r="H58" s="4"/>
      <c r="I58" s="4"/>
      <c r="J58" s="215"/>
      <c r="K58" s="4"/>
      <c r="L58" s="6"/>
      <c r="M58" s="4"/>
      <c r="N58" s="4"/>
      <c r="O58" s="215"/>
      <c r="P58" s="4"/>
      <c r="Q58" s="6"/>
      <c r="R58" s="4"/>
      <c r="S58" s="4"/>
      <c r="T58" s="215"/>
      <c r="U58" s="4"/>
      <c r="V58" s="6"/>
      <c r="W58" s="4"/>
      <c r="X58" s="4"/>
      <c r="Y58" s="215"/>
      <c r="Z58" s="4"/>
      <c r="AA58" s="6"/>
      <c r="AB58" s="4"/>
      <c r="AC58" s="4"/>
      <c r="AD58" s="215"/>
      <c r="AE58" s="4"/>
      <c r="AF58" s="6"/>
      <c r="AG58" s="4"/>
      <c r="AH58" s="4"/>
      <c r="AI58" s="215"/>
      <c r="AJ58" s="4"/>
      <c r="AK58" s="6"/>
      <c r="AL58" s="4"/>
      <c r="AM58" s="4"/>
      <c r="AN58" s="215"/>
      <c r="AO58" s="4"/>
      <c r="AP58" s="6"/>
      <c r="AQ58" s="4"/>
      <c r="AR58" s="4"/>
      <c r="AS58" s="215"/>
      <c r="AT58" s="4"/>
      <c r="AU58" s="6"/>
      <c r="AV58" s="4"/>
      <c r="AW58" s="4"/>
      <c r="AX58" s="215"/>
      <c r="AY58" s="4"/>
      <c r="AZ58" s="6"/>
      <c r="BA58" s="4"/>
      <c r="BB58" s="4"/>
      <c r="BC58" s="215"/>
      <c r="BD58" s="4"/>
      <c r="BE58" s="6"/>
      <c r="BF58" s="4"/>
      <c r="BG58" s="4"/>
      <c r="BH58" s="215"/>
      <c r="BI58" s="4"/>
      <c r="BJ58" s="6"/>
      <c r="BK58" s="4"/>
      <c r="BL58" s="4"/>
      <c r="BM58" s="215"/>
      <c r="BN58" s="4"/>
      <c r="BO58" s="6"/>
      <c r="BP58" s="4"/>
      <c r="BQ58" s="4"/>
      <c r="BR58" s="215"/>
      <c r="BS58" s="4"/>
      <c r="BT58" s="6"/>
      <c r="BU58" s="4"/>
      <c r="BV58" s="4"/>
      <c r="BW58" s="215"/>
      <c r="BX58" s="4"/>
      <c r="BY58" s="6"/>
      <c r="BZ58" s="4"/>
      <c r="CA58" s="4"/>
      <c r="CB58" s="215"/>
      <c r="CC58" s="4"/>
      <c r="CD58" s="6"/>
      <c r="CE58" s="4"/>
      <c r="CF58" s="4"/>
      <c r="CG58" s="215"/>
      <c r="CH58" s="4"/>
      <c r="CI58" s="6"/>
      <c r="CJ58" s="4"/>
      <c r="CK58" s="4"/>
      <c r="CL58" s="215"/>
      <c r="CM58" s="4"/>
      <c r="CN58" s="6"/>
      <c r="CO58" s="4"/>
      <c r="CP58" s="4"/>
      <c r="CQ58" s="215"/>
      <c r="CR58" s="4"/>
      <c r="CS58" s="6"/>
      <c r="CT58" s="4"/>
      <c r="CU58" s="4"/>
      <c r="CV58" s="215"/>
      <c r="CW58" s="4"/>
      <c r="CX58" s="6"/>
      <c r="CY58" s="4"/>
      <c r="CZ58" s="4"/>
      <c r="DA58" s="215"/>
      <c r="DB58" s="4"/>
      <c r="DC58" s="6"/>
      <c r="DD58" s="4"/>
      <c r="DE58" s="4"/>
      <c r="DF58" s="215"/>
      <c r="DG58" s="4"/>
      <c r="DH58" s="6"/>
      <c r="DI58" s="4"/>
      <c r="DJ58" s="4"/>
      <c r="DK58" s="215"/>
      <c r="DL58" s="4"/>
      <c r="DM58" s="6"/>
      <c r="DN58" s="4"/>
      <c r="DO58" s="4"/>
      <c r="DP58" s="215"/>
      <c r="DQ58" s="4"/>
      <c r="DR58" s="6"/>
      <c r="DS58" s="4"/>
      <c r="DT58" s="4"/>
      <c r="DU58" s="215"/>
      <c r="DV58" s="4"/>
      <c r="DW58" s="6"/>
      <c r="DX58" s="4"/>
      <c r="DY58" s="4"/>
      <c r="DZ58" s="215"/>
      <c r="EA58" s="4"/>
      <c r="EB58" s="6"/>
      <c r="EC58" s="4"/>
      <c r="ED58" s="4"/>
      <c r="EE58" s="215"/>
      <c r="EF58" s="4"/>
      <c r="EG58" s="6"/>
      <c r="EH58" s="4"/>
      <c r="EI58" s="4"/>
      <c r="EJ58" s="215"/>
      <c r="EK58" s="4"/>
      <c r="EL58" s="6"/>
      <c r="EM58" s="4"/>
      <c r="EN58" s="4"/>
      <c r="EO58" s="215"/>
      <c r="EP58" s="4"/>
      <c r="EQ58" s="6"/>
      <c r="ER58" s="4"/>
      <c r="ES58" s="4"/>
      <c r="ET58" s="215"/>
      <c r="EU58" s="4"/>
      <c r="EV58" s="6"/>
      <c r="EW58" s="4"/>
      <c r="EX58" s="4"/>
      <c r="EY58" s="215"/>
      <c r="EZ58" s="4"/>
      <c r="FA58" s="6"/>
      <c r="FB58" s="4"/>
      <c r="FC58" s="4"/>
      <c r="FD58" s="215"/>
      <c r="FE58" s="4"/>
      <c r="FF58" s="6"/>
      <c r="FG58" s="4"/>
      <c r="FH58" s="4"/>
      <c r="FI58" s="215"/>
      <c r="FJ58" s="4"/>
      <c r="FK58" s="6"/>
      <c r="FL58" s="4"/>
      <c r="FM58" s="4"/>
      <c r="FN58" s="215"/>
      <c r="FO58" s="4"/>
      <c r="FP58" s="6"/>
      <c r="FQ58" s="4"/>
      <c r="FR58" s="4"/>
      <c r="FS58" s="215"/>
      <c r="FT58" s="4"/>
      <c r="FU58" s="6"/>
      <c r="FV58" s="4"/>
      <c r="FW58" s="4"/>
      <c r="FX58" s="215"/>
      <c r="FY58" s="4"/>
      <c r="FZ58" s="6"/>
      <c r="GA58" s="4"/>
      <c r="GB58" s="4"/>
      <c r="GC58" s="215"/>
      <c r="GD58" s="4"/>
      <c r="GE58" s="6"/>
      <c r="GF58" s="4"/>
      <c r="GG58" s="4"/>
      <c r="GH58" s="215"/>
      <c r="GI58" s="4"/>
      <c r="GJ58" s="6"/>
      <c r="GK58" s="4"/>
      <c r="GL58" s="4"/>
      <c r="GM58" s="215"/>
      <c r="GN58" s="4"/>
      <c r="GO58" s="6"/>
      <c r="GP58" s="4"/>
      <c r="GQ58" s="4"/>
      <c r="GR58" s="215"/>
      <c r="GS58" s="4"/>
      <c r="GT58" s="6"/>
      <c r="GU58" s="4"/>
      <c r="GV58" s="4"/>
      <c r="GW58" s="215"/>
      <c r="GX58" s="4"/>
      <c r="GY58" s="6"/>
      <c r="GZ58" s="4"/>
      <c r="HA58" s="4"/>
      <c r="HB58" s="215"/>
      <c r="HC58" s="4"/>
      <c r="HD58" s="6"/>
      <c r="HE58" s="4"/>
      <c r="HF58" s="4"/>
      <c r="HG58" s="215"/>
      <c r="HH58" s="4"/>
      <c r="HI58" s="6"/>
      <c r="HJ58" s="4"/>
      <c r="HK58" s="4"/>
      <c r="HL58" s="215"/>
      <c r="HM58" s="4"/>
      <c r="HN58" s="6"/>
      <c r="HO58" s="4"/>
      <c r="HP58" s="4"/>
      <c r="HQ58" s="215"/>
      <c r="HR58" s="4"/>
      <c r="HS58" s="6"/>
      <c r="HT58" s="4"/>
      <c r="HU58" s="4"/>
      <c r="HV58" s="215"/>
      <c r="HW58" s="4"/>
      <c r="HX58" s="6"/>
      <c r="HY58" s="4"/>
      <c r="HZ58" s="4"/>
      <c r="IA58" s="215"/>
      <c r="IB58" s="4"/>
      <c r="IC58" s="6"/>
      <c r="ID58" s="4"/>
      <c r="IE58" s="4"/>
      <c r="IF58" s="215"/>
      <c r="IG58" s="4"/>
      <c r="IH58" s="6"/>
      <c r="II58" s="4"/>
      <c r="IJ58" s="4"/>
      <c r="IK58" s="215"/>
      <c r="IL58" s="4"/>
      <c r="IM58" s="6"/>
      <c r="IN58" s="4"/>
      <c r="IO58" s="4"/>
      <c r="IP58" s="215"/>
      <c r="IQ58" s="4"/>
      <c r="IR58" s="6"/>
      <c r="IS58" s="4"/>
      <c r="IT58" s="4"/>
      <c r="IU58" s="215"/>
      <c r="IV58" s="4"/>
      <c r="IW58" s="6"/>
      <c r="IX58" s="4"/>
      <c r="IY58" s="4"/>
      <c r="IZ58" s="215"/>
      <c r="JA58" s="4"/>
      <c r="JB58" s="6"/>
      <c r="JC58" s="4"/>
      <c r="JD58" s="4"/>
      <c r="JE58" s="215"/>
      <c r="JF58" s="4"/>
      <c r="JG58" s="6"/>
      <c r="JH58" s="4"/>
      <c r="JI58" s="4"/>
      <c r="JJ58" s="215"/>
      <c r="JK58" s="4"/>
      <c r="JL58" s="6"/>
      <c r="JM58" s="4"/>
      <c r="JN58" s="4"/>
      <c r="JO58" s="215"/>
      <c r="JP58" s="4"/>
      <c r="JQ58" s="6"/>
      <c r="JR58" s="4"/>
      <c r="JS58" s="4"/>
      <c r="JT58" s="215"/>
      <c r="JU58" s="4"/>
      <c r="JV58" s="6"/>
      <c r="JW58" s="4"/>
      <c r="JX58" s="4"/>
      <c r="JY58" s="215"/>
      <c r="JZ58" s="4"/>
      <c r="KA58" s="6"/>
      <c r="KB58" s="4"/>
      <c r="KC58" s="4"/>
      <c r="KD58" s="215"/>
      <c r="KE58" s="4"/>
      <c r="KF58" s="6"/>
      <c r="KG58" s="4"/>
      <c r="KH58" s="4"/>
      <c r="KI58" s="215"/>
      <c r="KJ58" s="4"/>
      <c r="KK58" s="6"/>
      <c r="KL58" s="4"/>
      <c r="KM58" s="4"/>
      <c r="KN58" s="215"/>
    </row>
    <row r="59" spans="1:300" x14ac:dyDescent="0.25">
      <c r="A59" s="4"/>
      <c r="B59" s="6"/>
      <c r="C59" s="4"/>
      <c r="D59" s="4"/>
      <c r="E59" s="215"/>
      <c r="F59" s="4"/>
      <c r="G59" s="6"/>
      <c r="H59" s="4"/>
      <c r="I59" s="4"/>
      <c r="J59" s="215"/>
      <c r="K59" s="4"/>
      <c r="L59" s="6"/>
      <c r="M59" s="4"/>
      <c r="N59" s="4"/>
      <c r="O59" s="215"/>
      <c r="P59" s="4"/>
      <c r="Q59" s="6"/>
      <c r="R59" s="4"/>
      <c r="S59" s="4"/>
      <c r="T59" s="215"/>
      <c r="U59" s="4"/>
      <c r="V59" s="6"/>
      <c r="W59" s="4"/>
      <c r="X59" s="4"/>
      <c r="Y59" s="215"/>
      <c r="Z59" s="4"/>
      <c r="AA59" s="6"/>
      <c r="AB59" s="4"/>
      <c r="AC59" s="4"/>
      <c r="AD59" s="215"/>
      <c r="AE59" s="4"/>
      <c r="AF59" s="6"/>
      <c r="AG59" s="4"/>
      <c r="AH59" s="4"/>
      <c r="AI59" s="215"/>
      <c r="AJ59" s="4"/>
      <c r="AK59" s="6"/>
      <c r="AL59" s="4"/>
      <c r="AM59" s="4"/>
      <c r="AN59" s="215"/>
      <c r="AO59" s="4"/>
      <c r="AP59" s="6"/>
      <c r="AQ59" s="4"/>
      <c r="AR59" s="4"/>
      <c r="AS59" s="215"/>
      <c r="AT59" s="4"/>
      <c r="AU59" s="6"/>
      <c r="AV59" s="4"/>
      <c r="AW59" s="4"/>
      <c r="AX59" s="215"/>
      <c r="AY59" s="4"/>
      <c r="AZ59" s="6"/>
      <c r="BA59" s="4"/>
      <c r="BB59" s="4"/>
      <c r="BC59" s="215"/>
      <c r="BD59" s="4"/>
      <c r="BE59" s="6"/>
      <c r="BF59" s="4"/>
      <c r="BG59" s="4"/>
      <c r="BH59" s="215"/>
      <c r="BI59" s="4"/>
      <c r="BJ59" s="6"/>
      <c r="BK59" s="4"/>
      <c r="BL59" s="4"/>
      <c r="BM59" s="215"/>
      <c r="BN59" s="4"/>
      <c r="BO59" s="6"/>
      <c r="BP59" s="4"/>
      <c r="BQ59" s="4"/>
      <c r="BR59" s="215"/>
      <c r="BS59" s="4"/>
      <c r="BT59" s="6"/>
      <c r="BU59" s="4"/>
      <c r="BV59" s="4"/>
      <c r="BW59" s="215"/>
      <c r="BX59" s="4"/>
      <c r="BY59" s="6"/>
      <c r="BZ59" s="4"/>
      <c r="CA59" s="4"/>
      <c r="CB59" s="215"/>
      <c r="CC59" s="4"/>
      <c r="CD59" s="6"/>
      <c r="CE59" s="4"/>
      <c r="CF59" s="4"/>
      <c r="CG59" s="215"/>
      <c r="CH59" s="4"/>
      <c r="CI59" s="6"/>
      <c r="CJ59" s="4"/>
      <c r="CK59" s="4"/>
      <c r="CL59" s="215"/>
      <c r="CM59" s="4"/>
      <c r="CN59" s="6"/>
      <c r="CO59" s="4"/>
      <c r="CP59" s="4"/>
      <c r="CQ59" s="215"/>
      <c r="CR59" s="4"/>
      <c r="CS59" s="6"/>
      <c r="CT59" s="4"/>
      <c r="CU59" s="4"/>
      <c r="CV59" s="215"/>
      <c r="CW59" s="4"/>
      <c r="CX59" s="6"/>
      <c r="CY59" s="4"/>
      <c r="CZ59" s="4"/>
      <c r="DA59" s="215"/>
      <c r="DB59" s="4"/>
      <c r="DC59" s="6"/>
      <c r="DD59" s="4"/>
      <c r="DE59" s="4"/>
      <c r="DF59" s="215"/>
      <c r="DG59" s="4"/>
      <c r="DH59" s="6"/>
      <c r="DI59" s="4"/>
      <c r="DJ59" s="4"/>
      <c r="DK59" s="215"/>
      <c r="DL59" s="4"/>
      <c r="DM59" s="6"/>
      <c r="DN59" s="4"/>
      <c r="DO59" s="4"/>
      <c r="DP59" s="215"/>
      <c r="DQ59" s="4"/>
      <c r="DR59" s="6"/>
      <c r="DS59" s="4"/>
      <c r="DT59" s="4"/>
      <c r="DU59" s="215"/>
      <c r="DV59" s="4"/>
      <c r="DW59" s="6"/>
      <c r="DX59" s="4"/>
      <c r="DY59" s="4"/>
      <c r="DZ59" s="215"/>
      <c r="EA59" s="4"/>
      <c r="EB59" s="6"/>
      <c r="EC59" s="4"/>
      <c r="ED59" s="4"/>
      <c r="EE59" s="215"/>
      <c r="EF59" s="4"/>
      <c r="EG59" s="6"/>
      <c r="EH59" s="4"/>
      <c r="EI59" s="4"/>
      <c r="EJ59" s="215"/>
      <c r="EK59" s="4"/>
      <c r="EL59" s="6"/>
      <c r="EM59" s="4"/>
      <c r="EN59" s="4"/>
      <c r="EO59" s="215"/>
      <c r="EP59" s="4"/>
      <c r="EQ59" s="6"/>
      <c r="ER59" s="4"/>
      <c r="ES59" s="4"/>
      <c r="ET59" s="215"/>
      <c r="EU59" s="4"/>
      <c r="EV59" s="6"/>
      <c r="EW59" s="4"/>
      <c r="EX59" s="4"/>
      <c r="EY59" s="215"/>
      <c r="EZ59" s="4"/>
      <c r="FA59" s="6"/>
      <c r="FB59" s="4"/>
      <c r="FC59" s="4"/>
      <c r="FD59" s="215"/>
      <c r="FE59" s="4"/>
      <c r="FF59" s="6"/>
      <c r="FG59" s="4"/>
      <c r="FH59" s="4"/>
      <c r="FI59" s="215"/>
      <c r="FJ59" s="4"/>
      <c r="FK59" s="6"/>
      <c r="FL59" s="4"/>
      <c r="FM59" s="4"/>
      <c r="FN59" s="215"/>
      <c r="FO59" s="4"/>
      <c r="FP59" s="6"/>
      <c r="FQ59" s="4"/>
      <c r="FR59" s="4"/>
      <c r="FS59" s="215"/>
      <c r="FT59" s="4"/>
      <c r="FU59" s="6"/>
      <c r="FV59" s="4"/>
      <c r="FW59" s="4"/>
      <c r="FX59" s="215"/>
      <c r="FY59" s="4"/>
      <c r="FZ59" s="6"/>
      <c r="GA59" s="4"/>
      <c r="GB59" s="4"/>
      <c r="GC59" s="215"/>
      <c r="GD59" s="4"/>
      <c r="GE59" s="6"/>
      <c r="GF59" s="4"/>
      <c r="GG59" s="4"/>
      <c r="GH59" s="215"/>
      <c r="GI59" s="4"/>
      <c r="GJ59" s="6"/>
      <c r="GK59" s="4"/>
      <c r="GL59" s="4"/>
      <c r="GM59" s="215"/>
      <c r="GN59" s="4"/>
      <c r="GO59" s="6"/>
      <c r="GP59" s="4"/>
      <c r="GQ59" s="4"/>
      <c r="GR59" s="215"/>
      <c r="GS59" s="4"/>
      <c r="GT59" s="6"/>
      <c r="GU59" s="4"/>
      <c r="GV59" s="4"/>
      <c r="GW59" s="215"/>
      <c r="GX59" s="4"/>
      <c r="GY59" s="6"/>
      <c r="GZ59" s="4"/>
      <c r="HA59" s="4"/>
      <c r="HB59" s="215"/>
      <c r="HC59" s="4"/>
      <c r="HD59" s="6"/>
      <c r="HE59" s="4"/>
      <c r="HF59" s="4"/>
      <c r="HG59" s="215"/>
      <c r="HH59" s="4"/>
      <c r="HI59" s="6"/>
      <c r="HJ59" s="4"/>
      <c r="HK59" s="4"/>
      <c r="HL59" s="215"/>
      <c r="HM59" s="4"/>
      <c r="HN59" s="6"/>
      <c r="HO59" s="4"/>
      <c r="HP59" s="4"/>
      <c r="HQ59" s="215"/>
      <c r="HR59" s="4"/>
      <c r="HS59" s="6"/>
      <c r="HT59" s="4"/>
      <c r="HU59" s="4"/>
      <c r="HV59" s="215"/>
      <c r="HW59" s="4"/>
      <c r="HX59" s="6"/>
      <c r="HY59" s="4"/>
      <c r="HZ59" s="4"/>
      <c r="IA59" s="215"/>
      <c r="IB59" s="4"/>
      <c r="IC59" s="6"/>
      <c r="ID59" s="4"/>
      <c r="IE59" s="4"/>
      <c r="IF59" s="215"/>
      <c r="IG59" s="4"/>
      <c r="IH59" s="6"/>
      <c r="II59" s="4"/>
      <c r="IJ59" s="4"/>
      <c r="IK59" s="215"/>
      <c r="IL59" s="4"/>
      <c r="IM59" s="6"/>
      <c r="IN59" s="4"/>
      <c r="IO59" s="4"/>
      <c r="IP59" s="215"/>
      <c r="IQ59" s="4"/>
      <c r="IR59" s="6"/>
      <c r="IS59" s="4"/>
      <c r="IT59" s="4"/>
      <c r="IU59" s="215"/>
      <c r="IV59" s="4"/>
      <c r="IW59" s="6"/>
      <c r="IX59" s="4"/>
      <c r="IY59" s="4"/>
      <c r="IZ59" s="215"/>
      <c r="JA59" s="4"/>
      <c r="JB59" s="6"/>
      <c r="JC59" s="4"/>
      <c r="JD59" s="4"/>
      <c r="JE59" s="215"/>
      <c r="JF59" s="4"/>
      <c r="JG59" s="6"/>
      <c r="JH59" s="4"/>
      <c r="JI59" s="4"/>
      <c r="JJ59" s="215"/>
      <c r="JK59" s="4"/>
      <c r="JL59" s="6"/>
      <c r="JM59" s="4"/>
      <c r="JN59" s="4"/>
      <c r="JO59" s="215"/>
      <c r="JP59" s="4"/>
      <c r="JQ59" s="6"/>
      <c r="JR59" s="4"/>
      <c r="JS59" s="4"/>
      <c r="JT59" s="215"/>
      <c r="JU59" s="4"/>
      <c r="JV59" s="6"/>
      <c r="JW59" s="4"/>
      <c r="JX59" s="4"/>
      <c r="JY59" s="215"/>
      <c r="JZ59" s="4"/>
      <c r="KA59" s="6"/>
      <c r="KB59" s="4"/>
      <c r="KC59" s="4"/>
      <c r="KD59" s="215"/>
      <c r="KE59" s="4"/>
      <c r="KF59" s="6"/>
      <c r="KG59" s="4"/>
      <c r="KH59" s="4"/>
      <c r="KI59" s="215"/>
      <c r="KJ59" s="4"/>
      <c r="KK59" s="6"/>
      <c r="KL59" s="4"/>
      <c r="KM59" s="4"/>
      <c r="KN59" s="215"/>
    </row>
    <row r="60" spans="1:300" x14ac:dyDescent="0.25">
      <c r="A60" s="4"/>
      <c r="B60" s="6"/>
      <c r="C60" s="4"/>
      <c r="D60" s="4"/>
      <c r="E60" s="215"/>
      <c r="F60" s="4"/>
      <c r="G60" s="6"/>
      <c r="H60" s="4"/>
      <c r="I60" s="4"/>
      <c r="J60" s="215"/>
      <c r="K60" s="4"/>
      <c r="L60" s="6"/>
      <c r="M60" s="4"/>
      <c r="N60" s="4"/>
      <c r="O60" s="215"/>
      <c r="P60" s="4"/>
      <c r="Q60" s="6"/>
      <c r="R60" s="4"/>
      <c r="S60" s="4"/>
      <c r="T60" s="215"/>
      <c r="U60" s="4"/>
      <c r="V60" s="6"/>
      <c r="W60" s="4"/>
      <c r="X60" s="4"/>
      <c r="Y60" s="215"/>
      <c r="Z60" s="4"/>
      <c r="AA60" s="6"/>
      <c r="AB60" s="4"/>
      <c r="AC60" s="4"/>
      <c r="AD60" s="215"/>
      <c r="AE60" s="4"/>
      <c r="AF60" s="6"/>
      <c r="AG60" s="4"/>
      <c r="AH60" s="4"/>
      <c r="AI60" s="215"/>
      <c r="AJ60" s="4"/>
      <c r="AK60" s="6"/>
      <c r="AL60" s="4"/>
      <c r="AM60" s="4"/>
      <c r="AN60" s="215"/>
      <c r="AO60" s="4"/>
      <c r="AP60" s="6"/>
      <c r="AQ60" s="4"/>
      <c r="AR60" s="4"/>
      <c r="AS60" s="215"/>
      <c r="AT60" s="4"/>
      <c r="AU60" s="6"/>
      <c r="AV60" s="4"/>
      <c r="AW60" s="4"/>
      <c r="AX60" s="215"/>
      <c r="AY60" s="4"/>
      <c r="AZ60" s="6"/>
      <c r="BA60" s="4"/>
      <c r="BB60" s="4"/>
      <c r="BC60" s="215"/>
      <c r="BD60" s="4"/>
      <c r="BE60" s="6"/>
      <c r="BF60" s="4"/>
      <c r="BG60" s="4"/>
      <c r="BH60" s="215"/>
      <c r="BI60" s="4"/>
      <c r="BJ60" s="6"/>
      <c r="BK60" s="4"/>
      <c r="BL60" s="4"/>
      <c r="BM60" s="215"/>
      <c r="BN60" s="4"/>
      <c r="BO60" s="6"/>
      <c r="BP60" s="4"/>
      <c r="BQ60" s="4"/>
      <c r="BR60" s="215"/>
      <c r="BS60" s="4"/>
      <c r="BT60" s="6"/>
      <c r="BU60" s="4"/>
      <c r="BV60" s="4"/>
      <c r="BW60" s="215"/>
      <c r="BX60" s="4"/>
      <c r="BY60" s="6"/>
      <c r="BZ60" s="4"/>
      <c r="CA60" s="4"/>
      <c r="CB60" s="215"/>
      <c r="CC60" s="4"/>
      <c r="CD60" s="6"/>
      <c r="CE60" s="4"/>
      <c r="CF60" s="4"/>
      <c r="CG60" s="215"/>
      <c r="CH60" s="4"/>
      <c r="CI60" s="6"/>
      <c r="CJ60" s="4"/>
      <c r="CK60" s="4"/>
      <c r="CL60" s="215"/>
      <c r="CM60" s="4"/>
      <c r="CN60" s="6"/>
      <c r="CO60" s="4"/>
      <c r="CP60" s="4"/>
      <c r="CQ60" s="215"/>
      <c r="CR60" s="4"/>
      <c r="CS60" s="6"/>
      <c r="CT60" s="4"/>
      <c r="CU60" s="4"/>
      <c r="CV60" s="215"/>
      <c r="CW60" s="4"/>
      <c r="CX60" s="6"/>
      <c r="CY60" s="4"/>
      <c r="CZ60" s="4"/>
      <c r="DA60" s="215"/>
      <c r="DB60" s="4"/>
      <c r="DC60" s="6"/>
      <c r="DD60" s="4"/>
      <c r="DE60" s="4"/>
      <c r="DF60" s="215"/>
      <c r="DG60" s="4"/>
      <c r="DH60" s="6"/>
      <c r="DI60" s="4"/>
      <c r="DJ60" s="4"/>
      <c r="DK60" s="215"/>
      <c r="DL60" s="4"/>
      <c r="DM60" s="6"/>
      <c r="DN60" s="4"/>
      <c r="DO60" s="4"/>
      <c r="DP60" s="215"/>
      <c r="DQ60" s="4"/>
      <c r="DR60" s="6"/>
      <c r="DS60" s="4"/>
      <c r="DT60" s="4"/>
      <c r="DU60" s="215"/>
      <c r="DV60" s="4"/>
      <c r="DW60" s="6"/>
      <c r="DX60" s="4"/>
      <c r="DY60" s="4"/>
      <c r="DZ60" s="215"/>
      <c r="EA60" s="4"/>
      <c r="EB60" s="6"/>
      <c r="EC60" s="4"/>
      <c r="ED60" s="4"/>
      <c r="EE60" s="215"/>
      <c r="EF60" s="4"/>
      <c r="EG60" s="6"/>
      <c r="EH60" s="4"/>
      <c r="EI60" s="4"/>
      <c r="EJ60" s="215"/>
      <c r="EK60" s="4"/>
      <c r="EL60" s="6"/>
      <c r="EM60" s="4"/>
      <c r="EN60" s="4"/>
      <c r="EO60" s="215"/>
      <c r="EP60" s="4"/>
      <c r="EQ60" s="6"/>
      <c r="ER60" s="4"/>
      <c r="ES60" s="4"/>
      <c r="ET60" s="215"/>
      <c r="EU60" s="4"/>
      <c r="EV60" s="6"/>
      <c r="EW60" s="4"/>
      <c r="EX60" s="4"/>
      <c r="EY60" s="215"/>
      <c r="EZ60" s="4"/>
      <c r="FA60" s="6"/>
      <c r="FB60" s="4"/>
      <c r="FC60" s="4"/>
      <c r="FD60" s="215"/>
      <c r="FE60" s="4"/>
      <c r="FF60" s="6"/>
      <c r="FG60" s="4"/>
      <c r="FH60" s="4"/>
      <c r="FI60" s="215"/>
      <c r="FJ60" s="4"/>
      <c r="FK60" s="6"/>
      <c r="FL60" s="4"/>
      <c r="FM60" s="4"/>
      <c r="FN60" s="215"/>
      <c r="FO60" s="4"/>
      <c r="FP60" s="6"/>
      <c r="FQ60" s="4"/>
      <c r="FR60" s="4"/>
      <c r="FS60" s="215"/>
      <c r="FT60" s="4"/>
      <c r="FU60" s="6"/>
      <c r="FV60" s="4"/>
      <c r="FW60" s="4"/>
      <c r="FX60" s="215"/>
      <c r="FY60" s="4"/>
      <c r="FZ60" s="6"/>
      <c r="GA60" s="4"/>
      <c r="GB60" s="4"/>
      <c r="GC60" s="215"/>
      <c r="GD60" s="4"/>
      <c r="GE60" s="6"/>
      <c r="GF60" s="4"/>
      <c r="GG60" s="4"/>
      <c r="GH60" s="215"/>
      <c r="GI60" s="4"/>
      <c r="GJ60" s="6"/>
      <c r="GK60" s="4"/>
      <c r="GL60" s="4"/>
      <c r="GM60" s="215"/>
      <c r="GN60" s="4"/>
      <c r="GO60" s="6"/>
      <c r="GP60" s="4"/>
      <c r="GQ60" s="4"/>
      <c r="GR60" s="215"/>
      <c r="GS60" s="4"/>
      <c r="GT60" s="6"/>
      <c r="GU60" s="4"/>
      <c r="GV60" s="4"/>
      <c r="GW60" s="215"/>
      <c r="GX60" s="4"/>
      <c r="GY60" s="6"/>
      <c r="GZ60" s="4"/>
      <c r="HA60" s="4"/>
      <c r="HB60" s="215"/>
      <c r="HC60" s="4"/>
      <c r="HD60" s="6"/>
      <c r="HE60" s="4"/>
      <c r="HF60" s="4"/>
      <c r="HG60" s="215"/>
      <c r="HH60" s="4"/>
      <c r="HI60" s="6"/>
      <c r="HJ60" s="4"/>
      <c r="HK60" s="4"/>
      <c r="HL60" s="215"/>
      <c r="HM60" s="4"/>
      <c r="HN60" s="6"/>
      <c r="HO60" s="4"/>
      <c r="HP60" s="4"/>
      <c r="HQ60" s="215"/>
      <c r="HR60" s="4"/>
      <c r="HS60" s="6"/>
      <c r="HT60" s="4"/>
      <c r="HU60" s="4"/>
      <c r="HV60" s="215"/>
      <c r="HW60" s="4"/>
      <c r="HX60" s="6"/>
      <c r="HY60" s="4"/>
      <c r="HZ60" s="4"/>
      <c r="IA60" s="215"/>
      <c r="IB60" s="4"/>
      <c r="IC60" s="6"/>
      <c r="ID60" s="4"/>
      <c r="IE60" s="4"/>
      <c r="IF60" s="215"/>
      <c r="IG60" s="4"/>
      <c r="IH60" s="6"/>
      <c r="II60" s="4"/>
      <c r="IJ60" s="4"/>
      <c r="IK60" s="215"/>
      <c r="IL60" s="4"/>
      <c r="IM60" s="6"/>
      <c r="IN60" s="4"/>
      <c r="IO60" s="4"/>
      <c r="IP60" s="215"/>
      <c r="IQ60" s="4"/>
      <c r="IR60" s="6"/>
      <c r="IS60" s="4"/>
      <c r="IT60" s="4"/>
      <c r="IU60" s="215"/>
      <c r="IV60" s="4"/>
      <c r="IW60" s="6"/>
      <c r="IX60" s="4"/>
      <c r="IY60" s="4"/>
      <c r="IZ60" s="215"/>
      <c r="JA60" s="4"/>
      <c r="JB60" s="6"/>
      <c r="JC60" s="4"/>
      <c r="JD60" s="4"/>
      <c r="JE60" s="215"/>
      <c r="JF60" s="4"/>
      <c r="JG60" s="6"/>
      <c r="JH60" s="4"/>
      <c r="JI60" s="4"/>
      <c r="JJ60" s="215"/>
      <c r="JK60" s="4"/>
      <c r="JL60" s="6"/>
      <c r="JM60" s="4"/>
      <c r="JN60" s="4"/>
      <c r="JO60" s="215"/>
      <c r="JP60" s="4"/>
      <c r="JQ60" s="6"/>
      <c r="JR60" s="4"/>
      <c r="JS60" s="4"/>
      <c r="JT60" s="215"/>
      <c r="JU60" s="4"/>
      <c r="JV60" s="6"/>
      <c r="JW60" s="4"/>
      <c r="JX60" s="4"/>
      <c r="JY60" s="215"/>
      <c r="JZ60" s="4"/>
      <c r="KA60" s="6"/>
      <c r="KB60" s="4"/>
      <c r="KC60" s="4"/>
      <c r="KD60" s="215"/>
      <c r="KE60" s="4"/>
      <c r="KF60" s="6"/>
      <c r="KG60" s="4"/>
      <c r="KH60" s="4"/>
      <c r="KI60" s="215"/>
      <c r="KJ60" s="4"/>
      <c r="KK60" s="6"/>
      <c r="KL60" s="4"/>
      <c r="KM60" s="4"/>
      <c r="KN60" s="215"/>
    </row>
    <row r="61" spans="1:300" x14ac:dyDescent="0.25">
      <c r="A61" s="4"/>
      <c r="B61" s="6"/>
      <c r="C61" s="4"/>
      <c r="D61" s="4"/>
      <c r="E61" s="215"/>
      <c r="F61" s="4"/>
      <c r="G61" s="6"/>
      <c r="H61" s="4"/>
      <c r="I61" s="4"/>
      <c r="J61" s="215"/>
      <c r="K61" s="4"/>
      <c r="L61" s="6"/>
      <c r="M61" s="4"/>
      <c r="N61" s="4"/>
      <c r="O61" s="215"/>
      <c r="P61" s="4"/>
      <c r="Q61" s="6"/>
      <c r="R61" s="4"/>
      <c r="S61" s="4"/>
      <c r="T61" s="215"/>
      <c r="U61" s="4"/>
      <c r="V61" s="6"/>
      <c r="W61" s="4"/>
      <c r="X61" s="4"/>
      <c r="Y61" s="215"/>
      <c r="Z61" s="4"/>
      <c r="AA61" s="6"/>
      <c r="AB61" s="4"/>
      <c r="AC61" s="4"/>
      <c r="AD61" s="215"/>
      <c r="AE61" s="4"/>
      <c r="AF61" s="6"/>
      <c r="AG61" s="4"/>
      <c r="AH61" s="4"/>
      <c r="AI61" s="215"/>
      <c r="AJ61" s="4"/>
      <c r="AK61" s="6"/>
      <c r="AL61" s="4"/>
      <c r="AM61" s="4"/>
      <c r="AN61" s="215"/>
      <c r="AO61" s="4"/>
      <c r="AP61" s="6"/>
      <c r="AQ61" s="4"/>
      <c r="AR61" s="4"/>
      <c r="AS61" s="215"/>
      <c r="AT61" s="4"/>
      <c r="AU61" s="6"/>
      <c r="AV61" s="4"/>
      <c r="AW61" s="4"/>
      <c r="AX61" s="215"/>
      <c r="AY61" s="4"/>
      <c r="AZ61" s="6"/>
      <c r="BA61" s="4"/>
      <c r="BB61" s="4"/>
      <c r="BC61" s="215"/>
      <c r="BD61" s="4"/>
      <c r="BE61" s="6"/>
      <c r="BF61" s="4"/>
      <c r="BG61" s="4"/>
      <c r="BH61" s="215"/>
      <c r="BI61" s="4"/>
      <c r="BJ61" s="6"/>
      <c r="BK61" s="4"/>
      <c r="BL61" s="4"/>
      <c r="BM61" s="215"/>
      <c r="BN61" s="4"/>
      <c r="BO61" s="6"/>
      <c r="BP61" s="4"/>
      <c r="BQ61" s="4"/>
      <c r="BR61" s="215"/>
      <c r="BS61" s="4"/>
      <c r="BT61" s="6"/>
      <c r="BU61" s="4"/>
      <c r="BV61" s="4"/>
      <c r="BW61" s="215"/>
      <c r="BX61" s="4"/>
      <c r="BY61" s="6"/>
      <c r="BZ61" s="4"/>
      <c r="CA61" s="4"/>
      <c r="CB61" s="215"/>
      <c r="CC61" s="4"/>
      <c r="CD61" s="6"/>
      <c r="CE61" s="4"/>
      <c r="CF61" s="4"/>
      <c r="CG61" s="215"/>
      <c r="CH61" s="4"/>
      <c r="CI61" s="6"/>
      <c r="CJ61" s="4"/>
      <c r="CK61" s="4"/>
      <c r="CL61" s="215"/>
      <c r="CM61" s="4"/>
      <c r="CN61" s="6"/>
      <c r="CO61" s="4"/>
      <c r="CP61" s="4"/>
      <c r="CQ61" s="215"/>
      <c r="CR61" s="4"/>
      <c r="CS61" s="6"/>
      <c r="CT61" s="4"/>
      <c r="CU61" s="4"/>
      <c r="CV61" s="215"/>
      <c r="CW61" s="4"/>
      <c r="CX61" s="6"/>
      <c r="CY61" s="4"/>
      <c r="CZ61" s="4"/>
      <c r="DA61" s="215"/>
      <c r="DB61" s="4"/>
      <c r="DC61" s="6"/>
      <c r="DD61" s="4"/>
      <c r="DE61" s="4"/>
      <c r="DF61" s="215"/>
      <c r="DG61" s="4"/>
      <c r="DH61" s="6"/>
      <c r="DI61" s="4"/>
      <c r="DJ61" s="4"/>
      <c r="DK61" s="215"/>
      <c r="DL61" s="4"/>
      <c r="DM61" s="6"/>
      <c r="DN61" s="4"/>
      <c r="DO61" s="4"/>
      <c r="DP61" s="215"/>
      <c r="DQ61" s="4"/>
      <c r="DR61" s="6"/>
      <c r="DS61" s="4"/>
      <c r="DT61" s="4"/>
      <c r="DU61" s="215"/>
      <c r="DV61" s="4"/>
      <c r="DW61" s="6"/>
      <c r="DX61" s="4"/>
      <c r="DY61" s="4"/>
      <c r="DZ61" s="215"/>
      <c r="EA61" s="4"/>
      <c r="EB61" s="6"/>
      <c r="EC61" s="4"/>
      <c r="ED61" s="4"/>
      <c r="EE61" s="215"/>
      <c r="EF61" s="4"/>
      <c r="EG61" s="6"/>
      <c r="EH61" s="4"/>
      <c r="EI61" s="4"/>
      <c r="EJ61" s="215"/>
      <c r="EK61" s="4"/>
      <c r="EL61" s="6"/>
      <c r="EM61" s="4"/>
      <c r="EN61" s="4"/>
      <c r="EO61" s="215"/>
      <c r="EP61" s="4"/>
      <c r="EQ61" s="6"/>
      <c r="ER61" s="4"/>
      <c r="ES61" s="4"/>
      <c r="ET61" s="215"/>
      <c r="EU61" s="4"/>
      <c r="EV61" s="6"/>
      <c r="EW61" s="4"/>
      <c r="EX61" s="4"/>
      <c r="EY61" s="215"/>
      <c r="EZ61" s="4"/>
      <c r="FA61" s="6"/>
      <c r="FB61" s="4"/>
      <c r="FC61" s="4"/>
      <c r="FD61" s="215"/>
      <c r="FE61" s="4"/>
      <c r="FF61" s="6"/>
      <c r="FG61" s="4"/>
      <c r="FH61" s="4"/>
      <c r="FI61" s="215"/>
      <c r="FJ61" s="4"/>
      <c r="FK61" s="6"/>
      <c r="FL61" s="4"/>
      <c r="FM61" s="4"/>
      <c r="FN61" s="215"/>
      <c r="FO61" s="4"/>
      <c r="FP61" s="6"/>
      <c r="FQ61" s="4"/>
      <c r="FR61" s="4"/>
      <c r="FS61" s="215"/>
      <c r="FT61" s="4"/>
      <c r="FU61" s="6"/>
      <c r="FV61" s="4"/>
      <c r="FW61" s="4"/>
      <c r="FX61" s="215"/>
      <c r="FY61" s="4"/>
      <c r="FZ61" s="6"/>
      <c r="GA61" s="4"/>
      <c r="GB61" s="4"/>
      <c r="GC61" s="215"/>
      <c r="GD61" s="4"/>
      <c r="GE61" s="6"/>
      <c r="GF61" s="4"/>
      <c r="GG61" s="4"/>
      <c r="GH61" s="215"/>
      <c r="GI61" s="4"/>
      <c r="GJ61" s="6"/>
      <c r="GK61" s="4"/>
      <c r="GL61" s="4"/>
      <c r="GM61" s="215"/>
      <c r="GN61" s="4"/>
      <c r="GO61" s="6"/>
      <c r="GP61" s="4"/>
      <c r="GQ61" s="4"/>
      <c r="GR61" s="215"/>
      <c r="GS61" s="4"/>
      <c r="GT61" s="6"/>
      <c r="GU61" s="4"/>
      <c r="GV61" s="4"/>
      <c r="GW61" s="215"/>
      <c r="GX61" s="4"/>
      <c r="GY61" s="6"/>
      <c r="GZ61" s="4"/>
      <c r="HA61" s="4"/>
      <c r="HB61" s="215"/>
      <c r="HC61" s="4"/>
      <c r="HD61" s="6"/>
      <c r="HE61" s="4"/>
      <c r="HF61" s="4"/>
      <c r="HG61" s="215"/>
      <c r="HH61" s="4"/>
      <c r="HI61" s="6"/>
      <c r="HJ61" s="4"/>
      <c r="HK61" s="4"/>
      <c r="HL61" s="215"/>
      <c r="HM61" s="4"/>
      <c r="HN61" s="6"/>
      <c r="HO61" s="4"/>
      <c r="HP61" s="4"/>
      <c r="HQ61" s="215"/>
      <c r="HR61" s="4"/>
      <c r="HS61" s="6"/>
      <c r="HT61" s="4"/>
      <c r="HU61" s="4"/>
      <c r="HV61" s="215"/>
      <c r="HW61" s="4"/>
      <c r="HX61" s="6"/>
      <c r="HY61" s="4"/>
      <c r="HZ61" s="4"/>
      <c r="IA61" s="215"/>
      <c r="IB61" s="4"/>
      <c r="IC61" s="6"/>
      <c r="ID61" s="4"/>
      <c r="IE61" s="4"/>
      <c r="IF61" s="215"/>
      <c r="IG61" s="4"/>
      <c r="IH61" s="6"/>
      <c r="II61" s="4"/>
      <c r="IJ61" s="4"/>
      <c r="IK61" s="215"/>
      <c r="IL61" s="4"/>
      <c r="IM61" s="6"/>
      <c r="IN61" s="4"/>
      <c r="IO61" s="4"/>
      <c r="IP61" s="215"/>
      <c r="IQ61" s="4"/>
      <c r="IR61" s="6"/>
      <c r="IS61" s="4"/>
      <c r="IT61" s="4"/>
      <c r="IU61" s="215"/>
      <c r="IV61" s="4"/>
      <c r="IW61" s="6"/>
      <c r="IX61" s="4"/>
      <c r="IY61" s="4"/>
      <c r="IZ61" s="215"/>
      <c r="JA61" s="4"/>
      <c r="JB61" s="6"/>
      <c r="JC61" s="4"/>
      <c r="JD61" s="4"/>
      <c r="JE61" s="215"/>
      <c r="JF61" s="4"/>
      <c r="JG61" s="6"/>
      <c r="JH61" s="4"/>
      <c r="JI61" s="4"/>
      <c r="JJ61" s="215"/>
      <c r="JK61" s="4"/>
      <c r="JL61" s="6"/>
      <c r="JM61" s="4"/>
      <c r="JN61" s="4"/>
      <c r="JO61" s="215"/>
      <c r="JP61" s="4"/>
      <c r="JQ61" s="6"/>
      <c r="JR61" s="4"/>
      <c r="JS61" s="4"/>
      <c r="JT61" s="215"/>
      <c r="JU61" s="4"/>
      <c r="JV61" s="6"/>
      <c r="JW61" s="4"/>
      <c r="JX61" s="4"/>
      <c r="JY61" s="215"/>
      <c r="JZ61" s="4"/>
      <c r="KA61" s="6"/>
      <c r="KB61" s="4"/>
      <c r="KC61" s="4"/>
      <c r="KD61" s="215"/>
      <c r="KE61" s="4"/>
      <c r="KF61" s="6"/>
      <c r="KG61" s="4"/>
      <c r="KH61" s="4"/>
      <c r="KI61" s="215"/>
      <c r="KJ61" s="4"/>
      <c r="KK61" s="6"/>
      <c r="KL61" s="4"/>
      <c r="KM61" s="4"/>
      <c r="KN61" s="215"/>
    </row>
    <row r="62" spans="1:300" x14ac:dyDescent="0.25">
      <c r="A62" s="4"/>
      <c r="B62" s="4"/>
      <c r="C62" s="4"/>
      <c r="D62" s="4"/>
      <c r="E62" s="216"/>
      <c r="F62" s="4"/>
      <c r="G62" s="4"/>
      <c r="H62" s="4"/>
      <c r="I62" s="4"/>
      <c r="J62" s="216"/>
      <c r="K62" s="4"/>
      <c r="L62" s="4"/>
      <c r="M62" s="4"/>
      <c r="N62" s="4"/>
      <c r="O62" s="216"/>
      <c r="P62" s="4"/>
      <c r="Q62" s="4"/>
      <c r="R62" s="4"/>
      <c r="S62" s="4"/>
      <c r="T62" s="216"/>
      <c r="U62" s="4"/>
      <c r="V62" s="4"/>
      <c r="W62" s="4"/>
      <c r="X62" s="4"/>
      <c r="Y62" s="216"/>
      <c r="Z62" s="4"/>
      <c r="AA62" s="4"/>
      <c r="AB62" s="4"/>
      <c r="AC62" s="4"/>
      <c r="AD62" s="216"/>
      <c r="AE62" s="4"/>
      <c r="AF62" s="4"/>
      <c r="AG62" s="4"/>
      <c r="AH62" s="4"/>
      <c r="AI62" s="216"/>
      <c r="AJ62" s="4"/>
      <c r="AK62" s="4"/>
      <c r="AL62" s="4"/>
      <c r="AM62" s="4"/>
      <c r="AN62" s="216"/>
      <c r="AO62" s="4"/>
      <c r="AP62" s="4"/>
      <c r="AQ62" s="4"/>
      <c r="AR62" s="4"/>
      <c r="AS62" s="216"/>
      <c r="AT62" s="4"/>
      <c r="AU62" s="4"/>
      <c r="AV62" s="4"/>
      <c r="AW62" s="4"/>
      <c r="AX62" s="216"/>
      <c r="AY62" s="4"/>
      <c r="AZ62" s="4"/>
      <c r="BA62" s="4"/>
      <c r="BB62" s="4"/>
      <c r="BC62" s="216"/>
      <c r="BD62" s="4"/>
      <c r="BE62" s="4"/>
      <c r="BF62" s="4"/>
      <c r="BG62" s="4"/>
      <c r="BH62" s="216"/>
      <c r="BI62" s="4"/>
      <c r="BJ62" s="4"/>
      <c r="BK62" s="4"/>
      <c r="BL62" s="4"/>
      <c r="BM62" s="216"/>
      <c r="BN62" s="4"/>
      <c r="BO62" s="4"/>
      <c r="BP62" s="4"/>
      <c r="BQ62" s="4"/>
      <c r="BR62" s="216"/>
      <c r="BS62" s="4"/>
      <c r="BT62" s="4"/>
      <c r="BU62" s="4"/>
      <c r="BV62" s="4"/>
      <c r="BW62" s="216"/>
      <c r="BX62" s="4"/>
      <c r="BY62" s="4"/>
      <c r="BZ62" s="4"/>
      <c r="CA62" s="4"/>
      <c r="CB62" s="216"/>
      <c r="CC62" s="4"/>
      <c r="CD62" s="4"/>
      <c r="CE62" s="4"/>
      <c r="CF62" s="4"/>
      <c r="CG62" s="216"/>
      <c r="CH62" s="4"/>
      <c r="CI62" s="4"/>
      <c r="CJ62" s="4"/>
      <c r="CK62" s="4"/>
      <c r="CL62" s="216"/>
      <c r="CM62" s="4"/>
      <c r="CN62" s="4"/>
      <c r="CO62" s="4"/>
      <c r="CP62" s="4"/>
      <c r="CQ62" s="216"/>
      <c r="CR62" s="4"/>
      <c r="CS62" s="4"/>
      <c r="CT62" s="4"/>
      <c r="CU62" s="4"/>
      <c r="CV62" s="216"/>
      <c r="CW62" s="4"/>
      <c r="CX62" s="4"/>
      <c r="CY62" s="4"/>
      <c r="CZ62" s="4"/>
      <c r="DA62" s="216"/>
      <c r="DB62" s="4"/>
      <c r="DC62" s="4"/>
      <c r="DD62" s="4"/>
      <c r="DE62" s="4"/>
      <c r="DF62" s="216"/>
      <c r="DG62" s="4"/>
      <c r="DH62" s="4"/>
      <c r="DI62" s="4"/>
      <c r="DJ62" s="4"/>
      <c r="DK62" s="216"/>
      <c r="DL62" s="4"/>
      <c r="DM62" s="4"/>
      <c r="DN62" s="4"/>
      <c r="DO62" s="4"/>
      <c r="DP62" s="216"/>
      <c r="DQ62" s="4"/>
      <c r="DR62" s="4"/>
      <c r="DS62" s="4"/>
      <c r="DT62" s="4"/>
      <c r="DU62" s="216"/>
      <c r="DV62" s="4"/>
      <c r="DW62" s="4"/>
      <c r="DX62" s="4"/>
      <c r="DY62" s="4"/>
      <c r="DZ62" s="216"/>
      <c r="EA62" s="4"/>
      <c r="EB62" s="4"/>
      <c r="EC62" s="4"/>
      <c r="ED62" s="4"/>
      <c r="EE62" s="216"/>
      <c r="EF62" s="4"/>
      <c r="EG62" s="4"/>
      <c r="EH62" s="4"/>
      <c r="EI62" s="4"/>
      <c r="EJ62" s="216"/>
      <c r="EK62" s="4"/>
      <c r="EL62" s="4"/>
      <c r="EM62" s="4"/>
      <c r="EN62" s="4"/>
      <c r="EO62" s="216"/>
      <c r="EP62" s="4"/>
      <c r="EQ62" s="4"/>
      <c r="ER62" s="4"/>
      <c r="ES62" s="4"/>
      <c r="ET62" s="216"/>
      <c r="EU62" s="4"/>
      <c r="EV62" s="4"/>
      <c r="EW62" s="4"/>
      <c r="EX62" s="4"/>
      <c r="EY62" s="216"/>
      <c r="EZ62" s="4"/>
      <c r="FA62" s="4"/>
      <c r="FB62" s="4"/>
      <c r="FC62" s="4"/>
      <c r="FD62" s="216"/>
      <c r="FE62" s="4"/>
      <c r="FF62" s="4"/>
      <c r="FG62" s="4"/>
      <c r="FH62" s="4"/>
      <c r="FI62" s="216"/>
      <c r="FJ62" s="4"/>
      <c r="FK62" s="4"/>
      <c r="FL62" s="4"/>
      <c r="FM62" s="4"/>
      <c r="FN62" s="216"/>
      <c r="FO62" s="4"/>
      <c r="FP62" s="4"/>
      <c r="FQ62" s="4"/>
      <c r="FR62" s="4"/>
      <c r="FS62" s="216"/>
      <c r="FT62" s="4"/>
      <c r="FU62" s="4"/>
      <c r="FV62" s="4"/>
      <c r="FW62" s="4"/>
      <c r="FX62" s="216"/>
      <c r="FY62" s="4"/>
      <c r="FZ62" s="4"/>
      <c r="GA62" s="4"/>
      <c r="GB62" s="4"/>
      <c r="GC62" s="216"/>
      <c r="GD62" s="4"/>
      <c r="GE62" s="4"/>
      <c r="GF62" s="4"/>
      <c r="GG62" s="4"/>
      <c r="GH62" s="216"/>
      <c r="GI62" s="4"/>
      <c r="GJ62" s="4"/>
      <c r="GK62" s="4"/>
      <c r="GL62" s="4"/>
      <c r="GM62" s="216"/>
      <c r="GN62" s="4"/>
      <c r="GO62" s="4"/>
      <c r="GP62" s="4"/>
      <c r="GQ62" s="4"/>
      <c r="GR62" s="216"/>
      <c r="GS62" s="4"/>
      <c r="GT62" s="4"/>
      <c r="GU62" s="4"/>
      <c r="GV62" s="4"/>
      <c r="GW62" s="216"/>
      <c r="GX62" s="4"/>
      <c r="GY62" s="4"/>
      <c r="GZ62" s="4"/>
      <c r="HA62" s="4"/>
      <c r="HB62" s="216"/>
      <c r="HC62" s="4"/>
      <c r="HD62" s="4"/>
      <c r="HE62" s="4"/>
      <c r="HF62" s="4"/>
      <c r="HG62" s="216"/>
      <c r="HH62" s="4"/>
      <c r="HI62" s="4"/>
      <c r="HJ62" s="4"/>
      <c r="HK62" s="4"/>
      <c r="HL62" s="216"/>
      <c r="HM62" s="4"/>
      <c r="HN62" s="4"/>
      <c r="HO62" s="4"/>
      <c r="HP62" s="4"/>
      <c r="HQ62" s="216"/>
      <c r="HR62" s="4"/>
      <c r="HS62" s="4"/>
      <c r="HT62" s="4"/>
      <c r="HU62" s="4"/>
      <c r="HV62" s="216"/>
      <c r="HW62" s="4"/>
      <c r="HX62" s="4"/>
      <c r="HY62" s="4"/>
      <c r="HZ62" s="4"/>
      <c r="IA62" s="216"/>
      <c r="IB62" s="4"/>
      <c r="IC62" s="4"/>
      <c r="ID62" s="4"/>
      <c r="IE62" s="4"/>
      <c r="IF62" s="216"/>
      <c r="IG62" s="4"/>
      <c r="IH62" s="4"/>
      <c r="II62" s="4"/>
      <c r="IJ62" s="4"/>
      <c r="IK62" s="216"/>
      <c r="IL62" s="4"/>
      <c r="IM62" s="4"/>
      <c r="IN62" s="4"/>
      <c r="IO62" s="4"/>
      <c r="IP62" s="216"/>
      <c r="IQ62" s="4"/>
      <c r="IR62" s="4"/>
      <c r="IS62" s="4"/>
      <c r="IT62" s="4"/>
      <c r="IU62" s="216"/>
      <c r="IV62" s="4"/>
      <c r="IW62" s="4"/>
      <c r="IX62" s="4"/>
      <c r="IY62" s="4"/>
      <c r="IZ62" s="216"/>
      <c r="JA62" s="4"/>
      <c r="JB62" s="4"/>
      <c r="JC62" s="4"/>
      <c r="JD62" s="4"/>
      <c r="JE62" s="216"/>
      <c r="JF62" s="4"/>
      <c r="JG62" s="4"/>
      <c r="JH62" s="4"/>
      <c r="JI62" s="4"/>
      <c r="JJ62" s="216"/>
      <c r="JK62" s="4"/>
      <c r="JL62" s="4"/>
      <c r="JM62" s="4"/>
      <c r="JN62" s="4"/>
      <c r="JO62" s="216"/>
      <c r="JP62" s="4"/>
      <c r="JQ62" s="4"/>
      <c r="JR62" s="4"/>
      <c r="JS62" s="4"/>
      <c r="JT62" s="216"/>
      <c r="JU62" s="4"/>
      <c r="JV62" s="4"/>
      <c r="JW62" s="4"/>
      <c r="JX62" s="4"/>
      <c r="JY62" s="216"/>
      <c r="JZ62" s="4"/>
      <c r="KA62" s="4"/>
      <c r="KB62" s="4"/>
      <c r="KC62" s="4"/>
      <c r="KD62" s="216"/>
      <c r="KE62" s="4"/>
      <c r="KF62" s="4"/>
      <c r="KG62" s="4"/>
      <c r="KH62" s="4"/>
      <c r="KI62" s="216"/>
      <c r="KJ62" s="4"/>
      <c r="KK62" s="4"/>
      <c r="KL62" s="4"/>
      <c r="KM62" s="4"/>
      <c r="KN62" s="216"/>
    </row>
    <row r="63" spans="1:300" x14ac:dyDescent="0.25">
      <c r="A63" s="4"/>
      <c r="B63" s="4"/>
      <c r="C63" s="4"/>
      <c r="D63" s="4"/>
      <c r="E63" s="216"/>
      <c r="F63" s="4"/>
      <c r="G63" s="4"/>
      <c r="H63" s="4"/>
      <c r="I63" s="4"/>
      <c r="J63" s="216"/>
      <c r="K63" s="4"/>
      <c r="L63" s="4"/>
      <c r="M63" s="4"/>
      <c r="N63" s="4"/>
      <c r="O63" s="216"/>
      <c r="P63" s="4"/>
      <c r="Q63" s="4"/>
      <c r="R63" s="4"/>
      <c r="S63" s="4"/>
      <c r="T63" s="216"/>
      <c r="U63" s="4"/>
      <c r="V63" s="4"/>
      <c r="W63" s="4"/>
      <c r="X63" s="4"/>
      <c r="Y63" s="216"/>
      <c r="Z63" s="4"/>
      <c r="AA63" s="4"/>
      <c r="AB63" s="4"/>
      <c r="AC63" s="4"/>
      <c r="AD63" s="216"/>
      <c r="AE63" s="4"/>
      <c r="AF63" s="4"/>
      <c r="AG63" s="4"/>
      <c r="AH63" s="4"/>
      <c r="AI63" s="216"/>
      <c r="AJ63" s="4"/>
      <c r="AK63" s="4"/>
      <c r="AL63" s="4"/>
      <c r="AM63" s="4"/>
      <c r="AN63" s="216"/>
      <c r="AO63" s="4"/>
      <c r="AP63" s="4"/>
      <c r="AQ63" s="4"/>
      <c r="AR63" s="4"/>
      <c r="AS63" s="216"/>
      <c r="AT63" s="4"/>
      <c r="AU63" s="4"/>
      <c r="AV63" s="4"/>
      <c r="AW63" s="4"/>
      <c r="AX63" s="216"/>
      <c r="AY63" s="4"/>
      <c r="AZ63" s="4"/>
      <c r="BA63" s="4"/>
      <c r="BB63" s="4"/>
      <c r="BC63" s="216"/>
      <c r="BD63" s="4"/>
      <c r="BE63" s="4"/>
      <c r="BF63" s="4"/>
      <c r="BG63" s="4"/>
      <c r="BH63" s="216"/>
      <c r="BI63" s="4"/>
      <c r="BJ63" s="4"/>
      <c r="BK63" s="4"/>
      <c r="BL63" s="4"/>
      <c r="BM63" s="216"/>
      <c r="BN63" s="4"/>
      <c r="BO63" s="4"/>
      <c r="BP63" s="4"/>
      <c r="BQ63" s="4"/>
      <c r="BR63" s="216"/>
      <c r="BS63" s="4"/>
      <c r="BT63" s="4"/>
      <c r="BU63" s="4"/>
      <c r="BV63" s="4"/>
      <c r="BW63" s="216"/>
      <c r="BX63" s="4"/>
      <c r="BY63" s="4"/>
      <c r="BZ63" s="4"/>
      <c r="CA63" s="4"/>
      <c r="CB63" s="216"/>
      <c r="CC63" s="4"/>
      <c r="CD63" s="4"/>
      <c r="CE63" s="4"/>
      <c r="CF63" s="4"/>
      <c r="CG63" s="216"/>
      <c r="CH63" s="4"/>
      <c r="CI63" s="4"/>
      <c r="CJ63" s="4"/>
      <c r="CK63" s="4"/>
      <c r="CL63" s="216"/>
      <c r="CM63" s="4"/>
      <c r="CN63" s="4"/>
      <c r="CO63" s="4"/>
      <c r="CP63" s="4"/>
      <c r="CQ63" s="216"/>
      <c r="CR63" s="4"/>
      <c r="CS63" s="4"/>
      <c r="CT63" s="4"/>
      <c r="CU63" s="4"/>
      <c r="CV63" s="216"/>
      <c r="CW63" s="4"/>
      <c r="CX63" s="4"/>
      <c r="CY63" s="4"/>
      <c r="CZ63" s="4"/>
      <c r="DA63" s="216"/>
      <c r="DB63" s="4"/>
      <c r="DC63" s="4"/>
      <c r="DD63" s="4"/>
      <c r="DE63" s="4"/>
      <c r="DF63" s="216"/>
      <c r="DG63" s="4"/>
      <c r="DH63" s="4"/>
      <c r="DI63" s="4"/>
      <c r="DJ63" s="4"/>
      <c r="DK63" s="216"/>
      <c r="DL63" s="4"/>
      <c r="DM63" s="4"/>
      <c r="DN63" s="4"/>
      <c r="DO63" s="4"/>
      <c r="DP63" s="216"/>
      <c r="DQ63" s="4"/>
      <c r="DR63" s="4"/>
      <c r="DS63" s="4"/>
      <c r="DT63" s="4"/>
      <c r="DU63" s="216"/>
      <c r="DV63" s="4"/>
      <c r="DW63" s="4"/>
      <c r="DX63" s="4"/>
      <c r="DY63" s="4"/>
      <c r="DZ63" s="216"/>
      <c r="EA63" s="4"/>
      <c r="EB63" s="4"/>
      <c r="EC63" s="4"/>
      <c r="ED63" s="4"/>
      <c r="EE63" s="216"/>
      <c r="EF63" s="4"/>
      <c r="EG63" s="4"/>
      <c r="EH63" s="4"/>
      <c r="EI63" s="4"/>
      <c r="EJ63" s="216"/>
      <c r="EK63" s="4"/>
      <c r="EL63" s="4"/>
      <c r="EM63" s="4"/>
      <c r="EN63" s="4"/>
      <c r="EO63" s="216"/>
      <c r="EP63" s="4"/>
      <c r="EQ63" s="4"/>
      <c r="ER63" s="4"/>
      <c r="ES63" s="4"/>
      <c r="ET63" s="216"/>
      <c r="EU63" s="4"/>
      <c r="EV63" s="4"/>
      <c r="EW63" s="4"/>
      <c r="EX63" s="4"/>
      <c r="EY63" s="216"/>
      <c r="EZ63" s="4"/>
      <c r="FA63" s="4"/>
      <c r="FB63" s="4"/>
      <c r="FC63" s="4"/>
      <c r="FD63" s="216"/>
      <c r="FE63" s="4"/>
      <c r="FF63" s="4"/>
      <c r="FG63" s="4"/>
      <c r="FH63" s="4"/>
      <c r="FI63" s="216"/>
      <c r="FJ63" s="4"/>
      <c r="FK63" s="4"/>
      <c r="FL63" s="4"/>
      <c r="FM63" s="4"/>
      <c r="FN63" s="216"/>
      <c r="FO63" s="4"/>
      <c r="FP63" s="4"/>
      <c r="FQ63" s="4"/>
      <c r="FR63" s="4"/>
      <c r="FS63" s="216"/>
      <c r="FT63" s="4"/>
      <c r="FU63" s="4"/>
      <c r="FV63" s="4"/>
      <c r="FW63" s="4"/>
      <c r="FX63" s="216"/>
      <c r="FY63" s="4"/>
      <c r="FZ63" s="4"/>
      <c r="GA63" s="4"/>
      <c r="GB63" s="4"/>
      <c r="GC63" s="216"/>
      <c r="GD63" s="4"/>
      <c r="GE63" s="4"/>
      <c r="GF63" s="4"/>
      <c r="GG63" s="4"/>
      <c r="GH63" s="216"/>
      <c r="GI63" s="4"/>
      <c r="GJ63" s="4"/>
      <c r="GK63" s="4"/>
      <c r="GL63" s="4"/>
      <c r="GM63" s="216"/>
      <c r="GN63" s="4"/>
      <c r="GO63" s="4"/>
      <c r="GP63" s="4"/>
      <c r="GQ63" s="4"/>
      <c r="GR63" s="216"/>
      <c r="GS63" s="4"/>
      <c r="GT63" s="4"/>
      <c r="GU63" s="4"/>
      <c r="GV63" s="4"/>
      <c r="GW63" s="216"/>
      <c r="GX63" s="4"/>
      <c r="GY63" s="4"/>
      <c r="GZ63" s="4"/>
      <c r="HA63" s="4"/>
      <c r="HB63" s="216"/>
      <c r="HC63" s="4"/>
      <c r="HD63" s="4"/>
      <c r="HE63" s="4"/>
      <c r="HF63" s="4"/>
      <c r="HG63" s="216"/>
      <c r="HH63" s="4"/>
      <c r="HI63" s="4"/>
      <c r="HJ63" s="4"/>
      <c r="HK63" s="4"/>
      <c r="HL63" s="216"/>
      <c r="HM63" s="4"/>
      <c r="HN63" s="4"/>
      <c r="HO63" s="4"/>
      <c r="HP63" s="4"/>
      <c r="HQ63" s="216"/>
      <c r="HR63" s="4"/>
      <c r="HS63" s="4"/>
      <c r="HT63" s="4"/>
      <c r="HU63" s="4"/>
      <c r="HV63" s="216"/>
      <c r="HW63" s="4"/>
      <c r="HX63" s="4"/>
      <c r="HY63" s="4"/>
      <c r="HZ63" s="4"/>
      <c r="IA63" s="216"/>
      <c r="IB63" s="4"/>
      <c r="IC63" s="4"/>
      <c r="ID63" s="4"/>
      <c r="IE63" s="4"/>
      <c r="IF63" s="216"/>
      <c r="IG63" s="4"/>
      <c r="IH63" s="4"/>
      <c r="II63" s="4"/>
      <c r="IJ63" s="4"/>
      <c r="IK63" s="216"/>
      <c r="IL63" s="4"/>
      <c r="IM63" s="4"/>
      <c r="IN63" s="4"/>
      <c r="IO63" s="4"/>
      <c r="IP63" s="216"/>
      <c r="IQ63" s="4"/>
      <c r="IR63" s="4"/>
      <c r="IS63" s="4"/>
      <c r="IT63" s="4"/>
      <c r="IU63" s="216"/>
      <c r="IV63" s="4"/>
      <c r="IW63" s="4"/>
      <c r="IX63" s="4"/>
      <c r="IY63" s="4"/>
      <c r="IZ63" s="216"/>
      <c r="JA63" s="4"/>
      <c r="JB63" s="4"/>
      <c r="JC63" s="4"/>
      <c r="JD63" s="4"/>
      <c r="JE63" s="216"/>
      <c r="JF63" s="4"/>
      <c r="JG63" s="4"/>
      <c r="JH63" s="4"/>
      <c r="JI63" s="4"/>
      <c r="JJ63" s="216"/>
      <c r="JK63" s="4"/>
      <c r="JL63" s="4"/>
      <c r="JM63" s="4"/>
      <c r="JN63" s="4"/>
      <c r="JO63" s="216"/>
      <c r="JP63" s="4"/>
      <c r="JQ63" s="4"/>
      <c r="JR63" s="4"/>
      <c r="JS63" s="4"/>
      <c r="JT63" s="216"/>
      <c r="JU63" s="4"/>
      <c r="JV63" s="4"/>
      <c r="JW63" s="4"/>
      <c r="JX63" s="4"/>
      <c r="JY63" s="216"/>
      <c r="JZ63" s="4"/>
      <c r="KA63" s="4"/>
      <c r="KB63" s="4"/>
      <c r="KC63" s="4"/>
      <c r="KD63" s="216"/>
      <c r="KE63" s="4"/>
      <c r="KF63" s="4"/>
      <c r="KG63" s="4"/>
      <c r="KH63" s="4"/>
      <c r="KI63" s="216"/>
      <c r="KJ63" s="4"/>
      <c r="KK63" s="4"/>
      <c r="KL63" s="4"/>
      <c r="KM63" s="4"/>
      <c r="KN63" s="216"/>
    </row>
    <row r="64" spans="1:300" x14ac:dyDescent="0.25">
      <c r="A64" s="4"/>
      <c r="B64" s="4"/>
      <c r="C64" s="4"/>
      <c r="D64" s="4"/>
      <c r="E64" s="216"/>
      <c r="F64" s="4"/>
      <c r="G64" s="4"/>
      <c r="H64" s="4"/>
      <c r="I64" s="4"/>
      <c r="J64" s="216"/>
      <c r="K64" s="4"/>
      <c r="L64" s="4"/>
      <c r="M64" s="4"/>
      <c r="N64" s="4"/>
      <c r="O64" s="216"/>
      <c r="P64" s="4"/>
      <c r="Q64" s="4"/>
      <c r="R64" s="4"/>
      <c r="S64" s="4"/>
      <c r="T64" s="216"/>
      <c r="U64" s="4"/>
      <c r="V64" s="4"/>
      <c r="W64" s="4"/>
      <c r="X64" s="4"/>
      <c r="Y64" s="216"/>
      <c r="Z64" s="4"/>
      <c r="AA64" s="4"/>
      <c r="AB64" s="4"/>
      <c r="AC64" s="4"/>
      <c r="AD64" s="216"/>
      <c r="AE64" s="4"/>
      <c r="AF64" s="4"/>
      <c r="AG64" s="4"/>
      <c r="AH64" s="4"/>
      <c r="AI64" s="216"/>
      <c r="AJ64" s="4"/>
      <c r="AK64" s="4"/>
      <c r="AL64" s="4"/>
      <c r="AM64" s="4"/>
      <c r="AN64" s="216"/>
      <c r="AO64" s="4"/>
      <c r="AP64" s="4"/>
      <c r="AQ64" s="4"/>
      <c r="AR64" s="4"/>
      <c r="AS64" s="216"/>
      <c r="AT64" s="4"/>
      <c r="AU64" s="4"/>
      <c r="AV64" s="4"/>
      <c r="AW64" s="4"/>
      <c r="AX64" s="216"/>
      <c r="AY64" s="4"/>
      <c r="AZ64" s="4"/>
      <c r="BA64" s="4"/>
      <c r="BB64" s="4"/>
      <c r="BC64" s="216"/>
      <c r="BD64" s="4"/>
      <c r="BE64" s="4"/>
      <c r="BF64" s="4"/>
      <c r="BG64" s="4"/>
      <c r="BH64" s="216"/>
      <c r="BI64" s="4"/>
      <c r="BJ64" s="4"/>
      <c r="BK64" s="4"/>
      <c r="BL64" s="4"/>
      <c r="BM64" s="216"/>
      <c r="BN64" s="4"/>
      <c r="BO64" s="4"/>
      <c r="BP64" s="4"/>
      <c r="BQ64" s="4"/>
      <c r="BR64" s="216"/>
      <c r="BS64" s="4"/>
      <c r="BT64" s="4"/>
      <c r="BU64" s="4"/>
      <c r="BV64" s="4"/>
      <c r="BW64" s="216"/>
      <c r="BX64" s="4"/>
      <c r="BY64" s="4"/>
      <c r="BZ64" s="4"/>
      <c r="CA64" s="4"/>
      <c r="CB64" s="216"/>
      <c r="CC64" s="4"/>
      <c r="CD64" s="4"/>
      <c r="CE64" s="4"/>
      <c r="CF64" s="4"/>
      <c r="CG64" s="216"/>
      <c r="CH64" s="4"/>
      <c r="CI64" s="4"/>
      <c r="CJ64" s="4"/>
      <c r="CK64" s="4"/>
      <c r="CL64" s="216"/>
      <c r="CM64" s="4"/>
      <c r="CN64" s="4"/>
      <c r="CO64" s="4"/>
      <c r="CP64" s="4"/>
      <c r="CQ64" s="216"/>
      <c r="CR64" s="4"/>
      <c r="CS64" s="4"/>
      <c r="CT64" s="4"/>
      <c r="CU64" s="4"/>
      <c r="CV64" s="216"/>
      <c r="CW64" s="4"/>
      <c r="CX64" s="4"/>
      <c r="CY64" s="4"/>
      <c r="CZ64" s="4"/>
      <c r="DA64" s="216"/>
      <c r="DB64" s="4"/>
      <c r="DC64" s="4"/>
      <c r="DD64" s="4"/>
      <c r="DE64" s="4"/>
      <c r="DF64" s="216"/>
      <c r="DG64" s="4"/>
      <c r="DH64" s="4"/>
      <c r="DI64" s="4"/>
      <c r="DJ64" s="4"/>
      <c r="DK64" s="216"/>
      <c r="DL64" s="4"/>
      <c r="DM64" s="4"/>
      <c r="DN64" s="4"/>
      <c r="DO64" s="4"/>
      <c r="DP64" s="216"/>
      <c r="DQ64" s="4"/>
      <c r="DR64" s="4"/>
      <c r="DS64" s="4"/>
      <c r="DT64" s="4"/>
      <c r="DU64" s="216"/>
      <c r="DV64" s="4"/>
      <c r="DW64" s="4"/>
      <c r="DX64" s="4"/>
      <c r="DY64" s="4"/>
      <c r="DZ64" s="216"/>
      <c r="EA64" s="4"/>
      <c r="EB64" s="4"/>
      <c r="EC64" s="4"/>
      <c r="ED64" s="4"/>
      <c r="EE64" s="216"/>
      <c r="EF64" s="4"/>
      <c r="EG64" s="4"/>
      <c r="EH64" s="4"/>
      <c r="EI64" s="4"/>
      <c r="EJ64" s="216"/>
      <c r="EK64" s="4"/>
      <c r="EL64" s="4"/>
      <c r="EM64" s="4"/>
      <c r="EN64" s="4"/>
      <c r="EO64" s="216"/>
      <c r="EP64" s="4"/>
      <c r="EQ64" s="4"/>
      <c r="ER64" s="4"/>
      <c r="ES64" s="4"/>
      <c r="ET64" s="216"/>
      <c r="EU64" s="4"/>
      <c r="EV64" s="4"/>
      <c r="EW64" s="4"/>
      <c r="EX64" s="4"/>
      <c r="EY64" s="216"/>
      <c r="EZ64" s="4"/>
      <c r="FA64" s="4"/>
      <c r="FB64" s="4"/>
      <c r="FC64" s="4"/>
      <c r="FD64" s="216"/>
      <c r="FE64" s="4"/>
      <c r="FF64" s="4"/>
      <c r="FG64" s="4"/>
      <c r="FH64" s="4"/>
      <c r="FI64" s="216"/>
      <c r="FJ64" s="4"/>
      <c r="FK64" s="4"/>
      <c r="FL64" s="4"/>
      <c r="FM64" s="4"/>
      <c r="FN64" s="216"/>
      <c r="FO64" s="4"/>
      <c r="FP64" s="4"/>
      <c r="FQ64" s="4"/>
      <c r="FR64" s="4"/>
      <c r="FS64" s="216"/>
      <c r="FT64" s="4"/>
      <c r="FU64" s="4"/>
      <c r="FV64" s="4"/>
      <c r="FW64" s="4"/>
      <c r="FX64" s="216"/>
      <c r="FY64" s="4"/>
      <c r="FZ64" s="4"/>
      <c r="GA64" s="4"/>
      <c r="GB64" s="4"/>
      <c r="GC64" s="216"/>
      <c r="GD64" s="4"/>
      <c r="GE64" s="4"/>
      <c r="GF64" s="4"/>
      <c r="GG64" s="4"/>
      <c r="GH64" s="216"/>
      <c r="GI64" s="4"/>
      <c r="GJ64" s="4"/>
      <c r="GK64" s="4"/>
      <c r="GL64" s="4"/>
      <c r="GM64" s="216"/>
      <c r="GN64" s="4"/>
      <c r="GO64" s="4"/>
      <c r="GP64" s="4"/>
      <c r="GQ64" s="4"/>
      <c r="GR64" s="216"/>
      <c r="GS64" s="4"/>
      <c r="GT64" s="4"/>
      <c r="GU64" s="4"/>
      <c r="GV64" s="4"/>
      <c r="GW64" s="216"/>
      <c r="GX64" s="4"/>
      <c r="GY64" s="4"/>
      <c r="GZ64" s="4"/>
      <c r="HA64" s="4"/>
      <c r="HB64" s="216"/>
      <c r="HC64" s="4"/>
      <c r="HD64" s="4"/>
      <c r="HE64" s="4"/>
      <c r="HF64" s="4"/>
      <c r="HG64" s="216"/>
      <c r="HH64" s="4"/>
      <c r="HI64" s="4"/>
      <c r="HJ64" s="4"/>
      <c r="HK64" s="4"/>
      <c r="HL64" s="216"/>
      <c r="HM64" s="4"/>
      <c r="HN64" s="4"/>
      <c r="HO64" s="4"/>
      <c r="HP64" s="4"/>
      <c r="HQ64" s="216"/>
      <c r="HR64" s="4"/>
      <c r="HS64" s="4"/>
      <c r="HT64" s="4"/>
      <c r="HU64" s="4"/>
      <c r="HV64" s="216"/>
      <c r="HW64" s="4"/>
      <c r="HX64" s="4"/>
      <c r="HY64" s="4"/>
      <c r="HZ64" s="4"/>
      <c r="IA64" s="216"/>
      <c r="IB64" s="4"/>
      <c r="IC64" s="4"/>
      <c r="ID64" s="4"/>
      <c r="IE64" s="4"/>
      <c r="IF64" s="216"/>
      <c r="IG64" s="4"/>
      <c r="IH64" s="4"/>
      <c r="II64" s="4"/>
      <c r="IJ64" s="4"/>
      <c r="IK64" s="216"/>
      <c r="IL64" s="4"/>
      <c r="IM64" s="4"/>
      <c r="IN64" s="4"/>
      <c r="IO64" s="4"/>
      <c r="IP64" s="216"/>
      <c r="IQ64" s="4"/>
      <c r="IR64" s="4"/>
      <c r="IS64" s="4"/>
      <c r="IT64" s="4"/>
      <c r="IU64" s="216"/>
      <c r="IV64" s="4"/>
      <c r="IW64" s="4"/>
      <c r="IX64" s="4"/>
      <c r="IY64" s="4"/>
      <c r="IZ64" s="216"/>
      <c r="JA64" s="4"/>
      <c r="JB64" s="4"/>
      <c r="JC64" s="4"/>
      <c r="JD64" s="4"/>
      <c r="JE64" s="216"/>
      <c r="JF64" s="4"/>
      <c r="JG64" s="4"/>
      <c r="JH64" s="4"/>
      <c r="JI64" s="4"/>
      <c r="JJ64" s="216"/>
      <c r="JK64" s="4"/>
      <c r="JL64" s="4"/>
      <c r="JM64" s="4"/>
      <c r="JN64" s="4"/>
      <c r="JO64" s="216"/>
      <c r="JP64" s="4"/>
      <c r="JQ64" s="4"/>
      <c r="JR64" s="4"/>
      <c r="JS64" s="4"/>
      <c r="JT64" s="216"/>
      <c r="JU64" s="4"/>
      <c r="JV64" s="4"/>
      <c r="JW64" s="4"/>
      <c r="JX64" s="4"/>
      <c r="JY64" s="216"/>
      <c r="JZ64" s="4"/>
      <c r="KA64" s="4"/>
      <c r="KB64" s="4"/>
      <c r="KC64" s="4"/>
      <c r="KD64" s="216"/>
      <c r="KE64" s="4"/>
      <c r="KF64" s="4"/>
      <c r="KG64" s="4"/>
      <c r="KH64" s="4"/>
      <c r="KI64" s="216"/>
      <c r="KJ64" s="4"/>
      <c r="KK64" s="4"/>
      <c r="KL64" s="4"/>
      <c r="KM64" s="4"/>
      <c r="KN64" s="216"/>
    </row>
    <row r="65" spans="1:300" x14ac:dyDescent="0.25">
      <c r="A65" s="4"/>
      <c r="B65" s="4"/>
      <c r="C65" s="4"/>
      <c r="D65" s="4"/>
      <c r="E65" s="216"/>
      <c r="F65" s="4"/>
      <c r="G65" s="4"/>
      <c r="H65" s="4"/>
      <c r="I65" s="4"/>
      <c r="J65" s="216"/>
      <c r="K65" s="4"/>
      <c r="L65" s="4"/>
      <c r="M65" s="4"/>
      <c r="N65" s="4"/>
      <c r="O65" s="216"/>
      <c r="P65" s="4"/>
      <c r="Q65" s="4"/>
      <c r="R65" s="4"/>
      <c r="S65" s="4"/>
      <c r="T65" s="216"/>
      <c r="U65" s="4"/>
      <c r="V65" s="4"/>
      <c r="W65" s="4"/>
      <c r="X65" s="4"/>
      <c r="Y65" s="216"/>
      <c r="Z65" s="4"/>
      <c r="AA65" s="4"/>
      <c r="AB65" s="4"/>
      <c r="AC65" s="4"/>
      <c r="AD65" s="216"/>
      <c r="AE65" s="4"/>
      <c r="AF65" s="4"/>
      <c r="AG65" s="4"/>
      <c r="AH65" s="4"/>
      <c r="AI65" s="216"/>
      <c r="AJ65" s="4"/>
      <c r="AK65" s="4"/>
      <c r="AL65" s="4"/>
      <c r="AM65" s="4"/>
      <c r="AN65" s="216"/>
      <c r="AO65" s="4"/>
      <c r="AP65" s="4"/>
      <c r="AQ65" s="4"/>
      <c r="AR65" s="4"/>
      <c r="AS65" s="216"/>
      <c r="AT65" s="4"/>
      <c r="AU65" s="4"/>
      <c r="AV65" s="4"/>
      <c r="AW65" s="4"/>
      <c r="AX65" s="216"/>
      <c r="AY65" s="4"/>
      <c r="AZ65" s="4"/>
      <c r="BA65" s="4"/>
      <c r="BB65" s="4"/>
      <c r="BC65" s="216"/>
      <c r="BD65" s="4"/>
      <c r="BE65" s="4"/>
      <c r="BF65" s="4"/>
      <c r="BG65" s="4"/>
      <c r="BH65" s="216"/>
      <c r="BI65" s="4"/>
      <c r="BJ65" s="4"/>
      <c r="BK65" s="4"/>
      <c r="BL65" s="4"/>
      <c r="BM65" s="216"/>
      <c r="BN65" s="4"/>
      <c r="BO65" s="4"/>
      <c r="BP65" s="4"/>
      <c r="BQ65" s="4"/>
      <c r="BR65" s="216"/>
      <c r="BS65" s="4"/>
      <c r="BT65" s="4"/>
      <c r="BU65" s="4"/>
      <c r="BV65" s="4"/>
      <c r="BW65" s="216"/>
      <c r="BX65" s="4"/>
      <c r="BY65" s="4"/>
      <c r="BZ65" s="4"/>
      <c r="CA65" s="4"/>
      <c r="CB65" s="216"/>
      <c r="CC65" s="4"/>
      <c r="CD65" s="4"/>
      <c r="CE65" s="4"/>
      <c r="CF65" s="4"/>
      <c r="CG65" s="216"/>
      <c r="CH65" s="4"/>
      <c r="CI65" s="4"/>
      <c r="CJ65" s="4"/>
      <c r="CK65" s="4"/>
      <c r="CL65" s="216"/>
      <c r="CM65" s="4"/>
      <c r="CN65" s="4"/>
      <c r="CO65" s="4"/>
      <c r="CP65" s="4"/>
      <c r="CQ65" s="216"/>
      <c r="CR65" s="4"/>
      <c r="CS65" s="4"/>
      <c r="CT65" s="4"/>
      <c r="CU65" s="4"/>
      <c r="CV65" s="216"/>
      <c r="CW65" s="4"/>
      <c r="CX65" s="4"/>
      <c r="CY65" s="4"/>
      <c r="CZ65" s="4"/>
      <c r="DA65" s="216"/>
      <c r="DB65" s="4"/>
      <c r="DC65" s="4"/>
      <c r="DD65" s="4"/>
      <c r="DE65" s="4"/>
      <c r="DF65" s="216"/>
      <c r="DG65" s="4"/>
      <c r="DH65" s="4"/>
      <c r="DI65" s="4"/>
      <c r="DJ65" s="4"/>
      <c r="DK65" s="216"/>
      <c r="DL65" s="4"/>
      <c r="DM65" s="4"/>
      <c r="DN65" s="4"/>
      <c r="DO65" s="4"/>
      <c r="DP65" s="216"/>
      <c r="DQ65" s="4"/>
      <c r="DR65" s="4"/>
      <c r="DS65" s="4"/>
      <c r="DT65" s="4"/>
      <c r="DU65" s="216"/>
      <c r="DV65" s="4"/>
      <c r="DW65" s="4"/>
      <c r="DX65" s="4"/>
      <c r="DY65" s="4"/>
      <c r="DZ65" s="216"/>
      <c r="EA65" s="4"/>
      <c r="EB65" s="4"/>
      <c r="EC65" s="4"/>
      <c r="ED65" s="4"/>
      <c r="EE65" s="216"/>
      <c r="EF65" s="4"/>
      <c r="EG65" s="4"/>
      <c r="EH65" s="4"/>
      <c r="EI65" s="4"/>
      <c r="EJ65" s="216"/>
      <c r="EK65" s="4"/>
      <c r="EL65" s="4"/>
      <c r="EM65" s="4"/>
      <c r="EN65" s="4"/>
      <c r="EO65" s="216"/>
      <c r="EP65" s="4"/>
      <c r="EQ65" s="4"/>
      <c r="ER65" s="4"/>
      <c r="ES65" s="4"/>
      <c r="ET65" s="216"/>
      <c r="EU65" s="4"/>
      <c r="EV65" s="4"/>
      <c r="EW65" s="4"/>
      <c r="EX65" s="4"/>
      <c r="EY65" s="216"/>
      <c r="EZ65" s="4"/>
      <c r="FA65" s="4"/>
      <c r="FB65" s="4"/>
      <c r="FC65" s="4"/>
      <c r="FD65" s="216"/>
      <c r="FE65" s="4"/>
      <c r="FF65" s="4"/>
      <c r="FG65" s="4"/>
      <c r="FH65" s="4"/>
      <c r="FI65" s="216"/>
      <c r="FJ65" s="4"/>
      <c r="FK65" s="4"/>
      <c r="FL65" s="4"/>
      <c r="FM65" s="4"/>
      <c r="FN65" s="216"/>
      <c r="FO65" s="4"/>
      <c r="FP65" s="4"/>
      <c r="FQ65" s="4"/>
      <c r="FR65" s="4"/>
      <c r="FS65" s="216"/>
      <c r="FT65" s="4"/>
      <c r="FU65" s="4"/>
      <c r="FV65" s="4"/>
      <c r="FW65" s="4"/>
      <c r="FX65" s="216"/>
      <c r="FY65" s="4"/>
      <c r="FZ65" s="4"/>
      <c r="GA65" s="4"/>
      <c r="GB65" s="4"/>
      <c r="GC65" s="216"/>
      <c r="GD65" s="4"/>
      <c r="GE65" s="4"/>
      <c r="GF65" s="4"/>
      <c r="GG65" s="4"/>
      <c r="GH65" s="216"/>
      <c r="GI65" s="4"/>
      <c r="GJ65" s="4"/>
      <c r="GK65" s="4"/>
      <c r="GL65" s="4"/>
      <c r="GM65" s="216"/>
      <c r="GN65" s="4"/>
      <c r="GO65" s="4"/>
      <c r="GP65" s="4"/>
      <c r="GQ65" s="4"/>
      <c r="GR65" s="216"/>
      <c r="GS65" s="4"/>
      <c r="GT65" s="4"/>
      <c r="GU65" s="4"/>
      <c r="GV65" s="4"/>
      <c r="GW65" s="216"/>
      <c r="GX65" s="4"/>
      <c r="GY65" s="4"/>
      <c r="GZ65" s="4"/>
      <c r="HA65" s="4"/>
      <c r="HB65" s="216"/>
      <c r="HC65" s="4"/>
      <c r="HD65" s="4"/>
      <c r="HE65" s="4"/>
      <c r="HF65" s="4"/>
      <c r="HG65" s="216"/>
      <c r="HH65" s="4"/>
      <c r="HI65" s="4"/>
      <c r="HJ65" s="4"/>
      <c r="HK65" s="4"/>
      <c r="HL65" s="216"/>
      <c r="HM65" s="4"/>
      <c r="HN65" s="4"/>
      <c r="HO65" s="4"/>
      <c r="HP65" s="4"/>
      <c r="HQ65" s="216"/>
      <c r="HR65" s="4"/>
      <c r="HS65" s="4"/>
      <c r="HT65" s="4"/>
      <c r="HU65" s="4"/>
      <c r="HV65" s="216"/>
      <c r="HW65" s="4"/>
      <c r="HX65" s="4"/>
      <c r="HY65" s="4"/>
      <c r="HZ65" s="4"/>
      <c r="IA65" s="216"/>
      <c r="IB65" s="4"/>
      <c r="IC65" s="4"/>
      <c r="ID65" s="4"/>
      <c r="IE65" s="4"/>
      <c r="IF65" s="216"/>
      <c r="IG65" s="4"/>
      <c r="IH65" s="4"/>
      <c r="II65" s="4"/>
      <c r="IJ65" s="4"/>
      <c r="IK65" s="216"/>
      <c r="IL65" s="4"/>
      <c r="IM65" s="4"/>
      <c r="IN65" s="4"/>
      <c r="IO65" s="4"/>
      <c r="IP65" s="216"/>
      <c r="IQ65" s="4"/>
      <c r="IR65" s="4"/>
      <c r="IS65" s="4"/>
      <c r="IT65" s="4"/>
      <c r="IU65" s="216"/>
      <c r="IV65" s="4"/>
      <c r="IW65" s="4"/>
      <c r="IX65" s="4"/>
      <c r="IY65" s="4"/>
      <c r="IZ65" s="216"/>
      <c r="JA65" s="4"/>
      <c r="JB65" s="4"/>
      <c r="JC65" s="4"/>
      <c r="JD65" s="4"/>
      <c r="JE65" s="216"/>
      <c r="JF65" s="4"/>
      <c r="JG65" s="4"/>
      <c r="JH65" s="4"/>
      <c r="JI65" s="4"/>
      <c r="JJ65" s="216"/>
      <c r="JK65" s="4"/>
      <c r="JL65" s="4"/>
      <c r="JM65" s="4"/>
      <c r="JN65" s="4"/>
      <c r="JO65" s="216"/>
      <c r="JP65" s="4"/>
      <c r="JQ65" s="4"/>
      <c r="JR65" s="4"/>
      <c r="JS65" s="4"/>
      <c r="JT65" s="216"/>
      <c r="JU65" s="4"/>
      <c r="JV65" s="4"/>
      <c r="JW65" s="4"/>
      <c r="JX65" s="4"/>
      <c r="JY65" s="216"/>
      <c r="JZ65" s="4"/>
      <c r="KA65" s="4"/>
      <c r="KB65" s="4"/>
      <c r="KC65" s="4"/>
      <c r="KD65" s="216"/>
      <c r="KE65" s="4"/>
      <c r="KF65" s="4"/>
      <c r="KG65" s="4"/>
      <c r="KH65" s="4"/>
      <c r="KI65" s="216"/>
      <c r="KJ65" s="4"/>
      <c r="KK65" s="4"/>
      <c r="KL65" s="4"/>
      <c r="KM65" s="4"/>
      <c r="KN65" s="216"/>
    </row>
    <row r="66" spans="1:300" x14ac:dyDescent="0.25">
      <c r="A66" s="4"/>
      <c r="B66" s="4"/>
      <c r="C66" s="4"/>
      <c r="D66" s="4"/>
      <c r="E66" s="216"/>
      <c r="F66" s="4"/>
      <c r="G66" s="4"/>
      <c r="H66" s="4"/>
      <c r="I66" s="4"/>
      <c r="J66" s="216"/>
      <c r="K66" s="4"/>
      <c r="L66" s="4"/>
      <c r="M66" s="4"/>
      <c r="N66" s="4"/>
      <c r="O66" s="216"/>
      <c r="P66" s="4"/>
      <c r="Q66" s="4"/>
      <c r="R66" s="4"/>
      <c r="S66" s="4"/>
      <c r="T66" s="216"/>
      <c r="U66" s="4"/>
      <c r="V66" s="4"/>
      <c r="W66" s="4"/>
      <c r="X66" s="4"/>
      <c r="Y66" s="216"/>
      <c r="Z66" s="4"/>
      <c r="AA66" s="4"/>
      <c r="AB66" s="4"/>
      <c r="AC66" s="4"/>
      <c r="AD66" s="216"/>
      <c r="AE66" s="4"/>
      <c r="AF66" s="4"/>
      <c r="AG66" s="4"/>
      <c r="AH66" s="4"/>
      <c r="AI66" s="216"/>
      <c r="AJ66" s="4"/>
      <c r="AK66" s="4"/>
      <c r="AL66" s="4"/>
      <c r="AM66" s="4"/>
      <c r="AN66" s="216"/>
      <c r="AO66" s="4"/>
      <c r="AP66" s="4"/>
      <c r="AQ66" s="4"/>
      <c r="AR66" s="4"/>
      <c r="AS66" s="216"/>
      <c r="AT66" s="4"/>
      <c r="AU66" s="4"/>
      <c r="AV66" s="4"/>
      <c r="AW66" s="4"/>
      <c r="AX66" s="216"/>
      <c r="AY66" s="4"/>
      <c r="AZ66" s="4"/>
      <c r="BA66" s="4"/>
      <c r="BB66" s="4"/>
      <c r="BC66" s="216"/>
      <c r="BD66" s="4"/>
      <c r="BE66" s="4"/>
      <c r="BF66" s="4"/>
      <c r="BG66" s="4"/>
      <c r="BH66" s="216"/>
      <c r="BI66" s="4"/>
      <c r="BJ66" s="4"/>
      <c r="BK66" s="4"/>
      <c r="BL66" s="4"/>
      <c r="BM66" s="216"/>
      <c r="BN66" s="4"/>
      <c r="BO66" s="4"/>
      <c r="BP66" s="4"/>
      <c r="BQ66" s="4"/>
      <c r="BR66" s="216"/>
      <c r="BS66" s="4"/>
      <c r="BT66" s="4"/>
      <c r="BU66" s="4"/>
      <c r="BV66" s="4"/>
      <c r="BW66" s="216"/>
      <c r="BX66" s="4"/>
      <c r="BY66" s="4"/>
      <c r="BZ66" s="4"/>
      <c r="CA66" s="4"/>
      <c r="CB66" s="216"/>
      <c r="CC66" s="4"/>
      <c r="CD66" s="4"/>
      <c r="CE66" s="4"/>
      <c r="CF66" s="4"/>
      <c r="CG66" s="216"/>
      <c r="CH66" s="4"/>
      <c r="CI66" s="4"/>
      <c r="CJ66" s="4"/>
      <c r="CK66" s="4"/>
      <c r="CL66" s="216"/>
      <c r="CM66" s="4"/>
      <c r="CN66" s="4"/>
      <c r="CO66" s="4"/>
      <c r="CP66" s="4"/>
      <c r="CQ66" s="216"/>
      <c r="CR66" s="4"/>
      <c r="CS66" s="4"/>
      <c r="CT66" s="4"/>
      <c r="CU66" s="4"/>
      <c r="CV66" s="216"/>
      <c r="CW66" s="4"/>
      <c r="CX66" s="4"/>
      <c r="CY66" s="4"/>
      <c r="CZ66" s="4"/>
      <c r="DA66" s="216"/>
      <c r="DB66" s="4"/>
      <c r="DC66" s="4"/>
      <c r="DD66" s="4"/>
      <c r="DE66" s="4"/>
      <c r="DF66" s="216"/>
      <c r="DG66" s="4"/>
      <c r="DH66" s="4"/>
      <c r="DI66" s="4"/>
      <c r="DJ66" s="4"/>
      <c r="DK66" s="216"/>
      <c r="DL66" s="4"/>
      <c r="DM66" s="4"/>
      <c r="DN66" s="4"/>
      <c r="DO66" s="4"/>
      <c r="DP66" s="216"/>
      <c r="DQ66" s="4"/>
      <c r="DR66" s="4"/>
      <c r="DS66" s="4"/>
      <c r="DT66" s="4"/>
      <c r="DU66" s="216"/>
      <c r="DV66" s="4"/>
      <c r="DW66" s="4"/>
      <c r="DX66" s="4"/>
      <c r="DY66" s="4"/>
      <c r="DZ66" s="216"/>
      <c r="EA66" s="4"/>
      <c r="EB66" s="4"/>
      <c r="EC66" s="4"/>
      <c r="ED66" s="4"/>
      <c r="EE66" s="216"/>
      <c r="EF66" s="4"/>
      <c r="EG66" s="4"/>
      <c r="EH66" s="4"/>
      <c r="EI66" s="4"/>
      <c r="EJ66" s="216"/>
      <c r="EK66" s="4"/>
      <c r="EL66" s="4"/>
      <c r="EM66" s="4"/>
      <c r="EN66" s="4"/>
      <c r="EO66" s="216"/>
      <c r="EP66" s="4"/>
      <c r="EQ66" s="4"/>
      <c r="ER66" s="4"/>
      <c r="ES66" s="4"/>
      <c r="ET66" s="216"/>
      <c r="EU66" s="4"/>
      <c r="EV66" s="4"/>
      <c r="EW66" s="4"/>
      <c r="EX66" s="4"/>
      <c r="EY66" s="216"/>
      <c r="EZ66" s="4"/>
      <c r="FA66" s="4"/>
      <c r="FB66" s="4"/>
      <c r="FC66" s="4"/>
      <c r="FD66" s="216"/>
      <c r="FE66" s="4"/>
      <c r="FF66" s="4"/>
      <c r="FG66" s="4"/>
      <c r="FH66" s="4"/>
      <c r="FI66" s="216"/>
      <c r="FJ66" s="4"/>
      <c r="FK66" s="4"/>
      <c r="FL66" s="4"/>
      <c r="FM66" s="4"/>
      <c r="FN66" s="216"/>
      <c r="FO66" s="4"/>
      <c r="FP66" s="4"/>
      <c r="FQ66" s="4"/>
      <c r="FR66" s="4"/>
      <c r="FS66" s="216"/>
      <c r="FT66" s="4"/>
      <c r="FU66" s="4"/>
      <c r="FV66" s="4"/>
      <c r="FW66" s="4"/>
      <c r="FX66" s="216"/>
      <c r="FY66" s="4"/>
      <c r="FZ66" s="4"/>
      <c r="GA66" s="4"/>
      <c r="GB66" s="4"/>
      <c r="GC66" s="216"/>
      <c r="GD66" s="4"/>
      <c r="GE66" s="4"/>
      <c r="GF66" s="4"/>
      <c r="GG66" s="4"/>
      <c r="GH66" s="216"/>
      <c r="GI66" s="4"/>
      <c r="GJ66" s="4"/>
      <c r="GK66" s="4"/>
      <c r="GL66" s="4"/>
      <c r="GM66" s="216"/>
      <c r="GN66" s="4"/>
      <c r="GO66" s="4"/>
      <c r="GP66" s="4"/>
      <c r="GQ66" s="4"/>
      <c r="GR66" s="216"/>
      <c r="GS66" s="4"/>
      <c r="GT66" s="4"/>
      <c r="GU66" s="4"/>
      <c r="GV66" s="4"/>
      <c r="GW66" s="216"/>
      <c r="GX66" s="4"/>
      <c r="GY66" s="4"/>
      <c r="GZ66" s="4"/>
      <c r="HA66" s="4"/>
      <c r="HB66" s="216"/>
      <c r="HC66" s="4"/>
      <c r="HD66" s="4"/>
      <c r="HE66" s="4"/>
      <c r="HF66" s="4"/>
      <c r="HG66" s="216"/>
      <c r="HH66" s="4"/>
      <c r="HI66" s="4"/>
      <c r="HJ66" s="4"/>
      <c r="HK66" s="4"/>
      <c r="HL66" s="216"/>
      <c r="HM66" s="4"/>
      <c r="HN66" s="4"/>
      <c r="HO66" s="4"/>
      <c r="HP66" s="4"/>
      <c r="HQ66" s="216"/>
      <c r="HR66" s="4"/>
      <c r="HS66" s="4"/>
      <c r="HT66" s="4"/>
      <c r="HU66" s="4"/>
      <c r="HV66" s="216"/>
      <c r="HW66" s="4"/>
      <c r="HX66" s="4"/>
      <c r="HY66" s="4"/>
      <c r="HZ66" s="4"/>
      <c r="IA66" s="216"/>
      <c r="IB66" s="4"/>
      <c r="IC66" s="4"/>
      <c r="ID66" s="4"/>
      <c r="IE66" s="4"/>
      <c r="IF66" s="216"/>
      <c r="IG66" s="4"/>
      <c r="IH66" s="4"/>
      <c r="II66" s="4"/>
      <c r="IJ66" s="4"/>
      <c r="IK66" s="216"/>
      <c r="IL66" s="4"/>
      <c r="IM66" s="4"/>
      <c r="IN66" s="4"/>
      <c r="IO66" s="4"/>
      <c r="IP66" s="216"/>
      <c r="IQ66" s="4"/>
      <c r="IR66" s="4"/>
      <c r="IS66" s="4"/>
      <c r="IT66" s="4"/>
      <c r="IU66" s="216"/>
      <c r="IV66" s="4"/>
      <c r="IW66" s="4"/>
      <c r="IX66" s="4"/>
      <c r="IY66" s="4"/>
      <c r="IZ66" s="216"/>
      <c r="JA66" s="4"/>
      <c r="JB66" s="4"/>
      <c r="JC66" s="4"/>
      <c r="JD66" s="4"/>
      <c r="JE66" s="216"/>
      <c r="JF66" s="4"/>
      <c r="JG66" s="4"/>
      <c r="JH66" s="4"/>
      <c r="JI66" s="4"/>
      <c r="JJ66" s="216"/>
      <c r="JK66" s="4"/>
      <c r="JL66" s="4"/>
      <c r="JM66" s="4"/>
      <c r="JN66" s="4"/>
      <c r="JO66" s="216"/>
      <c r="JP66" s="4"/>
      <c r="JQ66" s="4"/>
      <c r="JR66" s="4"/>
      <c r="JS66" s="4"/>
      <c r="JT66" s="216"/>
      <c r="JU66" s="4"/>
      <c r="JV66" s="4"/>
      <c r="JW66" s="4"/>
      <c r="JX66" s="4"/>
      <c r="JY66" s="216"/>
      <c r="JZ66" s="4"/>
      <c r="KA66" s="4"/>
      <c r="KB66" s="4"/>
      <c r="KC66" s="4"/>
      <c r="KD66" s="216"/>
      <c r="KE66" s="4"/>
      <c r="KF66" s="4"/>
      <c r="KG66" s="4"/>
      <c r="KH66" s="4"/>
      <c r="KI66" s="216"/>
      <c r="KJ66" s="4"/>
      <c r="KK66" s="4"/>
      <c r="KL66" s="4"/>
      <c r="KM66" s="4"/>
      <c r="KN66" s="216"/>
    </row>
    <row r="67" spans="1:300" x14ac:dyDescent="0.25">
      <c r="A67" s="4"/>
      <c r="B67" s="4"/>
      <c r="C67" s="6"/>
      <c r="D67" s="4"/>
      <c r="E67" s="216"/>
      <c r="F67" s="4"/>
      <c r="G67" s="4"/>
      <c r="H67" s="6"/>
      <c r="I67" s="4"/>
      <c r="J67" s="216"/>
      <c r="K67" s="4"/>
      <c r="L67" s="4"/>
      <c r="M67" s="6"/>
      <c r="N67" s="4"/>
      <c r="O67" s="216"/>
      <c r="P67" s="4"/>
      <c r="Q67" s="4"/>
      <c r="R67" s="6"/>
      <c r="S67" s="4"/>
      <c r="T67" s="216"/>
      <c r="U67" s="4"/>
      <c r="V67" s="4"/>
      <c r="W67" s="6"/>
      <c r="X67" s="4"/>
      <c r="Y67" s="216"/>
      <c r="Z67" s="4"/>
      <c r="AA67" s="4"/>
      <c r="AB67" s="6"/>
      <c r="AC67" s="4"/>
      <c r="AD67" s="216"/>
      <c r="AE67" s="4"/>
      <c r="AF67" s="4"/>
      <c r="AG67" s="6"/>
      <c r="AH67" s="4"/>
      <c r="AI67" s="216"/>
      <c r="AJ67" s="4"/>
      <c r="AK67" s="4"/>
      <c r="AL67" s="6"/>
      <c r="AM67" s="4"/>
      <c r="AN67" s="216"/>
      <c r="AO67" s="4"/>
      <c r="AP67" s="4"/>
      <c r="AQ67" s="6"/>
      <c r="AR67" s="4"/>
      <c r="AS67" s="216"/>
      <c r="AT67" s="4"/>
      <c r="AU67" s="4"/>
      <c r="AV67" s="6"/>
      <c r="AW67" s="4"/>
      <c r="AX67" s="216"/>
      <c r="AY67" s="4"/>
      <c r="AZ67" s="4"/>
      <c r="BA67" s="6"/>
      <c r="BB67" s="4"/>
      <c r="BC67" s="216"/>
      <c r="BD67" s="4"/>
      <c r="BE67" s="4"/>
      <c r="BF67" s="6"/>
      <c r="BG67" s="4"/>
      <c r="BH67" s="216"/>
      <c r="BI67" s="4"/>
      <c r="BJ67" s="4"/>
      <c r="BK67" s="6"/>
      <c r="BL67" s="4"/>
      <c r="BM67" s="216"/>
      <c r="BN67" s="4"/>
      <c r="BO67" s="4"/>
      <c r="BP67" s="6"/>
      <c r="BQ67" s="4"/>
      <c r="BR67" s="216"/>
      <c r="BS67" s="4"/>
      <c r="BT67" s="4"/>
      <c r="BU67" s="6"/>
      <c r="BV67" s="4"/>
      <c r="BW67" s="216"/>
      <c r="BX67" s="4"/>
      <c r="BY67" s="4"/>
      <c r="BZ67" s="6"/>
      <c r="CA67" s="4"/>
      <c r="CB67" s="216"/>
      <c r="CC67" s="4"/>
      <c r="CD67" s="4"/>
      <c r="CE67" s="6"/>
      <c r="CF67" s="4"/>
      <c r="CG67" s="216"/>
      <c r="CH67" s="4"/>
      <c r="CI67" s="4"/>
      <c r="CJ67" s="6"/>
      <c r="CK67" s="4"/>
      <c r="CL67" s="216"/>
      <c r="CM67" s="4"/>
      <c r="CN67" s="4"/>
      <c r="CO67" s="6"/>
      <c r="CP67" s="4"/>
      <c r="CQ67" s="216"/>
      <c r="CR67" s="4"/>
      <c r="CS67" s="4"/>
      <c r="CT67" s="6"/>
      <c r="CU67" s="4"/>
      <c r="CV67" s="216"/>
      <c r="CW67" s="4"/>
      <c r="CX67" s="4"/>
      <c r="CY67" s="6"/>
      <c r="CZ67" s="4"/>
      <c r="DA67" s="216"/>
      <c r="DB67" s="4"/>
      <c r="DC67" s="4"/>
      <c r="DD67" s="6"/>
      <c r="DE67" s="4"/>
      <c r="DF67" s="216"/>
      <c r="DG67" s="4"/>
      <c r="DH67" s="4"/>
      <c r="DI67" s="6"/>
      <c r="DJ67" s="4"/>
      <c r="DK67" s="216"/>
      <c r="DL67" s="4"/>
      <c r="DM67" s="4"/>
      <c r="DN67" s="6"/>
      <c r="DO67" s="4"/>
      <c r="DP67" s="216"/>
      <c r="DQ67" s="4"/>
      <c r="DR67" s="4"/>
      <c r="DS67" s="6"/>
      <c r="DT67" s="4"/>
      <c r="DU67" s="216"/>
      <c r="DV67" s="4"/>
      <c r="DW67" s="4"/>
      <c r="DX67" s="6"/>
      <c r="DY67" s="4"/>
      <c r="DZ67" s="216"/>
      <c r="EA67" s="4"/>
      <c r="EB67" s="4"/>
      <c r="EC67" s="6"/>
      <c r="ED67" s="4"/>
      <c r="EE67" s="216"/>
      <c r="EF67" s="4"/>
      <c r="EG67" s="4"/>
      <c r="EH67" s="6"/>
      <c r="EI67" s="4"/>
      <c r="EJ67" s="216"/>
      <c r="EK67" s="4"/>
      <c r="EL67" s="4"/>
      <c r="EM67" s="6"/>
      <c r="EN67" s="4"/>
      <c r="EO67" s="216"/>
      <c r="EP67" s="4"/>
      <c r="EQ67" s="4"/>
      <c r="ER67" s="6"/>
      <c r="ES67" s="4"/>
      <c r="ET67" s="216"/>
      <c r="EU67" s="4"/>
      <c r="EV67" s="4"/>
      <c r="EW67" s="6"/>
      <c r="EX67" s="4"/>
      <c r="EY67" s="216"/>
      <c r="EZ67" s="4"/>
      <c r="FA67" s="4"/>
      <c r="FB67" s="6"/>
      <c r="FC67" s="4"/>
      <c r="FD67" s="216"/>
      <c r="FE67" s="4"/>
      <c r="FF67" s="4"/>
      <c r="FG67" s="6"/>
      <c r="FH67" s="4"/>
      <c r="FI67" s="216"/>
      <c r="FJ67" s="4"/>
      <c r="FK67" s="4"/>
      <c r="FL67" s="6"/>
      <c r="FM67" s="4"/>
      <c r="FN67" s="216"/>
      <c r="FO67" s="4"/>
      <c r="FP67" s="4"/>
      <c r="FQ67" s="6"/>
      <c r="FR67" s="4"/>
      <c r="FS67" s="216"/>
      <c r="FT67" s="4"/>
      <c r="FU67" s="4"/>
      <c r="FV67" s="6"/>
      <c r="FW67" s="4"/>
      <c r="FX67" s="216"/>
      <c r="FY67" s="4"/>
      <c r="FZ67" s="4"/>
      <c r="GA67" s="6"/>
      <c r="GB67" s="4"/>
      <c r="GC67" s="216"/>
      <c r="GD67" s="4"/>
      <c r="GE67" s="4"/>
      <c r="GF67" s="6"/>
      <c r="GG67" s="4"/>
      <c r="GH67" s="216"/>
      <c r="GI67" s="4"/>
      <c r="GJ67" s="4"/>
      <c r="GK67" s="6"/>
      <c r="GL67" s="4"/>
      <c r="GM67" s="216"/>
      <c r="GN67" s="4"/>
      <c r="GO67" s="4"/>
      <c r="GP67" s="6"/>
      <c r="GQ67" s="4"/>
      <c r="GR67" s="216"/>
      <c r="GS67" s="4"/>
      <c r="GT67" s="4"/>
      <c r="GU67" s="6"/>
      <c r="GV67" s="4"/>
      <c r="GW67" s="216"/>
      <c r="GX67" s="4"/>
      <c r="GY67" s="4"/>
      <c r="GZ67" s="6"/>
      <c r="HA67" s="4"/>
      <c r="HB67" s="216"/>
      <c r="HC67" s="4"/>
      <c r="HD67" s="4"/>
      <c r="HE67" s="6"/>
      <c r="HF67" s="4"/>
      <c r="HG67" s="216"/>
      <c r="HH67" s="4"/>
      <c r="HI67" s="4"/>
      <c r="HJ67" s="6"/>
      <c r="HK67" s="4"/>
      <c r="HL67" s="216"/>
      <c r="HM67" s="4"/>
      <c r="HN67" s="4"/>
      <c r="HO67" s="6"/>
      <c r="HP67" s="4"/>
      <c r="HQ67" s="216"/>
      <c r="HR67" s="4"/>
      <c r="HS67" s="4"/>
      <c r="HT67" s="6"/>
      <c r="HU67" s="4"/>
      <c r="HV67" s="216"/>
      <c r="HW67" s="4"/>
      <c r="HX67" s="4"/>
      <c r="HY67" s="6"/>
      <c r="HZ67" s="4"/>
      <c r="IA67" s="216"/>
      <c r="IB67" s="4"/>
      <c r="IC67" s="4"/>
      <c r="ID67" s="6"/>
      <c r="IE67" s="4"/>
      <c r="IF67" s="216"/>
      <c r="IG67" s="4"/>
      <c r="IH67" s="4"/>
      <c r="II67" s="6"/>
      <c r="IJ67" s="4"/>
      <c r="IK67" s="216"/>
      <c r="IL67" s="4"/>
      <c r="IM67" s="4"/>
      <c r="IN67" s="6"/>
      <c r="IO67" s="4"/>
      <c r="IP67" s="216"/>
      <c r="IQ67" s="4"/>
      <c r="IR67" s="4"/>
      <c r="IS67" s="6"/>
      <c r="IT67" s="4"/>
      <c r="IU67" s="216"/>
      <c r="IV67" s="4"/>
      <c r="IW67" s="4"/>
      <c r="IX67" s="6"/>
      <c r="IY67" s="4"/>
      <c r="IZ67" s="216"/>
      <c r="JA67" s="4"/>
      <c r="JB67" s="4"/>
      <c r="JC67" s="6"/>
      <c r="JD67" s="4"/>
      <c r="JE67" s="216"/>
      <c r="JF67" s="4"/>
      <c r="JG67" s="4"/>
      <c r="JH67" s="6"/>
      <c r="JI67" s="4"/>
      <c r="JJ67" s="216"/>
      <c r="JK67" s="4"/>
      <c r="JL67" s="4"/>
      <c r="JM67" s="6"/>
      <c r="JN67" s="4"/>
      <c r="JO67" s="216"/>
      <c r="JP67" s="4"/>
      <c r="JQ67" s="4"/>
      <c r="JR67" s="6"/>
      <c r="JS67" s="4"/>
      <c r="JT67" s="216"/>
      <c r="JU67" s="4"/>
      <c r="JV67" s="4"/>
      <c r="JW67" s="6"/>
      <c r="JX67" s="4"/>
      <c r="JY67" s="216"/>
      <c r="JZ67" s="4"/>
      <c r="KA67" s="4"/>
      <c r="KB67" s="6"/>
      <c r="KC67" s="4"/>
      <c r="KD67" s="216"/>
      <c r="KE67" s="4"/>
      <c r="KF67" s="4"/>
      <c r="KG67" s="6"/>
      <c r="KH67" s="4"/>
      <c r="KI67" s="216"/>
      <c r="KJ67" s="4"/>
      <c r="KK67" s="4"/>
      <c r="KL67" s="6"/>
      <c r="KM67" s="4"/>
      <c r="KN67" s="216"/>
    </row>
    <row r="68" spans="1:300" x14ac:dyDescent="0.25">
      <c r="A68" s="4"/>
      <c r="B68" s="4"/>
      <c r="C68" s="8"/>
      <c r="D68" s="4"/>
      <c r="E68" s="216"/>
      <c r="F68" s="4"/>
      <c r="G68" s="4"/>
      <c r="H68" s="8"/>
      <c r="I68" s="4"/>
      <c r="J68" s="216"/>
      <c r="K68" s="4"/>
      <c r="L68" s="4"/>
      <c r="M68" s="8"/>
      <c r="N68" s="4"/>
      <c r="O68" s="216"/>
      <c r="P68" s="4"/>
      <c r="Q68" s="4"/>
      <c r="R68" s="8"/>
      <c r="S68" s="4"/>
      <c r="T68" s="216"/>
      <c r="U68" s="4"/>
      <c r="V68" s="4"/>
      <c r="W68" s="8"/>
      <c r="X68" s="4"/>
      <c r="Y68" s="216"/>
      <c r="Z68" s="4"/>
      <c r="AA68" s="4"/>
      <c r="AB68" s="8"/>
      <c r="AC68" s="4"/>
      <c r="AD68" s="216"/>
      <c r="AE68" s="4"/>
      <c r="AF68" s="4"/>
      <c r="AG68" s="8"/>
      <c r="AH68" s="4"/>
      <c r="AI68" s="216"/>
      <c r="AJ68" s="4"/>
      <c r="AK68" s="4"/>
      <c r="AL68" s="8"/>
      <c r="AM68" s="4"/>
      <c r="AN68" s="216"/>
      <c r="AO68" s="4"/>
      <c r="AP68" s="4"/>
      <c r="AQ68" s="8"/>
      <c r="AR68" s="4"/>
      <c r="AS68" s="216"/>
      <c r="AT68" s="4"/>
      <c r="AU68" s="4"/>
      <c r="AV68" s="8"/>
      <c r="AW68" s="4"/>
      <c r="AX68" s="216"/>
      <c r="AY68" s="4"/>
      <c r="AZ68" s="4"/>
      <c r="BA68" s="8"/>
      <c r="BB68" s="4"/>
      <c r="BC68" s="216"/>
      <c r="BD68" s="4"/>
      <c r="BE68" s="4"/>
      <c r="BF68" s="8"/>
      <c r="BG68" s="4"/>
      <c r="BH68" s="216"/>
      <c r="BI68" s="4"/>
      <c r="BJ68" s="4"/>
      <c r="BK68" s="8"/>
      <c r="BL68" s="4"/>
      <c r="BM68" s="216"/>
      <c r="BN68" s="4"/>
      <c r="BO68" s="4"/>
      <c r="BP68" s="8"/>
      <c r="BQ68" s="4"/>
      <c r="BR68" s="216"/>
      <c r="BS68" s="4"/>
      <c r="BT68" s="4"/>
      <c r="BU68" s="8"/>
      <c r="BV68" s="4"/>
      <c r="BW68" s="216"/>
      <c r="BX68" s="4"/>
      <c r="BY68" s="4"/>
      <c r="BZ68" s="8"/>
      <c r="CA68" s="4"/>
      <c r="CB68" s="216"/>
      <c r="CC68" s="4"/>
      <c r="CD68" s="4"/>
      <c r="CE68" s="8"/>
      <c r="CF68" s="4"/>
      <c r="CG68" s="216"/>
      <c r="CH68" s="4"/>
      <c r="CI68" s="4"/>
      <c r="CJ68" s="8"/>
      <c r="CK68" s="4"/>
      <c r="CL68" s="216"/>
      <c r="CM68" s="4"/>
      <c r="CN68" s="4"/>
      <c r="CO68" s="8"/>
      <c r="CP68" s="4"/>
      <c r="CQ68" s="216"/>
      <c r="CR68" s="4"/>
      <c r="CS68" s="4"/>
      <c r="CT68" s="8"/>
      <c r="CU68" s="4"/>
      <c r="CV68" s="216"/>
      <c r="CW68" s="4"/>
      <c r="CX68" s="4"/>
      <c r="CY68" s="8"/>
      <c r="CZ68" s="4"/>
      <c r="DA68" s="216"/>
      <c r="DB68" s="4"/>
      <c r="DC68" s="4"/>
      <c r="DD68" s="8"/>
      <c r="DE68" s="4"/>
      <c r="DF68" s="216"/>
      <c r="DG68" s="4"/>
      <c r="DH68" s="4"/>
      <c r="DI68" s="8"/>
      <c r="DJ68" s="4"/>
      <c r="DK68" s="216"/>
      <c r="DL68" s="4"/>
      <c r="DM68" s="4"/>
      <c r="DN68" s="8"/>
      <c r="DO68" s="4"/>
      <c r="DP68" s="216"/>
      <c r="DQ68" s="4"/>
      <c r="DR68" s="4"/>
      <c r="DS68" s="8"/>
      <c r="DT68" s="4"/>
      <c r="DU68" s="216"/>
      <c r="DV68" s="4"/>
      <c r="DW68" s="4"/>
      <c r="DX68" s="8"/>
      <c r="DY68" s="4"/>
      <c r="DZ68" s="216"/>
      <c r="EA68" s="4"/>
      <c r="EB68" s="4"/>
      <c r="EC68" s="8"/>
      <c r="ED68" s="4"/>
      <c r="EE68" s="216"/>
      <c r="EF68" s="4"/>
      <c r="EG68" s="4"/>
      <c r="EH68" s="8"/>
      <c r="EI68" s="4"/>
      <c r="EJ68" s="216"/>
      <c r="EK68" s="4"/>
      <c r="EL68" s="4"/>
      <c r="EM68" s="8"/>
      <c r="EN68" s="4"/>
      <c r="EO68" s="216"/>
      <c r="EP68" s="4"/>
      <c r="EQ68" s="4"/>
      <c r="ER68" s="8"/>
      <c r="ES68" s="4"/>
      <c r="ET68" s="216"/>
      <c r="EU68" s="4"/>
      <c r="EV68" s="4"/>
      <c r="EW68" s="8"/>
      <c r="EX68" s="4"/>
      <c r="EY68" s="216"/>
      <c r="EZ68" s="4"/>
      <c r="FA68" s="4"/>
      <c r="FB68" s="8"/>
      <c r="FC68" s="4"/>
      <c r="FD68" s="216"/>
      <c r="FE68" s="4"/>
      <c r="FF68" s="4"/>
      <c r="FG68" s="8"/>
      <c r="FH68" s="4"/>
      <c r="FI68" s="216"/>
      <c r="FJ68" s="4"/>
      <c r="FK68" s="4"/>
      <c r="FL68" s="8"/>
      <c r="FM68" s="4"/>
      <c r="FN68" s="216"/>
      <c r="FO68" s="4"/>
      <c r="FP68" s="4"/>
      <c r="FQ68" s="8"/>
      <c r="FR68" s="4"/>
      <c r="FS68" s="216"/>
      <c r="FT68" s="4"/>
      <c r="FU68" s="4"/>
      <c r="FV68" s="8"/>
      <c r="FW68" s="4"/>
      <c r="FX68" s="216"/>
      <c r="FY68" s="4"/>
      <c r="FZ68" s="4"/>
      <c r="GA68" s="8"/>
      <c r="GB68" s="4"/>
      <c r="GC68" s="216"/>
      <c r="GD68" s="4"/>
      <c r="GE68" s="4"/>
      <c r="GF68" s="8"/>
      <c r="GG68" s="4"/>
      <c r="GH68" s="216"/>
      <c r="GI68" s="4"/>
      <c r="GJ68" s="4"/>
      <c r="GK68" s="8"/>
      <c r="GL68" s="4"/>
      <c r="GM68" s="216"/>
      <c r="GN68" s="4"/>
      <c r="GO68" s="4"/>
      <c r="GP68" s="8"/>
      <c r="GQ68" s="4"/>
      <c r="GR68" s="216"/>
      <c r="GS68" s="4"/>
      <c r="GT68" s="4"/>
      <c r="GU68" s="8"/>
      <c r="GV68" s="4"/>
      <c r="GW68" s="216"/>
      <c r="GX68" s="4"/>
      <c r="GY68" s="4"/>
      <c r="GZ68" s="8"/>
      <c r="HA68" s="4"/>
      <c r="HB68" s="216"/>
      <c r="HC68" s="4"/>
      <c r="HD68" s="4"/>
      <c r="HE68" s="8"/>
      <c r="HF68" s="4"/>
      <c r="HG68" s="216"/>
      <c r="HH68" s="4"/>
      <c r="HI68" s="4"/>
      <c r="HJ68" s="8"/>
      <c r="HK68" s="4"/>
      <c r="HL68" s="216"/>
      <c r="HM68" s="4"/>
      <c r="HN68" s="4"/>
      <c r="HO68" s="8"/>
      <c r="HP68" s="4"/>
      <c r="HQ68" s="216"/>
      <c r="HR68" s="4"/>
      <c r="HS68" s="4"/>
      <c r="HT68" s="8"/>
      <c r="HU68" s="4"/>
      <c r="HV68" s="216"/>
      <c r="HW68" s="4"/>
      <c r="HX68" s="4"/>
      <c r="HY68" s="8"/>
      <c r="HZ68" s="4"/>
      <c r="IA68" s="216"/>
      <c r="IB68" s="4"/>
      <c r="IC68" s="4"/>
      <c r="ID68" s="8"/>
      <c r="IE68" s="4"/>
      <c r="IF68" s="216"/>
      <c r="IG68" s="4"/>
      <c r="IH68" s="4"/>
      <c r="II68" s="8"/>
      <c r="IJ68" s="4"/>
      <c r="IK68" s="216"/>
      <c r="IL68" s="4"/>
      <c r="IM68" s="4"/>
      <c r="IN68" s="8"/>
      <c r="IO68" s="4"/>
      <c r="IP68" s="216"/>
      <c r="IQ68" s="4"/>
      <c r="IR68" s="4"/>
      <c r="IS68" s="8"/>
      <c r="IT68" s="4"/>
      <c r="IU68" s="216"/>
      <c r="IV68" s="4"/>
      <c r="IW68" s="4"/>
      <c r="IX68" s="8"/>
      <c r="IY68" s="4"/>
      <c r="IZ68" s="216"/>
      <c r="JA68" s="4"/>
      <c r="JB68" s="4"/>
      <c r="JC68" s="8"/>
      <c r="JD68" s="4"/>
      <c r="JE68" s="216"/>
      <c r="JF68" s="4"/>
      <c r="JG68" s="4"/>
      <c r="JH68" s="8"/>
      <c r="JI68" s="4"/>
      <c r="JJ68" s="216"/>
      <c r="JK68" s="4"/>
      <c r="JL68" s="4"/>
      <c r="JM68" s="8"/>
      <c r="JN68" s="4"/>
      <c r="JO68" s="216"/>
      <c r="JP68" s="4"/>
      <c r="JQ68" s="4"/>
      <c r="JR68" s="8"/>
      <c r="JS68" s="4"/>
      <c r="JT68" s="216"/>
      <c r="JU68" s="4"/>
      <c r="JV68" s="4"/>
      <c r="JW68" s="8"/>
      <c r="JX68" s="4"/>
      <c r="JY68" s="216"/>
      <c r="JZ68" s="4"/>
      <c r="KA68" s="4"/>
      <c r="KB68" s="8"/>
      <c r="KC68" s="4"/>
      <c r="KD68" s="216"/>
      <c r="KE68" s="4"/>
      <c r="KF68" s="4"/>
      <c r="KG68" s="8"/>
      <c r="KH68" s="4"/>
      <c r="KI68" s="216"/>
      <c r="KJ68" s="4"/>
      <c r="KK68" s="4"/>
      <c r="KL68" s="8"/>
      <c r="KM68" s="4"/>
      <c r="KN68" s="216"/>
    </row>
    <row r="69" spans="1:300" x14ac:dyDescent="0.25">
      <c r="A69" s="4"/>
      <c r="B69" s="4"/>
      <c r="C69" s="4"/>
      <c r="D69" s="4"/>
      <c r="E69" s="216"/>
      <c r="F69" s="4"/>
      <c r="G69" s="4"/>
      <c r="H69" s="4"/>
      <c r="I69" s="4"/>
      <c r="J69" s="216"/>
      <c r="K69" s="4"/>
      <c r="L69" s="4"/>
      <c r="M69" s="4"/>
      <c r="N69" s="4"/>
      <c r="O69" s="216"/>
      <c r="P69" s="4"/>
      <c r="Q69" s="4"/>
      <c r="R69" s="4"/>
      <c r="S69" s="4"/>
      <c r="T69" s="216"/>
      <c r="U69" s="4"/>
      <c r="V69" s="4"/>
      <c r="W69" s="4"/>
      <c r="X69" s="4"/>
      <c r="Y69" s="216"/>
      <c r="Z69" s="4"/>
      <c r="AA69" s="4"/>
      <c r="AB69" s="4"/>
      <c r="AC69" s="4"/>
      <c r="AD69" s="216"/>
      <c r="AE69" s="4"/>
      <c r="AF69" s="4"/>
      <c r="AG69" s="4"/>
      <c r="AH69" s="4"/>
      <c r="AI69" s="216"/>
      <c r="AJ69" s="4"/>
      <c r="AK69" s="4"/>
      <c r="AL69" s="4"/>
      <c r="AM69" s="4"/>
      <c r="AN69" s="216"/>
      <c r="AO69" s="4"/>
      <c r="AP69" s="4"/>
      <c r="AQ69" s="4"/>
      <c r="AR69" s="4"/>
      <c r="AS69" s="216"/>
      <c r="AT69" s="4"/>
      <c r="AU69" s="4"/>
      <c r="AV69" s="4"/>
      <c r="AW69" s="4"/>
      <c r="AX69" s="216"/>
      <c r="AY69" s="4"/>
      <c r="AZ69" s="4"/>
      <c r="BA69" s="4"/>
      <c r="BB69" s="4"/>
      <c r="BC69" s="216"/>
      <c r="BD69" s="4"/>
      <c r="BE69" s="4"/>
      <c r="BF69" s="4"/>
      <c r="BG69" s="4"/>
      <c r="BH69" s="216"/>
      <c r="BI69" s="4"/>
      <c r="BJ69" s="4"/>
      <c r="BK69" s="4"/>
      <c r="BL69" s="4"/>
      <c r="BM69" s="216"/>
      <c r="BN69" s="4"/>
      <c r="BO69" s="4"/>
      <c r="BP69" s="4"/>
      <c r="BQ69" s="4"/>
      <c r="BR69" s="216"/>
      <c r="BS69" s="4"/>
      <c r="BT69" s="4"/>
      <c r="BU69" s="4"/>
      <c r="BV69" s="4"/>
      <c r="BW69" s="216"/>
      <c r="BX69" s="4"/>
      <c r="BY69" s="4"/>
      <c r="BZ69" s="4"/>
      <c r="CA69" s="4"/>
      <c r="CB69" s="216"/>
      <c r="CC69" s="4"/>
      <c r="CD69" s="4"/>
      <c r="CE69" s="4"/>
      <c r="CF69" s="4"/>
      <c r="CG69" s="216"/>
      <c r="CH69" s="4"/>
      <c r="CI69" s="4"/>
      <c r="CJ69" s="4"/>
      <c r="CK69" s="4"/>
      <c r="CL69" s="216"/>
      <c r="CM69" s="4"/>
      <c r="CN69" s="4"/>
      <c r="CO69" s="4"/>
      <c r="CP69" s="4"/>
      <c r="CQ69" s="216"/>
      <c r="CR69" s="4"/>
      <c r="CS69" s="4"/>
      <c r="CT69" s="4"/>
      <c r="CU69" s="4"/>
      <c r="CV69" s="216"/>
      <c r="CW69" s="4"/>
      <c r="CX69" s="4"/>
      <c r="CY69" s="4"/>
      <c r="CZ69" s="4"/>
      <c r="DA69" s="216"/>
      <c r="DB69" s="4"/>
      <c r="DC69" s="4"/>
      <c r="DD69" s="4"/>
      <c r="DE69" s="4"/>
      <c r="DF69" s="216"/>
      <c r="DG69" s="4"/>
      <c r="DH69" s="4"/>
      <c r="DI69" s="4"/>
      <c r="DJ69" s="4"/>
      <c r="DK69" s="216"/>
      <c r="DL69" s="4"/>
      <c r="DM69" s="4"/>
      <c r="DN69" s="4"/>
      <c r="DO69" s="4"/>
      <c r="DP69" s="216"/>
      <c r="DQ69" s="4"/>
      <c r="DR69" s="4"/>
      <c r="DS69" s="4"/>
      <c r="DT69" s="4"/>
      <c r="DU69" s="216"/>
      <c r="DV69" s="4"/>
      <c r="DW69" s="4"/>
      <c r="DX69" s="4"/>
      <c r="DY69" s="4"/>
      <c r="DZ69" s="216"/>
      <c r="EA69" s="4"/>
      <c r="EB69" s="4"/>
      <c r="EC69" s="4"/>
      <c r="ED69" s="4"/>
      <c r="EE69" s="216"/>
      <c r="EF69" s="4"/>
      <c r="EG69" s="4"/>
      <c r="EH69" s="4"/>
      <c r="EI69" s="4"/>
      <c r="EJ69" s="216"/>
      <c r="EK69" s="4"/>
      <c r="EL69" s="4"/>
      <c r="EM69" s="4"/>
      <c r="EN69" s="4"/>
      <c r="EO69" s="216"/>
      <c r="EP69" s="4"/>
      <c r="EQ69" s="4"/>
      <c r="ER69" s="4"/>
      <c r="ES69" s="4"/>
      <c r="ET69" s="216"/>
      <c r="EU69" s="4"/>
      <c r="EV69" s="4"/>
      <c r="EW69" s="4"/>
      <c r="EX69" s="4"/>
      <c r="EY69" s="216"/>
      <c r="EZ69" s="4"/>
      <c r="FA69" s="4"/>
      <c r="FB69" s="4"/>
      <c r="FC69" s="4"/>
      <c r="FD69" s="216"/>
      <c r="FE69" s="4"/>
      <c r="FF69" s="4"/>
      <c r="FG69" s="4"/>
      <c r="FH69" s="4"/>
      <c r="FI69" s="216"/>
      <c r="FJ69" s="4"/>
      <c r="FK69" s="4"/>
      <c r="FL69" s="4"/>
      <c r="FM69" s="4"/>
      <c r="FN69" s="216"/>
      <c r="FO69" s="4"/>
      <c r="FP69" s="4"/>
      <c r="FQ69" s="4"/>
      <c r="FR69" s="4"/>
      <c r="FS69" s="216"/>
      <c r="FT69" s="4"/>
      <c r="FU69" s="4"/>
      <c r="FV69" s="4"/>
      <c r="FW69" s="4"/>
      <c r="FX69" s="216"/>
      <c r="FY69" s="4"/>
      <c r="FZ69" s="4"/>
      <c r="GA69" s="4"/>
      <c r="GB69" s="4"/>
      <c r="GC69" s="216"/>
      <c r="GD69" s="4"/>
      <c r="GE69" s="4"/>
      <c r="GF69" s="4"/>
      <c r="GG69" s="4"/>
      <c r="GH69" s="216"/>
      <c r="GI69" s="4"/>
      <c r="GJ69" s="4"/>
      <c r="GK69" s="4"/>
      <c r="GL69" s="4"/>
      <c r="GM69" s="216"/>
      <c r="GN69" s="4"/>
      <c r="GO69" s="4"/>
      <c r="GP69" s="4"/>
      <c r="GQ69" s="4"/>
      <c r="GR69" s="216"/>
      <c r="GS69" s="4"/>
      <c r="GT69" s="4"/>
      <c r="GU69" s="4"/>
      <c r="GV69" s="4"/>
      <c r="GW69" s="216"/>
      <c r="GX69" s="4"/>
      <c r="GY69" s="4"/>
      <c r="GZ69" s="4"/>
      <c r="HA69" s="4"/>
      <c r="HB69" s="216"/>
      <c r="HC69" s="4"/>
      <c r="HD69" s="4"/>
      <c r="HE69" s="4"/>
      <c r="HF69" s="4"/>
      <c r="HG69" s="216"/>
      <c r="HH69" s="4"/>
      <c r="HI69" s="4"/>
      <c r="HJ69" s="4"/>
      <c r="HK69" s="4"/>
      <c r="HL69" s="216"/>
      <c r="HM69" s="4"/>
      <c r="HN69" s="4"/>
      <c r="HO69" s="4"/>
      <c r="HP69" s="4"/>
      <c r="HQ69" s="216"/>
      <c r="HR69" s="4"/>
      <c r="HS69" s="4"/>
      <c r="HT69" s="4"/>
      <c r="HU69" s="4"/>
      <c r="HV69" s="216"/>
      <c r="HW69" s="4"/>
      <c r="HX69" s="4"/>
      <c r="HY69" s="4"/>
      <c r="HZ69" s="4"/>
      <c r="IA69" s="216"/>
      <c r="IB69" s="4"/>
      <c r="IC69" s="4"/>
      <c r="ID69" s="4"/>
      <c r="IE69" s="4"/>
      <c r="IF69" s="216"/>
      <c r="IG69" s="4"/>
      <c r="IH69" s="4"/>
      <c r="II69" s="4"/>
      <c r="IJ69" s="4"/>
      <c r="IK69" s="216"/>
      <c r="IL69" s="4"/>
      <c r="IM69" s="4"/>
      <c r="IN69" s="4"/>
      <c r="IO69" s="4"/>
      <c r="IP69" s="216"/>
      <c r="IQ69" s="4"/>
      <c r="IR69" s="4"/>
      <c r="IS69" s="4"/>
      <c r="IT69" s="4"/>
      <c r="IU69" s="216"/>
      <c r="IV69" s="4"/>
      <c r="IW69" s="4"/>
      <c r="IX69" s="4"/>
      <c r="IY69" s="4"/>
      <c r="IZ69" s="216"/>
      <c r="JA69" s="4"/>
      <c r="JB69" s="4"/>
      <c r="JC69" s="4"/>
      <c r="JD69" s="4"/>
      <c r="JE69" s="216"/>
      <c r="JF69" s="4"/>
      <c r="JG69" s="4"/>
      <c r="JH69" s="4"/>
      <c r="JI69" s="4"/>
      <c r="JJ69" s="216"/>
      <c r="JK69" s="4"/>
      <c r="JL69" s="4"/>
      <c r="JM69" s="4"/>
      <c r="JN69" s="4"/>
      <c r="JO69" s="216"/>
      <c r="JP69" s="4"/>
      <c r="JQ69" s="4"/>
      <c r="JR69" s="4"/>
      <c r="JS69" s="4"/>
      <c r="JT69" s="216"/>
      <c r="JU69" s="4"/>
      <c r="JV69" s="4"/>
      <c r="JW69" s="4"/>
      <c r="JX69" s="4"/>
      <c r="JY69" s="216"/>
      <c r="JZ69" s="4"/>
      <c r="KA69" s="4"/>
      <c r="KB69" s="4"/>
      <c r="KC69" s="4"/>
      <c r="KD69" s="216"/>
      <c r="KE69" s="4"/>
      <c r="KF69" s="4"/>
      <c r="KG69" s="4"/>
      <c r="KH69" s="4"/>
      <c r="KI69" s="216"/>
      <c r="KJ69" s="4"/>
      <c r="KK69" s="4"/>
      <c r="KL69" s="4"/>
      <c r="KM69" s="4"/>
      <c r="KN69" s="216"/>
    </row>
    <row r="70" spans="1:300" x14ac:dyDescent="0.25">
      <c r="A70" s="4"/>
      <c r="B70" s="4"/>
      <c r="C70" s="4"/>
      <c r="D70" s="4"/>
      <c r="E70" s="216"/>
      <c r="F70" s="4"/>
      <c r="G70" s="4"/>
      <c r="H70" s="4"/>
      <c r="I70" s="4"/>
      <c r="J70" s="216"/>
      <c r="K70" s="4"/>
      <c r="L70" s="4"/>
      <c r="M70" s="4"/>
      <c r="N70" s="4"/>
      <c r="O70" s="216"/>
      <c r="P70" s="4"/>
      <c r="Q70" s="4"/>
      <c r="R70" s="4"/>
      <c r="S70" s="4"/>
      <c r="T70" s="216"/>
      <c r="U70" s="4"/>
      <c r="V70" s="4"/>
      <c r="W70" s="4"/>
      <c r="X70" s="4"/>
      <c r="Y70" s="216"/>
      <c r="Z70" s="4"/>
      <c r="AA70" s="4"/>
      <c r="AB70" s="4"/>
      <c r="AC70" s="4"/>
      <c r="AD70" s="216"/>
      <c r="AE70" s="4"/>
      <c r="AF70" s="4"/>
      <c r="AG70" s="4"/>
      <c r="AH70" s="4"/>
      <c r="AI70" s="216"/>
      <c r="AJ70" s="4"/>
      <c r="AK70" s="4"/>
      <c r="AL70" s="4"/>
      <c r="AM70" s="4"/>
      <c r="AN70" s="216"/>
      <c r="AO70" s="4"/>
      <c r="AP70" s="4"/>
      <c r="AQ70" s="4"/>
      <c r="AR70" s="4"/>
      <c r="AS70" s="216"/>
      <c r="AT70" s="4"/>
      <c r="AU70" s="4"/>
      <c r="AV70" s="4"/>
      <c r="AW70" s="4"/>
      <c r="AX70" s="216"/>
      <c r="AY70" s="4"/>
      <c r="AZ70" s="4"/>
      <c r="BA70" s="4"/>
      <c r="BB70" s="4"/>
      <c r="BC70" s="216"/>
      <c r="BD70" s="4"/>
      <c r="BE70" s="4"/>
      <c r="BF70" s="4"/>
      <c r="BG70" s="4"/>
      <c r="BH70" s="216"/>
      <c r="BI70" s="4"/>
      <c r="BJ70" s="4"/>
      <c r="BK70" s="4"/>
      <c r="BL70" s="4"/>
      <c r="BM70" s="216"/>
      <c r="BN70" s="4"/>
      <c r="BO70" s="4"/>
      <c r="BP70" s="4"/>
      <c r="BQ70" s="4"/>
      <c r="BR70" s="216"/>
      <c r="BS70" s="4"/>
      <c r="BT70" s="4"/>
      <c r="BU70" s="4"/>
      <c r="BV70" s="4"/>
      <c r="BW70" s="216"/>
      <c r="BX70" s="4"/>
      <c r="BY70" s="4"/>
      <c r="BZ70" s="4"/>
      <c r="CA70" s="4"/>
      <c r="CB70" s="216"/>
      <c r="CC70" s="4"/>
      <c r="CD70" s="4"/>
      <c r="CE70" s="4"/>
      <c r="CF70" s="4"/>
      <c r="CG70" s="216"/>
      <c r="CH70" s="4"/>
      <c r="CI70" s="4"/>
      <c r="CJ70" s="4"/>
      <c r="CK70" s="4"/>
      <c r="CL70" s="216"/>
      <c r="CM70" s="4"/>
      <c r="CN70" s="4"/>
      <c r="CO70" s="4"/>
      <c r="CP70" s="4"/>
      <c r="CQ70" s="216"/>
      <c r="CR70" s="4"/>
      <c r="CS70" s="4"/>
      <c r="CT70" s="4"/>
      <c r="CU70" s="4"/>
      <c r="CV70" s="216"/>
      <c r="CW70" s="4"/>
      <c r="CX70" s="4"/>
      <c r="CY70" s="4"/>
      <c r="CZ70" s="4"/>
      <c r="DA70" s="216"/>
      <c r="DB70" s="4"/>
      <c r="DC70" s="4"/>
      <c r="DD70" s="4"/>
      <c r="DE70" s="4"/>
      <c r="DF70" s="216"/>
      <c r="DG70" s="4"/>
      <c r="DH70" s="4"/>
      <c r="DI70" s="4"/>
      <c r="DJ70" s="4"/>
      <c r="DK70" s="216"/>
      <c r="DL70" s="4"/>
      <c r="DM70" s="4"/>
      <c r="DN70" s="4"/>
      <c r="DO70" s="4"/>
      <c r="DP70" s="216"/>
      <c r="DQ70" s="4"/>
      <c r="DR70" s="4"/>
      <c r="DS70" s="4"/>
      <c r="DT70" s="4"/>
      <c r="DU70" s="216"/>
      <c r="DV70" s="4"/>
      <c r="DW70" s="4"/>
      <c r="DX70" s="4"/>
      <c r="DY70" s="4"/>
      <c r="DZ70" s="216"/>
      <c r="EA70" s="4"/>
      <c r="EB70" s="4"/>
      <c r="EC70" s="4"/>
      <c r="ED70" s="4"/>
      <c r="EE70" s="216"/>
      <c r="EF70" s="4"/>
      <c r="EG70" s="4"/>
      <c r="EH70" s="4"/>
      <c r="EI70" s="4"/>
      <c r="EJ70" s="216"/>
      <c r="EK70" s="4"/>
      <c r="EL70" s="4"/>
      <c r="EM70" s="4"/>
      <c r="EN70" s="4"/>
      <c r="EO70" s="216"/>
      <c r="EP70" s="4"/>
      <c r="EQ70" s="4"/>
      <c r="ER70" s="4"/>
      <c r="ES70" s="4"/>
      <c r="ET70" s="216"/>
      <c r="EU70" s="4"/>
      <c r="EV70" s="4"/>
      <c r="EW70" s="4"/>
      <c r="EX70" s="4"/>
      <c r="EY70" s="216"/>
      <c r="EZ70" s="4"/>
      <c r="FA70" s="4"/>
      <c r="FB70" s="4"/>
      <c r="FC70" s="4"/>
      <c r="FD70" s="216"/>
      <c r="FE70" s="4"/>
      <c r="FF70" s="4"/>
      <c r="FG70" s="4"/>
      <c r="FH70" s="4"/>
      <c r="FI70" s="216"/>
      <c r="FJ70" s="4"/>
      <c r="FK70" s="4"/>
      <c r="FL70" s="4"/>
      <c r="FM70" s="4"/>
      <c r="FN70" s="216"/>
      <c r="FO70" s="4"/>
      <c r="FP70" s="4"/>
      <c r="FQ70" s="4"/>
      <c r="FR70" s="4"/>
      <c r="FS70" s="216"/>
      <c r="FT70" s="4"/>
      <c r="FU70" s="4"/>
      <c r="FV70" s="4"/>
      <c r="FW70" s="4"/>
      <c r="FX70" s="216"/>
      <c r="FY70" s="4"/>
      <c r="FZ70" s="4"/>
      <c r="GA70" s="4"/>
      <c r="GB70" s="4"/>
      <c r="GC70" s="216"/>
      <c r="GD70" s="4"/>
      <c r="GE70" s="4"/>
      <c r="GF70" s="4"/>
      <c r="GG70" s="4"/>
      <c r="GH70" s="216"/>
      <c r="GI70" s="4"/>
      <c r="GJ70" s="4"/>
      <c r="GK70" s="4"/>
      <c r="GL70" s="4"/>
      <c r="GM70" s="216"/>
      <c r="GN70" s="4"/>
      <c r="GO70" s="4"/>
      <c r="GP70" s="4"/>
      <c r="GQ70" s="4"/>
      <c r="GR70" s="216"/>
      <c r="GS70" s="4"/>
      <c r="GT70" s="4"/>
      <c r="GU70" s="4"/>
      <c r="GV70" s="4"/>
      <c r="GW70" s="216"/>
      <c r="GX70" s="4"/>
      <c r="GY70" s="4"/>
      <c r="GZ70" s="4"/>
      <c r="HA70" s="4"/>
      <c r="HB70" s="216"/>
      <c r="HC70" s="4"/>
      <c r="HD70" s="4"/>
      <c r="HE70" s="4"/>
      <c r="HF70" s="4"/>
      <c r="HG70" s="216"/>
      <c r="HH70" s="4"/>
      <c r="HI70" s="4"/>
      <c r="HJ70" s="4"/>
      <c r="HK70" s="4"/>
      <c r="HL70" s="216"/>
      <c r="HM70" s="4"/>
      <c r="HN70" s="4"/>
      <c r="HO70" s="4"/>
      <c r="HP70" s="4"/>
      <c r="HQ70" s="216"/>
      <c r="HR70" s="4"/>
      <c r="HS70" s="4"/>
      <c r="HT70" s="4"/>
      <c r="HU70" s="4"/>
      <c r="HV70" s="216"/>
      <c r="HW70" s="4"/>
      <c r="HX70" s="4"/>
      <c r="HY70" s="4"/>
      <c r="HZ70" s="4"/>
      <c r="IA70" s="216"/>
      <c r="IB70" s="4"/>
      <c r="IC70" s="4"/>
      <c r="ID70" s="4"/>
      <c r="IE70" s="4"/>
      <c r="IF70" s="216"/>
      <c r="IG70" s="4"/>
      <c r="IH70" s="4"/>
      <c r="II70" s="4"/>
      <c r="IJ70" s="4"/>
      <c r="IK70" s="216"/>
      <c r="IL70" s="4"/>
      <c r="IM70" s="4"/>
      <c r="IN70" s="4"/>
      <c r="IO70" s="4"/>
      <c r="IP70" s="216"/>
      <c r="IQ70" s="4"/>
      <c r="IR70" s="4"/>
      <c r="IS70" s="4"/>
      <c r="IT70" s="4"/>
      <c r="IU70" s="216"/>
      <c r="IV70" s="4"/>
      <c r="IW70" s="4"/>
      <c r="IX70" s="4"/>
      <c r="IY70" s="4"/>
      <c r="IZ70" s="216"/>
      <c r="JA70" s="4"/>
      <c r="JB70" s="4"/>
      <c r="JC70" s="4"/>
      <c r="JD70" s="4"/>
      <c r="JE70" s="216"/>
      <c r="JF70" s="4"/>
      <c r="JG70" s="4"/>
      <c r="JH70" s="4"/>
      <c r="JI70" s="4"/>
      <c r="JJ70" s="216"/>
      <c r="JK70" s="4"/>
      <c r="JL70" s="4"/>
      <c r="JM70" s="4"/>
      <c r="JN70" s="4"/>
      <c r="JO70" s="216"/>
      <c r="JP70" s="4"/>
      <c r="JQ70" s="4"/>
      <c r="JR70" s="4"/>
      <c r="JS70" s="4"/>
      <c r="JT70" s="216"/>
      <c r="JU70" s="4"/>
      <c r="JV70" s="4"/>
      <c r="JW70" s="4"/>
      <c r="JX70" s="4"/>
      <c r="JY70" s="216"/>
      <c r="JZ70" s="4"/>
      <c r="KA70" s="4"/>
      <c r="KB70" s="4"/>
      <c r="KC70" s="4"/>
      <c r="KD70" s="216"/>
      <c r="KE70" s="4"/>
      <c r="KF70" s="4"/>
      <c r="KG70" s="4"/>
      <c r="KH70" s="4"/>
      <c r="KI70" s="216"/>
      <c r="KJ70" s="4"/>
      <c r="KK70" s="4"/>
      <c r="KL70" s="4"/>
      <c r="KM70" s="4"/>
      <c r="KN70" s="216"/>
    </row>
    <row r="71" spans="1:300" x14ac:dyDescent="0.25">
      <c r="A71" s="4"/>
      <c r="B71" s="4"/>
      <c r="C71" s="4"/>
      <c r="D71" s="4"/>
      <c r="E71" s="216"/>
      <c r="F71" s="4"/>
      <c r="G71" s="4"/>
      <c r="H71" s="4"/>
      <c r="I71" s="4"/>
      <c r="J71" s="216"/>
      <c r="K71" s="4"/>
      <c r="L71" s="4"/>
      <c r="M71" s="4"/>
      <c r="N71" s="4"/>
      <c r="O71" s="216"/>
      <c r="P71" s="4"/>
      <c r="Q71" s="4"/>
      <c r="R71" s="4"/>
      <c r="S71" s="4"/>
      <c r="T71" s="216"/>
      <c r="U71" s="4"/>
      <c r="V71" s="4"/>
      <c r="W71" s="4"/>
      <c r="X71" s="4"/>
      <c r="Y71" s="216"/>
      <c r="Z71" s="4"/>
      <c r="AA71" s="4"/>
      <c r="AB71" s="4"/>
      <c r="AC71" s="4"/>
      <c r="AD71" s="216"/>
      <c r="AE71" s="4"/>
      <c r="AF71" s="4"/>
      <c r="AG71" s="4"/>
      <c r="AH71" s="4"/>
      <c r="AI71" s="216"/>
      <c r="AJ71" s="4"/>
      <c r="AK71" s="4"/>
      <c r="AL71" s="4"/>
      <c r="AM71" s="4"/>
      <c r="AN71" s="216"/>
      <c r="AO71" s="4"/>
      <c r="AP71" s="4"/>
      <c r="AQ71" s="4"/>
      <c r="AR71" s="4"/>
      <c r="AS71" s="216"/>
      <c r="AT71" s="4"/>
      <c r="AU71" s="4"/>
      <c r="AV71" s="4"/>
      <c r="AW71" s="4"/>
      <c r="AX71" s="216"/>
      <c r="AY71" s="4"/>
      <c r="AZ71" s="4"/>
      <c r="BA71" s="4"/>
      <c r="BB71" s="4"/>
      <c r="BC71" s="216"/>
      <c r="BD71" s="4"/>
      <c r="BE71" s="4"/>
      <c r="BF71" s="4"/>
      <c r="BG71" s="4"/>
      <c r="BH71" s="216"/>
      <c r="BI71" s="4"/>
      <c r="BJ71" s="4"/>
      <c r="BK71" s="4"/>
      <c r="BL71" s="4"/>
      <c r="BM71" s="216"/>
      <c r="BN71" s="4"/>
      <c r="BO71" s="4"/>
      <c r="BP71" s="4"/>
      <c r="BQ71" s="4"/>
      <c r="BR71" s="216"/>
      <c r="BS71" s="4"/>
      <c r="BT71" s="4"/>
      <c r="BU71" s="4"/>
      <c r="BV71" s="4"/>
      <c r="BW71" s="216"/>
      <c r="BX71" s="4"/>
      <c r="BY71" s="4"/>
      <c r="BZ71" s="4"/>
      <c r="CA71" s="4"/>
      <c r="CB71" s="216"/>
      <c r="CC71" s="4"/>
      <c r="CD71" s="4"/>
      <c r="CE71" s="4"/>
      <c r="CF71" s="4"/>
      <c r="CG71" s="216"/>
      <c r="CH71" s="4"/>
      <c r="CI71" s="4"/>
      <c r="CJ71" s="4"/>
      <c r="CK71" s="4"/>
      <c r="CL71" s="216"/>
      <c r="CM71" s="4"/>
      <c r="CN71" s="4"/>
      <c r="CO71" s="4"/>
      <c r="CP71" s="4"/>
      <c r="CQ71" s="216"/>
      <c r="CR71" s="4"/>
      <c r="CS71" s="4"/>
      <c r="CT71" s="4"/>
      <c r="CU71" s="4"/>
      <c r="CV71" s="216"/>
      <c r="CW71" s="4"/>
      <c r="CX71" s="4"/>
      <c r="CY71" s="4"/>
      <c r="CZ71" s="4"/>
      <c r="DA71" s="216"/>
      <c r="DB71" s="4"/>
      <c r="DC71" s="4"/>
      <c r="DD71" s="4"/>
      <c r="DE71" s="4"/>
      <c r="DF71" s="216"/>
      <c r="DG71" s="4"/>
      <c r="DH71" s="4"/>
      <c r="DI71" s="4"/>
      <c r="DJ71" s="4"/>
      <c r="DK71" s="216"/>
      <c r="DL71" s="4"/>
      <c r="DM71" s="4"/>
      <c r="DN71" s="4"/>
      <c r="DO71" s="4"/>
      <c r="DP71" s="216"/>
      <c r="DQ71" s="4"/>
      <c r="DR71" s="4"/>
      <c r="DS71" s="4"/>
      <c r="DT71" s="4"/>
      <c r="DU71" s="216"/>
      <c r="DV71" s="4"/>
      <c r="DW71" s="4"/>
      <c r="DX71" s="4"/>
      <c r="DY71" s="4"/>
      <c r="DZ71" s="216"/>
      <c r="EA71" s="4"/>
      <c r="EB71" s="4"/>
      <c r="EC71" s="4"/>
      <c r="ED71" s="4"/>
      <c r="EE71" s="216"/>
      <c r="EF71" s="4"/>
      <c r="EG71" s="4"/>
      <c r="EH71" s="4"/>
      <c r="EI71" s="4"/>
      <c r="EJ71" s="216"/>
      <c r="EK71" s="4"/>
      <c r="EL71" s="4"/>
      <c r="EM71" s="4"/>
      <c r="EN71" s="4"/>
      <c r="EO71" s="216"/>
      <c r="EP71" s="4"/>
      <c r="EQ71" s="4"/>
      <c r="ER71" s="4"/>
      <c r="ES71" s="4"/>
      <c r="ET71" s="216"/>
      <c r="EU71" s="4"/>
      <c r="EV71" s="4"/>
      <c r="EW71" s="4"/>
      <c r="EX71" s="4"/>
      <c r="EY71" s="216"/>
      <c r="EZ71" s="4"/>
      <c r="FA71" s="4"/>
      <c r="FB71" s="4"/>
      <c r="FC71" s="4"/>
      <c r="FD71" s="216"/>
      <c r="FE71" s="4"/>
      <c r="FF71" s="4"/>
      <c r="FG71" s="4"/>
      <c r="FH71" s="4"/>
      <c r="FI71" s="216"/>
      <c r="FJ71" s="4"/>
      <c r="FK71" s="4"/>
      <c r="FL71" s="4"/>
      <c r="FM71" s="4"/>
      <c r="FN71" s="216"/>
      <c r="FO71" s="4"/>
      <c r="FP71" s="4"/>
      <c r="FQ71" s="4"/>
      <c r="FR71" s="4"/>
      <c r="FS71" s="216"/>
      <c r="FT71" s="4"/>
      <c r="FU71" s="4"/>
      <c r="FV71" s="4"/>
      <c r="FW71" s="4"/>
      <c r="FX71" s="216"/>
      <c r="FY71" s="4"/>
      <c r="FZ71" s="4"/>
      <c r="GA71" s="4"/>
      <c r="GB71" s="4"/>
      <c r="GC71" s="216"/>
      <c r="GD71" s="4"/>
      <c r="GE71" s="4"/>
      <c r="GF71" s="4"/>
      <c r="GG71" s="4"/>
      <c r="GH71" s="216"/>
      <c r="GI71" s="4"/>
      <c r="GJ71" s="4"/>
      <c r="GK71" s="4"/>
      <c r="GL71" s="4"/>
      <c r="GM71" s="216"/>
      <c r="GN71" s="4"/>
      <c r="GO71" s="4"/>
      <c r="GP71" s="4"/>
      <c r="GQ71" s="4"/>
      <c r="GR71" s="216"/>
      <c r="GS71" s="4"/>
      <c r="GT71" s="4"/>
      <c r="GU71" s="4"/>
      <c r="GV71" s="4"/>
      <c r="GW71" s="216"/>
      <c r="GX71" s="4"/>
      <c r="GY71" s="4"/>
      <c r="GZ71" s="4"/>
      <c r="HA71" s="4"/>
      <c r="HB71" s="216"/>
      <c r="HC71" s="4"/>
      <c r="HD71" s="4"/>
      <c r="HE71" s="4"/>
      <c r="HF71" s="4"/>
      <c r="HG71" s="216"/>
      <c r="HH71" s="4"/>
      <c r="HI71" s="4"/>
      <c r="HJ71" s="4"/>
      <c r="HK71" s="4"/>
      <c r="HL71" s="216"/>
      <c r="HM71" s="4"/>
      <c r="HN71" s="4"/>
      <c r="HO71" s="4"/>
      <c r="HP71" s="4"/>
      <c r="HQ71" s="216"/>
      <c r="HR71" s="4"/>
      <c r="HS71" s="4"/>
      <c r="HT71" s="4"/>
      <c r="HU71" s="4"/>
      <c r="HV71" s="216"/>
      <c r="HW71" s="4"/>
      <c r="HX71" s="4"/>
      <c r="HY71" s="4"/>
      <c r="HZ71" s="4"/>
      <c r="IA71" s="216"/>
      <c r="IB71" s="4"/>
      <c r="IC71" s="4"/>
      <c r="ID71" s="4"/>
      <c r="IE71" s="4"/>
      <c r="IF71" s="216"/>
      <c r="IG71" s="4"/>
      <c r="IH71" s="4"/>
      <c r="II71" s="4"/>
      <c r="IJ71" s="4"/>
      <c r="IK71" s="216"/>
      <c r="IL71" s="4"/>
      <c r="IM71" s="4"/>
      <c r="IN71" s="4"/>
      <c r="IO71" s="4"/>
      <c r="IP71" s="216"/>
      <c r="IQ71" s="4"/>
      <c r="IR71" s="4"/>
      <c r="IS71" s="4"/>
      <c r="IT71" s="4"/>
      <c r="IU71" s="216"/>
      <c r="IV71" s="4"/>
      <c r="IW71" s="4"/>
      <c r="IX71" s="4"/>
      <c r="IY71" s="4"/>
      <c r="IZ71" s="216"/>
      <c r="JA71" s="4"/>
      <c r="JB71" s="4"/>
      <c r="JC71" s="4"/>
      <c r="JD71" s="4"/>
      <c r="JE71" s="216"/>
      <c r="JF71" s="4"/>
      <c r="JG71" s="4"/>
      <c r="JH71" s="4"/>
      <c r="JI71" s="4"/>
      <c r="JJ71" s="216"/>
      <c r="JK71" s="4"/>
      <c r="JL71" s="4"/>
      <c r="JM71" s="4"/>
      <c r="JN71" s="4"/>
      <c r="JO71" s="216"/>
      <c r="JP71" s="4"/>
      <c r="JQ71" s="4"/>
      <c r="JR71" s="4"/>
      <c r="JS71" s="4"/>
      <c r="JT71" s="216"/>
      <c r="JU71" s="4"/>
      <c r="JV71" s="4"/>
      <c r="JW71" s="4"/>
      <c r="JX71" s="4"/>
      <c r="JY71" s="216"/>
      <c r="JZ71" s="4"/>
      <c r="KA71" s="4"/>
      <c r="KB71" s="4"/>
      <c r="KC71" s="4"/>
      <c r="KD71" s="216"/>
      <c r="KE71" s="4"/>
      <c r="KF71" s="4"/>
      <c r="KG71" s="4"/>
      <c r="KH71" s="4"/>
      <c r="KI71" s="216"/>
      <c r="KJ71" s="4"/>
      <c r="KK71" s="4"/>
      <c r="KL71" s="4"/>
      <c r="KM71" s="4"/>
      <c r="KN71" s="216"/>
    </row>
    <row r="72" spans="1:300" x14ac:dyDescent="0.25">
      <c r="A72" s="4"/>
      <c r="B72" s="4"/>
      <c r="C72" s="4"/>
      <c r="D72" s="4"/>
      <c r="E72" s="45"/>
    </row>
    <row r="73" spans="1:300" ht="15.75" thickBot="1" x14ac:dyDescent="0.3">
      <c r="A73" s="228"/>
      <c r="B73" s="230"/>
      <c r="C73" s="84" t="s">
        <v>183</v>
      </c>
      <c r="D73" s="84"/>
      <c r="E73" s="84"/>
    </row>
    <row r="74" spans="1:300" ht="15.75" thickBot="1" x14ac:dyDescent="0.3">
      <c r="A74" s="229" t="str">
        <f>C2</f>
        <v>CORN</v>
      </c>
      <c r="B74" s="227" t="s">
        <v>94</v>
      </c>
      <c r="C74" s="98"/>
      <c r="D74" s="84"/>
      <c r="E74" s="84"/>
    </row>
    <row r="75" spans="1:300" x14ac:dyDescent="0.25">
      <c r="A75" s="88" t="s">
        <v>180</v>
      </c>
      <c r="B75" s="60" t="e">
        <f>SUM(E12:KN12)</f>
        <v>#DIV/0!</v>
      </c>
      <c r="C75" s="225"/>
      <c r="D75" s="39"/>
      <c r="E75" s="99"/>
    </row>
    <row r="76" spans="1:300" x14ac:dyDescent="0.25">
      <c r="A76" s="84" t="s">
        <v>181</v>
      </c>
      <c r="B76" s="60">
        <f>SUM(E13:KN13)</f>
        <v>0</v>
      </c>
      <c r="C76" s="225"/>
      <c r="D76" s="39"/>
      <c r="E76" s="99"/>
    </row>
    <row r="77" spans="1:300" x14ac:dyDescent="0.25">
      <c r="A77" s="84" t="s">
        <v>182</v>
      </c>
      <c r="B77" s="60" t="e">
        <f>SUM(E14:KN14)</f>
        <v>#DIV/0!</v>
      </c>
      <c r="C77" s="225"/>
      <c r="D77" s="39"/>
      <c r="E77" s="99"/>
    </row>
    <row r="78" spans="1:300" x14ac:dyDescent="0.25">
      <c r="A78" s="7" t="s">
        <v>4</v>
      </c>
      <c r="B78" s="226" t="e">
        <f>SUM(E15:KN15)</f>
        <v>#DIV/0!</v>
      </c>
      <c r="C78" s="84">
        <f>B11</f>
        <v>0</v>
      </c>
      <c r="D78" s="4"/>
      <c r="E78" s="45"/>
    </row>
  </sheetData>
  <sheetProtection sheet="1" objects="1" scenarios="1" selectLockedCells="1"/>
  <dataValidations count="1">
    <dataValidation type="decimal" allowBlank="1" showErrorMessage="1" error="only numbers  with no letters or punctuation can be entered." sqref="E17:E71 GW17:GW71 HB17:HB71 J17:J71 O17:O71 T17:T71 Y17:Y71 AD17:AD71 AI17:AI71 AN17:AN71 HG17:HG71 HL17:HL71 HQ17:HQ71 HV17:HV71 IA17:IA71 IF17:IF71 IK17:IK71 IP17:IP71 AS17:AS71 AX17:AX71 BC17:BC71 BH17:BH71 BM17:BM71 BR17:BR71 BW17:BW71 CB17:CB71 CG17:CG71 CL17:CL71 CQ17:CQ71 CV17:CV71 DA17:DA71 DF17:DF71 DK17:DK71 DP17:DP71 DU17:DU71 DZ17:DZ71 EE17:EE71 EJ17:EJ71 EO17:EO71 ET17:ET71 EY17:EY71 FD17:FD71 FI17:FI71 FN17:FN71 FS17:FS71 FX17:FX71 GC17:GC71 GH17:GH71 GM17:GM71 GR17:GR71 IU17:IU71 IZ17:IZ71 JE17:JE71 JJ17:JJ71 JO17:JO71 JT17:JT71 JY17:JY71 KD17:KD71 KI17:KI71 KN17:KN71">
      <formula1>0</formula1>
      <formula2>1000000</formula2>
    </dataValidation>
  </dataValidations>
  <pageMargins left="0.7" right="0.7" top="0.75" bottom="0.75" header="0.3" footer="0.3"/>
  <pageSetup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78"/>
  <sheetViews>
    <sheetView workbookViewId="0">
      <pane ySplit="3" topLeftCell="A4" activePane="bottomLeft" state="frozen"/>
      <selection pane="bottomLeft" activeCell="B5" sqref="B5"/>
    </sheetView>
  </sheetViews>
  <sheetFormatPr defaultRowHeight="15" x14ac:dyDescent="0.25"/>
  <sheetData>
    <row r="1" spans="1:331" x14ac:dyDescent="0.25">
      <c r="A1" s="66">
        <v>2017</v>
      </c>
      <c r="B1" s="7" t="s">
        <v>6</v>
      </c>
      <c r="C1" s="4"/>
      <c r="D1" s="4"/>
      <c r="E1" s="4"/>
      <c r="F1" s="41"/>
      <c r="G1" s="51"/>
      <c r="H1" s="41" t="s">
        <v>95</v>
      </c>
    </row>
    <row r="2" spans="1:331" s="4" customFormat="1" x14ac:dyDescent="0.25">
      <c r="A2" s="7">
        <v>1</v>
      </c>
      <c r="B2" s="84" t="s">
        <v>88</v>
      </c>
      <c r="C2" s="240" t="s">
        <v>190</v>
      </c>
      <c r="D2" s="84" t="s">
        <v>90</v>
      </c>
      <c r="E2" s="73"/>
      <c r="F2" s="7">
        <v>2</v>
      </c>
      <c r="G2" s="7" t="s">
        <v>88</v>
      </c>
      <c r="I2" s="7" t="s">
        <v>90</v>
      </c>
      <c r="J2" s="73"/>
      <c r="K2" s="7">
        <v>3</v>
      </c>
      <c r="L2" s="7" t="s">
        <v>88</v>
      </c>
      <c r="N2" s="7" t="s">
        <v>90</v>
      </c>
      <c r="O2" s="73"/>
      <c r="P2" s="7">
        <v>4</v>
      </c>
      <c r="Q2" s="7" t="s">
        <v>88</v>
      </c>
      <c r="S2" s="7" t="s">
        <v>90</v>
      </c>
      <c r="T2" s="73"/>
      <c r="U2" s="7">
        <v>5</v>
      </c>
      <c r="V2" s="7" t="s">
        <v>88</v>
      </c>
      <c r="X2" s="7" t="s">
        <v>90</v>
      </c>
      <c r="Y2" s="73"/>
      <c r="Z2" s="7">
        <v>6</v>
      </c>
      <c r="AA2" s="7" t="s">
        <v>88</v>
      </c>
      <c r="AC2" s="7" t="s">
        <v>90</v>
      </c>
      <c r="AD2" s="73"/>
      <c r="AE2" s="7">
        <v>7</v>
      </c>
      <c r="AF2" s="7" t="s">
        <v>88</v>
      </c>
      <c r="AH2" s="7" t="s">
        <v>90</v>
      </c>
      <c r="AI2" s="73"/>
      <c r="AJ2" s="7">
        <v>8</v>
      </c>
      <c r="AK2" s="7" t="s">
        <v>88</v>
      </c>
      <c r="AM2" s="7" t="s">
        <v>90</v>
      </c>
      <c r="AN2" s="73"/>
      <c r="AO2" s="7">
        <v>9</v>
      </c>
      <c r="AP2" s="7" t="s">
        <v>88</v>
      </c>
      <c r="AR2" s="7" t="s">
        <v>90</v>
      </c>
      <c r="AS2" s="73"/>
      <c r="AT2" s="7">
        <v>10</v>
      </c>
      <c r="AU2" s="7" t="s">
        <v>88</v>
      </c>
      <c r="AW2" s="7" t="s">
        <v>90</v>
      </c>
      <c r="AX2" s="73"/>
      <c r="AY2" s="7">
        <v>11</v>
      </c>
      <c r="AZ2" s="7" t="s">
        <v>88</v>
      </c>
      <c r="BB2" s="7" t="s">
        <v>90</v>
      </c>
      <c r="BC2" s="73"/>
      <c r="BD2" s="7">
        <v>12</v>
      </c>
      <c r="BE2" s="7" t="s">
        <v>88</v>
      </c>
      <c r="BG2" s="7" t="s">
        <v>90</v>
      </c>
      <c r="BH2" s="73"/>
      <c r="BI2" s="7">
        <v>13</v>
      </c>
      <c r="BJ2" s="7" t="s">
        <v>88</v>
      </c>
      <c r="BL2" s="7" t="s">
        <v>90</v>
      </c>
      <c r="BM2" s="73"/>
      <c r="BN2" s="7">
        <v>14</v>
      </c>
      <c r="BO2" s="7" t="s">
        <v>88</v>
      </c>
      <c r="BQ2" s="7" t="s">
        <v>90</v>
      </c>
      <c r="BR2" s="73"/>
      <c r="BS2" s="7">
        <v>15</v>
      </c>
      <c r="BT2" s="7" t="s">
        <v>88</v>
      </c>
      <c r="BV2" s="7" t="s">
        <v>90</v>
      </c>
      <c r="BW2" s="73"/>
      <c r="BX2" s="7">
        <v>16</v>
      </c>
      <c r="BY2" s="7" t="s">
        <v>88</v>
      </c>
      <c r="CA2" s="7" t="s">
        <v>90</v>
      </c>
      <c r="CB2" s="73"/>
      <c r="CC2" s="7">
        <v>17</v>
      </c>
      <c r="CD2" s="7" t="s">
        <v>88</v>
      </c>
      <c r="CF2" s="7" t="s">
        <v>90</v>
      </c>
      <c r="CG2" s="73"/>
      <c r="CH2" s="7">
        <v>18</v>
      </c>
      <c r="CI2" s="7" t="s">
        <v>88</v>
      </c>
      <c r="CK2" s="7" t="s">
        <v>90</v>
      </c>
      <c r="CL2" s="73"/>
      <c r="CM2" s="7">
        <v>19</v>
      </c>
      <c r="CN2" s="7" t="s">
        <v>88</v>
      </c>
      <c r="CP2" s="7" t="s">
        <v>90</v>
      </c>
      <c r="CQ2" s="73"/>
      <c r="CR2" s="7">
        <v>20</v>
      </c>
      <c r="CS2" s="7" t="s">
        <v>88</v>
      </c>
      <c r="CU2" s="7" t="s">
        <v>90</v>
      </c>
      <c r="CV2" s="73"/>
      <c r="CW2" s="7">
        <v>21</v>
      </c>
      <c r="CX2" s="7" t="s">
        <v>88</v>
      </c>
      <c r="CZ2" s="7" t="s">
        <v>90</v>
      </c>
      <c r="DA2" s="73"/>
      <c r="DB2" s="7">
        <v>22</v>
      </c>
      <c r="DC2" s="7" t="s">
        <v>88</v>
      </c>
      <c r="DE2" s="7" t="s">
        <v>90</v>
      </c>
      <c r="DF2" s="73"/>
      <c r="DG2" s="7">
        <v>23</v>
      </c>
      <c r="DH2" s="7" t="s">
        <v>88</v>
      </c>
      <c r="DJ2" s="7" t="s">
        <v>90</v>
      </c>
      <c r="DK2" s="73"/>
      <c r="DL2" s="7">
        <v>24</v>
      </c>
      <c r="DM2" s="7" t="s">
        <v>88</v>
      </c>
      <c r="DO2" s="7" t="s">
        <v>90</v>
      </c>
      <c r="DP2" s="73"/>
      <c r="DQ2" s="7">
        <v>25</v>
      </c>
      <c r="DR2" s="7" t="s">
        <v>88</v>
      </c>
      <c r="DT2" s="7" t="s">
        <v>90</v>
      </c>
      <c r="DU2" s="73"/>
      <c r="DV2" s="7">
        <v>26</v>
      </c>
      <c r="DW2" s="7" t="s">
        <v>88</v>
      </c>
      <c r="DY2" s="7" t="s">
        <v>90</v>
      </c>
      <c r="DZ2" s="73"/>
      <c r="EA2" s="7">
        <v>27</v>
      </c>
      <c r="EB2" s="7" t="s">
        <v>88</v>
      </c>
      <c r="ED2" s="7" t="s">
        <v>90</v>
      </c>
      <c r="EE2" s="73"/>
      <c r="EF2" s="7">
        <v>28</v>
      </c>
      <c r="EG2" s="7" t="s">
        <v>88</v>
      </c>
      <c r="EI2" s="7" t="s">
        <v>90</v>
      </c>
      <c r="EJ2" s="73"/>
      <c r="EK2" s="7">
        <v>29</v>
      </c>
      <c r="EL2" s="7" t="s">
        <v>88</v>
      </c>
      <c r="EN2" s="7" t="s">
        <v>90</v>
      </c>
      <c r="EO2" s="73"/>
      <c r="EP2" s="7">
        <v>30</v>
      </c>
      <c r="EQ2" s="7" t="s">
        <v>88</v>
      </c>
      <c r="ES2" s="7" t="s">
        <v>90</v>
      </c>
      <c r="ET2" s="73"/>
      <c r="EU2" s="7">
        <v>31</v>
      </c>
      <c r="EV2" s="7" t="s">
        <v>88</v>
      </c>
      <c r="EX2" s="7" t="s">
        <v>90</v>
      </c>
      <c r="EY2" s="73"/>
      <c r="EZ2" s="7">
        <v>32</v>
      </c>
      <c r="FA2" s="7" t="s">
        <v>88</v>
      </c>
      <c r="FC2" s="7" t="s">
        <v>90</v>
      </c>
      <c r="FD2" s="73"/>
      <c r="FE2" s="7">
        <v>33</v>
      </c>
      <c r="FF2" s="7" t="s">
        <v>88</v>
      </c>
      <c r="FH2" s="7" t="s">
        <v>90</v>
      </c>
      <c r="FI2" s="73"/>
      <c r="FJ2" s="7">
        <v>34</v>
      </c>
      <c r="FK2" s="7" t="s">
        <v>88</v>
      </c>
      <c r="FM2" s="7" t="s">
        <v>90</v>
      </c>
      <c r="FN2" s="73"/>
      <c r="FO2" s="7">
        <v>35</v>
      </c>
      <c r="FP2" s="7" t="s">
        <v>88</v>
      </c>
      <c r="FR2" s="7" t="s">
        <v>90</v>
      </c>
      <c r="FS2" s="73"/>
      <c r="FT2" s="7">
        <v>36</v>
      </c>
      <c r="FU2" s="7" t="s">
        <v>88</v>
      </c>
      <c r="FW2" s="7" t="s">
        <v>90</v>
      </c>
      <c r="FX2" s="73"/>
      <c r="FY2" s="7">
        <v>37</v>
      </c>
      <c r="FZ2" s="7" t="s">
        <v>88</v>
      </c>
      <c r="GB2" s="7" t="s">
        <v>90</v>
      </c>
      <c r="GC2" s="73"/>
      <c r="GD2" s="7">
        <v>38</v>
      </c>
      <c r="GE2" s="7" t="s">
        <v>88</v>
      </c>
      <c r="GG2" s="7" t="s">
        <v>90</v>
      </c>
      <c r="GH2" s="73"/>
      <c r="GI2" s="7">
        <v>39</v>
      </c>
      <c r="GJ2" s="7" t="s">
        <v>88</v>
      </c>
      <c r="GL2" s="7" t="s">
        <v>90</v>
      </c>
      <c r="GM2" s="73"/>
      <c r="GN2" s="7">
        <v>40</v>
      </c>
      <c r="GO2" s="7" t="s">
        <v>88</v>
      </c>
      <c r="GQ2" s="7" t="s">
        <v>90</v>
      </c>
      <c r="GR2" s="73"/>
      <c r="GS2" s="7">
        <v>41</v>
      </c>
      <c r="GT2" s="7" t="s">
        <v>88</v>
      </c>
      <c r="GV2" s="7" t="s">
        <v>90</v>
      </c>
      <c r="GW2" s="73"/>
      <c r="GX2" s="7">
        <v>42</v>
      </c>
      <c r="GY2" s="7" t="s">
        <v>88</v>
      </c>
      <c r="HA2" s="7" t="s">
        <v>90</v>
      </c>
      <c r="HB2" s="73"/>
      <c r="HC2" s="7">
        <v>43</v>
      </c>
      <c r="HD2" s="7" t="s">
        <v>88</v>
      </c>
      <c r="HF2" s="7" t="s">
        <v>90</v>
      </c>
      <c r="HG2" s="73"/>
      <c r="HH2" s="7">
        <v>44</v>
      </c>
      <c r="HI2" s="7" t="s">
        <v>88</v>
      </c>
      <c r="HK2" s="7" t="s">
        <v>90</v>
      </c>
      <c r="HL2" s="73"/>
      <c r="HM2" s="7">
        <v>45</v>
      </c>
      <c r="HN2" s="7" t="s">
        <v>88</v>
      </c>
      <c r="HP2" s="7" t="s">
        <v>90</v>
      </c>
      <c r="HQ2" s="73"/>
      <c r="HR2" s="7">
        <v>46</v>
      </c>
      <c r="HS2" s="7" t="s">
        <v>88</v>
      </c>
      <c r="HU2" s="7" t="s">
        <v>90</v>
      </c>
      <c r="HV2" s="73"/>
      <c r="HW2" s="7">
        <v>47</v>
      </c>
      <c r="HX2" s="7" t="s">
        <v>88</v>
      </c>
      <c r="HZ2" s="7" t="s">
        <v>90</v>
      </c>
      <c r="IA2" s="73"/>
      <c r="IB2" s="7">
        <v>48</v>
      </c>
      <c r="IC2" s="7" t="s">
        <v>88</v>
      </c>
      <c r="IE2" s="7" t="s">
        <v>90</v>
      </c>
      <c r="IF2" s="73"/>
      <c r="IG2" s="7">
        <v>49</v>
      </c>
      <c r="IH2" s="7" t="s">
        <v>88</v>
      </c>
      <c r="IJ2" s="7" t="s">
        <v>90</v>
      </c>
      <c r="IK2" s="73"/>
      <c r="IL2" s="7">
        <v>50</v>
      </c>
      <c r="IM2" s="7" t="s">
        <v>88</v>
      </c>
      <c r="IO2" s="7" t="s">
        <v>90</v>
      </c>
      <c r="IP2" s="73"/>
      <c r="IQ2" s="7">
        <v>51</v>
      </c>
      <c r="IR2" s="7" t="s">
        <v>88</v>
      </c>
      <c r="IT2" s="7" t="s">
        <v>90</v>
      </c>
      <c r="IU2" s="73"/>
      <c r="IV2" s="7">
        <v>52</v>
      </c>
      <c r="IW2" s="7" t="s">
        <v>88</v>
      </c>
      <c r="IY2" s="7" t="s">
        <v>90</v>
      </c>
      <c r="IZ2" s="73"/>
      <c r="JA2" s="7">
        <v>53</v>
      </c>
      <c r="JB2" s="7" t="s">
        <v>88</v>
      </c>
      <c r="JD2" s="7" t="s">
        <v>90</v>
      </c>
      <c r="JE2" s="73"/>
      <c r="JF2" s="7">
        <v>54</v>
      </c>
      <c r="JG2" s="7" t="s">
        <v>88</v>
      </c>
      <c r="JI2" s="7" t="s">
        <v>90</v>
      </c>
      <c r="JJ2" s="73"/>
      <c r="JK2" s="7">
        <v>55</v>
      </c>
      <c r="JL2" s="7" t="s">
        <v>88</v>
      </c>
      <c r="JN2" s="7" t="s">
        <v>90</v>
      </c>
      <c r="JO2" s="73"/>
      <c r="JP2" s="7">
        <v>56</v>
      </c>
      <c r="JQ2" s="7" t="s">
        <v>88</v>
      </c>
      <c r="JS2" s="7" t="s">
        <v>90</v>
      </c>
      <c r="JT2" s="73"/>
      <c r="JU2" s="7">
        <v>57</v>
      </c>
      <c r="JV2" s="7" t="s">
        <v>88</v>
      </c>
      <c r="JX2" s="7" t="s">
        <v>90</v>
      </c>
      <c r="JY2" s="73"/>
      <c r="JZ2" s="7">
        <v>58</v>
      </c>
      <c r="KA2" s="7" t="s">
        <v>88</v>
      </c>
      <c r="KC2" s="7" t="s">
        <v>90</v>
      </c>
      <c r="KD2" s="73"/>
      <c r="KE2" s="7">
        <v>59</v>
      </c>
      <c r="KF2" s="7" t="s">
        <v>88</v>
      </c>
      <c r="KH2" s="7" t="s">
        <v>90</v>
      </c>
      <c r="KI2" s="73"/>
      <c r="KJ2" s="7">
        <v>60</v>
      </c>
      <c r="KK2" s="7" t="s">
        <v>88</v>
      </c>
      <c r="KM2" s="7" t="s">
        <v>90</v>
      </c>
      <c r="KN2" s="45"/>
      <c r="KO2" s="52"/>
      <c r="KP2" s="52"/>
      <c r="KQ2" s="41"/>
      <c r="KR2" s="52"/>
      <c r="KS2" s="41"/>
      <c r="KT2" s="52"/>
      <c r="KU2" s="52"/>
      <c r="KV2" s="41"/>
      <c r="KW2" s="52"/>
      <c r="KX2" s="41"/>
      <c r="KY2" s="52"/>
      <c r="KZ2" s="52"/>
      <c r="LA2" s="41"/>
      <c r="LB2" s="52"/>
      <c r="LC2" s="41"/>
      <c r="LD2" s="52"/>
      <c r="LE2" s="52"/>
      <c r="LF2" s="41"/>
      <c r="LG2" s="52"/>
      <c r="LH2" s="41"/>
      <c r="LI2" s="52"/>
      <c r="LJ2" s="52"/>
      <c r="LK2" s="41"/>
      <c r="LL2" s="52"/>
      <c r="LM2" s="41"/>
      <c r="LN2" s="52"/>
      <c r="LO2" s="52"/>
      <c r="LP2" s="41"/>
      <c r="LQ2" s="52"/>
      <c r="LR2" s="41"/>
      <c r="LS2" s="41"/>
    </row>
    <row r="3" spans="1:331" s="4" customFormat="1" x14ac:dyDescent="0.25">
      <c r="A3" s="83" t="s">
        <v>78</v>
      </c>
      <c r="B3" s="92" t="s">
        <v>2</v>
      </c>
      <c r="C3" s="93" t="s">
        <v>91</v>
      </c>
      <c r="D3" s="92" t="s">
        <v>79</v>
      </c>
      <c r="E3" s="94" t="s">
        <v>5</v>
      </c>
      <c r="F3" s="83" t="s">
        <v>78</v>
      </c>
      <c r="G3" s="92" t="s">
        <v>2</v>
      </c>
      <c r="H3" s="93" t="s">
        <v>91</v>
      </c>
      <c r="I3" s="92" t="s">
        <v>79</v>
      </c>
      <c r="J3" s="94" t="s">
        <v>5</v>
      </c>
      <c r="K3" s="83" t="s">
        <v>78</v>
      </c>
      <c r="L3" s="92" t="s">
        <v>2</v>
      </c>
      <c r="M3" s="93" t="s">
        <v>91</v>
      </c>
      <c r="N3" s="92" t="s">
        <v>79</v>
      </c>
      <c r="O3" s="94" t="s">
        <v>5</v>
      </c>
      <c r="P3" s="83" t="s">
        <v>78</v>
      </c>
      <c r="Q3" s="92" t="s">
        <v>2</v>
      </c>
      <c r="R3" s="93" t="s">
        <v>91</v>
      </c>
      <c r="S3" s="92" t="s">
        <v>79</v>
      </c>
      <c r="T3" s="94" t="s">
        <v>5</v>
      </c>
      <c r="U3" s="83" t="s">
        <v>78</v>
      </c>
      <c r="V3" s="92" t="s">
        <v>2</v>
      </c>
      <c r="W3" s="93" t="s">
        <v>91</v>
      </c>
      <c r="X3" s="92" t="s">
        <v>79</v>
      </c>
      <c r="Y3" s="94" t="s">
        <v>5</v>
      </c>
      <c r="Z3" s="83" t="s">
        <v>78</v>
      </c>
      <c r="AA3" s="92" t="s">
        <v>2</v>
      </c>
      <c r="AB3" s="93" t="s">
        <v>91</v>
      </c>
      <c r="AC3" s="92" t="s">
        <v>79</v>
      </c>
      <c r="AD3" s="94" t="s">
        <v>5</v>
      </c>
      <c r="AE3" s="83" t="s">
        <v>78</v>
      </c>
      <c r="AF3" s="92" t="s">
        <v>2</v>
      </c>
      <c r="AG3" s="93" t="s">
        <v>91</v>
      </c>
      <c r="AH3" s="92" t="s">
        <v>79</v>
      </c>
      <c r="AI3" s="94" t="s">
        <v>5</v>
      </c>
      <c r="AJ3" s="83" t="s">
        <v>78</v>
      </c>
      <c r="AK3" s="92" t="s">
        <v>2</v>
      </c>
      <c r="AL3" s="93" t="s">
        <v>91</v>
      </c>
      <c r="AM3" s="92" t="s">
        <v>79</v>
      </c>
      <c r="AN3" s="94" t="s">
        <v>5</v>
      </c>
      <c r="AO3" s="83" t="s">
        <v>78</v>
      </c>
      <c r="AP3" s="92" t="s">
        <v>2</v>
      </c>
      <c r="AQ3" s="93" t="s">
        <v>91</v>
      </c>
      <c r="AR3" s="92" t="s">
        <v>79</v>
      </c>
      <c r="AS3" s="94" t="s">
        <v>5</v>
      </c>
      <c r="AT3" s="83" t="s">
        <v>78</v>
      </c>
      <c r="AU3" s="92" t="s">
        <v>2</v>
      </c>
      <c r="AV3" s="93" t="s">
        <v>91</v>
      </c>
      <c r="AW3" s="92" t="s">
        <v>79</v>
      </c>
      <c r="AX3" s="94" t="s">
        <v>5</v>
      </c>
      <c r="AY3" s="83" t="s">
        <v>78</v>
      </c>
      <c r="AZ3" s="92" t="s">
        <v>2</v>
      </c>
      <c r="BA3" s="93" t="s">
        <v>91</v>
      </c>
      <c r="BB3" s="92" t="s">
        <v>79</v>
      </c>
      <c r="BC3" s="94" t="s">
        <v>5</v>
      </c>
      <c r="BD3" s="83" t="s">
        <v>78</v>
      </c>
      <c r="BE3" s="92" t="s">
        <v>2</v>
      </c>
      <c r="BF3" s="93" t="s">
        <v>91</v>
      </c>
      <c r="BG3" s="92" t="s">
        <v>79</v>
      </c>
      <c r="BH3" s="94" t="s">
        <v>5</v>
      </c>
      <c r="BI3" s="83" t="s">
        <v>78</v>
      </c>
      <c r="BJ3" s="92" t="s">
        <v>2</v>
      </c>
      <c r="BK3" s="93" t="s">
        <v>91</v>
      </c>
      <c r="BL3" s="92" t="s">
        <v>79</v>
      </c>
      <c r="BM3" s="94" t="s">
        <v>5</v>
      </c>
      <c r="BN3" s="83" t="s">
        <v>78</v>
      </c>
      <c r="BO3" s="92" t="s">
        <v>2</v>
      </c>
      <c r="BP3" s="93" t="s">
        <v>91</v>
      </c>
      <c r="BQ3" s="92" t="s">
        <v>79</v>
      </c>
      <c r="BR3" s="94" t="s">
        <v>5</v>
      </c>
      <c r="BS3" s="83" t="s">
        <v>78</v>
      </c>
      <c r="BT3" s="92" t="s">
        <v>2</v>
      </c>
      <c r="BU3" s="93" t="s">
        <v>91</v>
      </c>
      <c r="BV3" s="92" t="s">
        <v>79</v>
      </c>
      <c r="BW3" s="94" t="s">
        <v>5</v>
      </c>
      <c r="BX3" s="83" t="s">
        <v>78</v>
      </c>
      <c r="BY3" s="92" t="s">
        <v>2</v>
      </c>
      <c r="BZ3" s="93" t="s">
        <v>91</v>
      </c>
      <c r="CA3" s="92" t="s">
        <v>79</v>
      </c>
      <c r="CB3" s="94" t="s">
        <v>5</v>
      </c>
      <c r="CC3" s="83" t="s">
        <v>78</v>
      </c>
      <c r="CD3" s="92" t="s">
        <v>2</v>
      </c>
      <c r="CE3" s="93" t="s">
        <v>91</v>
      </c>
      <c r="CF3" s="92" t="s">
        <v>79</v>
      </c>
      <c r="CG3" s="94" t="s">
        <v>5</v>
      </c>
      <c r="CH3" s="83" t="s">
        <v>78</v>
      </c>
      <c r="CI3" s="92" t="s">
        <v>2</v>
      </c>
      <c r="CJ3" s="93" t="s">
        <v>91</v>
      </c>
      <c r="CK3" s="92" t="s">
        <v>79</v>
      </c>
      <c r="CL3" s="94" t="s">
        <v>5</v>
      </c>
      <c r="CM3" s="83" t="s">
        <v>78</v>
      </c>
      <c r="CN3" s="92" t="s">
        <v>2</v>
      </c>
      <c r="CO3" s="93" t="s">
        <v>91</v>
      </c>
      <c r="CP3" s="92" t="s">
        <v>79</v>
      </c>
      <c r="CQ3" s="94" t="s">
        <v>5</v>
      </c>
      <c r="CR3" s="83" t="s">
        <v>78</v>
      </c>
      <c r="CS3" s="92" t="s">
        <v>2</v>
      </c>
      <c r="CT3" s="93" t="s">
        <v>91</v>
      </c>
      <c r="CU3" s="92" t="s">
        <v>79</v>
      </c>
      <c r="CV3" s="94" t="s">
        <v>5</v>
      </c>
      <c r="CW3" s="83" t="s">
        <v>78</v>
      </c>
      <c r="CX3" s="92" t="s">
        <v>2</v>
      </c>
      <c r="CY3" s="93" t="s">
        <v>91</v>
      </c>
      <c r="CZ3" s="92" t="s">
        <v>79</v>
      </c>
      <c r="DA3" s="94" t="s">
        <v>5</v>
      </c>
      <c r="DB3" s="83" t="s">
        <v>78</v>
      </c>
      <c r="DC3" s="92" t="s">
        <v>2</v>
      </c>
      <c r="DD3" s="93" t="s">
        <v>91</v>
      </c>
      <c r="DE3" s="92" t="s">
        <v>79</v>
      </c>
      <c r="DF3" s="94" t="s">
        <v>5</v>
      </c>
      <c r="DG3" s="83" t="s">
        <v>78</v>
      </c>
      <c r="DH3" s="92" t="s">
        <v>2</v>
      </c>
      <c r="DI3" s="93" t="s">
        <v>91</v>
      </c>
      <c r="DJ3" s="92" t="s">
        <v>79</v>
      </c>
      <c r="DK3" s="94" t="s">
        <v>5</v>
      </c>
      <c r="DL3" s="83" t="s">
        <v>78</v>
      </c>
      <c r="DM3" s="92" t="s">
        <v>2</v>
      </c>
      <c r="DN3" s="93" t="s">
        <v>91</v>
      </c>
      <c r="DO3" s="92" t="s">
        <v>79</v>
      </c>
      <c r="DP3" s="94" t="s">
        <v>5</v>
      </c>
      <c r="DQ3" s="83" t="s">
        <v>78</v>
      </c>
      <c r="DR3" s="92" t="s">
        <v>2</v>
      </c>
      <c r="DS3" s="93" t="s">
        <v>91</v>
      </c>
      <c r="DT3" s="92" t="s">
        <v>79</v>
      </c>
      <c r="DU3" s="94" t="s">
        <v>5</v>
      </c>
      <c r="DV3" s="83" t="s">
        <v>78</v>
      </c>
      <c r="DW3" s="92" t="s">
        <v>2</v>
      </c>
      <c r="DX3" s="93" t="s">
        <v>91</v>
      </c>
      <c r="DY3" s="92" t="s">
        <v>79</v>
      </c>
      <c r="DZ3" s="94" t="s">
        <v>5</v>
      </c>
      <c r="EA3" s="83" t="s">
        <v>78</v>
      </c>
      <c r="EB3" s="92" t="s">
        <v>2</v>
      </c>
      <c r="EC3" s="93" t="s">
        <v>91</v>
      </c>
      <c r="ED3" s="92" t="s">
        <v>79</v>
      </c>
      <c r="EE3" s="94" t="s">
        <v>5</v>
      </c>
      <c r="EF3" s="83" t="s">
        <v>78</v>
      </c>
      <c r="EG3" s="92" t="s">
        <v>2</v>
      </c>
      <c r="EH3" s="93" t="s">
        <v>91</v>
      </c>
      <c r="EI3" s="92" t="s">
        <v>79</v>
      </c>
      <c r="EJ3" s="94" t="s">
        <v>5</v>
      </c>
      <c r="EK3" s="83" t="s">
        <v>78</v>
      </c>
      <c r="EL3" s="92" t="s">
        <v>2</v>
      </c>
      <c r="EM3" s="93" t="s">
        <v>91</v>
      </c>
      <c r="EN3" s="92" t="s">
        <v>79</v>
      </c>
      <c r="EO3" s="94" t="s">
        <v>5</v>
      </c>
      <c r="EP3" s="83" t="s">
        <v>78</v>
      </c>
      <c r="EQ3" s="92" t="s">
        <v>2</v>
      </c>
      <c r="ER3" s="93" t="s">
        <v>91</v>
      </c>
      <c r="ES3" s="92" t="s">
        <v>79</v>
      </c>
      <c r="ET3" s="94" t="s">
        <v>5</v>
      </c>
      <c r="EU3" s="83" t="s">
        <v>78</v>
      </c>
      <c r="EV3" s="92" t="s">
        <v>2</v>
      </c>
      <c r="EW3" s="93" t="s">
        <v>91</v>
      </c>
      <c r="EX3" s="92" t="s">
        <v>79</v>
      </c>
      <c r="EY3" s="94" t="s">
        <v>5</v>
      </c>
      <c r="EZ3" s="83" t="s">
        <v>78</v>
      </c>
      <c r="FA3" s="92" t="s">
        <v>2</v>
      </c>
      <c r="FB3" s="93" t="s">
        <v>91</v>
      </c>
      <c r="FC3" s="92" t="s">
        <v>79</v>
      </c>
      <c r="FD3" s="94" t="s">
        <v>5</v>
      </c>
      <c r="FE3" s="83" t="s">
        <v>78</v>
      </c>
      <c r="FF3" s="92" t="s">
        <v>2</v>
      </c>
      <c r="FG3" s="93" t="s">
        <v>91</v>
      </c>
      <c r="FH3" s="92" t="s">
        <v>79</v>
      </c>
      <c r="FI3" s="94" t="s">
        <v>5</v>
      </c>
      <c r="FJ3" s="83" t="s">
        <v>78</v>
      </c>
      <c r="FK3" s="92" t="s">
        <v>2</v>
      </c>
      <c r="FL3" s="93" t="s">
        <v>91</v>
      </c>
      <c r="FM3" s="92" t="s">
        <v>79</v>
      </c>
      <c r="FN3" s="94" t="s">
        <v>5</v>
      </c>
      <c r="FO3" s="83" t="s">
        <v>78</v>
      </c>
      <c r="FP3" s="92" t="s">
        <v>2</v>
      </c>
      <c r="FQ3" s="93" t="s">
        <v>91</v>
      </c>
      <c r="FR3" s="92" t="s">
        <v>79</v>
      </c>
      <c r="FS3" s="94" t="s">
        <v>5</v>
      </c>
      <c r="FT3" s="83" t="s">
        <v>78</v>
      </c>
      <c r="FU3" s="92" t="s">
        <v>2</v>
      </c>
      <c r="FV3" s="93" t="s">
        <v>91</v>
      </c>
      <c r="FW3" s="92" t="s">
        <v>79</v>
      </c>
      <c r="FX3" s="94" t="s">
        <v>5</v>
      </c>
      <c r="FY3" s="83" t="s">
        <v>78</v>
      </c>
      <c r="FZ3" s="92" t="s">
        <v>2</v>
      </c>
      <c r="GA3" s="93" t="s">
        <v>91</v>
      </c>
      <c r="GB3" s="92" t="s">
        <v>79</v>
      </c>
      <c r="GC3" s="94" t="s">
        <v>5</v>
      </c>
      <c r="GD3" s="83" t="s">
        <v>78</v>
      </c>
      <c r="GE3" s="92" t="s">
        <v>2</v>
      </c>
      <c r="GF3" s="93" t="s">
        <v>91</v>
      </c>
      <c r="GG3" s="92" t="s">
        <v>79</v>
      </c>
      <c r="GH3" s="94" t="s">
        <v>5</v>
      </c>
      <c r="GI3" s="83" t="s">
        <v>78</v>
      </c>
      <c r="GJ3" s="92" t="s">
        <v>2</v>
      </c>
      <c r="GK3" s="93" t="s">
        <v>91</v>
      </c>
      <c r="GL3" s="92" t="s">
        <v>79</v>
      </c>
      <c r="GM3" s="94" t="s">
        <v>5</v>
      </c>
      <c r="GN3" s="83" t="s">
        <v>78</v>
      </c>
      <c r="GO3" s="92" t="s">
        <v>2</v>
      </c>
      <c r="GP3" s="93" t="s">
        <v>91</v>
      </c>
      <c r="GQ3" s="92" t="s">
        <v>79</v>
      </c>
      <c r="GR3" s="94" t="s">
        <v>5</v>
      </c>
      <c r="GS3" s="83" t="s">
        <v>78</v>
      </c>
      <c r="GT3" s="92" t="s">
        <v>2</v>
      </c>
      <c r="GU3" s="93" t="s">
        <v>91</v>
      </c>
      <c r="GV3" s="92" t="s">
        <v>79</v>
      </c>
      <c r="GW3" s="94" t="s">
        <v>5</v>
      </c>
      <c r="GX3" s="83" t="s">
        <v>78</v>
      </c>
      <c r="GY3" s="92" t="s">
        <v>2</v>
      </c>
      <c r="GZ3" s="93" t="s">
        <v>91</v>
      </c>
      <c r="HA3" s="92" t="s">
        <v>79</v>
      </c>
      <c r="HB3" s="94" t="s">
        <v>5</v>
      </c>
      <c r="HC3" s="83" t="s">
        <v>78</v>
      </c>
      <c r="HD3" s="92" t="s">
        <v>2</v>
      </c>
      <c r="HE3" s="93" t="s">
        <v>91</v>
      </c>
      <c r="HF3" s="92" t="s">
        <v>79</v>
      </c>
      <c r="HG3" s="94" t="s">
        <v>5</v>
      </c>
      <c r="HH3" s="83" t="s">
        <v>78</v>
      </c>
      <c r="HI3" s="92" t="s">
        <v>2</v>
      </c>
      <c r="HJ3" s="93" t="s">
        <v>91</v>
      </c>
      <c r="HK3" s="92" t="s">
        <v>79</v>
      </c>
      <c r="HL3" s="94" t="s">
        <v>5</v>
      </c>
      <c r="HM3" s="83" t="s">
        <v>78</v>
      </c>
      <c r="HN3" s="92" t="s">
        <v>2</v>
      </c>
      <c r="HO3" s="93" t="s">
        <v>91</v>
      </c>
      <c r="HP3" s="92" t="s">
        <v>79</v>
      </c>
      <c r="HQ3" s="94" t="s">
        <v>5</v>
      </c>
      <c r="HR3" s="83" t="s">
        <v>78</v>
      </c>
      <c r="HS3" s="92" t="s">
        <v>2</v>
      </c>
      <c r="HT3" s="93" t="s">
        <v>91</v>
      </c>
      <c r="HU3" s="92" t="s">
        <v>79</v>
      </c>
      <c r="HV3" s="94" t="s">
        <v>5</v>
      </c>
      <c r="HW3" s="83" t="s">
        <v>78</v>
      </c>
      <c r="HX3" s="92" t="s">
        <v>2</v>
      </c>
      <c r="HY3" s="93" t="s">
        <v>91</v>
      </c>
      <c r="HZ3" s="92" t="s">
        <v>79</v>
      </c>
      <c r="IA3" s="94" t="s">
        <v>5</v>
      </c>
      <c r="IB3" s="83" t="s">
        <v>78</v>
      </c>
      <c r="IC3" s="92" t="s">
        <v>2</v>
      </c>
      <c r="ID3" s="93" t="s">
        <v>91</v>
      </c>
      <c r="IE3" s="92" t="s">
        <v>79</v>
      </c>
      <c r="IF3" s="94" t="s">
        <v>5</v>
      </c>
      <c r="IG3" s="83" t="s">
        <v>78</v>
      </c>
      <c r="IH3" s="92" t="s">
        <v>2</v>
      </c>
      <c r="II3" s="93" t="s">
        <v>91</v>
      </c>
      <c r="IJ3" s="92" t="s">
        <v>79</v>
      </c>
      <c r="IK3" s="94" t="s">
        <v>5</v>
      </c>
      <c r="IL3" s="83" t="s">
        <v>78</v>
      </c>
      <c r="IM3" s="92" t="s">
        <v>2</v>
      </c>
      <c r="IN3" s="93" t="s">
        <v>91</v>
      </c>
      <c r="IO3" s="92" t="s">
        <v>79</v>
      </c>
      <c r="IP3" s="94" t="s">
        <v>5</v>
      </c>
      <c r="IQ3" s="83" t="s">
        <v>78</v>
      </c>
      <c r="IR3" s="92" t="s">
        <v>2</v>
      </c>
      <c r="IS3" s="93" t="s">
        <v>91</v>
      </c>
      <c r="IT3" s="92" t="s">
        <v>79</v>
      </c>
      <c r="IU3" s="94" t="s">
        <v>5</v>
      </c>
      <c r="IV3" s="83" t="s">
        <v>78</v>
      </c>
      <c r="IW3" s="92" t="s">
        <v>2</v>
      </c>
      <c r="IX3" s="93" t="s">
        <v>91</v>
      </c>
      <c r="IY3" s="92" t="s">
        <v>79</v>
      </c>
      <c r="IZ3" s="94" t="s">
        <v>5</v>
      </c>
      <c r="JA3" s="83" t="s">
        <v>78</v>
      </c>
      <c r="JB3" s="92" t="s">
        <v>2</v>
      </c>
      <c r="JC3" s="93" t="s">
        <v>91</v>
      </c>
      <c r="JD3" s="92" t="s">
        <v>79</v>
      </c>
      <c r="JE3" s="94" t="s">
        <v>5</v>
      </c>
      <c r="JF3" s="83" t="s">
        <v>78</v>
      </c>
      <c r="JG3" s="92" t="s">
        <v>2</v>
      </c>
      <c r="JH3" s="93" t="s">
        <v>91</v>
      </c>
      <c r="JI3" s="92" t="s">
        <v>79</v>
      </c>
      <c r="JJ3" s="94" t="s">
        <v>5</v>
      </c>
      <c r="JK3" s="83" t="s">
        <v>78</v>
      </c>
      <c r="JL3" s="92" t="s">
        <v>2</v>
      </c>
      <c r="JM3" s="93" t="s">
        <v>91</v>
      </c>
      <c r="JN3" s="92" t="s">
        <v>79</v>
      </c>
      <c r="JO3" s="94" t="s">
        <v>5</v>
      </c>
      <c r="JP3" s="83" t="s">
        <v>78</v>
      </c>
      <c r="JQ3" s="92" t="s">
        <v>2</v>
      </c>
      <c r="JR3" s="93" t="s">
        <v>91</v>
      </c>
      <c r="JS3" s="92" t="s">
        <v>79</v>
      </c>
      <c r="JT3" s="94" t="s">
        <v>5</v>
      </c>
      <c r="JU3" s="83" t="s">
        <v>78</v>
      </c>
      <c r="JV3" s="92" t="s">
        <v>2</v>
      </c>
      <c r="JW3" s="93" t="s">
        <v>91</v>
      </c>
      <c r="JX3" s="92" t="s">
        <v>79</v>
      </c>
      <c r="JY3" s="94" t="s">
        <v>5</v>
      </c>
      <c r="JZ3" s="83" t="s">
        <v>78</v>
      </c>
      <c r="KA3" s="92" t="s">
        <v>2</v>
      </c>
      <c r="KB3" s="93" t="s">
        <v>91</v>
      </c>
      <c r="KC3" s="92" t="s">
        <v>79</v>
      </c>
      <c r="KD3" s="94" t="s">
        <v>5</v>
      </c>
      <c r="KE3" s="83" t="s">
        <v>78</v>
      </c>
      <c r="KF3" s="92" t="s">
        <v>2</v>
      </c>
      <c r="KG3" s="93" t="s">
        <v>91</v>
      </c>
      <c r="KH3" s="92" t="s">
        <v>79</v>
      </c>
      <c r="KI3" s="94" t="s">
        <v>5</v>
      </c>
      <c r="KJ3" s="83" t="s">
        <v>78</v>
      </c>
      <c r="KK3" s="92" t="s">
        <v>2</v>
      </c>
      <c r="KL3" s="93" t="s">
        <v>91</v>
      </c>
      <c r="KM3" s="92" t="s">
        <v>79</v>
      </c>
      <c r="KN3" s="94" t="s">
        <v>5</v>
      </c>
      <c r="KO3" s="110"/>
      <c r="KP3" s="100"/>
      <c r="KQ3" s="101"/>
      <c r="KR3" s="100"/>
      <c r="KS3" s="100"/>
      <c r="KT3" s="102"/>
      <c r="KU3" s="100"/>
      <c r="KV3" s="101"/>
      <c r="KW3" s="100"/>
      <c r="KX3" s="100"/>
      <c r="KY3" s="53"/>
      <c r="KZ3" s="54"/>
      <c r="LA3" s="55"/>
      <c r="LB3" s="54"/>
      <c r="LC3" s="54"/>
      <c r="LD3" s="102"/>
      <c r="LE3" s="100"/>
      <c r="LF3" s="101"/>
      <c r="LG3" s="100"/>
      <c r="LH3" s="100"/>
      <c r="LI3" s="53"/>
      <c r="LJ3" s="54"/>
      <c r="LK3" s="55"/>
      <c r="LL3" s="54"/>
      <c r="LM3" s="54"/>
      <c r="LN3" s="53"/>
      <c r="LO3" s="54"/>
      <c r="LP3" s="55"/>
      <c r="LQ3" s="54"/>
      <c r="LR3" s="54"/>
      <c r="LS3" s="41"/>
    </row>
    <row r="4" spans="1:331" ht="15.75" thickBot="1" x14ac:dyDescent="0.3">
      <c r="A4" s="84" t="s">
        <v>83</v>
      </c>
      <c r="B4" s="95" t="s">
        <v>176</v>
      </c>
      <c r="C4" s="95" t="s">
        <v>80</v>
      </c>
      <c r="D4" s="95" t="s">
        <v>81</v>
      </c>
      <c r="E4" s="96" t="s">
        <v>82</v>
      </c>
      <c r="F4" s="84" t="s">
        <v>83</v>
      </c>
      <c r="G4" s="95" t="s">
        <v>176</v>
      </c>
      <c r="H4" s="95" t="s">
        <v>80</v>
      </c>
      <c r="I4" s="95" t="s">
        <v>81</v>
      </c>
      <c r="J4" s="96" t="s">
        <v>82</v>
      </c>
      <c r="K4" s="84" t="s">
        <v>83</v>
      </c>
      <c r="L4" s="95" t="s">
        <v>176</v>
      </c>
      <c r="M4" s="95" t="s">
        <v>80</v>
      </c>
      <c r="N4" s="95" t="s">
        <v>81</v>
      </c>
      <c r="O4" s="96" t="s">
        <v>82</v>
      </c>
      <c r="P4" s="84" t="s">
        <v>83</v>
      </c>
      <c r="Q4" s="95" t="s">
        <v>176</v>
      </c>
      <c r="R4" s="95" t="s">
        <v>80</v>
      </c>
      <c r="S4" s="95" t="s">
        <v>81</v>
      </c>
      <c r="T4" s="96" t="s">
        <v>82</v>
      </c>
      <c r="U4" s="84" t="s">
        <v>83</v>
      </c>
      <c r="V4" s="95" t="s">
        <v>176</v>
      </c>
      <c r="W4" s="95" t="s">
        <v>80</v>
      </c>
      <c r="X4" s="95" t="s">
        <v>81</v>
      </c>
      <c r="Y4" s="96" t="s">
        <v>82</v>
      </c>
      <c r="Z4" s="84" t="s">
        <v>83</v>
      </c>
      <c r="AA4" s="95" t="s">
        <v>176</v>
      </c>
      <c r="AB4" s="95" t="s">
        <v>80</v>
      </c>
      <c r="AC4" s="95" t="s">
        <v>81</v>
      </c>
      <c r="AD4" s="96" t="s">
        <v>82</v>
      </c>
      <c r="AE4" s="84" t="s">
        <v>83</v>
      </c>
      <c r="AF4" s="95" t="s">
        <v>176</v>
      </c>
      <c r="AG4" s="95" t="s">
        <v>80</v>
      </c>
      <c r="AH4" s="95" t="s">
        <v>81</v>
      </c>
      <c r="AI4" s="96" t="s">
        <v>82</v>
      </c>
      <c r="AJ4" s="84" t="s">
        <v>83</v>
      </c>
      <c r="AK4" s="95" t="s">
        <v>176</v>
      </c>
      <c r="AL4" s="95" t="s">
        <v>80</v>
      </c>
      <c r="AM4" s="95" t="s">
        <v>81</v>
      </c>
      <c r="AN4" s="96" t="s">
        <v>82</v>
      </c>
      <c r="AO4" s="84" t="s">
        <v>83</v>
      </c>
      <c r="AP4" s="95" t="s">
        <v>176</v>
      </c>
      <c r="AQ4" s="95" t="s">
        <v>80</v>
      </c>
      <c r="AR4" s="95" t="s">
        <v>81</v>
      </c>
      <c r="AS4" s="96" t="s">
        <v>82</v>
      </c>
      <c r="AT4" s="84" t="s">
        <v>83</v>
      </c>
      <c r="AU4" s="95" t="s">
        <v>176</v>
      </c>
      <c r="AV4" s="95" t="s">
        <v>80</v>
      </c>
      <c r="AW4" s="95" t="s">
        <v>81</v>
      </c>
      <c r="AX4" s="96" t="s">
        <v>82</v>
      </c>
      <c r="AY4" s="84" t="s">
        <v>83</v>
      </c>
      <c r="AZ4" s="95" t="s">
        <v>176</v>
      </c>
      <c r="BA4" s="95" t="s">
        <v>80</v>
      </c>
      <c r="BB4" s="95" t="s">
        <v>81</v>
      </c>
      <c r="BC4" s="96" t="s">
        <v>82</v>
      </c>
      <c r="BD4" s="84" t="s">
        <v>83</v>
      </c>
      <c r="BE4" s="95" t="s">
        <v>176</v>
      </c>
      <c r="BF4" s="95" t="s">
        <v>80</v>
      </c>
      <c r="BG4" s="95" t="s">
        <v>81</v>
      </c>
      <c r="BH4" s="96" t="s">
        <v>82</v>
      </c>
      <c r="BI4" s="84" t="s">
        <v>83</v>
      </c>
      <c r="BJ4" s="95" t="s">
        <v>176</v>
      </c>
      <c r="BK4" s="95" t="s">
        <v>80</v>
      </c>
      <c r="BL4" s="95" t="s">
        <v>81</v>
      </c>
      <c r="BM4" s="96" t="s">
        <v>82</v>
      </c>
      <c r="BN4" s="84" t="s">
        <v>83</v>
      </c>
      <c r="BO4" s="95" t="s">
        <v>176</v>
      </c>
      <c r="BP4" s="95" t="s">
        <v>80</v>
      </c>
      <c r="BQ4" s="95" t="s">
        <v>81</v>
      </c>
      <c r="BR4" s="96" t="s">
        <v>82</v>
      </c>
      <c r="BS4" s="84" t="s">
        <v>83</v>
      </c>
      <c r="BT4" s="95" t="s">
        <v>176</v>
      </c>
      <c r="BU4" s="95" t="s">
        <v>80</v>
      </c>
      <c r="BV4" s="95" t="s">
        <v>81</v>
      </c>
      <c r="BW4" s="96" t="s">
        <v>82</v>
      </c>
      <c r="BX4" s="84" t="s">
        <v>83</v>
      </c>
      <c r="BY4" s="95" t="s">
        <v>176</v>
      </c>
      <c r="BZ4" s="95" t="s">
        <v>80</v>
      </c>
      <c r="CA4" s="95" t="s">
        <v>81</v>
      </c>
      <c r="CB4" s="96" t="s">
        <v>82</v>
      </c>
      <c r="CC4" s="84" t="s">
        <v>83</v>
      </c>
      <c r="CD4" s="95" t="s">
        <v>176</v>
      </c>
      <c r="CE4" s="95" t="s">
        <v>80</v>
      </c>
      <c r="CF4" s="95" t="s">
        <v>81</v>
      </c>
      <c r="CG4" s="96" t="s">
        <v>82</v>
      </c>
      <c r="CH4" s="84" t="s">
        <v>83</v>
      </c>
      <c r="CI4" s="95" t="s">
        <v>176</v>
      </c>
      <c r="CJ4" s="95" t="s">
        <v>80</v>
      </c>
      <c r="CK4" s="95" t="s">
        <v>81</v>
      </c>
      <c r="CL4" s="96" t="s">
        <v>82</v>
      </c>
      <c r="CM4" s="84" t="s">
        <v>83</v>
      </c>
      <c r="CN4" s="95" t="s">
        <v>176</v>
      </c>
      <c r="CO4" s="95" t="s">
        <v>80</v>
      </c>
      <c r="CP4" s="95" t="s">
        <v>81</v>
      </c>
      <c r="CQ4" s="96" t="s">
        <v>82</v>
      </c>
      <c r="CR4" s="84" t="s">
        <v>83</v>
      </c>
      <c r="CS4" s="95" t="s">
        <v>176</v>
      </c>
      <c r="CT4" s="95" t="s">
        <v>80</v>
      </c>
      <c r="CU4" s="95" t="s">
        <v>81</v>
      </c>
      <c r="CV4" s="96" t="s">
        <v>82</v>
      </c>
      <c r="CW4" s="84" t="s">
        <v>83</v>
      </c>
      <c r="CX4" s="95" t="s">
        <v>176</v>
      </c>
      <c r="CY4" s="95" t="s">
        <v>80</v>
      </c>
      <c r="CZ4" s="95" t="s">
        <v>81</v>
      </c>
      <c r="DA4" s="96" t="s">
        <v>82</v>
      </c>
      <c r="DB4" s="84" t="s">
        <v>83</v>
      </c>
      <c r="DC4" s="95" t="s">
        <v>176</v>
      </c>
      <c r="DD4" s="95" t="s">
        <v>80</v>
      </c>
      <c r="DE4" s="95" t="s">
        <v>81</v>
      </c>
      <c r="DF4" s="96" t="s">
        <v>82</v>
      </c>
      <c r="DG4" s="84" t="s">
        <v>83</v>
      </c>
      <c r="DH4" s="95" t="s">
        <v>176</v>
      </c>
      <c r="DI4" s="95" t="s">
        <v>80</v>
      </c>
      <c r="DJ4" s="95" t="s">
        <v>81</v>
      </c>
      <c r="DK4" s="96" t="s">
        <v>82</v>
      </c>
      <c r="DL4" s="84" t="s">
        <v>83</v>
      </c>
      <c r="DM4" s="95" t="s">
        <v>176</v>
      </c>
      <c r="DN4" s="95" t="s">
        <v>80</v>
      </c>
      <c r="DO4" s="95" t="s">
        <v>81</v>
      </c>
      <c r="DP4" s="96" t="s">
        <v>82</v>
      </c>
      <c r="DQ4" s="84" t="s">
        <v>83</v>
      </c>
      <c r="DR4" s="95" t="s">
        <v>176</v>
      </c>
      <c r="DS4" s="95" t="s">
        <v>80</v>
      </c>
      <c r="DT4" s="95" t="s">
        <v>81</v>
      </c>
      <c r="DU4" s="96" t="s">
        <v>82</v>
      </c>
      <c r="DV4" s="84" t="s">
        <v>83</v>
      </c>
      <c r="DW4" s="95" t="s">
        <v>176</v>
      </c>
      <c r="DX4" s="95" t="s">
        <v>80</v>
      </c>
      <c r="DY4" s="95" t="s">
        <v>81</v>
      </c>
      <c r="DZ4" s="96" t="s">
        <v>82</v>
      </c>
      <c r="EA4" s="84" t="s">
        <v>83</v>
      </c>
      <c r="EB4" s="95" t="s">
        <v>176</v>
      </c>
      <c r="EC4" s="95" t="s">
        <v>80</v>
      </c>
      <c r="ED4" s="95" t="s">
        <v>81</v>
      </c>
      <c r="EE4" s="96" t="s">
        <v>82</v>
      </c>
      <c r="EF4" s="84" t="s">
        <v>83</v>
      </c>
      <c r="EG4" s="95" t="s">
        <v>176</v>
      </c>
      <c r="EH4" s="95" t="s">
        <v>80</v>
      </c>
      <c r="EI4" s="95" t="s">
        <v>81</v>
      </c>
      <c r="EJ4" s="96" t="s">
        <v>82</v>
      </c>
      <c r="EK4" s="84" t="s">
        <v>83</v>
      </c>
      <c r="EL4" s="95" t="s">
        <v>176</v>
      </c>
      <c r="EM4" s="95" t="s">
        <v>80</v>
      </c>
      <c r="EN4" s="95" t="s">
        <v>81</v>
      </c>
      <c r="EO4" s="96" t="s">
        <v>82</v>
      </c>
      <c r="EP4" s="84" t="s">
        <v>83</v>
      </c>
      <c r="EQ4" s="95" t="s">
        <v>176</v>
      </c>
      <c r="ER4" s="95" t="s">
        <v>80</v>
      </c>
      <c r="ES4" s="95" t="s">
        <v>81</v>
      </c>
      <c r="ET4" s="96" t="s">
        <v>82</v>
      </c>
      <c r="EU4" s="84" t="s">
        <v>83</v>
      </c>
      <c r="EV4" s="95" t="s">
        <v>176</v>
      </c>
      <c r="EW4" s="95" t="s">
        <v>80</v>
      </c>
      <c r="EX4" s="95" t="s">
        <v>81</v>
      </c>
      <c r="EY4" s="96" t="s">
        <v>82</v>
      </c>
      <c r="EZ4" s="84" t="s">
        <v>83</v>
      </c>
      <c r="FA4" s="95" t="s">
        <v>176</v>
      </c>
      <c r="FB4" s="95" t="s">
        <v>80</v>
      </c>
      <c r="FC4" s="95" t="s">
        <v>81</v>
      </c>
      <c r="FD4" s="96" t="s">
        <v>82</v>
      </c>
      <c r="FE4" s="84" t="s">
        <v>83</v>
      </c>
      <c r="FF4" s="95" t="s">
        <v>176</v>
      </c>
      <c r="FG4" s="95" t="s">
        <v>80</v>
      </c>
      <c r="FH4" s="95" t="s">
        <v>81</v>
      </c>
      <c r="FI4" s="96" t="s">
        <v>82</v>
      </c>
      <c r="FJ4" s="84" t="s">
        <v>83</v>
      </c>
      <c r="FK4" s="95" t="s">
        <v>176</v>
      </c>
      <c r="FL4" s="95" t="s">
        <v>80</v>
      </c>
      <c r="FM4" s="95" t="s">
        <v>81</v>
      </c>
      <c r="FN4" s="96" t="s">
        <v>82</v>
      </c>
      <c r="FO4" s="84" t="s">
        <v>83</v>
      </c>
      <c r="FP4" s="95" t="s">
        <v>176</v>
      </c>
      <c r="FQ4" s="95" t="s">
        <v>80</v>
      </c>
      <c r="FR4" s="95" t="s">
        <v>81</v>
      </c>
      <c r="FS4" s="96" t="s">
        <v>82</v>
      </c>
      <c r="FT4" s="84" t="s">
        <v>83</v>
      </c>
      <c r="FU4" s="95" t="s">
        <v>176</v>
      </c>
      <c r="FV4" s="95" t="s">
        <v>80</v>
      </c>
      <c r="FW4" s="95" t="s">
        <v>81</v>
      </c>
      <c r="FX4" s="96" t="s">
        <v>82</v>
      </c>
      <c r="FY4" s="84" t="s">
        <v>83</v>
      </c>
      <c r="FZ4" s="95" t="s">
        <v>176</v>
      </c>
      <c r="GA4" s="95" t="s">
        <v>80</v>
      </c>
      <c r="GB4" s="95" t="s">
        <v>81</v>
      </c>
      <c r="GC4" s="96" t="s">
        <v>82</v>
      </c>
      <c r="GD4" s="84" t="s">
        <v>83</v>
      </c>
      <c r="GE4" s="95" t="s">
        <v>176</v>
      </c>
      <c r="GF4" s="95" t="s">
        <v>80</v>
      </c>
      <c r="GG4" s="95" t="s">
        <v>81</v>
      </c>
      <c r="GH4" s="96" t="s">
        <v>82</v>
      </c>
      <c r="GI4" s="84" t="s">
        <v>83</v>
      </c>
      <c r="GJ4" s="95" t="s">
        <v>176</v>
      </c>
      <c r="GK4" s="95" t="s">
        <v>80</v>
      </c>
      <c r="GL4" s="95" t="s">
        <v>81</v>
      </c>
      <c r="GM4" s="96" t="s">
        <v>82</v>
      </c>
      <c r="GN4" s="84" t="s">
        <v>83</v>
      </c>
      <c r="GO4" s="95" t="s">
        <v>176</v>
      </c>
      <c r="GP4" s="95" t="s">
        <v>80</v>
      </c>
      <c r="GQ4" s="95" t="s">
        <v>81</v>
      </c>
      <c r="GR4" s="96" t="s">
        <v>82</v>
      </c>
      <c r="GS4" s="84" t="s">
        <v>83</v>
      </c>
      <c r="GT4" s="95" t="s">
        <v>176</v>
      </c>
      <c r="GU4" s="95" t="s">
        <v>80</v>
      </c>
      <c r="GV4" s="95" t="s">
        <v>81</v>
      </c>
      <c r="GW4" s="96" t="s">
        <v>82</v>
      </c>
      <c r="GX4" s="84" t="s">
        <v>83</v>
      </c>
      <c r="GY4" s="95" t="s">
        <v>176</v>
      </c>
      <c r="GZ4" s="95" t="s">
        <v>80</v>
      </c>
      <c r="HA4" s="95" t="s">
        <v>81</v>
      </c>
      <c r="HB4" s="96" t="s">
        <v>82</v>
      </c>
      <c r="HC4" s="84" t="s">
        <v>83</v>
      </c>
      <c r="HD4" s="95" t="s">
        <v>176</v>
      </c>
      <c r="HE4" s="95" t="s">
        <v>80</v>
      </c>
      <c r="HF4" s="95" t="s">
        <v>81</v>
      </c>
      <c r="HG4" s="96" t="s">
        <v>82</v>
      </c>
      <c r="HH4" s="84" t="s">
        <v>83</v>
      </c>
      <c r="HI4" s="95" t="s">
        <v>176</v>
      </c>
      <c r="HJ4" s="95" t="s">
        <v>80</v>
      </c>
      <c r="HK4" s="95" t="s">
        <v>81</v>
      </c>
      <c r="HL4" s="96" t="s">
        <v>82</v>
      </c>
      <c r="HM4" s="84" t="s">
        <v>83</v>
      </c>
      <c r="HN4" s="95" t="s">
        <v>176</v>
      </c>
      <c r="HO4" s="95" t="s">
        <v>80</v>
      </c>
      <c r="HP4" s="95" t="s">
        <v>81</v>
      </c>
      <c r="HQ4" s="96" t="s">
        <v>82</v>
      </c>
      <c r="HR4" s="84" t="s">
        <v>83</v>
      </c>
      <c r="HS4" s="95" t="s">
        <v>176</v>
      </c>
      <c r="HT4" s="95" t="s">
        <v>80</v>
      </c>
      <c r="HU4" s="95" t="s">
        <v>81</v>
      </c>
      <c r="HV4" s="96" t="s">
        <v>82</v>
      </c>
      <c r="HW4" s="84" t="s">
        <v>83</v>
      </c>
      <c r="HX4" s="95" t="s">
        <v>176</v>
      </c>
      <c r="HY4" s="95" t="s">
        <v>80</v>
      </c>
      <c r="HZ4" s="95" t="s">
        <v>81</v>
      </c>
      <c r="IA4" s="96" t="s">
        <v>82</v>
      </c>
      <c r="IB4" s="84" t="s">
        <v>83</v>
      </c>
      <c r="IC4" s="95" t="s">
        <v>176</v>
      </c>
      <c r="ID4" s="95" t="s">
        <v>80</v>
      </c>
      <c r="IE4" s="95" t="s">
        <v>81</v>
      </c>
      <c r="IF4" s="96" t="s">
        <v>82</v>
      </c>
      <c r="IG4" s="84" t="s">
        <v>83</v>
      </c>
      <c r="IH4" s="95" t="s">
        <v>176</v>
      </c>
      <c r="II4" s="95" t="s">
        <v>80</v>
      </c>
      <c r="IJ4" s="95" t="s">
        <v>81</v>
      </c>
      <c r="IK4" s="96" t="s">
        <v>82</v>
      </c>
      <c r="IL4" s="84" t="s">
        <v>83</v>
      </c>
      <c r="IM4" s="95" t="s">
        <v>176</v>
      </c>
      <c r="IN4" s="95" t="s">
        <v>80</v>
      </c>
      <c r="IO4" s="95" t="s">
        <v>81</v>
      </c>
      <c r="IP4" s="96" t="s">
        <v>82</v>
      </c>
      <c r="IQ4" s="84" t="s">
        <v>83</v>
      </c>
      <c r="IR4" s="95" t="s">
        <v>176</v>
      </c>
      <c r="IS4" s="95" t="s">
        <v>80</v>
      </c>
      <c r="IT4" s="95" t="s">
        <v>81</v>
      </c>
      <c r="IU4" s="96" t="s">
        <v>82</v>
      </c>
      <c r="IV4" s="84" t="s">
        <v>83</v>
      </c>
      <c r="IW4" s="95" t="s">
        <v>176</v>
      </c>
      <c r="IX4" s="95" t="s">
        <v>80</v>
      </c>
      <c r="IY4" s="95" t="s">
        <v>81</v>
      </c>
      <c r="IZ4" s="96" t="s">
        <v>82</v>
      </c>
      <c r="JA4" s="84" t="s">
        <v>83</v>
      </c>
      <c r="JB4" s="95" t="s">
        <v>176</v>
      </c>
      <c r="JC4" s="95" t="s">
        <v>80</v>
      </c>
      <c r="JD4" s="95" t="s">
        <v>81</v>
      </c>
      <c r="JE4" s="96" t="s">
        <v>82</v>
      </c>
      <c r="JF4" s="84" t="s">
        <v>83</v>
      </c>
      <c r="JG4" s="95" t="s">
        <v>176</v>
      </c>
      <c r="JH4" s="95" t="s">
        <v>80</v>
      </c>
      <c r="JI4" s="95" t="s">
        <v>81</v>
      </c>
      <c r="JJ4" s="96" t="s">
        <v>82</v>
      </c>
      <c r="JK4" s="84" t="s">
        <v>83</v>
      </c>
      <c r="JL4" s="95" t="s">
        <v>176</v>
      </c>
      <c r="JM4" s="95" t="s">
        <v>80</v>
      </c>
      <c r="JN4" s="95" t="s">
        <v>81</v>
      </c>
      <c r="JO4" s="96" t="s">
        <v>82</v>
      </c>
      <c r="JP4" s="84" t="s">
        <v>83</v>
      </c>
      <c r="JQ4" s="95" t="s">
        <v>176</v>
      </c>
      <c r="JR4" s="95" t="s">
        <v>80</v>
      </c>
      <c r="JS4" s="95" t="s">
        <v>81</v>
      </c>
      <c r="JT4" s="96" t="s">
        <v>82</v>
      </c>
      <c r="JU4" s="84" t="s">
        <v>83</v>
      </c>
      <c r="JV4" s="95" t="s">
        <v>176</v>
      </c>
      <c r="JW4" s="95" t="s">
        <v>80</v>
      </c>
      <c r="JX4" s="95" t="s">
        <v>81</v>
      </c>
      <c r="JY4" s="96" t="s">
        <v>82</v>
      </c>
      <c r="JZ4" s="84" t="s">
        <v>83</v>
      </c>
      <c r="KA4" s="95" t="s">
        <v>176</v>
      </c>
      <c r="KB4" s="95" t="s">
        <v>80</v>
      </c>
      <c r="KC4" s="95" t="s">
        <v>81</v>
      </c>
      <c r="KD4" s="96" t="s">
        <v>82</v>
      </c>
      <c r="KE4" s="84" t="s">
        <v>83</v>
      </c>
      <c r="KF4" s="95" t="s">
        <v>176</v>
      </c>
      <c r="KG4" s="95" t="s">
        <v>80</v>
      </c>
      <c r="KH4" s="95" t="s">
        <v>81</v>
      </c>
      <c r="KI4" s="96" t="s">
        <v>82</v>
      </c>
      <c r="KJ4" s="84" t="s">
        <v>83</v>
      </c>
      <c r="KK4" s="95" t="s">
        <v>176</v>
      </c>
      <c r="KL4" s="95" t="s">
        <v>80</v>
      </c>
      <c r="KM4" s="95" t="s">
        <v>81</v>
      </c>
      <c r="KN4" s="96" t="s">
        <v>82</v>
      </c>
    </row>
    <row r="5" spans="1:331" x14ac:dyDescent="0.25">
      <c r="A5" s="85" t="s">
        <v>84</v>
      </c>
      <c r="B5" s="4"/>
      <c r="C5" s="231" t="e">
        <f>B5/B10</f>
        <v>#DIV/0!</v>
      </c>
      <c r="D5" s="219"/>
      <c r="E5" s="75" t="e">
        <f>C5*D5</f>
        <v>#DIV/0!</v>
      </c>
      <c r="F5" s="85" t="s">
        <v>84</v>
      </c>
      <c r="G5" s="4"/>
      <c r="H5" s="231" t="e">
        <f>G5/G10</f>
        <v>#DIV/0!</v>
      </c>
      <c r="I5" s="219"/>
      <c r="J5" s="75" t="e">
        <f>H5*I5</f>
        <v>#DIV/0!</v>
      </c>
      <c r="K5" s="85" t="s">
        <v>84</v>
      </c>
      <c r="L5" s="4"/>
      <c r="M5" s="231" t="e">
        <f>L5/L10</f>
        <v>#DIV/0!</v>
      </c>
      <c r="N5" s="219"/>
      <c r="O5" s="75" t="e">
        <f>M5*N5</f>
        <v>#DIV/0!</v>
      </c>
      <c r="P5" s="85" t="s">
        <v>84</v>
      </c>
      <c r="Q5" s="4"/>
      <c r="R5" s="231" t="e">
        <f>Q5/Q10</f>
        <v>#DIV/0!</v>
      </c>
      <c r="S5" s="219"/>
      <c r="T5" s="75" t="e">
        <f>R5*S5</f>
        <v>#DIV/0!</v>
      </c>
      <c r="U5" s="85" t="s">
        <v>84</v>
      </c>
      <c r="V5" s="4"/>
      <c r="W5" s="231" t="e">
        <f>V5/V10</f>
        <v>#DIV/0!</v>
      </c>
      <c r="X5" s="219"/>
      <c r="Y5" s="75" t="e">
        <f>W5*X5</f>
        <v>#DIV/0!</v>
      </c>
      <c r="Z5" s="85" t="s">
        <v>84</v>
      </c>
      <c r="AA5" s="4"/>
      <c r="AB5" s="231" t="e">
        <f>AA5/AA10</f>
        <v>#DIV/0!</v>
      </c>
      <c r="AC5" s="219"/>
      <c r="AD5" s="75" t="e">
        <f>AB5*AC5</f>
        <v>#DIV/0!</v>
      </c>
      <c r="AE5" s="85" t="s">
        <v>84</v>
      </c>
      <c r="AF5" s="4"/>
      <c r="AG5" s="231" t="e">
        <f>AF5/AF10</f>
        <v>#DIV/0!</v>
      </c>
      <c r="AH5" s="219"/>
      <c r="AI5" s="75" t="e">
        <f>AG5*AH5</f>
        <v>#DIV/0!</v>
      </c>
      <c r="AJ5" s="85" t="s">
        <v>84</v>
      </c>
      <c r="AK5" s="4"/>
      <c r="AL5" s="231" t="e">
        <f>AK5/AK10</f>
        <v>#DIV/0!</v>
      </c>
      <c r="AM5" s="219"/>
      <c r="AN5" s="75" t="e">
        <f>AL5*AM5</f>
        <v>#DIV/0!</v>
      </c>
      <c r="AO5" s="85" t="s">
        <v>84</v>
      </c>
      <c r="AP5" s="4"/>
      <c r="AQ5" s="231" t="e">
        <f>AP5/AP10</f>
        <v>#DIV/0!</v>
      </c>
      <c r="AR5" s="219"/>
      <c r="AS5" s="75" t="e">
        <f>AQ5*AR5</f>
        <v>#DIV/0!</v>
      </c>
      <c r="AT5" s="85" t="s">
        <v>84</v>
      </c>
      <c r="AU5" s="4"/>
      <c r="AV5" s="231" t="e">
        <f>AU5/AU10</f>
        <v>#DIV/0!</v>
      </c>
      <c r="AW5" s="219"/>
      <c r="AX5" s="75" t="e">
        <f>AV5*AW5</f>
        <v>#DIV/0!</v>
      </c>
      <c r="AY5" s="85" t="s">
        <v>84</v>
      </c>
      <c r="AZ5" s="4"/>
      <c r="BA5" s="231" t="e">
        <f>AZ5/AZ10</f>
        <v>#DIV/0!</v>
      </c>
      <c r="BB5" s="219"/>
      <c r="BC5" s="75" t="e">
        <f>BA5*BB5</f>
        <v>#DIV/0!</v>
      </c>
      <c r="BD5" s="85" t="s">
        <v>84</v>
      </c>
      <c r="BE5" s="4"/>
      <c r="BF5" s="231" t="e">
        <f>BE5/BE10</f>
        <v>#DIV/0!</v>
      </c>
      <c r="BG5" s="219"/>
      <c r="BH5" s="75" t="e">
        <f>BF5*BG5</f>
        <v>#DIV/0!</v>
      </c>
      <c r="BI5" s="85" t="s">
        <v>84</v>
      </c>
      <c r="BJ5" s="4"/>
      <c r="BK5" s="231" t="e">
        <f>BJ5/BJ10</f>
        <v>#DIV/0!</v>
      </c>
      <c r="BL5" s="219"/>
      <c r="BM5" s="75" t="e">
        <f>BK5*BL5</f>
        <v>#DIV/0!</v>
      </c>
      <c r="BN5" s="85" t="s">
        <v>84</v>
      </c>
      <c r="BO5" s="4"/>
      <c r="BP5" s="231" t="e">
        <f>BO5/BO10</f>
        <v>#DIV/0!</v>
      </c>
      <c r="BQ5" s="219"/>
      <c r="BR5" s="75" t="e">
        <f>BP5*BQ5</f>
        <v>#DIV/0!</v>
      </c>
      <c r="BS5" s="85" t="s">
        <v>84</v>
      </c>
      <c r="BT5" s="4"/>
      <c r="BU5" s="231" t="e">
        <f>BT5/BT10</f>
        <v>#DIV/0!</v>
      </c>
      <c r="BV5" s="219"/>
      <c r="BW5" s="75" t="e">
        <f>BU5*BV5</f>
        <v>#DIV/0!</v>
      </c>
      <c r="BX5" s="85" t="s">
        <v>84</v>
      </c>
      <c r="BY5" s="4"/>
      <c r="BZ5" s="231" t="e">
        <f>BY5/BY10</f>
        <v>#DIV/0!</v>
      </c>
      <c r="CA5" s="219"/>
      <c r="CB5" s="75" t="e">
        <f>BZ5*CA5</f>
        <v>#DIV/0!</v>
      </c>
      <c r="CC5" s="85" t="s">
        <v>84</v>
      </c>
      <c r="CD5" s="4"/>
      <c r="CE5" s="231" t="e">
        <f>CD5/CD10</f>
        <v>#DIV/0!</v>
      </c>
      <c r="CF5" s="219"/>
      <c r="CG5" s="75" t="e">
        <f>CE5*CF5</f>
        <v>#DIV/0!</v>
      </c>
      <c r="CH5" s="85" t="s">
        <v>84</v>
      </c>
      <c r="CI5" s="4"/>
      <c r="CJ5" s="231" t="e">
        <f>CI5/CI10</f>
        <v>#DIV/0!</v>
      </c>
      <c r="CK5" s="219"/>
      <c r="CL5" s="75" t="e">
        <f>CJ5*CK5</f>
        <v>#DIV/0!</v>
      </c>
      <c r="CM5" s="85" t="s">
        <v>84</v>
      </c>
      <c r="CN5" s="4"/>
      <c r="CO5" s="231" t="e">
        <f>CN5/CN10</f>
        <v>#DIV/0!</v>
      </c>
      <c r="CP5" s="219"/>
      <c r="CQ5" s="75" t="e">
        <f>CO5*CP5</f>
        <v>#DIV/0!</v>
      </c>
      <c r="CR5" s="85" t="s">
        <v>84</v>
      </c>
      <c r="CS5" s="4"/>
      <c r="CT5" s="231" t="e">
        <f>CS5/CS10</f>
        <v>#DIV/0!</v>
      </c>
      <c r="CU5" s="219"/>
      <c r="CV5" s="75" t="e">
        <f>CT5*CU5</f>
        <v>#DIV/0!</v>
      </c>
      <c r="CW5" s="85" t="s">
        <v>84</v>
      </c>
      <c r="CX5" s="4"/>
      <c r="CY5" s="231" t="e">
        <f>CX5/CX10</f>
        <v>#DIV/0!</v>
      </c>
      <c r="CZ5" s="219"/>
      <c r="DA5" s="75" t="e">
        <f>CY5*CZ5</f>
        <v>#DIV/0!</v>
      </c>
      <c r="DB5" s="85" t="s">
        <v>84</v>
      </c>
      <c r="DC5" s="4"/>
      <c r="DD5" s="231" t="e">
        <f>DC5/DC10</f>
        <v>#DIV/0!</v>
      </c>
      <c r="DE5" s="219"/>
      <c r="DF5" s="75" t="e">
        <f>DD5*DE5</f>
        <v>#DIV/0!</v>
      </c>
      <c r="DG5" s="85" t="s">
        <v>84</v>
      </c>
      <c r="DH5" s="4"/>
      <c r="DI5" s="231" t="e">
        <f>DH5/DH10</f>
        <v>#DIV/0!</v>
      </c>
      <c r="DJ5" s="219"/>
      <c r="DK5" s="75" t="e">
        <f>DI5*DJ5</f>
        <v>#DIV/0!</v>
      </c>
      <c r="DL5" s="85" t="s">
        <v>84</v>
      </c>
      <c r="DM5" s="4"/>
      <c r="DN5" s="231" t="e">
        <f>DM5/DM10</f>
        <v>#DIV/0!</v>
      </c>
      <c r="DO5" s="219"/>
      <c r="DP5" s="75" t="e">
        <f>DN5*DO5</f>
        <v>#DIV/0!</v>
      </c>
      <c r="DQ5" s="85" t="s">
        <v>84</v>
      </c>
      <c r="DR5" s="4"/>
      <c r="DS5" s="231" t="e">
        <f>DR5/DR10</f>
        <v>#DIV/0!</v>
      </c>
      <c r="DT5" s="219"/>
      <c r="DU5" s="75" t="e">
        <f>DS5*DT5</f>
        <v>#DIV/0!</v>
      </c>
      <c r="DV5" s="85" t="s">
        <v>84</v>
      </c>
      <c r="DW5" s="4"/>
      <c r="DX5" s="231" t="e">
        <f>DW5/DW10</f>
        <v>#DIV/0!</v>
      </c>
      <c r="DY5" s="219"/>
      <c r="DZ5" s="75" t="e">
        <f>DX5*DY5</f>
        <v>#DIV/0!</v>
      </c>
      <c r="EA5" s="85" t="s">
        <v>84</v>
      </c>
      <c r="EB5" s="4"/>
      <c r="EC5" s="231" t="e">
        <f>EB5/EB10</f>
        <v>#DIV/0!</v>
      </c>
      <c r="ED5" s="219"/>
      <c r="EE5" s="75" t="e">
        <f>EC5*ED5</f>
        <v>#DIV/0!</v>
      </c>
      <c r="EF5" s="85" t="s">
        <v>84</v>
      </c>
      <c r="EG5" s="4"/>
      <c r="EH5" s="231" t="e">
        <f>EG5/EG10</f>
        <v>#DIV/0!</v>
      </c>
      <c r="EI5" s="219"/>
      <c r="EJ5" s="75" t="e">
        <f>EH5*EI5</f>
        <v>#DIV/0!</v>
      </c>
      <c r="EK5" s="85" t="s">
        <v>84</v>
      </c>
      <c r="EL5" s="4"/>
      <c r="EM5" s="231" t="e">
        <f>EL5/EL10</f>
        <v>#DIV/0!</v>
      </c>
      <c r="EN5" s="219"/>
      <c r="EO5" s="75" t="e">
        <f>EM5*EN5</f>
        <v>#DIV/0!</v>
      </c>
      <c r="EP5" s="85" t="s">
        <v>84</v>
      </c>
      <c r="EQ5" s="4"/>
      <c r="ER5" s="231" t="e">
        <f>EQ5/EQ10</f>
        <v>#DIV/0!</v>
      </c>
      <c r="ES5" s="219"/>
      <c r="ET5" s="75" t="e">
        <f>ER5*ES5</f>
        <v>#DIV/0!</v>
      </c>
      <c r="EU5" s="85" t="s">
        <v>84</v>
      </c>
      <c r="EV5" s="4"/>
      <c r="EW5" s="231" t="e">
        <f>EV5/EV10</f>
        <v>#DIV/0!</v>
      </c>
      <c r="EX5" s="219"/>
      <c r="EY5" s="75" t="e">
        <f>EW5*EX5</f>
        <v>#DIV/0!</v>
      </c>
      <c r="EZ5" s="85" t="s">
        <v>84</v>
      </c>
      <c r="FA5" s="4"/>
      <c r="FB5" s="231" t="e">
        <f>FA5/FA10</f>
        <v>#DIV/0!</v>
      </c>
      <c r="FC5" s="219"/>
      <c r="FD5" s="75" t="e">
        <f>FB5*FC5</f>
        <v>#DIV/0!</v>
      </c>
      <c r="FE5" s="85" t="s">
        <v>84</v>
      </c>
      <c r="FF5" s="4"/>
      <c r="FG5" s="231" t="e">
        <f>FF5/FF10</f>
        <v>#DIV/0!</v>
      </c>
      <c r="FH5" s="219"/>
      <c r="FI5" s="75" t="e">
        <f>FG5*FH5</f>
        <v>#DIV/0!</v>
      </c>
      <c r="FJ5" s="85" t="s">
        <v>84</v>
      </c>
      <c r="FK5" s="4"/>
      <c r="FL5" s="231" t="e">
        <f>FK5/FK10</f>
        <v>#DIV/0!</v>
      </c>
      <c r="FM5" s="219"/>
      <c r="FN5" s="75" t="e">
        <f>FL5*FM5</f>
        <v>#DIV/0!</v>
      </c>
      <c r="FO5" s="85" t="s">
        <v>84</v>
      </c>
      <c r="FP5" s="4"/>
      <c r="FQ5" s="231" t="e">
        <f>FP5/FP10</f>
        <v>#DIV/0!</v>
      </c>
      <c r="FR5" s="219"/>
      <c r="FS5" s="75" t="e">
        <f>FQ5*FR5</f>
        <v>#DIV/0!</v>
      </c>
      <c r="FT5" s="85" t="s">
        <v>84</v>
      </c>
      <c r="FU5" s="4"/>
      <c r="FV5" s="231" t="e">
        <f>FU5/FU10</f>
        <v>#DIV/0!</v>
      </c>
      <c r="FW5" s="219"/>
      <c r="FX5" s="75" t="e">
        <f>FV5*FW5</f>
        <v>#DIV/0!</v>
      </c>
      <c r="FY5" s="85" t="s">
        <v>84</v>
      </c>
      <c r="FZ5" s="4"/>
      <c r="GA5" s="231" t="e">
        <f>FZ5/FZ10</f>
        <v>#DIV/0!</v>
      </c>
      <c r="GB5" s="219"/>
      <c r="GC5" s="75" t="e">
        <f>GA5*GB5</f>
        <v>#DIV/0!</v>
      </c>
      <c r="GD5" s="85" t="s">
        <v>84</v>
      </c>
      <c r="GE5" s="4"/>
      <c r="GF5" s="231" t="e">
        <f>GE5/GE10</f>
        <v>#DIV/0!</v>
      </c>
      <c r="GG5" s="219"/>
      <c r="GH5" s="75" t="e">
        <f>GF5*GG5</f>
        <v>#DIV/0!</v>
      </c>
      <c r="GI5" s="85" t="s">
        <v>84</v>
      </c>
      <c r="GJ5" s="4"/>
      <c r="GK5" s="231" t="e">
        <f>GJ5/GJ10</f>
        <v>#DIV/0!</v>
      </c>
      <c r="GL5" s="219"/>
      <c r="GM5" s="75" t="e">
        <f>GK5*GL5</f>
        <v>#DIV/0!</v>
      </c>
      <c r="GN5" s="85" t="s">
        <v>84</v>
      </c>
      <c r="GO5" s="4"/>
      <c r="GP5" s="231" t="e">
        <f>GO5/GO10</f>
        <v>#DIV/0!</v>
      </c>
      <c r="GQ5" s="219"/>
      <c r="GR5" s="75" t="e">
        <f>GP5*GQ5</f>
        <v>#DIV/0!</v>
      </c>
      <c r="GS5" s="85" t="s">
        <v>84</v>
      </c>
      <c r="GT5" s="4"/>
      <c r="GU5" s="231" t="e">
        <f>GT5/GT10</f>
        <v>#DIV/0!</v>
      </c>
      <c r="GV5" s="219"/>
      <c r="GW5" s="75" t="e">
        <f>GU5*GV5</f>
        <v>#DIV/0!</v>
      </c>
      <c r="GX5" s="85" t="s">
        <v>84</v>
      </c>
      <c r="GY5" s="4"/>
      <c r="GZ5" s="231" t="e">
        <f>GY5/GY10</f>
        <v>#DIV/0!</v>
      </c>
      <c r="HA5" s="219"/>
      <c r="HB5" s="75" t="e">
        <f>GZ5*HA5</f>
        <v>#DIV/0!</v>
      </c>
      <c r="HC5" s="85" t="s">
        <v>84</v>
      </c>
      <c r="HD5" s="4"/>
      <c r="HE5" s="231" t="e">
        <f>HD5/HD10</f>
        <v>#DIV/0!</v>
      </c>
      <c r="HF5" s="219"/>
      <c r="HG5" s="75" t="e">
        <f>HE5*HF5</f>
        <v>#DIV/0!</v>
      </c>
      <c r="HH5" s="85" t="s">
        <v>84</v>
      </c>
      <c r="HI5" s="4"/>
      <c r="HJ5" s="231" t="e">
        <f>HI5/HI10</f>
        <v>#DIV/0!</v>
      </c>
      <c r="HK5" s="219"/>
      <c r="HL5" s="75" t="e">
        <f>HJ5*HK5</f>
        <v>#DIV/0!</v>
      </c>
      <c r="HM5" s="85" t="s">
        <v>84</v>
      </c>
      <c r="HN5" s="4"/>
      <c r="HO5" s="231" t="e">
        <f>HN5/HN10</f>
        <v>#DIV/0!</v>
      </c>
      <c r="HP5" s="219"/>
      <c r="HQ5" s="75" t="e">
        <f>HO5*HP5</f>
        <v>#DIV/0!</v>
      </c>
      <c r="HR5" s="85" t="s">
        <v>84</v>
      </c>
      <c r="HS5" s="4"/>
      <c r="HT5" s="231" t="e">
        <f>HS5/HS10</f>
        <v>#DIV/0!</v>
      </c>
      <c r="HU5" s="219"/>
      <c r="HV5" s="75" t="e">
        <f>HT5*HU5</f>
        <v>#DIV/0!</v>
      </c>
      <c r="HW5" s="85" t="s">
        <v>84</v>
      </c>
      <c r="HX5" s="4"/>
      <c r="HY5" s="231" t="e">
        <f>HX5/HX10</f>
        <v>#DIV/0!</v>
      </c>
      <c r="HZ5" s="219"/>
      <c r="IA5" s="75" t="e">
        <f>HY5*HZ5</f>
        <v>#DIV/0!</v>
      </c>
      <c r="IB5" s="85" t="s">
        <v>84</v>
      </c>
      <c r="IC5" s="4"/>
      <c r="ID5" s="231" t="e">
        <f>IC5/IC10</f>
        <v>#DIV/0!</v>
      </c>
      <c r="IE5" s="219"/>
      <c r="IF5" s="75" t="e">
        <f>ID5*IE5</f>
        <v>#DIV/0!</v>
      </c>
      <c r="IG5" s="85" t="s">
        <v>84</v>
      </c>
      <c r="IH5" s="4"/>
      <c r="II5" s="231" t="e">
        <f>IH5/IH10</f>
        <v>#DIV/0!</v>
      </c>
      <c r="IJ5" s="219"/>
      <c r="IK5" s="75" t="e">
        <f>II5*IJ5</f>
        <v>#DIV/0!</v>
      </c>
      <c r="IL5" s="85" t="s">
        <v>84</v>
      </c>
      <c r="IM5" s="4"/>
      <c r="IN5" s="231" t="e">
        <f>IM5/IM10</f>
        <v>#DIV/0!</v>
      </c>
      <c r="IO5" s="219"/>
      <c r="IP5" s="75" t="e">
        <f>IN5*IO5</f>
        <v>#DIV/0!</v>
      </c>
      <c r="IQ5" s="85" t="s">
        <v>84</v>
      </c>
      <c r="IR5" s="4"/>
      <c r="IS5" s="231" t="e">
        <f>IR5/IR10</f>
        <v>#DIV/0!</v>
      </c>
      <c r="IT5" s="219"/>
      <c r="IU5" s="75" t="e">
        <f>IS5*IT5</f>
        <v>#DIV/0!</v>
      </c>
      <c r="IV5" s="85" t="s">
        <v>84</v>
      </c>
      <c r="IW5" s="4"/>
      <c r="IX5" s="231" t="e">
        <f>IW5/IW10</f>
        <v>#DIV/0!</v>
      </c>
      <c r="IY5" s="219"/>
      <c r="IZ5" s="75" t="e">
        <f>IX5*IY5</f>
        <v>#DIV/0!</v>
      </c>
      <c r="JA5" s="85" t="s">
        <v>84</v>
      </c>
      <c r="JB5" s="4"/>
      <c r="JC5" s="231" t="e">
        <f>JB5/JB10</f>
        <v>#DIV/0!</v>
      </c>
      <c r="JD5" s="219"/>
      <c r="JE5" s="75" t="e">
        <f>JC5*JD5</f>
        <v>#DIV/0!</v>
      </c>
      <c r="JF5" s="85" t="s">
        <v>84</v>
      </c>
      <c r="JG5" s="4"/>
      <c r="JH5" s="231" t="e">
        <f>JG5/JG10</f>
        <v>#DIV/0!</v>
      </c>
      <c r="JI5" s="219"/>
      <c r="JJ5" s="75" t="e">
        <f>JH5*JI5</f>
        <v>#DIV/0!</v>
      </c>
      <c r="JK5" s="85" t="s">
        <v>84</v>
      </c>
      <c r="JL5" s="4"/>
      <c r="JM5" s="231" t="e">
        <f>JL5/JL10</f>
        <v>#DIV/0!</v>
      </c>
      <c r="JN5" s="219"/>
      <c r="JO5" s="75" t="e">
        <f>JM5*JN5</f>
        <v>#DIV/0!</v>
      </c>
      <c r="JP5" s="85" t="s">
        <v>84</v>
      </c>
      <c r="JQ5" s="4"/>
      <c r="JR5" s="231" t="e">
        <f>JQ5/JQ10</f>
        <v>#DIV/0!</v>
      </c>
      <c r="JS5" s="219"/>
      <c r="JT5" s="75" t="e">
        <f>JR5*JS5</f>
        <v>#DIV/0!</v>
      </c>
      <c r="JU5" s="85" t="s">
        <v>84</v>
      </c>
      <c r="JV5" s="4"/>
      <c r="JW5" s="231" t="e">
        <f>JV5/JV10</f>
        <v>#DIV/0!</v>
      </c>
      <c r="JX5" s="219"/>
      <c r="JY5" s="75" t="e">
        <f>JW5*JX5</f>
        <v>#DIV/0!</v>
      </c>
      <c r="JZ5" s="85" t="s">
        <v>84</v>
      </c>
      <c r="KA5" s="4"/>
      <c r="KB5" s="231" t="e">
        <f>KA5/KA10</f>
        <v>#DIV/0!</v>
      </c>
      <c r="KC5" s="219"/>
      <c r="KD5" s="75" t="e">
        <f>KB5*KC5</f>
        <v>#DIV/0!</v>
      </c>
      <c r="KE5" s="85" t="s">
        <v>84</v>
      </c>
      <c r="KF5" s="4"/>
      <c r="KG5" s="231" t="e">
        <f>KF5/KF10</f>
        <v>#DIV/0!</v>
      </c>
      <c r="KH5" s="219"/>
      <c r="KI5" s="75" t="e">
        <f>KG5*KH5</f>
        <v>#DIV/0!</v>
      </c>
      <c r="KJ5" s="85" t="s">
        <v>84</v>
      </c>
      <c r="KK5" s="4"/>
      <c r="KL5" s="231" t="e">
        <f>KK5/KK10</f>
        <v>#DIV/0!</v>
      </c>
      <c r="KM5" s="219"/>
      <c r="KN5" s="75" t="e">
        <f>KL5*KM5</f>
        <v>#DIV/0!</v>
      </c>
    </row>
    <row r="6" spans="1:331" x14ac:dyDescent="0.25">
      <c r="A6" s="85" t="s">
        <v>85</v>
      </c>
      <c r="B6" s="4"/>
      <c r="C6" s="231" t="e">
        <f>B6/B10</f>
        <v>#DIV/0!</v>
      </c>
      <c r="D6" s="219"/>
      <c r="E6" s="76" t="e">
        <f t="shared" ref="E6:E8" si="0">C6*D6</f>
        <v>#DIV/0!</v>
      </c>
      <c r="F6" s="85" t="s">
        <v>85</v>
      </c>
      <c r="G6" s="4"/>
      <c r="H6" s="231" t="e">
        <f>G6/G10</f>
        <v>#DIV/0!</v>
      </c>
      <c r="I6" s="219"/>
      <c r="J6" s="76" t="e">
        <f t="shared" ref="J6:J8" si="1">H6*I6</f>
        <v>#DIV/0!</v>
      </c>
      <c r="K6" s="85" t="s">
        <v>85</v>
      </c>
      <c r="L6" s="4"/>
      <c r="M6" s="231" t="e">
        <f>L6/L10</f>
        <v>#DIV/0!</v>
      </c>
      <c r="N6" s="219"/>
      <c r="O6" s="76" t="e">
        <f t="shared" ref="O6:O8" si="2">M6*N6</f>
        <v>#DIV/0!</v>
      </c>
      <c r="P6" s="85" t="s">
        <v>85</v>
      </c>
      <c r="Q6" s="4"/>
      <c r="R6" s="231" t="e">
        <f>Q6/Q10</f>
        <v>#DIV/0!</v>
      </c>
      <c r="S6" s="219"/>
      <c r="T6" s="76" t="e">
        <f t="shared" ref="T6:T8" si="3">R6*S6</f>
        <v>#DIV/0!</v>
      </c>
      <c r="U6" s="85" t="s">
        <v>85</v>
      </c>
      <c r="V6" s="4"/>
      <c r="W6" s="231" t="e">
        <f>V6/V10</f>
        <v>#DIV/0!</v>
      </c>
      <c r="X6" s="219"/>
      <c r="Y6" s="76" t="e">
        <f t="shared" ref="Y6:Y8" si="4">W6*X6</f>
        <v>#DIV/0!</v>
      </c>
      <c r="Z6" s="85" t="s">
        <v>85</v>
      </c>
      <c r="AA6" s="4"/>
      <c r="AB6" s="231" t="e">
        <f>AA6/AA10</f>
        <v>#DIV/0!</v>
      </c>
      <c r="AC6" s="219"/>
      <c r="AD6" s="76" t="e">
        <f t="shared" ref="AD6:AD8" si="5">AB6*AC6</f>
        <v>#DIV/0!</v>
      </c>
      <c r="AE6" s="85" t="s">
        <v>85</v>
      </c>
      <c r="AF6" s="4"/>
      <c r="AG6" s="231" t="e">
        <f>AF6/AF10</f>
        <v>#DIV/0!</v>
      </c>
      <c r="AH6" s="219"/>
      <c r="AI6" s="76" t="e">
        <f t="shared" ref="AI6:AI8" si="6">AG6*AH6</f>
        <v>#DIV/0!</v>
      </c>
      <c r="AJ6" s="85" t="s">
        <v>85</v>
      </c>
      <c r="AK6" s="4"/>
      <c r="AL6" s="231" t="e">
        <f>AK6/AK10</f>
        <v>#DIV/0!</v>
      </c>
      <c r="AM6" s="219"/>
      <c r="AN6" s="76" t="e">
        <f t="shared" ref="AN6:AN8" si="7">AL6*AM6</f>
        <v>#DIV/0!</v>
      </c>
      <c r="AO6" s="85" t="s">
        <v>85</v>
      </c>
      <c r="AP6" s="4"/>
      <c r="AQ6" s="231" t="e">
        <f>AP6/AP10</f>
        <v>#DIV/0!</v>
      </c>
      <c r="AR6" s="219"/>
      <c r="AS6" s="76" t="e">
        <f t="shared" ref="AS6:AS8" si="8">AQ6*AR6</f>
        <v>#DIV/0!</v>
      </c>
      <c r="AT6" s="85" t="s">
        <v>85</v>
      </c>
      <c r="AU6" s="4"/>
      <c r="AV6" s="231" t="e">
        <f>AU6/AU10</f>
        <v>#DIV/0!</v>
      </c>
      <c r="AW6" s="219"/>
      <c r="AX6" s="76" t="e">
        <f t="shared" ref="AX6:AX8" si="9">AV6*AW6</f>
        <v>#DIV/0!</v>
      </c>
      <c r="AY6" s="85" t="s">
        <v>85</v>
      </c>
      <c r="AZ6" s="4"/>
      <c r="BA6" s="231" t="e">
        <f>AZ6/AZ10</f>
        <v>#DIV/0!</v>
      </c>
      <c r="BB6" s="219"/>
      <c r="BC6" s="76" t="e">
        <f t="shared" ref="BC6:BC8" si="10">BA6*BB6</f>
        <v>#DIV/0!</v>
      </c>
      <c r="BD6" s="85" t="s">
        <v>85</v>
      </c>
      <c r="BE6" s="4"/>
      <c r="BF6" s="231" t="e">
        <f>BE6/BE10</f>
        <v>#DIV/0!</v>
      </c>
      <c r="BG6" s="219"/>
      <c r="BH6" s="76" t="e">
        <f t="shared" ref="BH6:BH8" si="11">BF6*BG6</f>
        <v>#DIV/0!</v>
      </c>
      <c r="BI6" s="85" t="s">
        <v>85</v>
      </c>
      <c r="BJ6" s="4"/>
      <c r="BK6" s="231" t="e">
        <f>BJ6/BJ10</f>
        <v>#DIV/0!</v>
      </c>
      <c r="BL6" s="219"/>
      <c r="BM6" s="76" t="e">
        <f t="shared" ref="BM6:BM8" si="12">BK6*BL6</f>
        <v>#DIV/0!</v>
      </c>
      <c r="BN6" s="85" t="s">
        <v>85</v>
      </c>
      <c r="BO6" s="4"/>
      <c r="BP6" s="231" t="e">
        <f>BO6/BO10</f>
        <v>#DIV/0!</v>
      </c>
      <c r="BQ6" s="219"/>
      <c r="BR6" s="76" t="e">
        <f t="shared" ref="BR6:BR8" si="13">BP6*BQ6</f>
        <v>#DIV/0!</v>
      </c>
      <c r="BS6" s="85" t="s">
        <v>85</v>
      </c>
      <c r="BT6" s="4"/>
      <c r="BU6" s="231" t="e">
        <f>BT6/BT10</f>
        <v>#DIV/0!</v>
      </c>
      <c r="BV6" s="219"/>
      <c r="BW6" s="76" t="e">
        <f t="shared" ref="BW6:BW8" si="14">BU6*BV6</f>
        <v>#DIV/0!</v>
      </c>
      <c r="BX6" s="85" t="s">
        <v>85</v>
      </c>
      <c r="BY6" s="4"/>
      <c r="BZ6" s="231" t="e">
        <f>BY6/BY10</f>
        <v>#DIV/0!</v>
      </c>
      <c r="CA6" s="219"/>
      <c r="CB6" s="76" t="e">
        <f t="shared" ref="CB6:CB8" si="15">BZ6*CA6</f>
        <v>#DIV/0!</v>
      </c>
      <c r="CC6" s="85" t="s">
        <v>85</v>
      </c>
      <c r="CD6" s="4"/>
      <c r="CE6" s="231" t="e">
        <f>CD6/CD10</f>
        <v>#DIV/0!</v>
      </c>
      <c r="CF6" s="219"/>
      <c r="CG6" s="76" t="e">
        <f t="shared" ref="CG6:CG8" si="16">CE6*CF6</f>
        <v>#DIV/0!</v>
      </c>
      <c r="CH6" s="85" t="s">
        <v>85</v>
      </c>
      <c r="CI6" s="4"/>
      <c r="CJ6" s="231" t="e">
        <f>CI6/CI10</f>
        <v>#DIV/0!</v>
      </c>
      <c r="CK6" s="219"/>
      <c r="CL6" s="76" t="e">
        <f t="shared" ref="CL6:CL8" si="17">CJ6*CK6</f>
        <v>#DIV/0!</v>
      </c>
      <c r="CM6" s="85" t="s">
        <v>85</v>
      </c>
      <c r="CN6" s="4"/>
      <c r="CO6" s="231" t="e">
        <f>CN6/CN10</f>
        <v>#DIV/0!</v>
      </c>
      <c r="CP6" s="219"/>
      <c r="CQ6" s="76" t="e">
        <f t="shared" ref="CQ6:CQ8" si="18">CO6*CP6</f>
        <v>#DIV/0!</v>
      </c>
      <c r="CR6" s="85" t="s">
        <v>85</v>
      </c>
      <c r="CS6" s="4"/>
      <c r="CT6" s="231" t="e">
        <f>CS6/CS10</f>
        <v>#DIV/0!</v>
      </c>
      <c r="CU6" s="219"/>
      <c r="CV6" s="76" t="e">
        <f t="shared" ref="CV6:CV8" si="19">CT6*CU6</f>
        <v>#DIV/0!</v>
      </c>
      <c r="CW6" s="85" t="s">
        <v>85</v>
      </c>
      <c r="CX6" s="4"/>
      <c r="CY6" s="231" t="e">
        <f>CX6/CX10</f>
        <v>#DIV/0!</v>
      </c>
      <c r="CZ6" s="219"/>
      <c r="DA6" s="76" t="e">
        <f t="shared" ref="DA6:DA8" si="20">CY6*CZ6</f>
        <v>#DIV/0!</v>
      </c>
      <c r="DB6" s="85" t="s">
        <v>85</v>
      </c>
      <c r="DC6" s="4"/>
      <c r="DD6" s="231" t="e">
        <f>DC6/DC10</f>
        <v>#DIV/0!</v>
      </c>
      <c r="DE6" s="219"/>
      <c r="DF6" s="76" t="e">
        <f t="shared" ref="DF6:DF8" si="21">DD6*DE6</f>
        <v>#DIV/0!</v>
      </c>
      <c r="DG6" s="85" t="s">
        <v>85</v>
      </c>
      <c r="DH6" s="4"/>
      <c r="DI6" s="231" t="e">
        <f>DH6/DH10</f>
        <v>#DIV/0!</v>
      </c>
      <c r="DJ6" s="219"/>
      <c r="DK6" s="76" t="e">
        <f t="shared" ref="DK6:DK8" si="22">DI6*DJ6</f>
        <v>#DIV/0!</v>
      </c>
      <c r="DL6" s="85" t="s">
        <v>85</v>
      </c>
      <c r="DM6" s="4"/>
      <c r="DN6" s="231" t="e">
        <f>DM6/DM10</f>
        <v>#DIV/0!</v>
      </c>
      <c r="DO6" s="219"/>
      <c r="DP6" s="76" t="e">
        <f t="shared" ref="DP6:DP8" si="23">DN6*DO6</f>
        <v>#DIV/0!</v>
      </c>
      <c r="DQ6" s="85" t="s">
        <v>85</v>
      </c>
      <c r="DR6" s="4"/>
      <c r="DS6" s="231" t="e">
        <f>DR6/DR10</f>
        <v>#DIV/0!</v>
      </c>
      <c r="DT6" s="219"/>
      <c r="DU6" s="76" t="e">
        <f t="shared" ref="DU6:DU8" si="24">DS6*DT6</f>
        <v>#DIV/0!</v>
      </c>
      <c r="DV6" s="85" t="s">
        <v>85</v>
      </c>
      <c r="DW6" s="4"/>
      <c r="DX6" s="231" t="e">
        <f>DW6/DW10</f>
        <v>#DIV/0!</v>
      </c>
      <c r="DY6" s="219"/>
      <c r="DZ6" s="76" t="e">
        <f t="shared" ref="DZ6:DZ8" si="25">DX6*DY6</f>
        <v>#DIV/0!</v>
      </c>
      <c r="EA6" s="85" t="s">
        <v>85</v>
      </c>
      <c r="EB6" s="4"/>
      <c r="EC6" s="231" t="e">
        <f>EB6/EB10</f>
        <v>#DIV/0!</v>
      </c>
      <c r="ED6" s="219"/>
      <c r="EE6" s="76" t="e">
        <f t="shared" ref="EE6:EE8" si="26">EC6*ED6</f>
        <v>#DIV/0!</v>
      </c>
      <c r="EF6" s="85" t="s">
        <v>85</v>
      </c>
      <c r="EG6" s="4"/>
      <c r="EH6" s="231" t="e">
        <f>EG6/EG10</f>
        <v>#DIV/0!</v>
      </c>
      <c r="EI6" s="219"/>
      <c r="EJ6" s="76" t="e">
        <f t="shared" ref="EJ6:EJ8" si="27">EH6*EI6</f>
        <v>#DIV/0!</v>
      </c>
      <c r="EK6" s="85" t="s">
        <v>85</v>
      </c>
      <c r="EL6" s="4"/>
      <c r="EM6" s="231" t="e">
        <f>EL6/EL10</f>
        <v>#DIV/0!</v>
      </c>
      <c r="EN6" s="219"/>
      <c r="EO6" s="76" t="e">
        <f t="shared" ref="EO6:EO8" si="28">EM6*EN6</f>
        <v>#DIV/0!</v>
      </c>
      <c r="EP6" s="85" t="s">
        <v>85</v>
      </c>
      <c r="EQ6" s="4"/>
      <c r="ER6" s="231" t="e">
        <f>EQ6/EQ10</f>
        <v>#DIV/0!</v>
      </c>
      <c r="ES6" s="219"/>
      <c r="ET6" s="76" t="e">
        <f t="shared" ref="ET6:ET8" si="29">ER6*ES6</f>
        <v>#DIV/0!</v>
      </c>
      <c r="EU6" s="85" t="s">
        <v>85</v>
      </c>
      <c r="EV6" s="4"/>
      <c r="EW6" s="231" t="e">
        <f>EV6/EV10</f>
        <v>#DIV/0!</v>
      </c>
      <c r="EX6" s="219"/>
      <c r="EY6" s="76" t="e">
        <f t="shared" ref="EY6:EY8" si="30">EW6*EX6</f>
        <v>#DIV/0!</v>
      </c>
      <c r="EZ6" s="85" t="s">
        <v>85</v>
      </c>
      <c r="FA6" s="4"/>
      <c r="FB6" s="231" t="e">
        <f>FA6/FA10</f>
        <v>#DIV/0!</v>
      </c>
      <c r="FC6" s="219"/>
      <c r="FD6" s="76" t="e">
        <f t="shared" ref="FD6:FD8" si="31">FB6*FC6</f>
        <v>#DIV/0!</v>
      </c>
      <c r="FE6" s="85" t="s">
        <v>85</v>
      </c>
      <c r="FF6" s="4"/>
      <c r="FG6" s="231" t="e">
        <f>FF6/FF10</f>
        <v>#DIV/0!</v>
      </c>
      <c r="FH6" s="219"/>
      <c r="FI6" s="76" t="e">
        <f t="shared" ref="FI6:FI8" si="32">FG6*FH6</f>
        <v>#DIV/0!</v>
      </c>
      <c r="FJ6" s="85" t="s">
        <v>85</v>
      </c>
      <c r="FK6" s="4"/>
      <c r="FL6" s="231" t="e">
        <f>FK6/FK10</f>
        <v>#DIV/0!</v>
      </c>
      <c r="FM6" s="219"/>
      <c r="FN6" s="76" t="e">
        <f t="shared" ref="FN6:FN8" si="33">FL6*FM6</f>
        <v>#DIV/0!</v>
      </c>
      <c r="FO6" s="85" t="s">
        <v>85</v>
      </c>
      <c r="FP6" s="4"/>
      <c r="FQ6" s="231" t="e">
        <f>FP6/FP10</f>
        <v>#DIV/0!</v>
      </c>
      <c r="FR6" s="219"/>
      <c r="FS6" s="76" t="e">
        <f t="shared" ref="FS6:FS8" si="34">FQ6*FR6</f>
        <v>#DIV/0!</v>
      </c>
      <c r="FT6" s="85" t="s">
        <v>85</v>
      </c>
      <c r="FU6" s="4"/>
      <c r="FV6" s="231" t="e">
        <f>FU6/FU10</f>
        <v>#DIV/0!</v>
      </c>
      <c r="FW6" s="219"/>
      <c r="FX6" s="76" t="e">
        <f t="shared" ref="FX6:FX8" si="35">FV6*FW6</f>
        <v>#DIV/0!</v>
      </c>
      <c r="FY6" s="85" t="s">
        <v>85</v>
      </c>
      <c r="FZ6" s="4"/>
      <c r="GA6" s="231" t="e">
        <f>FZ6/FZ10</f>
        <v>#DIV/0!</v>
      </c>
      <c r="GB6" s="219"/>
      <c r="GC6" s="76" t="e">
        <f t="shared" ref="GC6:GC8" si="36">GA6*GB6</f>
        <v>#DIV/0!</v>
      </c>
      <c r="GD6" s="85" t="s">
        <v>85</v>
      </c>
      <c r="GE6" s="4"/>
      <c r="GF6" s="231" t="e">
        <f>GE6/GE10</f>
        <v>#DIV/0!</v>
      </c>
      <c r="GG6" s="219"/>
      <c r="GH6" s="76" t="e">
        <f t="shared" ref="GH6:GH8" si="37">GF6*GG6</f>
        <v>#DIV/0!</v>
      </c>
      <c r="GI6" s="85" t="s">
        <v>85</v>
      </c>
      <c r="GJ6" s="4"/>
      <c r="GK6" s="231" t="e">
        <f>GJ6/GJ10</f>
        <v>#DIV/0!</v>
      </c>
      <c r="GL6" s="219"/>
      <c r="GM6" s="76" t="e">
        <f t="shared" ref="GM6:GM8" si="38">GK6*GL6</f>
        <v>#DIV/0!</v>
      </c>
      <c r="GN6" s="85" t="s">
        <v>85</v>
      </c>
      <c r="GO6" s="4"/>
      <c r="GP6" s="231" t="e">
        <f>GO6/GO10</f>
        <v>#DIV/0!</v>
      </c>
      <c r="GQ6" s="219"/>
      <c r="GR6" s="76" t="e">
        <f t="shared" ref="GR6:GR8" si="39">GP6*GQ6</f>
        <v>#DIV/0!</v>
      </c>
      <c r="GS6" s="85" t="s">
        <v>85</v>
      </c>
      <c r="GT6" s="4"/>
      <c r="GU6" s="231" t="e">
        <f>GT6/GT10</f>
        <v>#DIV/0!</v>
      </c>
      <c r="GV6" s="219"/>
      <c r="GW6" s="76" t="e">
        <f t="shared" ref="GW6:GW8" si="40">GU6*GV6</f>
        <v>#DIV/0!</v>
      </c>
      <c r="GX6" s="85" t="s">
        <v>85</v>
      </c>
      <c r="GY6" s="4"/>
      <c r="GZ6" s="231" t="e">
        <f>GY6/GY10</f>
        <v>#DIV/0!</v>
      </c>
      <c r="HA6" s="219"/>
      <c r="HB6" s="76" t="e">
        <f t="shared" ref="HB6:HB8" si="41">GZ6*HA6</f>
        <v>#DIV/0!</v>
      </c>
      <c r="HC6" s="85" t="s">
        <v>85</v>
      </c>
      <c r="HD6" s="4"/>
      <c r="HE6" s="231" t="e">
        <f>HD6/HD10</f>
        <v>#DIV/0!</v>
      </c>
      <c r="HF6" s="219"/>
      <c r="HG6" s="76" t="e">
        <f t="shared" ref="HG6:HG8" si="42">HE6*HF6</f>
        <v>#DIV/0!</v>
      </c>
      <c r="HH6" s="85" t="s">
        <v>85</v>
      </c>
      <c r="HI6" s="4"/>
      <c r="HJ6" s="231" t="e">
        <f>HI6/HI10</f>
        <v>#DIV/0!</v>
      </c>
      <c r="HK6" s="219"/>
      <c r="HL6" s="76" t="e">
        <f t="shared" ref="HL6:HL8" si="43">HJ6*HK6</f>
        <v>#DIV/0!</v>
      </c>
      <c r="HM6" s="85" t="s">
        <v>85</v>
      </c>
      <c r="HN6" s="4"/>
      <c r="HO6" s="231" t="e">
        <f>HN6/HN10</f>
        <v>#DIV/0!</v>
      </c>
      <c r="HP6" s="219"/>
      <c r="HQ6" s="76" t="e">
        <f t="shared" ref="HQ6:HQ8" si="44">HO6*HP6</f>
        <v>#DIV/0!</v>
      </c>
      <c r="HR6" s="85" t="s">
        <v>85</v>
      </c>
      <c r="HS6" s="4"/>
      <c r="HT6" s="231" t="e">
        <f>HS6/HS10</f>
        <v>#DIV/0!</v>
      </c>
      <c r="HU6" s="219"/>
      <c r="HV6" s="76" t="e">
        <f t="shared" ref="HV6:HV8" si="45">HT6*HU6</f>
        <v>#DIV/0!</v>
      </c>
      <c r="HW6" s="85" t="s">
        <v>85</v>
      </c>
      <c r="HX6" s="4"/>
      <c r="HY6" s="231" t="e">
        <f>HX6/HX10</f>
        <v>#DIV/0!</v>
      </c>
      <c r="HZ6" s="219"/>
      <c r="IA6" s="76" t="e">
        <f t="shared" ref="IA6:IA8" si="46">HY6*HZ6</f>
        <v>#DIV/0!</v>
      </c>
      <c r="IB6" s="85" t="s">
        <v>85</v>
      </c>
      <c r="IC6" s="4"/>
      <c r="ID6" s="231" t="e">
        <f>IC6/IC10</f>
        <v>#DIV/0!</v>
      </c>
      <c r="IE6" s="219"/>
      <c r="IF6" s="76" t="e">
        <f t="shared" ref="IF6:IF8" si="47">ID6*IE6</f>
        <v>#DIV/0!</v>
      </c>
      <c r="IG6" s="85" t="s">
        <v>85</v>
      </c>
      <c r="IH6" s="4"/>
      <c r="II6" s="231" t="e">
        <f>IH6/IH10</f>
        <v>#DIV/0!</v>
      </c>
      <c r="IJ6" s="219"/>
      <c r="IK6" s="76" t="e">
        <f t="shared" ref="IK6:IK8" si="48">II6*IJ6</f>
        <v>#DIV/0!</v>
      </c>
      <c r="IL6" s="85" t="s">
        <v>85</v>
      </c>
      <c r="IM6" s="4"/>
      <c r="IN6" s="231" t="e">
        <f>IM6/IM10</f>
        <v>#DIV/0!</v>
      </c>
      <c r="IO6" s="219"/>
      <c r="IP6" s="76" t="e">
        <f t="shared" ref="IP6:IP8" si="49">IN6*IO6</f>
        <v>#DIV/0!</v>
      </c>
      <c r="IQ6" s="85" t="s">
        <v>85</v>
      </c>
      <c r="IR6" s="4"/>
      <c r="IS6" s="231" t="e">
        <f>IR6/IR10</f>
        <v>#DIV/0!</v>
      </c>
      <c r="IT6" s="219"/>
      <c r="IU6" s="76" t="e">
        <f t="shared" ref="IU6:IU8" si="50">IS6*IT6</f>
        <v>#DIV/0!</v>
      </c>
      <c r="IV6" s="85" t="s">
        <v>85</v>
      </c>
      <c r="IW6" s="4"/>
      <c r="IX6" s="231" t="e">
        <f>IW6/IW10</f>
        <v>#DIV/0!</v>
      </c>
      <c r="IY6" s="219"/>
      <c r="IZ6" s="76" t="e">
        <f t="shared" ref="IZ6:IZ8" si="51">IX6*IY6</f>
        <v>#DIV/0!</v>
      </c>
      <c r="JA6" s="85" t="s">
        <v>85</v>
      </c>
      <c r="JB6" s="4"/>
      <c r="JC6" s="231" t="e">
        <f>JB6/JB10</f>
        <v>#DIV/0!</v>
      </c>
      <c r="JD6" s="219"/>
      <c r="JE6" s="76" t="e">
        <f t="shared" ref="JE6:JE8" si="52">JC6*JD6</f>
        <v>#DIV/0!</v>
      </c>
      <c r="JF6" s="85" t="s">
        <v>85</v>
      </c>
      <c r="JG6" s="4"/>
      <c r="JH6" s="231" t="e">
        <f>JG6/JG10</f>
        <v>#DIV/0!</v>
      </c>
      <c r="JI6" s="219"/>
      <c r="JJ6" s="76" t="e">
        <f t="shared" ref="JJ6:JJ8" si="53">JH6*JI6</f>
        <v>#DIV/0!</v>
      </c>
      <c r="JK6" s="85" t="s">
        <v>85</v>
      </c>
      <c r="JL6" s="4"/>
      <c r="JM6" s="231" t="e">
        <f>JL6/JL10</f>
        <v>#DIV/0!</v>
      </c>
      <c r="JN6" s="219"/>
      <c r="JO6" s="76" t="e">
        <f t="shared" ref="JO6:JO8" si="54">JM6*JN6</f>
        <v>#DIV/0!</v>
      </c>
      <c r="JP6" s="85" t="s">
        <v>85</v>
      </c>
      <c r="JQ6" s="4"/>
      <c r="JR6" s="231" t="e">
        <f>JQ6/JQ10</f>
        <v>#DIV/0!</v>
      </c>
      <c r="JS6" s="219"/>
      <c r="JT6" s="76" t="e">
        <f t="shared" ref="JT6:JT8" si="55">JR6*JS6</f>
        <v>#DIV/0!</v>
      </c>
      <c r="JU6" s="85" t="s">
        <v>85</v>
      </c>
      <c r="JV6" s="4"/>
      <c r="JW6" s="231" t="e">
        <f>JV6/JV10</f>
        <v>#DIV/0!</v>
      </c>
      <c r="JX6" s="219"/>
      <c r="JY6" s="76" t="e">
        <f t="shared" ref="JY6:JY8" si="56">JW6*JX6</f>
        <v>#DIV/0!</v>
      </c>
      <c r="JZ6" s="85" t="s">
        <v>85</v>
      </c>
      <c r="KA6" s="4"/>
      <c r="KB6" s="231" t="e">
        <f>KA6/KA10</f>
        <v>#DIV/0!</v>
      </c>
      <c r="KC6" s="219"/>
      <c r="KD6" s="76" t="e">
        <f t="shared" ref="KD6:KD8" si="57">KB6*KC6</f>
        <v>#DIV/0!</v>
      </c>
      <c r="KE6" s="85" t="s">
        <v>85</v>
      </c>
      <c r="KF6" s="4"/>
      <c r="KG6" s="231" t="e">
        <f>KF6/KF10</f>
        <v>#DIV/0!</v>
      </c>
      <c r="KH6" s="219"/>
      <c r="KI6" s="76" t="e">
        <f t="shared" ref="KI6:KI8" si="58">KG6*KH6</f>
        <v>#DIV/0!</v>
      </c>
      <c r="KJ6" s="85" t="s">
        <v>85</v>
      </c>
      <c r="KK6" s="4"/>
      <c r="KL6" s="231" t="e">
        <f>KK6/KK10</f>
        <v>#DIV/0!</v>
      </c>
      <c r="KM6" s="219"/>
      <c r="KN6" s="76" t="e">
        <f t="shared" ref="KN6:KN8" si="59">KL6*KM6</f>
        <v>#DIV/0!</v>
      </c>
    </row>
    <row r="7" spans="1:331" x14ac:dyDescent="0.25">
      <c r="A7" s="85" t="s">
        <v>86</v>
      </c>
      <c r="B7" s="4"/>
      <c r="C7" s="231" t="e">
        <f>B7/B10</f>
        <v>#DIV/0!</v>
      </c>
      <c r="D7" s="219"/>
      <c r="E7" s="76" t="e">
        <f t="shared" si="0"/>
        <v>#DIV/0!</v>
      </c>
      <c r="F7" s="85" t="s">
        <v>86</v>
      </c>
      <c r="G7" s="4"/>
      <c r="H7" s="231" t="e">
        <f>G7/G10</f>
        <v>#DIV/0!</v>
      </c>
      <c r="I7" s="219"/>
      <c r="J7" s="76" t="e">
        <f t="shared" si="1"/>
        <v>#DIV/0!</v>
      </c>
      <c r="K7" s="85" t="s">
        <v>86</v>
      </c>
      <c r="L7" s="4"/>
      <c r="M7" s="231" t="e">
        <f>L7/L10</f>
        <v>#DIV/0!</v>
      </c>
      <c r="N7" s="219"/>
      <c r="O7" s="76" t="e">
        <f t="shared" si="2"/>
        <v>#DIV/0!</v>
      </c>
      <c r="P7" s="85" t="s">
        <v>86</v>
      </c>
      <c r="Q7" s="4"/>
      <c r="R7" s="231" t="e">
        <f>Q7/Q10</f>
        <v>#DIV/0!</v>
      </c>
      <c r="S7" s="219"/>
      <c r="T7" s="76" t="e">
        <f t="shared" si="3"/>
        <v>#DIV/0!</v>
      </c>
      <c r="U7" s="85" t="s">
        <v>86</v>
      </c>
      <c r="V7" s="4"/>
      <c r="W7" s="231" t="e">
        <f>V7/V10</f>
        <v>#DIV/0!</v>
      </c>
      <c r="X7" s="219"/>
      <c r="Y7" s="76" t="e">
        <f t="shared" si="4"/>
        <v>#DIV/0!</v>
      </c>
      <c r="Z7" s="85" t="s">
        <v>86</v>
      </c>
      <c r="AA7" s="4"/>
      <c r="AB7" s="231" t="e">
        <f>AA7/AA10</f>
        <v>#DIV/0!</v>
      </c>
      <c r="AC7" s="219"/>
      <c r="AD7" s="76" t="e">
        <f t="shared" si="5"/>
        <v>#DIV/0!</v>
      </c>
      <c r="AE7" s="85" t="s">
        <v>86</v>
      </c>
      <c r="AF7" s="4"/>
      <c r="AG7" s="231" t="e">
        <f>AF7/AF10</f>
        <v>#DIV/0!</v>
      </c>
      <c r="AH7" s="219"/>
      <c r="AI7" s="76" t="e">
        <f t="shared" si="6"/>
        <v>#DIV/0!</v>
      </c>
      <c r="AJ7" s="85" t="s">
        <v>86</v>
      </c>
      <c r="AK7" s="4"/>
      <c r="AL7" s="231" t="e">
        <f>AK7/AK10</f>
        <v>#DIV/0!</v>
      </c>
      <c r="AM7" s="219"/>
      <c r="AN7" s="76" t="e">
        <f t="shared" si="7"/>
        <v>#DIV/0!</v>
      </c>
      <c r="AO7" s="85" t="s">
        <v>86</v>
      </c>
      <c r="AP7" s="4"/>
      <c r="AQ7" s="231" t="e">
        <f>AP7/AP10</f>
        <v>#DIV/0!</v>
      </c>
      <c r="AR7" s="219"/>
      <c r="AS7" s="76" t="e">
        <f t="shared" si="8"/>
        <v>#DIV/0!</v>
      </c>
      <c r="AT7" s="85" t="s">
        <v>86</v>
      </c>
      <c r="AU7" s="4"/>
      <c r="AV7" s="231" t="e">
        <f>AU7/AU10</f>
        <v>#DIV/0!</v>
      </c>
      <c r="AW7" s="219"/>
      <c r="AX7" s="76" t="e">
        <f t="shared" si="9"/>
        <v>#DIV/0!</v>
      </c>
      <c r="AY7" s="85" t="s">
        <v>86</v>
      </c>
      <c r="AZ7" s="4"/>
      <c r="BA7" s="231" t="e">
        <f>AZ7/AZ10</f>
        <v>#DIV/0!</v>
      </c>
      <c r="BB7" s="219"/>
      <c r="BC7" s="76" t="e">
        <f t="shared" si="10"/>
        <v>#DIV/0!</v>
      </c>
      <c r="BD7" s="85" t="s">
        <v>86</v>
      </c>
      <c r="BE7" s="4"/>
      <c r="BF7" s="231" t="e">
        <f>BE7/BE10</f>
        <v>#DIV/0!</v>
      </c>
      <c r="BG7" s="219"/>
      <c r="BH7" s="76" t="e">
        <f t="shared" si="11"/>
        <v>#DIV/0!</v>
      </c>
      <c r="BI7" s="85" t="s">
        <v>86</v>
      </c>
      <c r="BJ7" s="4"/>
      <c r="BK7" s="231" t="e">
        <f>BJ7/BJ10</f>
        <v>#DIV/0!</v>
      </c>
      <c r="BL7" s="219"/>
      <c r="BM7" s="76" t="e">
        <f t="shared" si="12"/>
        <v>#DIV/0!</v>
      </c>
      <c r="BN7" s="85" t="s">
        <v>86</v>
      </c>
      <c r="BO7" s="4"/>
      <c r="BP7" s="231" t="e">
        <f>BO7/BO10</f>
        <v>#DIV/0!</v>
      </c>
      <c r="BQ7" s="219"/>
      <c r="BR7" s="76" t="e">
        <f t="shared" si="13"/>
        <v>#DIV/0!</v>
      </c>
      <c r="BS7" s="85" t="s">
        <v>86</v>
      </c>
      <c r="BT7" s="4"/>
      <c r="BU7" s="231" t="e">
        <f>BT7/BT10</f>
        <v>#DIV/0!</v>
      </c>
      <c r="BV7" s="219"/>
      <c r="BW7" s="76" t="e">
        <f t="shared" si="14"/>
        <v>#DIV/0!</v>
      </c>
      <c r="BX7" s="85" t="s">
        <v>86</v>
      </c>
      <c r="BY7" s="4"/>
      <c r="BZ7" s="231" t="e">
        <f>BY7/BY10</f>
        <v>#DIV/0!</v>
      </c>
      <c r="CA7" s="219"/>
      <c r="CB7" s="76" t="e">
        <f t="shared" si="15"/>
        <v>#DIV/0!</v>
      </c>
      <c r="CC7" s="85" t="s">
        <v>86</v>
      </c>
      <c r="CD7" s="4"/>
      <c r="CE7" s="231" t="e">
        <f>CD7/CD10</f>
        <v>#DIV/0!</v>
      </c>
      <c r="CF7" s="219"/>
      <c r="CG7" s="76" t="e">
        <f t="shared" si="16"/>
        <v>#DIV/0!</v>
      </c>
      <c r="CH7" s="85" t="s">
        <v>86</v>
      </c>
      <c r="CI7" s="4"/>
      <c r="CJ7" s="231" t="e">
        <f>CI7/CI10</f>
        <v>#DIV/0!</v>
      </c>
      <c r="CK7" s="219"/>
      <c r="CL7" s="76" t="e">
        <f t="shared" si="17"/>
        <v>#DIV/0!</v>
      </c>
      <c r="CM7" s="85" t="s">
        <v>86</v>
      </c>
      <c r="CN7" s="4"/>
      <c r="CO7" s="231" t="e">
        <f>CN7/CN10</f>
        <v>#DIV/0!</v>
      </c>
      <c r="CP7" s="219"/>
      <c r="CQ7" s="76" t="e">
        <f t="shared" si="18"/>
        <v>#DIV/0!</v>
      </c>
      <c r="CR7" s="85" t="s">
        <v>86</v>
      </c>
      <c r="CS7" s="4"/>
      <c r="CT7" s="231" t="e">
        <f>CS7/CS10</f>
        <v>#DIV/0!</v>
      </c>
      <c r="CU7" s="219"/>
      <c r="CV7" s="76" t="e">
        <f t="shared" si="19"/>
        <v>#DIV/0!</v>
      </c>
      <c r="CW7" s="85" t="s">
        <v>86</v>
      </c>
      <c r="CX7" s="4"/>
      <c r="CY7" s="231" t="e">
        <f>CX7/CX10</f>
        <v>#DIV/0!</v>
      </c>
      <c r="CZ7" s="219"/>
      <c r="DA7" s="76" t="e">
        <f t="shared" si="20"/>
        <v>#DIV/0!</v>
      </c>
      <c r="DB7" s="85" t="s">
        <v>86</v>
      </c>
      <c r="DC7" s="4"/>
      <c r="DD7" s="231" t="e">
        <f>DC7/DC10</f>
        <v>#DIV/0!</v>
      </c>
      <c r="DE7" s="219"/>
      <c r="DF7" s="76" t="e">
        <f t="shared" si="21"/>
        <v>#DIV/0!</v>
      </c>
      <c r="DG7" s="85" t="s">
        <v>86</v>
      </c>
      <c r="DH7" s="4"/>
      <c r="DI7" s="231" t="e">
        <f>DH7/DH10</f>
        <v>#DIV/0!</v>
      </c>
      <c r="DJ7" s="219"/>
      <c r="DK7" s="76" t="e">
        <f t="shared" si="22"/>
        <v>#DIV/0!</v>
      </c>
      <c r="DL7" s="85" t="s">
        <v>86</v>
      </c>
      <c r="DM7" s="4"/>
      <c r="DN7" s="231" t="e">
        <f>DM7/DM10</f>
        <v>#DIV/0!</v>
      </c>
      <c r="DO7" s="219"/>
      <c r="DP7" s="76" t="e">
        <f t="shared" si="23"/>
        <v>#DIV/0!</v>
      </c>
      <c r="DQ7" s="85" t="s">
        <v>86</v>
      </c>
      <c r="DR7" s="4"/>
      <c r="DS7" s="231" t="e">
        <f>DR7/DR10</f>
        <v>#DIV/0!</v>
      </c>
      <c r="DT7" s="219"/>
      <c r="DU7" s="76" t="e">
        <f t="shared" si="24"/>
        <v>#DIV/0!</v>
      </c>
      <c r="DV7" s="85" t="s">
        <v>86</v>
      </c>
      <c r="DW7" s="4"/>
      <c r="DX7" s="231" t="e">
        <f>DW7/DW10</f>
        <v>#DIV/0!</v>
      </c>
      <c r="DY7" s="219"/>
      <c r="DZ7" s="76" t="e">
        <f t="shared" si="25"/>
        <v>#DIV/0!</v>
      </c>
      <c r="EA7" s="85" t="s">
        <v>86</v>
      </c>
      <c r="EB7" s="4"/>
      <c r="EC7" s="231" t="e">
        <f>EB7/EB10</f>
        <v>#DIV/0!</v>
      </c>
      <c r="ED7" s="219"/>
      <c r="EE7" s="76" t="e">
        <f t="shared" si="26"/>
        <v>#DIV/0!</v>
      </c>
      <c r="EF7" s="85" t="s">
        <v>86</v>
      </c>
      <c r="EG7" s="4"/>
      <c r="EH7" s="231" t="e">
        <f>EG7/EG10</f>
        <v>#DIV/0!</v>
      </c>
      <c r="EI7" s="219"/>
      <c r="EJ7" s="76" t="e">
        <f t="shared" si="27"/>
        <v>#DIV/0!</v>
      </c>
      <c r="EK7" s="85" t="s">
        <v>86</v>
      </c>
      <c r="EL7" s="4"/>
      <c r="EM7" s="231" t="e">
        <f>EL7/EL10</f>
        <v>#DIV/0!</v>
      </c>
      <c r="EN7" s="219"/>
      <c r="EO7" s="76" t="e">
        <f t="shared" si="28"/>
        <v>#DIV/0!</v>
      </c>
      <c r="EP7" s="85" t="s">
        <v>86</v>
      </c>
      <c r="EQ7" s="4"/>
      <c r="ER7" s="231" t="e">
        <f>EQ7/EQ10</f>
        <v>#DIV/0!</v>
      </c>
      <c r="ES7" s="219"/>
      <c r="ET7" s="76" t="e">
        <f t="shared" si="29"/>
        <v>#DIV/0!</v>
      </c>
      <c r="EU7" s="85" t="s">
        <v>86</v>
      </c>
      <c r="EV7" s="4"/>
      <c r="EW7" s="231" t="e">
        <f>EV7/EV10</f>
        <v>#DIV/0!</v>
      </c>
      <c r="EX7" s="219"/>
      <c r="EY7" s="76" t="e">
        <f t="shared" si="30"/>
        <v>#DIV/0!</v>
      </c>
      <c r="EZ7" s="85" t="s">
        <v>86</v>
      </c>
      <c r="FA7" s="4"/>
      <c r="FB7" s="231" t="e">
        <f>FA7/FA10</f>
        <v>#DIV/0!</v>
      </c>
      <c r="FC7" s="219"/>
      <c r="FD7" s="76" t="e">
        <f t="shared" si="31"/>
        <v>#DIV/0!</v>
      </c>
      <c r="FE7" s="85" t="s">
        <v>86</v>
      </c>
      <c r="FF7" s="4"/>
      <c r="FG7" s="231" t="e">
        <f>FF7/FF10</f>
        <v>#DIV/0!</v>
      </c>
      <c r="FH7" s="219"/>
      <c r="FI7" s="76" t="e">
        <f t="shared" si="32"/>
        <v>#DIV/0!</v>
      </c>
      <c r="FJ7" s="85" t="s">
        <v>86</v>
      </c>
      <c r="FK7" s="4"/>
      <c r="FL7" s="231" t="e">
        <f>FK7/FK10</f>
        <v>#DIV/0!</v>
      </c>
      <c r="FM7" s="219"/>
      <c r="FN7" s="76" t="e">
        <f t="shared" si="33"/>
        <v>#DIV/0!</v>
      </c>
      <c r="FO7" s="85" t="s">
        <v>86</v>
      </c>
      <c r="FP7" s="4"/>
      <c r="FQ7" s="231" t="e">
        <f>FP7/FP10</f>
        <v>#DIV/0!</v>
      </c>
      <c r="FR7" s="219"/>
      <c r="FS7" s="76" t="e">
        <f t="shared" si="34"/>
        <v>#DIV/0!</v>
      </c>
      <c r="FT7" s="85" t="s">
        <v>86</v>
      </c>
      <c r="FU7" s="4"/>
      <c r="FV7" s="231" t="e">
        <f>FU7/FU10</f>
        <v>#DIV/0!</v>
      </c>
      <c r="FW7" s="219"/>
      <c r="FX7" s="76" t="e">
        <f t="shared" si="35"/>
        <v>#DIV/0!</v>
      </c>
      <c r="FY7" s="85" t="s">
        <v>86</v>
      </c>
      <c r="FZ7" s="4"/>
      <c r="GA7" s="231" t="e">
        <f>FZ7/FZ10</f>
        <v>#DIV/0!</v>
      </c>
      <c r="GB7" s="219"/>
      <c r="GC7" s="76" t="e">
        <f t="shared" si="36"/>
        <v>#DIV/0!</v>
      </c>
      <c r="GD7" s="85" t="s">
        <v>86</v>
      </c>
      <c r="GE7" s="4"/>
      <c r="GF7" s="231" t="e">
        <f>GE7/GE10</f>
        <v>#DIV/0!</v>
      </c>
      <c r="GG7" s="219"/>
      <c r="GH7" s="76" t="e">
        <f t="shared" si="37"/>
        <v>#DIV/0!</v>
      </c>
      <c r="GI7" s="85" t="s">
        <v>86</v>
      </c>
      <c r="GJ7" s="4"/>
      <c r="GK7" s="231" t="e">
        <f>GJ7/GJ10</f>
        <v>#DIV/0!</v>
      </c>
      <c r="GL7" s="219"/>
      <c r="GM7" s="76" t="e">
        <f t="shared" si="38"/>
        <v>#DIV/0!</v>
      </c>
      <c r="GN7" s="85" t="s">
        <v>86</v>
      </c>
      <c r="GO7" s="4"/>
      <c r="GP7" s="231" t="e">
        <f>GO7/GO10</f>
        <v>#DIV/0!</v>
      </c>
      <c r="GQ7" s="219"/>
      <c r="GR7" s="76" t="e">
        <f t="shared" si="39"/>
        <v>#DIV/0!</v>
      </c>
      <c r="GS7" s="85" t="s">
        <v>86</v>
      </c>
      <c r="GT7" s="4"/>
      <c r="GU7" s="231" t="e">
        <f>GT7/GT10</f>
        <v>#DIV/0!</v>
      </c>
      <c r="GV7" s="219"/>
      <c r="GW7" s="76" t="e">
        <f t="shared" si="40"/>
        <v>#DIV/0!</v>
      </c>
      <c r="GX7" s="85" t="s">
        <v>86</v>
      </c>
      <c r="GY7" s="4"/>
      <c r="GZ7" s="231" t="e">
        <f>GY7/GY10</f>
        <v>#DIV/0!</v>
      </c>
      <c r="HA7" s="219"/>
      <c r="HB7" s="76" t="e">
        <f t="shared" si="41"/>
        <v>#DIV/0!</v>
      </c>
      <c r="HC7" s="85" t="s">
        <v>86</v>
      </c>
      <c r="HD7" s="4"/>
      <c r="HE7" s="231" t="e">
        <f>HD7/HD10</f>
        <v>#DIV/0!</v>
      </c>
      <c r="HF7" s="219"/>
      <c r="HG7" s="76" t="e">
        <f t="shared" si="42"/>
        <v>#DIV/0!</v>
      </c>
      <c r="HH7" s="85" t="s">
        <v>86</v>
      </c>
      <c r="HI7" s="4"/>
      <c r="HJ7" s="231" t="e">
        <f>HI7/HI10</f>
        <v>#DIV/0!</v>
      </c>
      <c r="HK7" s="219"/>
      <c r="HL7" s="76" t="e">
        <f t="shared" si="43"/>
        <v>#DIV/0!</v>
      </c>
      <c r="HM7" s="85" t="s">
        <v>86</v>
      </c>
      <c r="HN7" s="4"/>
      <c r="HO7" s="231" t="e">
        <f>HN7/HN10</f>
        <v>#DIV/0!</v>
      </c>
      <c r="HP7" s="219"/>
      <c r="HQ7" s="76" t="e">
        <f t="shared" si="44"/>
        <v>#DIV/0!</v>
      </c>
      <c r="HR7" s="85" t="s">
        <v>86</v>
      </c>
      <c r="HS7" s="4"/>
      <c r="HT7" s="231" t="e">
        <f>HS7/HS10</f>
        <v>#DIV/0!</v>
      </c>
      <c r="HU7" s="219"/>
      <c r="HV7" s="76" t="e">
        <f t="shared" si="45"/>
        <v>#DIV/0!</v>
      </c>
      <c r="HW7" s="85" t="s">
        <v>86</v>
      </c>
      <c r="HX7" s="4"/>
      <c r="HY7" s="231" t="e">
        <f>HX7/HX10</f>
        <v>#DIV/0!</v>
      </c>
      <c r="HZ7" s="219"/>
      <c r="IA7" s="76" t="e">
        <f t="shared" si="46"/>
        <v>#DIV/0!</v>
      </c>
      <c r="IB7" s="85" t="s">
        <v>86</v>
      </c>
      <c r="IC7" s="4"/>
      <c r="ID7" s="231" t="e">
        <f>IC7/IC10</f>
        <v>#DIV/0!</v>
      </c>
      <c r="IE7" s="219"/>
      <c r="IF7" s="76" t="e">
        <f t="shared" si="47"/>
        <v>#DIV/0!</v>
      </c>
      <c r="IG7" s="85" t="s">
        <v>86</v>
      </c>
      <c r="IH7" s="4"/>
      <c r="II7" s="231" t="e">
        <f>IH7/IH10</f>
        <v>#DIV/0!</v>
      </c>
      <c r="IJ7" s="219"/>
      <c r="IK7" s="76" t="e">
        <f t="shared" si="48"/>
        <v>#DIV/0!</v>
      </c>
      <c r="IL7" s="85" t="s">
        <v>86</v>
      </c>
      <c r="IM7" s="4"/>
      <c r="IN7" s="231" t="e">
        <f>IM7/IM10</f>
        <v>#DIV/0!</v>
      </c>
      <c r="IO7" s="219"/>
      <c r="IP7" s="76" t="e">
        <f t="shared" si="49"/>
        <v>#DIV/0!</v>
      </c>
      <c r="IQ7" s="85" t="s">
        <v>86</v>
      </c>
      <c r="IR7" s="4"/>
      <c r="IS7" s="231" t="e">
        <f>IR7/IR10</f>
        <v>#DIV/0!</v>
      </c>
      <c r="IT7" s="219"/>
      <c r="IU7" s="76" t="e">
        <f t="shared" si="50"/>
        <v>#DIV/0!</v>
      </c>
      <c r="IV7" s="85" t="s">
        <v>86</v>
      </c>
      <c r="IW7" s="4"/>
      <c r="IX7" s="231" t="e">
        <f>IW7/IW10</f>
        <v>#DIV/0!</v>
      </c>
      <c r="IY7" s="219"/>
      <c r="IZ7" s="76" t="e">
        <f t="shared" si="51"/>
        <v>#DIV/0!</v>
      </c>
      <c r="JA7" s="85" t="s">
        <v>86</v>
      </c>
      <c r="JB7" s="4"/>
      <c r="JC7" s="231" t="e">
        <f>JB7/JB10</f>
        <v>#DIV/0!</v>
      </c>
      <c r="JD7" s="219"/>
      <c r="JE7" s="76" t="e">
        <f t="shared" si="52"/>
        <v>#DIV/0!</v>
      </c>
      <c r="JF7" s="85" t="s">
        <v>86</v>
      </c>
      <c r="JG7" s="4"/>
      <c r="JH7" s="231" t="e">
        <f>JG7/JG10</f>
        <v>#DIV/0!</v>
      </c>
      <c r="JI7" s="219"/>
      <c r="JJ7" s="76" t="e">
        <f t="shared" si="53"/>
        <v>#DIV/0!</v>
      </c>
      <c r="JK7" s="85" t="s">
        <v>86</v>
      </c>
      <c r="JL7" s="4"/>
      <c r="JM7" s="231" t="e">
        <f>JL7/JL10</f>
        <v>#DIV/0!</v>
      </c>
      <c r="JN7" s="219"/>
      <c r="JO7" s="76" t="e">
        <f t="shared" si="54"/>
        <v>#DIV/0!</v>
      </c>
      <c r="JP7" s="85" t="s">
        <v>86</v>
      </c>
      <c r="JQ7" s="4"/>
      <c r="JR7" s="231" t="e">
        <f>JQ7/JQ10</f>
        <v>#DIV/0!</v>
      </c>
      <c r="JS7" s="219"/>
      <c r="JT7" s="76" t="e">
        <f t="shared" si="55"/>
        <v>#DIV/0!</v>
      </c>
      <c r="JU7" s="85" t="s">
        <v>86</v>
      </c>
      <c r="JV7" s="4"/>
      <c r="JW7" s="231" t="e">
        <f>JV7/JV10</f>
        <v>#DIV/0!</v>
      </c>
      <c r="JX7" s="219"/>
      <c r="JY7" s="76" t="e">
        <f t="shared" si="56"/>
        <v>#DIV/0!</v>
      </c>
      <c r="JZ7" s="85" t="s">
        <v>86</v>
      </c>
      <c r="KA7" s="4"/>
      <c r="KB7" s="231" t="e">
        <f>KA7/KA10</f>
        <v>#DIV/0!</v>
      </c>
      <c r="KC7" s="219"/>
      <c r="KD7" s="76" t="e">
        <f t="shared" si="57"/>
        <v>#DIV/0!</v>
      </c>
      <c r="KE7" s="85" t="s">
        <v>86</v>
      </c>
      <c r="KF7" s="4"/>
      <c r="KG7" s="231" t="e">
        <f>KF7/KF10</f>
        <v>#DIV/0!</v>
      </c>
      <c r="KH7" s="219"/>
      <c r="KI7" s="76" t="e">
        <f t="shared" si="58"/>
        <v>#DIV/0!</v>
      </c>
      <c r="KJ7" s="85" t="s">
        <v>86</v>
      </c>
      <c r="KK7" s="4"/>
      <c r="KL7" s="231" t="e">
        <f>KK7/KK10</f>
        <v>#DIV/0!</v>
      </c>
      <c r="KM7" s="219"/>
      <c r="KN7" s="76" t="e">
        <f t="shared" si="59"/>
        <v>#DIV/0!</v>
      </c>
    </row>
    <row r="8" spans="1:331" ht="15.75" thickBot="1" x14ac:dyDescent="0.3">
      <c r="A8" s="85" t="s">
        <v>87</v>
      </c>
      <c r="B8" s="44"/>
      <c r="C8" s="232" t="e">
        <f>B8/B10</f>
        <v>#DIV/0!</v>
      </c>
      <c r="D8" s="219"/>
      <c r="E8" s="76" t="e">
        <f t="shared" si="0"/>
        <v>#DIV/0!</v>
      </c>
      <c r="F8" s="85" t="s">
        <v>87</v>
      </c>
      <c r="G8" s="44"/>
      <c r="H8" s="232" t="e">
        <f>G8/G10</f>
        <v>#DIV/0!</v>
      </c>
      <c r="I8" s="219"/>
      <c r="J8" s="76" t="e">
        <f t="shared" si="1"/>
        <v>#DIV/0!</v>
      </c>
      <c r="K8" s="85" t="s">
        <v>87</v>
      </c>
      <c r="L8" s="44"/>
      <c r="M8" s="232" t="e">
        <f>L8/L10</f>
        <v>#DIV/0!</v>
      </c>
      <c r="N8" s="219"/>
      <c r="O8" s="76" t="e">
        <f t="shared" si="2"/>
        <v>#DIV/0!</v>
      </c>
      <c r="P8" s="85" t="s">
        <v>87</v>
      </c>
      <c r="Q8" s="44"/>
      <c r="R8" s="232" t="e">
        <f>Q8/Q10</f>
        <v>#DIV/0!</v>
      </c>
      <c r="S8" s="219"/>
      <c r="T8" s="76" t="e">
        <f t="shared" si="3"/>
        <v>#DIV/0!</v>
      </c>
      <c r="U8" s="85" t="s">
        <v>87</v>
      </c>
      <c r="V8" s="44"/>
      <c r="W8" s="232" t="e">
        <f>V8/V10</f>
        <v>#DIV/0!</v>
      </c>
      <c r="X8" s="219"/>
      <c r="Y8" s="76" t="e">
        <f t="shared" si="4"/>
        <v>#DIV/0!</v>
      </c>
      <c r="Z8" s="85" t="s">
        <v>87</v>
      </c>
      <c r="AA8" s="44"/>
      <c r="AB8" s="232" t="e">
        <f>AA8/AA10</f>
        <v>#DIV/0!</v>
      </c>
      <c r="AC8" s="219"/>
      <c r="AD8" s="76" t="e">
        <f t="shared" si="5"/>
        <v>#DIV/0!</v>
      </c>
      <c r="AE8" s="85" t="s">
        <v>87</v>
      </c>
      <c r="AF8" s="44"/>
      <c r="AG8" s="232" t="e">
        <f>AF8/AF10</f>
        <v>#DIV/0!</v>
      </c>
      <c r="AH8" s="219"/>
      <c r="AI8" s="76" t="e">
        <f t="shared" si="6"/>
        <v>#DIV/0!</v>
      </c>
      <c r="AJ8" s="85" t="s">
        <v>87</v>
      </c>
      <c r="AK8" s="44"/>
      <c r="AL8" s="232" t="e">
        <f>AK8/AK10</f>
        <v>#DIV/0!</v>
      </c>
      <c r="AM8" s="219"/>
      <c r="AN8" s="76" t="e">
        <f t="shared" si="7"/>
        <v>#DIV/0!</v>
      </c>
      <c r="AO8" s="85" t="s">
        <v>87</v>
      </c>
      <c r="AP8" s="44"/>
      <c r="AQ8" s="232" t="e">
        <f>AP8/AP10</f>
        <v>#DIV/0!</v>
      </c>
      <c r="AR8" s="219"/>
      <c r="AS8" s="76" t="e">
        <f t="shared" si="8"/>
        <v>#DIV/0!</v>
      </c>
      <c r="AT8" s="85" t="s">
        <v>87</v>
      </c>
      <c r="AU8" s="44"/>
      <c r="AV8" s="232" t="e">
        <f>AU8/AU10</f>
        <v>#DIV/0!</v>
      </c>
      <c r="AW8" s="219"/>
      <c r="AX8" s="76" t="e">
        <f t="shared" si="9"/>
        <v>#DIV/0!</v>
      </c>
      <c r="AY8" s="85" t="s">
        <v>87</v>
      </c>
      <c r="AZ8" s="44"/>
      <c r="BA8" s="232" t="e">
        <f>AZ8/AZ10</f>
        <v>#DIV/0!</v>
      </c>
      <c r="BB8" s="219"/>
      <c r="BC8" s="76" t="e">
        <f t="shared" si="10"/>
        <v>#DIV/0!</v>
      </c>
      <c r="BD8" s="85" t="s">
        <v>87</v>
      </c>
      <c r="BE8" s="44"/>
      <c r="BF8" s="232" t="e">
        <f>BE8/BE10</f>
        <v>#DIV/0!</v>
      </c>
      <c r="BG8" s="219"/>
      <c r="BH8" s="76" t="e">
        <f t="shared" si="11"/>
        <v>#DIV/0!</v>
      </c>
      <c r="BI8" s="85" t="s">
        <v>87</v>
      </c>
      <c r="BJ8" s="44"/>
      <c r="BK8" s="232" t="e">
        <f>BJ8/BJ10</f>
        <v>#DIV/0!</v>
      </c>
      <c r="BL8" s="219"/>
      <c r="BM8" s="76" t="e">
        <f t="shared" si="12"/>
        <v>#DIV/0!</v>
      </c>
      <c r="BN8" s="85" t="s">
        <v>87</v>
      </c>
      <c r="BO8" s="44"/>
      <c r="BP8" s="232" t="e">
        <f>BO8/BO10</f>
        <v>#DIV/0!</v>
      </c>
      <c r="BQ8" s="219"/>
      <c r="BR8" s="76" t="e">
        <f t="shared" si="13"/>
        <v>#DIV/0!</v>
      </c>
      <c r="BS8" s="85" t="s">
        <v>87</v>
      </c>
      <c r="BT8" s="44"/>
      <c r="BU8" s="232" t="e">
        <f>BT8/BT10</f>
        <v>#DIV/0!</v>
      </c>
      <c r="BV8" s="219"/>
      <c r="BW8" s="76" t="e">
        <f t="shared" si="14"/>
        <v>#DIV/0!</v>
      </c>
      <c r="BX8" s="85" t="s">
        <v>87</v>
      </c>
      <c r="BY8" s="44"/>
      <c r="BZ8" s="232" t="e">
        <f>BY8/BY10</f>
        <v>#DIV/0!</v>
      </c>
      <c r="CA8" s="219"/>
      <c r="CB8" s="76" t="e">
        <f t="shared" si="15"/>
        <v>#DIV/0!</v>
      </c>
      <c r="CC8" s="85" t="s">
        <v>87</v>
      </c>
      <c r="CD8" s="44"/>
      <c r="CE8" s="232" t="e">
        <f>CD8/CD10</f>
        <v>#DIV/0!</v>
      </c>
      <c r="CF8" s="219"/>
      <c r="CG8" s="76" t="e">
        <f t="shared" si="16"/>
        <v>#DIV/0!</v>
      </c>
      <c r="CH8" s="85" t="s">
        <v>87</v>
      </c>
      <c r="CI8" s="44"/>
      <c r="CJ8" s="232" t="e">
        <f>CI8/CI10</f>
        <v>#DIV/0!</v>
      </c>
      <c r="CK8" s="219"/>
      <c r="CL8" s="76" t="e">
        <f t="shared" si="17"/>
        <v>#DIV/0!</v>
      </c>
      <c r="CM8" s="85" t="s">
        <v>87</v>
      </c>
      <c r="CN8" s="44"/>
      <c r="CO8" s="232" t="e">
        <f>CN8/CN10</f>
        <v>#DIV/0!</v>
      </c>
      <c r="CP8" s="219"/>
      <c r="CQ8" s="76" t="e">
        <f t="shared" si="18"/>
        <v>#DIV/0!</v>
      </c>
      <c r="CR8" s="85" t="s">
        <v>87</v>
      </c>
      <c r="CS8" s="44"/>
      <c r="CT8" s="232" t="e">
        <f>CS8/CS10</f>
        <v>#DIV/0!</v>
      </c>
      <c r="CU8" s="219"/>
      <c r="CV8" s="76" t="e">
        <f t="shared" si="19"/>
        <v>#DIV/0!</v>
      </c>
      <c r="CW8" s="85" t="s">
        <v>87</v>
      </c>
      <c r="CX8" s="44"/>
      <c r="CY8" s="232" t="e">
        <f>CX8/CX10</f>
        <v>#DIV/0!</v>
      </c>
      <c r="CZ8" s="219"/>
      <c r="DA8" s="76" t="e">
        <f t="shared" si="20"/>
        <v>#DIV/0!</v>
      </c>
      <c r="DB8" s="85" t="s">
        <v>87</v>
      </c>
      <c r="DC8" s="44"/>
      <c r="DD8" s="232" t="e">
        <f>DC8/DC10</f>
        <v>#DIV/0!</v>
      </c>
      <c r="DE8" s="219"/>
      <c r="DF8" s="76" t="e">
        <f t="shared" si="21"/>
        <v>#DIV/0!</v>
      </c>
      <c r="DG8" s="85" t="s">
        <v>87</v>
      </c>
      <c r="DH8" s="44"/>
      <c r="DI8" s="232" t="e">
        <f>DH8/DH10</f>
        <v>#DIV/0!</v>
      </c>
      <c r="DJ8" s="219"/>
      <c r="DK8" s="76" t="e">
        <f t="shared" si="22"/>
        <v>#DIV/0!</v>
      </c>
      <c r="DL8" s="85" t="s">
        <v>87</v>
      </c>
      <c r="DM8" s="44"/>
      <c r="DN8" s="232" t="e">
        <f>DM8/DM10</f>
        <v>#DIV/0!</v>
      </c>
      <c r="DO8" s="219"/>
      <c r="DP8" s="76" t="e">
        <f t="shared" si="23"/>
        <v>#DIV/0!</v>
      </c>
      <c r="DQ8" s="85" t="s">
        <v>87</v>
      </c>
      <c r="DR8" s="44"/>
      <c r="DS8" s="232" t="e">
        <f>DR8/DR10</f>
        <v>#DIV/0!</v>
      </c>
      <c r="DT8" s="219"/>
      <c r="DU8" s="76" t="e">
        <f t="shared" si="24"/>
        <v>#DIV/0!</v>
      </c>
      <c r="DV8" s="85" t="s">
        <v>87</v>
      </c>
      <c r="DW8" s="44"/>
      <c r="DX8" s="232" t="e">
        <f>DW8/DW10</f>
        <v>#DIV/0!</v>
      </c>
      <c r="DY8" s="219"/>
      <c r="DZ8" s="76" t="e">
        <f t="shared" si="25"/>
        <v>#DIV/0!</v>
      </c>
      <c r="EA8" s="85" t="s">
        <v>87</v>
      </c>
      <c r="EB8" s="44"/>
      <c r="EC8" s="232" t="e">
        <f>EB8/EB10</f>
        <v>#DIV/0!</v>
      </c>
      <c r="ED8" s="219"/>
      <c r="EE8" s="76" t="e">
        <f t="shared" si="26"/>
        <v>#DIV/0!</v>
      </c>
      <c r="EF8" s="85" t="s">
        <v>87</v>
      </c>
      <c r="EG8" s="44"/>
      <c r="EH8" s="232" t="e">
        <f>EG8/EG10</f>
        <v>#DIV/0!</v>
      </c>
      <c r="EI8" s="219"/>
      <c r="EJ8" s="76" t="e">
        <f t="shared" si="27"/>
        <v>#DIV/0!</v>
      </c>
      <c r="EK8" s="85" t="s">
        <v>87</v>
      </c>
      <c r="EL8" s="44"/>
      <c r="EM8" s="232" t="e">
        <f>EL8/EL10</f>
        <v>#DIV/0!</v>
      </c>
      <c r="EN8" s="219"/>
      <c r="EO8" s="76" t="e">
        <f t="shared" si="28"/>
        <v>#DIV/0!</v>
      </c>
      <c r="EP8" s="85" t="s">
        <v>87</v>
      </c>
      <c r="EQ8" s="44"/>
      <c r="ER8" s="232" t="e">
        <f>EQ8/EQ10</f>
        <v>#DIV/0!</v>
      </c>
      <c r="ES8" s="219"/>
      <c r="ET8" s="76" t="e">
        <f t="shared" si="29"/>
        <v>#DIV/0!</v>
      </c>
      <c r="EU8" s="85" t="s">
        <v>87</v>
      </c>
      <c r="EV8" s="44"/>
      <c r="EW8" s="232" t="e">
        <f>EV8/EV10</f>
        <v>#DIV/0!</v>
      </c>
      <c r="EX8" s="219"/>
      <c r="EY8" s="76" t="e">
        <f t="shared" si="30"/>
        <v>#DIV/0!</v>
      </c>
      <c r="EZ8" s="85" t="s">
        <v>87</v>
      </c>
      <c r="FA8" s="44"/>
      <c r="FB8" s="232" t="e">
        <f>FA8/FA10</f>
        <v>#DIV/0!</v>
      </c>
      <c r="FC8" s="219"/>
      <c r="FD8" s="76" t="e">
        <f t="shared" si="31"/>
        <v>#DIV/0!</v>
      </c>
      <c r="FE8" s="85" t="s">
        <v>87</v>
      </c>
      <c r="FF8" s="44"/>
      <c r="FG8" s="232" t="e">
        <f>FF8/FF10</f>
        <v>#DIV/0!</v>
      </c>
      <c r="FH8" s="219"/>
      <c r="FI8" s="76" t="e">
        <f t="shared" si="32"/>
        <v>#DIV/0!</v>
      </c>
      <c r="FJ8" s="85" t="s">
        <v>87</v>
      </c>
      <c r="FK8" s="44"/>
      <c r="FL8" s="232" t="e">
        <f>FK8/FK10</f>
        <v>#DIV/0!</v>
      </c>
      <c r="FM8" s="219"/>
      <c r="FN8" s="76" t="e">
        <f t="shared" si="33"/>
        <v>#DIV/0!</v>
      </c>
      <c r="FO8" s="85" t="s">
        <v>87</v>
      </c>
      <c r="FP8" s="44"/>
      <c r="FQ8" s="232" t="e">
        <f>FP8/FP10</f>
        <v>#DIV/0!</v>
      </c>
      <c r="FR8" s="219"/>
      <c r="FS8" s="76" t="e">
        <f t="shared" si="34"/>
        <v>#DIV/0!</v>
      </c>
      <c r="FT8" s="85" t="s">
        <v>87</v>
      </c>
      <c r="FU8" s="44"/>
      <c r="FV8" s="232" t="e">
        <f>FU8/FU10</f>
        <v>#DIV/0!</v>
      </c>
      <c r="FW8" s="219"/>
      <c r="FX8" s="76" t="e">
        <f t="shared" si="35"/>
        <v>#DIV/0!</v>
      </c>
      <c r="FY8" s="85" t="s">
        <v>87</v>
      </c>
      <c r="FZ8" s="44"/>
      <c r="GA8" s="232" t="e">
        <f>FZ8/FZ10</f>
        <v>#DIV/0!</v>
      </c>
      <c r="GB8" s="219"/>
      <c r="GC8" s="76" t="e">
        <f t="shared" si="36"/>
        <v>#DIV/0!</v>
      </c>
      <c r="GD8" s="85" t="s">
        <v>87</v>
      </c>
      <c r="GE8" s="44"/>
      <c r="GF8" s="232" t="e">
        <f>GE8/GE10</f>
        <v>#DIV/0!</v>
      </c>
      <c r="GG8" s="219"/>
      <c r="GH8" s="76" t="e">
        <f t="shared" si="37"/>
        <v>#DIV/0!</v>
      </c>
      <c r="GI8" s="85" t="s">
        <v>87</v>
      </c>
      <c r="GJ8" s="44"/>
      <c r="GK8" s="232" t="e">
        <f>GJ8/GJ10</f>
        <v>#DIV/0!</v>
      </c>
      <c r="GL8" s="219"/>
      <c r="GM8" s="76" t="e">
        <f t="shared" si="38"/>
        <v>#DIV/0!</v>
      </c>
      <c r="GN8" s="85" t="s">
        <v>87</v>
      </c>
      <c r="GO8" s="44"/>
      <c r="GP8" s="232" t="e">
        <f>GO8/GO10</f>
        <v>#DIV/0!</v>
      </c>
      <c r="GQ8" s="219"/>
      <c r="GR8" s="76" t="e">
        <f t="shared" si="39"/>
        <v>#DIV/0!</v>
      </c>
      <c r="GS8" s="85" t="s">
        <v>87</v>
      </c>
      <c r="GT8" s="44"/>
      <c r="GU8" s="232" t="e">
        <f>GT8/GT10</f>
        <v>#DIV/0!</v>
      </c>
      <c r="GV8" s="219"/>
      <c r="GW8" s="76" t="e">
        <f t="shared" si="40"/>
        <v>#DIV/0!</v>
      </c>
      <c r="GX8" s="85" t="s">
        <v>87</v>
      </c>
      <c r="GY8" s="44"/>
      <c r="GZ8" s="232" t="e">
        <f>GY8/GY10</f>
        <v>#DIV/0!</v>
      </c>
      <c r="HA8" s="219"/>
      <c r="HB8" s="76" t="e">
        <f t="shared" si="41"/>
        <v>#DIV/0!</v>
      </c>
      <c r="HC8" s="85" t="s">
        <v>87</v>
      </c>
      <c r="HD8" s="44"/>
      <c r="HE8" s="232" t="e">
        <f>HD8/HD10</f>
        <v>#DIV/0!</v>
      </c>
      <c r="HF8" s="219"/>
      <c r="HG8" s="76" t="e">
        <f t="shared" si="42"/>
        <v>#DIV/0!</v>
      </c>
      <c r="HH8" s="85" t="s">
        <v>87</v>
      </c>
      <c r="HI8" s="44"/>
      <c r="HJ8" s="232" t="e">
        <f>HI8/HI10</f>
        <v>#DIV/0!</v>
      </c>
      <c r="HK8" s="219"/>
      <c r="HL8" s="76" t="e">
        <f t="shared" si="43"/>
        <v>#DIV/0!</v>
      </c>
      <c r="HM8" s="85" t="s">
        <v>87</v>
      </c>
      <c r="HN8" s="44"/>
      <c r="HO8" s="232" t="e">
        <f>HN8/HN10</f>
        <v>#DIV/0!</v>
      </c>
      <c r="HP8" s="219"/>
      <c r="HQ8" s="76" t="e">
        <f t="shared" si="44"/>
        <v>#DIV/0!</v>
      </c>
      <c r="HR8" s="85" t="s">
        <v>87</v>
      </c>
      <c r="HS8" s="44"/>
      <c r="HT8" s="232" t="e">
        <f>HS8/HS10</f>
        <v>#DIV/0!</v>
      </c>
      <c r="HU8" s="219"/>
      <c r="HV8" s="76" t="e">
        <f t="shared" si="45"/>
        <v>#DIV/0!</v>
      </c>
      <c r="HW8" s="85" t="s">
        <v>87</v>
      </c>
      <c r="HX8" s="44"/>
      <c r="HY8" s="232" t="e">
        <f>HX8/HX10</f>
        <v>#DIV/0!</v>
      </c>
      <c r="HZ8" s="219"/>
      <c r="IA8" s="76" t="e">
        <f t="shared" si="46"/>
        <v>#DIV/0!</v>
      </c>
      <c r="IB8" s="85" t="s">
        <v>87</v>
      </c>
      <c r="IC8" s="44"/>
      <c r="ID8" s="232" t="e">
        <f>IC8/IC10</f>
        <v>#DIV/0!</v>
      </c>
      <c r="IE8" s="219"/>
      <c r="IF8" s="76" t="e">
        <f t="shared" si="47"/>
        <v>#DIV/0!</v>
      </c>
      <c r="IG8" s="85" t="s">
        <v>87</v>
      </c>
      <c r="IH8" s="44"/>
      <c r="II8" s="232" t="e">
        <f>IH8/IH10</f>
        <v>#DIV/0!</v>
      </c>
      <c r="IJ8" s="219"/>
      <c r="IK8" s="76" t="e">
        <f t="shared" si="48"/>
        <v>#DIV/0!</v>
      </c>
      <c r="IL8" s="85" t="s">
        <v>87</v>
      </c>
      <c r="IM8" s="44"/>
      <c r="IN8" s="232" t="e">
        <f>IM8/IM10</f>
        <v>#DIV/0!</v>
      </c>
      <c r="IO8" s="219"/>
      <c r="IP8" s="76" t="e">
        <f t="shared" si="49"/>
        <v>#DIV/0!</v>
      </c>
      <c r="IQ8" s="85" t="s">
        <v>87</v>
      </c>
      <c r="IR8" s="44"/>
      <c r="IS8" s="232" t="e">
        <f>IR8/IR10</f>
        <v>#DIV/0!</v>
      </c>
      <c r="IT8" s="219"/>
      <c r="IU8" s="76" t="e">
        <f t="shared" si="50"/>
        <v>#DIV/0!</v>
      </c>
      <c r="IV8" s="85" t="s">
        <v>87</v>
      </c>
      <c r="IW8" s="44"/>
      <c r="IX8" s="232" t="e">
        <f>IW8/IW10</f>
        <v>#DIV/0!</v>
      </c>
      <c r="IY8" s="219"/>
      <c r="IZ8" s="76" t="e">
        <f t="shared" si="51"/>
        <v>#DIV/0!</v>
      </c>
      <c r="JA8" s="85" t="s">
        <v>87</v>
      </c>
      <c r="JB8" s="44"/>
      <c r="JC8" s="232" t="e">
        <f>JB8/JB10</f>
        <v>#DIV/0!</v>
      </c>
      <c r="JD8" s="219"/>
      <c r="JE8" s="76" t="e">
        <f t="shared" si="52"/>
        <v>#DIV/0!</v>
      </c>
      <c r="JF8" s="85" t="s">
        <v>87</v>
      </c>
      <c r="JG8" s="44"/>
      <c r="JH8" s="232" t="e">
        <f>JG8/JG10</f>
        <v>#DIV/0!</v>
      </c>
      <c r="JI8" s="219"/>
      <c r="JJ8" s="76" t="e">
        <f t="shared" si="53"/>
        <v>#DIV/0!</v>
      </c>
      <c r="JK8" s="85" t="s">
        <v>87</v>
      </c>
      <c r="JL8" s="44"/>
      <c r="JM8" s="232" t="e">
        <f>JL8/JL10</f>
        <v>#DIV/0!</v>
      </c>
      <c r="JN8" s="219"/>
      <c r="JO8" s="76" t="e">
        <f t="shared" si="54"/>
        <v>#DIV/0!</v>
      </c>
      <c r="JP8" s="85" t="s">
        <v>87</v>
      </c>
      <c r="JQ8" s="44"/>
      <c r="JR8" s="232" t="e">
        <f>JQ8/JQ10</f>
        <v>#DIV/0!</v>
      </c>
      <c r="JS8" s="219"/>
      <c r="JT8" s="76" t="e">
        <f t="shared" si="55"/>
        <v>#DIV/0!</v>
      </c>
      <c r="JU8" s="85" t="s">
        <v>87</v>
      </c>
      <c r="JV8" s="44"/>
      <c r="JW8" s="232" t="e">
        <f>JV8/JV10</f>
        <v>#DIV/0!</v>
      </c>
      <c r="JX8" s="219"/>
      <c r="JY8" s="76" t="e">
        <f t="shared" si="56"/>
        <v>#DIV/0!</v>
      </c>
      <c r="JZ8" s="85" t="s">
        <v>87</v>
      </c>
      <c r="KA8" s="44"/>
      <c r="KB8" s="232" t="e">
        <f>KA8/KA10</f>
        <v>#DIV/0!</v>
      </c>
      <c r="KC8" s="219"/>
      <c r="KD8" s="76" t="e">
        <f t="shared" si="57"/>
        <v>#DIV/0!</v>
      </c>
      <c r="KE8" s="85" t="s">
        <v>87</v>
      </c>
      <c r="KF8" s="44"/>
      <c r="KG8" s="232" t="e">
        <f>KF8/KF10</f>
        <v>#DIV/0!</v>
      </c>
      <c r="KH8" s="219"/>
      <c r="KI8" s="76" t="e">
        <f t="shared" si="58"/>
        <v>#DIV/0!</v>
      </c>
      <c r="KJ8" s="85" t="s">
        <v>87</v>
      </c>
      <c r="KK8" s="44"/>
      <c r="KL8" s="232" t="e">
        <f>KK8/KK10</f>
        <v>#DIV/0!</v>
      </c>
      <c r="KM8" s="219"/>
      <c r="KN8" s="76" t="e">
        <f t="shared" si="59"/>
        <v>#DIV/0!</v>
      </c>
    </row>
    <row r="9" spans="1:331" ht="15.75" thickBot="1" x14ac:dyDescent="0.3">
      <c r="A9" s="220"/>
      <c r="B9" s="234" t="s">
        <v>80</v>
      </c>
      <c r="C9" s="233" t="e">
        <f>SUM(C5:C8)</f>
        <v>#DIV/0!</v>
      </c>
      <c r="D9" s="235" t="s">
        <v>185</v>
      </c>
      <c r="E9" s="77" t="e">
        <f>SUM(E5:E8)</f>
        <v>#DIV/0!</v>
      </c>
      <c r="F9" s="220"/>
      <c r="G9" s="234" t="s">
        <v>80</v>
      </c>
      <c r="H9" s="233" t="e">
        <f>SUM(H5:H8)</f>
        <v>#DIV/0!</v>
      </c>
      <c r="I9" s="235" t="s">
        <v>185</v>
      </c>
      <c r="J9" s="77" t="e">
        <f>SUM(J5:J8)</f>
        <v>#DIV/0!</v>
      </c>
      <c r="K9" s="220"/>
      <c r="L9" s="234" t="s">
        <v>80</v>
      </c>
      <c r="M9" s="233" t="e">
        <f>SUM(M5:M8)</f>
        <v>#DIV/0!</v>
      </c>
      <c r="N9" s="235" t="s">
        <v>185</v>
      </c>
      <c r="O9" s="77" t="e">
        <f>SUM(O5:O8)</f>
        <v>#DIV/0!</v>
      </c>
      <c r="P9" s="220"/>
      <c r="Q9" s="234" t="s">
        <v>80</v>
      </c>
      <c r="R9" s="233" t="e">
        <f>SUM(R5:R8)</f>
        <v>#DIV/0!</v>
      </c>
      <c r="S9" s="235" t="s">
        <v>185</v>
      </c>
      <c r="T9" s="77" t="e">
        <f>SUM(T5:T8)</f>
        <v>#DIV/0!</v>
      </c>
      <c r="U9" s="220"/>
      <c r="V9" s="234" t="s">
        <v>80</v>
      </c>
      <c r="W9" s="233" t="e">
        <f>SUM(W5:W8)</f>
        <v>#DIV/0!</v>
      </c>
      <c r="X9" s="235" t="s">
        <v>185</v>
      </c>
      <c r="Y9" s="77" t="e">
        <f>SUM(Y5:Y8)</f>
        <v>#DIV/0!</v>
      </c>
      <c r="Z9" s="220"/>
      <c r="AA9" s="234" t="s">
        <v>80</v>
      </c>
      <c r="AB9" s="233" t="e">
        <f>SUM(AB5:AB8)</f>
        <v>#DIV/0!</v>
      </c>
      <c r="AC9" s="235" t="s">
        <v>185</v>
      </c>
      <c r="AD9" s="77" t="e">
        <f>SUM(AD5:AD8)</f>
        <v>#DIV/0!</v>
      </c>
      <c r="AE9" s="220"/>
      <c r="AF9" s="234" t="s">
        <v>80</v>
      </c>
      <c r="AG9" s="233" t="e">
        <f>SUM(AG5:AG8)</f>
        <v>#DIV/0!</v>
      </c>
      <c r="AH9" s="235" t="s">
        <v>185</v>
      </c>
      <c r="AI9" s="77" t="e">
        <f>SUM(AI5:AI8)</f>
        <v>#DIV/0!</v>
      </c>
      <c r="AJ9" s="220"/>
      <c r="AK9" s="234" t="s">
        <v>80</v>
      </c>
      <c r="AL9" s="233" t="e">
        <f>SUM(AL5:AL8)</f>
        <v>#DIV/0!</v>
      </c>
      <c r="AM9" s="235" t="s">
        <v>185</v>
      </c>
      <c r="AN9" s="77" t="e">
        <f>SUM(AN5:AN8)</f>
        <v>#DIV/0!</v>
      </c>
      <c r="AO9" s="220"/>
      <c r="AP9" s="234" t="s">
        <v>80</v>
      </c>
      <c r="AQ9" s="233" t="e">
        <f>SUM(AQ5:AQ8)</f>
        <v>#DIV/0!</v>
      </c>
      <c r="AR9" s="235" t="s">
        <v>185</v>
      </c>
      <c r="AS9" s="77" t="e">
        <f>SUM(AS5:AS8)</f>
        <v>#DIV/0!</v>
      </c>
      <c r="AT9" s="220"/>
      <c r="AU9" s="234" t="s">
        <v>80</v>
      </c>
      <c r="AV9" s="233" t="e">
        <f>SUM(AV5:AV8)</f>
        <v>#DIV/0!</v>
      </c>
      <c r="AW9" s="235" t="s">
        <v>185</v>
      </c>
      <c r="AX9" s="77" t="e">
        <f>SUM(AX5:AX8)</f>
        <v>#DIV/0!</v>
      </c>
      <c r="AY9" s="220"/>
      <c r="AZ9" s="234" t="s">
        <v>80</v>
      </c>
      <c r="BA9" s="233" t="e">
        <f>SUM(BA5:BA8)</f>
        <v>#DIV/0!</v>
      </c>
      <c r="BB9" s="235" t="s">
        <v>185</v>
      </c>
      <c r="BC9" s="77" t="e">
        <f>SUM(BC5:BC8)</f>
        <v>#DIV/0!</v>
      </c>
      <c r="BD9" s="220"/>
      <c r="BE9" s="234" t="s">
        <v>80</v>
      </c>
      <c r="BF9" s="233" t="e">
        <f>SUM(BF5:BF8)</f>
        <v>#DIV/0!</v>
      </c>
      <c r="BG9" s="235" t="s">
        <v>185</v>
      </c>
      <c r="BH9" s="77" t="e">
        <f>SUM(BH5:BH8)</f>
        <v>#DIV/0!</v>
      </c>
      <c r="BI9" s="220"/>
      <c r="BJ9" s="234" t="s">
        <v>80</v>
      </c>
      <c r="BK9" s="233" t="e">
        <f>SUM(BK5:BK8)</f>
        <v>#DIV/0!</v>
      </c>
      <c r="BL9" s="235" t="s">
        <v>185</v>
      </c>
      <c r="BM9" s="77" t="e">
        <f>SUM(BM5:BM8)</f>
        <v>#DIV/0!</v>
      </c>
      <c r="BN9" s="220"/>
      <c r="BO9" s="234" t="s">
        <v>80</v>
      </c>
      <c r="BP9" s="233" t="e">
        <f>SUM(BP5:BP8)</f>
        <v>#DIV/0!</v>
      </c>
      <c r="BQ9" s="235" t="s">
        <v>185</v>
      </c>
      <c r="BR9" s="77" t="e">
        <f>SUM(BR5:BR8)</f>
        <v>#DIV/0!</v>
      </c>
      <c r="BS9" s="220"/>
      <c r="BT9" s="234" t="s">
        <v>80</v>
      </c>
      <c r="BU9" s="233" t="e">
        <f>SUM(BU5:BU8)</f>
        <v>#DIV/0!</v>
      </c>
      <c r="BV9" s="235" t="s">
        <v>185</v>
      </c>
      <c r="BW9" s="77" t="e">
        <f>SUM(BW5:BW8)</f>
        <v>#DIV/0!</v>
      </c>
      <c r="BX9" s="220"/>
      <c r="BY9" s="234" t="s">
        <v>80</v>
      </c>
      <c r="BZ9" s="233" t="e">
        <f>SUM(BZ5:BZ8)</f>
        <v>#DIV/0!</v>
      </c>
      <c r="CA9" s="235" t="s">
        <v>185</v>
      </c>
      <c r="CB9" s="77" t="e">
        <f>SUM(CB5:CB8)</f>
        <v>#DIV/0!</v>
      </c>
      <c r="CC9" s="220"/>
      <c r="CD9" s="234" t="s">
        <v>80</v>
      </c>
      <c r="CE9" s="233" t="e">
        <f>SUM(CE5:CE8)</f>
        <v>#DIV/0!</v>
      </c>
      <c r="CF9" s="235" t="s">
        <v>185</v>
      </c>
      <c r="CG9" s="77" t="e">
        <f>SUM(CG5:CG8)</f>
        <v>#DIV/0!</v>
      </c>
      <c r="CH9" s="220"/>
      <c r="CI9" s="234" t="s">
        <v>80</v>
      </c>
      <c r="CJ9" s="233" t="e">
        <f>SUM(CJ5:CJ8)</f>
        <v>#DIV/0!</v>
      </c>
      <c r="CK9" s="235" t="s">
        <v>185</v>
      </c>
      <c r="CL9" s="77" t="e">
        <f>SUM(CL5:CL8)</f>
        <v>#DIV/0!</v>
      </c>
      <c r="CM9" s="220"/>
      <c r="CN9" s="234" t="s">
        <v>80</v>
      </c>
      <c r="CO9" s="233" t="e">
        <f>SUM(CO5:CO8)</f>
        <v>#DIV/0!</v>
      </c>
      <c r="CP9" s="235" t="s">
        <v>185</v>
      </c>
      <c r="CQ9" s="77" t="e">
        <f>SUM(CQ5:CQ8)</f>
        <v>#DIV/0!</v>
      </c>
      <c r="CR9" s="220"/>
      <c r="CS9" s="234" t="s">
        <v>80</v>
      </c>
      <c r="CT9" s="233" t="e">
        <f>SUM(CT5:CT8)</f>
        <v>#DIV/0!</v>
      </c>
      <c r="CU9" s="235" t="s">
        <v>185</v>
      </c>
      <c r="CV9" s="77" t="e">
        <f>SUM(CV5:CV8)</f>
        <v>#DIV/0!</v>
      </c>
      <c r="CW9" s="220"/>
      <c r="CX9" s="234" t="s">
        <v>80</v>
      </c>
      <c r="CY9" s="233" t="e">
        <f>SUM(CY5:CY8)</f>
        <v>#DIV/0!</v>
      </c>
      <c r="CZ9" s="235" t="s">
        <v>185</v>
      </c>
      <c r="DA9" s="77" t="e">
        <f>SUM(DA5:DA8)</f>
        <v>#DIV/0!</v>
      </c>
      <c r="DB9" s="220"/>
      <c r="DC9" s="234" t="s">
        <v>80</v>
      </c>
      <c r="DD9" s="233" t="e">
        <f>SUM(DD5:DD8)</f>
        <v>#DIV/0!</v>
      </c>
      <c r="DE9" s="235" t="s">
        <v>185</v>
      </c>
      <c r="DF9" s="77" t="e">
        <f>SUM(DF5:DF8)</f>
        <v>#DIV/0!</v>
      </c>
      <c r="DG9" s="220"/>
      <c r="DH9" s="234" t="s">
        <v>80</v>
      </c>
      <c r="DI9" s="233" t="e">
        <f>SUM(DI5:DI8)</f>
        <v>#DIV/0!</v>
      </c>
      <c r="DJ9" s="235" t="s">
        <v>185</v>
      </c>
      <c r="DK9" s="77" t="e">
        <f>SUM(DK5:DK8)</f>
        <v>#DIV/0!</v>
      </c>
      <c r="DL9" s="220"/>
      <c r="DM9" s="234" t="s">
        <v>80</v>
      </c>
      <c r="DN9" s="233" t="e">
        <f>SUM(DN5:DN8)</f>
        <v>#DIV/0!</v>
      </c>
      <c r="DO9" s="235" t="s">
        <v>185</v>
      </c>
      <c r="DP9" s="77" t="e">
        <f>SUM(DP5:DP8)</f>
        <v>#DIV/0!</v>
      </c>
      <c r="DQ9" s="220"/>
      <c r="DR9" s="234" t="s">
        <v>80</v>
      </c>
      <c r="DS9" s="233" t="e">
        <f>SUM(DS5:DS8)</f>
        <v>#DIV/0!</v>
      </c>
      <c r="DT9" s="235" t="s">
        <v>185</v>
      </c>
      <c r="DU9" s="77" t="e">
        <f>SUM(DU5:DU8)</f>
        <v>#DIV/0!</v>
      </c>
      <c r="DV9" s="220"/>
      <c r="DW9" s="234" t="s">
        <v>80</v>
      </c>
      <c r="DX9" s="233" t="e">
        <f>SUM(DX5:DX8)</f>
        <v>#DIV/0!</v>
      </c>
      <c r="DY9" s="235" t="s">
        <v>185</v>
      </c>
      <c r="DZ9" s="77" t="e">
        <f>SUM(DZ5:DZ8)</f>
        <v>#DIV/0!</v>
      </c>
      <c r="EA9" s="220"/>
      <c r="EB9" s="234" t="s">
        <v>80</v>
      </c>
      <c r="EC9" s="233" t="e">
        <f>SUM(EC5:EC8)</f>
        <v>#DIV/0!</v>
      </c>
      <c r="ED9" s="235" t="s">
        <v>185</v>
      </c>
      <c r="EE9" s="77" t="e">
        <f>SUM(EE5:EE8)</f>
        <v>#DIV/0!</v>
      </c>
      <c r="EF9" s="220"/>
      <c r="EG9" s="234" t="s">
        <v>80</v>
      </c>
      <c r="EH9" s="233" t="e">
        <f>SUM(EH5:EH8)</f>
        <v>#DIV/0!</v>
      </c>
      <c r="EI9" s="235" t="s">
        <v>185</v>
      </c>
      <c r="EJ9" s="77" t="e">
        <f>SUM(EJ5:EJ8)</f>
        <v>#DIV/0!</v>
      </c>
      <c r="EK9" s="220"/>
      <c r="EL9" s="234" t="s">
        <v>80</v>
      </c>
      <c r="EM9" s="233" t="e">
        <f>SUM(EM5:EM8)</f>
        <v>#DIV/0!</v>
      </c>
      <c r="EN9" s="235" t="s">
        <v>185</v>
      </c>
      <c r="EO9" s="77" t="e">
        <f>SUM(EO5:EO8)</f>
        <v>#DIV/0!</v>
      </c>
      <c r="EP9" s="220"/>
      <c r="EQ9" s="234" t="s">
        <v>80</v>
      </c>
      <c r="ER9" s="233" t="e">
        <f>SUM(ER5:ER8)</f>
        <v>#DIV/0!</v>
      </c>
      <c r="ES9" s="235" t="s">
        <v>185</v>
      </c>
      <c r="ET9" s="77" t="e">
        <f>SUM(ET5:ET8)</f>
        <v>#DIV/0!</v>
      </c>
      <c r="EU9" s="220"/>
      <c r="EV9" s="234" t="s">
        <v>80</v>
      </c>
      <c r="EW9" s="233" t="e">
        <f>SUM(EW5:EW8)</f>
        <v>#DIV/0!</v>
      </c>
      <c r="EX9" s="235" t="s">
        <v>185</v>
      </c>
      <c r="EY9" s="77" t="e">
        <f>SUM(EY5:EY8)</f>
        <v>#DIV/0!</v>
      </c>
      <c r="EZ9" s="220"/>
      <c r="FA9" s="234" t="s">
        <v>80</v>
      </c>
      <c r="FB9" s="233" t="e">
        <f>SUM(FB5:FB8)</f>
        <v>#DIV/0!</v>
      </c>
      <c r="FC9" s="235" t="s">
        <v>185</v>
      </c>
      <c r="FD9" s="77" t="e">
        <f>SUM(FD5:FD8)</f>
        <v>#DIV/0!</v>
      </c>
      <c r="FE9" s="220"/>
      <c r="FF9" s="234" t="s">
        <v>80</v>
      </c>
      <c r="FG9" s="233" t="e">
        <f>SUM(FG5:FG8)</f>
        <v>#DIV/0!</v>
      </c>
      <c r="FH9" s="235" t="s">
        <v>185</v>
      </c>
      <c r="FI9" s="77" t="e">
        <f>SUM(FI5:FI8)</f>
        <v>#DIV/0!</v>
      </c>
      <c r="FJ9" s="220"/>
      <c r="FK9" s="234" t="s">
        <v>80</v>
      </c>
      <c r="FL9" s="233" t="e">
        <f>SUM(FL5:FL8)</f>
        <v>#DIV/0!</v>
      </c>
      <c r="FM9" s="235" t="s">
        <v>185</v>
      </c>
      <c r="FN9" s="77" t="e">
        <f>SUM(FN5:FN8)</f>
        <v>#DIV/0!</v>
      </c>
      <c r="FO9" s="220"/>
      <c r="FP9" s="234" t="s">
        <v>80</v>
      </c>
      <c r="FQ9" s="233" t="e">
        <f>SUM(FQ5:FQ8)</f>
        <v>#DIV/0!</v>
      </c>
      <c r="FR9" s="235" t="s">
        <v>185</v>
      </c>
      <c r="FS9" s="77" t="e">
        <f>SUM(FS5:FS8)</f>
        <v>#DIV/0!</v>
      </c>
      <c r="FT9" s="220"/>
      <c r="FU9" s="234" t="s">
        <v>80</v>
      </c>
      <c r="FV9" s="233" t="e">
        <f>SUM(FV5:FV8)</f>
        <v>#DIV/0!</v>
      </c>
      <c r="FW9" s="235" t="s">
        <v>185</v>
      </c>
      <c r="FX9" s="77" t="e">
        <f>SUM(FX5:FX8)</f>
        <v>#DIV/0!</v>
      </c>
      <c r="FY9" s="220"/>
      <c r="FZ9" s="234" t="s">
        <v>80</v>
      </c>
      <c r="GA9" s="233" t="e">
        <f>SUM(GA5:GA8)</f>
        <v>#DIV/0!</v>
      </c>
      <c r="GB9" s="235" t="s">
        <v>185</v>
      </c>
      <c r="GC9" s="77" t="e">
        <f>SUM(GC5:GC8)</f>
        <v>#DIV/0!</v>
      </c>
      <c r="GD9" s="220"/>
      <c r="GE9" s="234" t="s">
        <v>80</v>
      </c>
      <c r="GF9" s="233" t="e">
        <f>SUM(GF5:GF8)</f>
        <v>#DIV/0!</v>
      </c>
      <c r="GG9" s="235" t="s">
        <v>185</v>
      </c>
      <c r="GH9" s="77" t="e">
        <f>SUM(GH5:GH8)</f>
        <v>#DIV/0!</v>
      </c>
      <c r="GI9" s="220"/>
      <c r="GJ9" s="234" t="s">
        <v>80</v>
      </c>
      <c r="GK9" s="233" t="e">
        <f>SUM(GK5:GK8)</f>
        <v>#DIV/0!</v>
      </c>
      <c r="GL9" s="235" t="s">
        <v>185</v>
      </c>
      <c r="GM9" s="77" t="e">
        <f>SUM(GM5:GM8)</f>
        <v>#DIV/0!</v>
      </c>
      <c r="GN9" s="220"/>
      <c r="GO9" s="234" t="s">
        <v>80</v>
      </c>
      <c r="GP9" s="233" t="e">
        <f>SUM(GP5:GP8)</f>
        <v>#DIV/0!</v>
      </c>
      <c r="GQ9" s="235" t="s">
        <v>185</v>
      </c>
      <c r="GR9" s="77" t="e">
        <f>SUM(GR5:GR8)</f>
        <v>#DIV/0!</v>
      </c>
      <c r="GS9" s="220"/>
      <c r="GT9" s="234" t="s">
        <v>80</v>
      </c>
      <c r="GU9" s="233" t="e">
        <f>SUM(GU5:GU8)</f>
        <v>#DIV/0!</v>
      </c>
      <c r="GV9" s="235" t="s">
        <v>185</v>
      </c>
      <c r="GW9" s="77" t="e">
        <f>SUM(GW5:GW8)</f>
        <v>#DIV/0!</v>
      </c>
      <c r="GX9" s="220"/>
      <c r="GY9" s="234" t="s">
        <v>80</v>
      </c>
      <c r="GZ9" s="233" t="e">
        <f>SUM(GZ5:GZ8)</f>
        <v>#DIV/0!</v>
      </c>
      <c r="HA9" s="235" t="s">
        <v>185</v>
      </c>
      <c r="HB9" s="77" t="e">
        <f>SUM(HB5:HB8)</f>
        <v>#DIV/0!</v>
      </c>
      <c r="HC9" s="220"/>
      <c r="HD9" s="234" t="s">
        <v>80</v>
      </c>
      <c r="HE9" s="233" t="e">
        <f>SUM(HE5:HE8)</f>
        <v>#DIV/0!</v>
      </c>
      <c r="HF9" s="235" t="s">
        <v>185</v>
      </c>
      <c r="HG9" s="77" t="e">
        <f>SUM(HG5:HG8)</f>
        <v>#DIV/0!</v>
      </c>
      <c r="HH9" s="220"/>
      <c r="HI9" s="234" t="s">
        <v>80</v>
      </c>
      <c r="HJ9" s="233" t="e">
        <f>SUM(HJ5:HJ8)</f>
        <v>#DIV/0!</v>
      </c>
      <c r="HK9" s="235" t="s">
        <v>185</v>
      </c>
      <c r="HL9" s="77" t="e">
        <f>SUM(HL5:HL8)</f>
        <v>#DIV/0!</v>
      </c>
      <c r="HM9" s="220"/>
      <c r="HN9" s="234" t="s">
        <v>80</v>
      </c>
      <c r="HO9" s="233" t="e">
        <f>SUM(HO5:HO8)</f>
        <v>#DIV/0!</v>
      </c>
      <c r="HP9" s="235" t="s">
        <v>185</v>
      </c>
      <c r="HQ9" s="77" t="e">
        <f>SUM(HQ5:HQ8)</f>
        <v>#DIV/0!</v>
      </c>
      <c r="HR9" s="220"/>
      <c r="HS9" s="234" t="s">
        <v>80</v>
      </c>
      <c r="HT9" s="233" t="e">
        <f>SUM(HT5:HT8)</f>
        <v>#DIV/0!</v>
      </c>
      <c r="HU9" s="235" t="s">
        <v>185</v>
      </c>
      <c r="HV9" s="77" t="e">
        <f>SUM(HV5:HV8)</f>
        <v>#DIV/0!</v>
      </c>
      <c r="HW9" s="220"/>
      <c r="HX9" s="234" t="s">
        <v>80</v>
      </c>
      <c r="HY9" s="233" t="e">
        <f>SUM(HY5:HY8)</f>
        <v>#DIV/0!</v>
      </c>
      <c r="HZ9" s="235" t="s">
        <v>185</v>
      </c>
      <c r="IA9" s="77" t="e">
        <f>SUM(IA5:IA8)</f>
        <v>#DIV/0!</v>
      </c>
      <c r="IB9" s="220"/>
      <c r="IC9" s="234" t="s">
        <v>80</v>
      </c>
      <c r="ID9" s="233" t="e">
        <f>SUM(ID5:ID8)</f>
        <v>#DIV/0!</v>
      </c>
      <c r="IE9" s="235" t="s">
        <v>185</v>
      </c>
      <c r="IF9" s="77" t="e">
        <f>SUM(IF5:IF8)</f>
        <v>#DIV/0!</v>
      </c>
      <c r="IG9" s="220"/>
      <c r="IH9" s="234" t="s">
        <v>80</v>
      </c>
      <c r="II9" s="233" t="e">
        <f>SUM(II5:II8)</f>
        <v>#DIV/0!</v>
      </c>
      <c r="IJ9" s="235" t="s">
        <v>185</v>
      </c>
      <c r="IK9" s="77" t="e">
        <f>SUM(IK5:IK8)</f>
        <v>#DIV/0!</v>
      </c>
      <c r="IL9" s="220"/>
      <c r="IM9" s="234" t="s">
        <v>80</v>
      </c>
      <c r="IN9" s="233" t="e">
        <f>SUM(IN5:IN8)</f>
        <v>#DIV/0!</v>
      </c>
      <c r="IO9" s="235" t="s">
        <v>185</v>
      </c>
      <c r="IP9" s="77" t="e">
        <f>SUM(IP5:IP8)</f>
        <v>#DIV/0!</v>
      </c>
      <c r="IQ9" s="220"/>
      <c r="IR9" s="234" t="s">
        <v>80</v>
      </c>
      <c r="IS9" s="233" t="e">
        <f>SUM(IS5:IS8)</f>
        <v>#DIV/0!</v>
      </c>
      <c r="IT9" s="235" t="s">
        <v>185</v>
      </c>
      <c r="IU9" s="77" t="e">
        <f>SUM(IU5:IU8)</f>
        <v>#DIV/0!</v>
      </c>
      <c r="IV9" s="220"/>
      <c r="IW9" s="234" t="s">
        <v>80</v>
      </c>
      <c r="IX9" s="233" t="e">
        <f>SUM(IX5:IX8)</f>
        <v>#DIV/0!</v>
      </c>
      <c r="IY9" s="235" t="s">
        <v>185</v>
      </c>
      <c r="IZ9" s="77" t="e">
        <f>SUM(IZ5:IZ8)</f>
        <v>#DIV/0!</v>
      </c>
      <c r="JA9" s="220"/>
      <c r="JB9" s="234" t="s">
        <v>80</v>
      </c>
      <c r="JC9" s="233" t="e">
        <f>SUM(JC5:JC8)</f>
        <v>#DIV/0!</v>
      </c>
      <c r="JD9" s="235" t="s">
        <v>185</v>
      </c>
      <c r="JE9" s="77" t="e">
        <f>SUM(JE5:JE8)</f>
        <v>#DIV/0!</v>
      </c>
      <c r="JF9" s="220"/>
      <c r="JG9" s="234" t="s">
        <v>80</v>
      </c>
      <c r="JH9" s="233" t="e">
        <f>SUM(JH5:JH8)</f>
        <v>#DIV/0!</v>
      </c>
      <c r="JI9" s="235" t="s">
        <v>185</v>
      </c>
      <c r="JJ9" s="77" t="e">
        <f>SUM(JJ5:JJ8)</f>
        <v>#DIV/0!</v>
      </c>
      <c r="JK9" s="220"/>
      <c r="JL9" s="234" t="s">
        <v>80</v>
      </c>
      <c r="JM9" s="233" t="e">
        <f>SUM(JM5:JM8)</f>
        <v>#DIV/0!</v>
      </c>
      <c r="JN9" s="235" t="s">
        <v>185</v>
      </c>
      <c r="JO9" s="77" t="e">
        <f>SUM(JO5:JO8)</f>
        <v>#DIV/0!</v>
      </c>
      <c r="JP9" s="220"/>
      <c r="JQ9" s="234" t="s">
        <v>80</v>
      </c>
      <c r="JR9" s="233" t="e">
        <f>SUM(JR5:JR8)</f>
        <v>#DIV/0!</v>
      </c>
      <c r="JS9" s="235" t="s">
        <v>185</v>
      </c>
      <c r="JT9" s="77" t="e">
        <f>SUM(JT5:JT8)</f>
        <v>#DIV/0!</v>
      </c>
      <c r="JU9" s="220"/>
      <c r="JV9" s="234" t="s">
        <v>80</v>
      </c>
      <c r="JW9" s="233" t="e">
        <f>SUM(JW5:JW8)</f>
        <v>#DIV/0!</v>
      </c>
      <c r="JX9" s="235" t="s">
        <v>185</v>
      </c>
      <c r="JY9" s="77" t="e">
        <f>SUM(JY5:JY8)</f>
        <v>#DIV/0!</v>
      </c>
      <c r="JZ9" s="220"/>
      <c r="KA9" s="234" t="s">
        <v>80</v>
      </c>
      <c r="KB9" s="233" t="e">
        <f>SUM(KB5:KB8)</f>
        <v>#DIV/0!</v>
      </c>
      <c r="KC9" s="235" t="s">
        <v>185</v>
      </c>
      <c r="KD9" s="77" t="e">
        <f>SUM(KD5:KD8)</f>
        <v>#DIV/0!</v>
      </c>
      <c r="KE9" s="220"/>
      <c r="KF9" s="234" t="s">
        <v>80</v>
      </c>
      <c r="KG9" s="233" t="e">
        <f>SUM(KG5:KG8)</f>
        <v>#DIV/0!</v>
      </c>
      <c r="KH9" s="235" t="s">
        <v>185</v>
      </c>
      <c r="KI9" s="77" t="e">
        <f>SUM(KI5:KI8)</f>
        <v>#DIV/0!</v>
      </c>
      <c r="KJ9" s="220"/>
      <c r="KK9" s="234" t="s">
        <v>80</v>
      </c>
      <c r="KL9" s="233" t="e">
        <f>SUM(KL5:KL8)</f>
        <v>#DIV/0!</v>
      </c>
      <c r="KM9" s="235" t="s">
        <v>185</v>
      </c>
      <c r="KN9" s="77" t="e">
        <f>SUM(KN5:KN8)</f>
        <v>#DIV/0!</v>
      </c>
    </row>
    <row r="10" spans="1:331" ht="15.75" thickBot="1" x14ac:dyDescent="0.3">
      <c r="A10" s="86" t="s">
        <v>89</v>
      </c>
      <c r="B10" s="221"/>
      <c r="C10" s="222"/>
      <c r="D10" s="236" t="s">
        <v>93</v>
      </c>
      <c r="E10" s="78">
        <f>SUM(E17:E71)</f>
        <v>0</v>
      </c>
      <c r="F10" s="86" t="s">
        <v>89</v>
      </c>
      <c r="G10" s="221"/>
      <c r="H10" s="222"/>
      <c r="I10" s="236" t="s">
        <v>93</v>
      </c>
      <c r="J10" s="78">
        <f>SUM(J17:J71)</f>
        <v>0</v>
      </c>
      <c r="K10" s="86" t="s">
        <v>89</v>
      </c>
      <c r="L10" s="221"/>
      <c r="M10" s="222"/>
      <c r="N10" s="236" t="s">
        <v>93</v>
      </c>
      <c r="O10" s="78">
        <f>SUM(O17:O71)</f>
        <v>0</v>
      </c>
      <c r="P10" s="86" t="s">
        <v>89</v>
      </c>
      <c r="Q10" s="221"/>
      <c r="R10" s="222"/>
      <c r="S10" s="236" t="s">
        <v>93</v>
      </c>
      <c r="T10" s="78">
        <f>SUM(T17:T71)</f>
        <v>0</v>
      </c>
      <c r="U10" s="86" t="s">
        <v>89</v>
      </c>
      <c r="V10" s="221"/>
      <c r="W10" s="222"/>
      <c r="X10" s="236" t="s">
        <v>93</v>
      </c>
      <c r="Y10" s="78">
        <f>SUM(Y17:Y71)</f>
        <v>0</v>
      </c>
      <c r="Z10" s="86" t="s">
        <v>89</v>
      </c>
      <c r="AA10" s="221"/>
      <c r="AB10" s="222"/>
      <c r="AC10" s="236" t="s">
        <v>93</v>
      </c>
      <c r="AD10" s="78">
        <f>SUM(AD17:AD71)</f>
        <v>0</v>
      </c>
      <c r="AE10" s="86" t="s">
        <v>89</v>
      </c>
      <c r="AF10" s="221"/>
      <c r="AG10" s="222"/>
      <c r="AH10" s="236" t="s">
        <v>93</v>
      </c>
      <c r="AI10" s="78">
        <f>SUM(AI17:AI71)</f>
        <v>0</v>
      </c>
      <c r="AJ10" s="86" t="s">
        <v>89</v>
      </c>
      <c r="AK10" s="221"/>
      <c r="AL10" s="222"/>
      <c r="AM10" s="236" t="s">
        <v>93</v>
      </c>
      <c r="AN10" s="78">
        <f>SUM(AN17:AN71)</f>
        <v>0</v>
      </c>
      <c r="AO10" s="86" t="s">
        <v>89</v>
      </c>
      <c r="AP10" s="221"/>
      <c r="AQ10" s="222"/>
      <c r="AR10" s="236" t="s">
        <v>93</v>
      </c>
      <c r="AS10" s="78">
        <f>SUM(AS17:AS71)</f>
        <v>0</v>
      </c>
      <c r="AT10" s="86" t="s">
        <v>89</v>
      </c>
      <c r="AU10" s="221"/>
      <c r="AV10" s="222"/>
      <c r="AW10" s="236" t="s">
        <v>93</v>
      </c>
      <c r="AX10" s="78">
        <f>SUM(AX17:AX71)</f>
        <v>0</v>
      </c>
      <c r="AY10" s="86" t="s">
        <v>89</v>
      </c>
      <c r="AZ10" s="221"/>
      <c r="BA10" s="222"/>
      <c r="BB10" s="236" t="s">
        <v>93</v>
      </c>
      <c r="BC10" s="78">
        <f>SUM(BC17:BC71)</f>
        <v>0</v>
      </c>
      <c r="BD10" s="86" t="s">
        <v>89</v>
      </c>
      <c r="BE10" s="221"/>
      <c r="BF10" s="222"/>
      <c r="BG10" s="236" t="s">
        <v>93</v>
      </c>
      <c r="BH10" s="78">
        <f>SUM(BH17:BH71)</f>
        <v>0</v>
      </c>
      <c r="BI10" s="86" t="s">
        <v>89</v>
      </c>
      <c r="BJ10" s="221"/>
      <c r="BK10" s="222"/>
      <c r="BL10" s="236" t="s">
        <v>93</v>
      </c>
      <c r="BM10" s="78">
        <f>SUM(BM17:BM71)</f>
        <v>0</v>
      </c>
      <c r="BN10" s="86" t="s">
        <v>89</v>
      </c>
      <c r="BO10" s="221"/>
      <c r="BP10" s="222"/>
      <c r="BQ10" s="236" t="s">
        <v>93</v>
      </c>
      <c r="BR10" s="78">
        <f>SUM(BR17:BR71)</f>
        <v>0</v>
      </c>
      <c r="BS10" s="86" t="s">
        <v>89</v>
      </c>
      <c r="BT10" s="221"/>
      <c r="BU10" s="222"/>
      <c r="BV10" s="236" t="s">
        <v>93</v>
      </c>
      <c r="BW10" s="78">
        <f>SUM(BW17:BW71)</f>
        <v>0</v>
      </c>
      <c r="BX10" s="86" t="s">
        <v>89</v>
      </c>
      <c r="BY10" s="221"/>
      <c r="BZ10" s="222"/>
      <c r="CA10" s="236" t="s">
        <v>93</v>
      </c>
      <c r="CB10" s="78">
        <f>SUM(CB17:CB71)</f>
        <v>0</v>
      </c>
      <c r="CC10" s="86" t="s">
        <v>89</v>
      </c>
      <c r="CD10" s="221"/>
      <c r="CE10" s="222"/>
      <c r="CF10" s="236" t="s">
        <v>93</v>
      </c>
      <c r="CG10" s="78">
        <f>SUM(CG17:CG71)</f>
        <v>0</v>
      </c>
      <c r="CH10" s="86" t="s">
        <v>89</v>
      </c>
      <c r="CI10" s="221"/>
      <c r="CJ10" s="222"/>
      <c r="CK10" s="236" t="s">
        <v>93</v>
      </c>
      <c r="CL10" s="78">
        <f>SUM(CL17:CL71)</f>
        <v>0</v>
      </c>
      <c r="CM10" s="86" t="s">
        <v>89</v>
      </c>
      <c r="CN10" s="221"/>
      <c r="CO10" s="222"/>
      <c r="CP10" s="236" t="s">
        <v>93</v>
      </c>
      <c r="CQ10" s="78">
        <f>SUM(CQ17:CQ71)</f>
        <v>0</v>
      </c>
      <c r="CR10" s="86" t="s">
        <v>89</v>
      </c>
      <c r="CS10" s="221"/>
      <c r="CT10" s="222"/>
      <c r="CU10" s="236" t="s">
        <v>93</v>
      </c>
      <c r="CV10" s="78">
        <f>SUM(CV17:CV71)</f>
        <v>0</v>
      </c>
      <c r="CW10" s="86" t="s">
        <v>89</v>
      </c>
      <c r="CX10" s="221"/>
      <c r="CY10" s="222"/>
      <c r="CZ10" s="236" t="s">
        <v>93</v>
      </c>
      <c r="DA10" s="78">
        <f>SUM(DA17:DA71)</f>
        <v>0</v>
      </c>
      <c r="DB10" s="86" t="s">
        <v>89</v>
      </c>
      <c r="DC10" s="221"/>
      <c r="DD10" s="222"/>
      <c r="DE10" s="236" t="s">
        <v>93</v>
      </c>
      <c r="DF10" s="78">
        <f>SUM(DF17:DF71)</f>
        <v>0</v>
      </c>
      <c r="DG10" s="86" t="s">
        <v>89</v>
      </c>
      <c r="DH10" s="221"/>
      <c r="DI10" s="222"/>
      <c r="DJ10" s="236" t="s">
        <v>93</v>
      </c>
      <c r="DK10" s="78">
        <f>SUM(DK17:DK71)</f>
        <v>0</v>
      </c>
      <c r="DL10" s="86" t="s">
        <v>89</v>
      </c>
      <c r="DM10" s="221"/>
      <c r="DN10" s="222"/>
      <c r="DO10" s="236" t="s">
        <v>93</v>
      </c>
      <c r="DP10" s="78">
        <f>SUM(DP17:DP71)</f>
        <v>0</v>
      </c>
      <c r="DQ10" s="86" t="s">
        <v>89</v>
      </c>
      <c r="DR10" s="221"/>
      <c r="DS10" s="222"/>
      <c r="DT10" s="236" t="s">
        <v>93</v>
      </c>
      <c r="DU10" s="78">
        <f>SUM(DU17:DU71)</f>
        <v>0</v>
      </c>
      <c r="DV10" s="86" t="s">
        <v>89</v>
      </c>
      <c r="DW10" s="221"/>
      <c r="DX10" s="222"/>
      <c r="DY10" s="236" t="s">
        <v>93</v>
      </c>
      <c r="DZ10" s="78">
        <f>SUM(DZ17:DZ71)</f>
        <v>0</v>
      </c>
      <c r="EA10" s="86" t="s">
        <v>89</v>
      </c>
      <c r="EB10" s="221"/>
      <c r="EC10" s="222"/>
      <c r="ED10" s="236" t="s">
        <v>93</v>
      </c>
      <c r="EE10" s="78">
        <f>SUM(EE17:EE71)</f>
        <v>0</v>
      </c>
      <c r="EF10" s="86" t="s">
        <v>89</v>
      </c>
      <c r="EG10" s="221"/>
      <c r="EH10" s="222"/>
      <c r="EI10" s="236" t="s">
        <v>93</v>
      </c>
      <c r="EJ10" s="78">
        <f>SUM(EJ17:EJ71)</f>
        <v>0</v>
      </c>
      <c r="EK10" s="86" t="s">
        <v>89</v>
      </c>
      <c r="EL10" s="221"/>
      <c r="EM10" s="222"/>
      <c r="EN10" s="236" t="s">
        <v>93</v>
      </c>
      <c r="EO10" s="78">
        <f>SUM(EO17:EO71)</f>
        <v>0</v>
      </c>
      <c r="EP10" s="86" t="s">
        <v>89</v>
      </c>
      <c r="EQ10" s="221"/>
      <c r="ER10" s="222"/>
      <c r="ES10" s="236" t="s">
        <v>93</v>
      </c>
      <c r="ET10" s="78">
        <f>SUM(ET17:ET71)</f>
        <v>0</v>
      </c>
      <c r="EU10" s="86" t="s">
        <v>89</v>
      </c>
      <c r="EV10" s="221"/>
      <c r="EW10" s="222"/>
      <c r="EX10" s="236" t="s">
        <v>93</v>
      </c>
      <c r="EY10" s="78">
        <f>SUM(EY17:EY71)</f>
        <v>0</v>
      </c>
      <c r="EZ10" s="86" t="s">
        <v>89</v>
      </c>
      <c r="FA10" s="221"/>
      <c r="FB10" s="222"/>
      <c r="FC10" s="236" t="s">
        <v>93</v>
      </c>
      <c r="FD10" s="78">
        <f>SUM(FD17:FD71)</f>
        <v>0</v>
      </c>
      <c r="FE10" s="86" t="s">
        <v>89</v>
      </c>
      <c r="FF10" s="221"/>
      <c r="FG10" s="222"/>
      <c r="FH10" s="236" t="s">
        <v>93</v>
      </c>
      <c r="FI10" s="78">
        <f>SUM(FI17:FI71)</f>
        <v>0</v>
      </c>
      <c r="FJ10" s="86" t="s">
        <v>89</v>
      </c>
      <c r="FK10" s="221"/>
      <c r="FL10" s="222"/>
      <c r="FM10" s="236" t="s">
        <v>93</v>
      </c>
      <c r="FN10" s="78">
        <f>SUM(FN17:FN71)</f>
        <v>0</v>
      </c>
      <c r="FO10" s="86" t="s">
        <v>89</v>
      </c>
      <c r="FP10" s="221"/>
      <c r="FQ10" s="222"/>
      <c r="FR10" s="236" t="s">
        <v>93</v>
      </c>
      <c r="FS10" s="78">
        <f>SUM(FS17:FS71)</f>
        <v>0</v>
      </c>
      <c r="FT10" s="86" t="s">
        <v>89</v>
      </c>
      <c r="FU10" s="221"/>
      <c r="FV10" s="222"/>
      <c r="FW10" s="236" t="s">
        <v>93</v>
      </c>
      <c r="FX10" s="78">
        <f>SUM(FX17:FX71)</f>
        <v>0</v>
      </c>
      <c r="FY10" s="86" t="s">
        <v>89</v>
      </c>
      <c r="FZ10" s="221"/>
      <c r="GA10" s="222"/>
      <c r="GB10" s="236" t="s">
        <v>93</v>
      </c>
      <c r="GC10" s="78">
        <f>SUM(GC17:GC71)</f>
        <v>0</v>
      </c>
      <c r="GD10" s="86" t="s">
        <v>89</v>
      </c>
      <c r="GE10" s="221"/>
      <c r="GF10" s="222"/>
      <c r="GG10" s="236" t="s">
        <v>93</v>
      </c>
      <c r="GH10" s="78">
        <f>SUM(GH17:GH71)</f>
        <v>0</v>
      </c>
      <c r="GI10" s="86" t="s">
        <v>89</v>
      </c>
      <c r="GJ10" s="221"/>
      <c r="GK10" s="222"/>
      <c r="GL10" s="236" t="s">
        <v>93</v>
      </c>
      <c r="GM10" s="78">
        <f>SUM(GM17:GM71)</f>
        <v>0</v>
      </c>
      <c r="GN10" s="86" t="s">
        <v>89</v>
      </c>
      <c r="GO10" s="221"/>
      <c r="GP10" s="222"/>
      <c r="GQ10" s="236" t="s">
        <v>93</v>
      </c>
      <c r="GR10" s="78">
        <f>SUM(GR17:GR71)</f>
        <v>0</v>
      </c>
      <c r="GS10" s="86" t="s">
        <v>89</v>
      </c>
      <c r="GT10" s="221"/>
      <c r="GU10" s="222"/>
      <c r="GV10" s="236" t="s">
        <v>93</v>
      </c>
      <c r="GW10" s="78">
        <f>SUM(GW17:GW71)</f>
        <v>0</v>
      </c>
      <c r="GX10" s="86" t="s">
        <v>89</v>
      </c>
      <c r="GY10" s="221"/>
      <c r="GZ10" s="222"/>
      <c r="HA10" s="236" t="s">
        <v>93</v>
      </c>
      <c r="HB10" s="78">
        <f>SUM(HB17:HB71)</f>
        <v>0</v>
      </c>
      <c r="HC10" s="86" t="s">
        <v>89</v>
      </c>
      <c r="HD10" s="221"/>
      <c r="HE10" s="222"/>
      <c r="HF10" s="236" t="s">
        <v>93</v>
      </c>
      <c r="HG10" s="78">
        <f>SUM(HG17:HG71)</f>
        <v>0</v>
      </c>
      <c r="HH10" s="86" t="s">
        <v>89</v>
      </c>
      <c r="HI10" s="221"/>
      <c r="HJ10" s="222"/>
      <c r="HK10" s="236" t="s">
        <v>93</v>
      </c>
      <c r="HL10" s="78">
        <f>SUM(HL17:HL71)</f>
        <v>0</v>
      </c>
      <c r="HM10" s="86" t="s">
        <v>89</v>
      </c>
      <c r="HN10" s="221"/>
      <c r="HO10" s="222"/>
      <c r="HP10" s="236" t="s">
        <v>93</v>
      </c>
      <c r="HQ10" s="78">
        <f>SUM(HQ17:HQ71)</f>
        <v>0</v>
      </c>
      <c r="HR10" s="86" t="s">
        <v>89</v>
      </c>
      <c r="HS10" s="221"/>
      <c r="HT10" s="222"/>
      <c r="HU10" s="236" t="s">
        <v>93</v>
      </c>
      <c r="HV10" s="78">
        <f>SUM(HV17:HV71)</f>
        <v>0</v>
      </c>
      <c r="HW10" s="86" t="s">
        <v>89</v>
      </c>
      <c r="HX10" s="221"/>
      <c r="HY10" s="222"/>
      <c r="HZ10" s="236" t="s">
        <v>93</v>
      </c>
      <c r="IA10" s="78">
        <f>SUM(IA17:IA71)</f>
        <v>0</v>
      </c>
      <c r="IB10" s="86" t="s">
        <v>89</v>
      </c>
      <c r="IC10" s="221"/>
      <c r="ID10" s="222"/>
      <c r="IE10" s="236" t="s">
        <v>93</v>
      </c>
      <c r="IF10" s="78">
        <f>SUM(IF17:IF71)</f>
        <v>0</v>
      </c>
      <c r="IG10" s="86" t="s">
        <v>89</v>
      </c>
      <c r="IH10" s="221"/>
      <c r="II10" s="222"/>
      <c r="IJ10" s="236" t="s">
        <v>93</v>
      </c>
      <c r="IK10" s="78">
        <f>SUM(IK17:IK71)</f>
        <v>0</v>
      </c>
      <c r="IL10" s="86" t="s">
        <v>89</v>
      </c>
      <c r="IM10" s="221"/>
      <c r="IN10" s="222"/>
      <c r="IO10" s="236" t="s">
        <v>93</v>
      </c>
      <c r="IP10" s="78">
        <f>SUM(IP17:IP71)</f>
        <v>0</v>
      </c>
      <c r="IQ10" s="86" t="s">
        <v>89</v>
      </c>
      <c r="IR10" s="221"/>
      <c r="IS10" s="222"/>
      <c r="IT10" s="236" t="s">
        <v>93</v>
      </c>
      <c r="IU10" s="78">
        <f>SUM(IU17:IU71)</f>
        <v>0</v>
      </c>
      <c r="IV10" s="86" t="s">
        <v>89</v>
      </c>
      <c r="IW10" s="221"/>
      <c r="IX10" s="222"/>
      <c r="IY10" s="236" t="s">
        <v>93</v>
      </c>
      <c r="IZ10" s="78">
        <f>SUM(IZ17:IZ71)</f>
        <v>0</v>
      </c>
      <c r="JA10" s="86" t="s">
        <v>89</v>
      </c>
      <c r="JB10" s="221"/>
      <c r="JC10" s="222"/>
      <c r="JD10" s="236" t="s">
        <v>93</v>
      </c>
      <c r="JE10" s="78">
        <f>SUM(JE17:JE71)</f>
        <v>0</v>
      </c>
      <c r="JF10" s="86" t="s">
        <v>89</v>
      </c>
      <c r="JG10" s="221"/>
      <c r="JH10" s="222"/>
      <c r="JI10" s="236" t="s">
        <v>93</v>
      </c>
      <c r="JJ10" s="78">
        <f>SUM(JJ17:JJ71)</f>
        <v>0</v>
      </c>
      <c r="JK10" s="86" t="s">
        <v>89</v>
      </c>
      <c r="JL10" s="221"/>
      <c r="JM10" s="222"/>
      <c r="JN10" s="236" t="s">
        <v>93</v>
      </c>
      <c r="JO10" s="78">
        <f>SUM(JO17:JO71)</f>
        <v>0</v>
      </c>
      <c r="JP10" s="86" t="s">
        <v>89</v>
      </c>
      <c r="JQ10" s="221"/>
      <c r="JR10" s="222"/>
      <c r="JS10" s="236" t="s">
        <v>93</v>
      </c>
      <c r="JT10" s="78">
        <f>SUM(JT17:JT71)</f>
        <v>0</v>
      </c>
      <c r="JU10" s="86" t="s">
        <v>89</v>
      </c>
      <c r="JV10" s="221"/>
      <c r="JW10" s="222"/>
      <c r="JX10" s="236" t="s">
        <v>93</v>
      </c>
      <c r="JY10" s="78">
        <f>SUM(JY17:JY71)</f>
        <v>0</v>
      </c>
      <c r="JZ10" s="86" t="s">
        <v>89</v>
      </c>
      <c r="KA10" s="221"/>
      <c r="KB10" s="222"/>
      <c r="KC10" s="236" t="s">
        <v>93</v>
      </c>
      <c r="KD10" s="78">
        <f>SUM(KD17:KD71)</f>
        <v>0</v>
      </c>
      <c r="KE10" s="86" t="s">
        <v>89</v>
      </c>
      <c r="KF10" s="221"/>
      <c r="KG10" s="222"/>
      <c r="KH10" s="236" t="s">
        <v>93</v>
      </c>
      <c r="KI10" s="78">
        <f>SUM(KI17:KI71)</f>
        <v>0</v>
      </c>
      <c r="KJ10" s="86" t="s">
        <v>89</v>
      </c>
      <c r="KK10" s="221"/>
      <c r="KL10" s="222"/>
      <c r="KM10" s="236" t="s">
        <v>93</v>
      </c>
      <c r="KN10" s="78">
        <f>SUM(KN17:KN71)</f>
        <v>0</v>
      </c>
    </row>
    <row r="11" spans="1:331" ht="15.75" thickBot="1" x14ac:dyDescent="0.3">
      <c r="A11" s="87" t="s">
        <v>96</v>
      </c>
      <c r="B11" s="213"/>
      <c r="C11" s="82"/>
      <c r="D11" s="237" t="s">
        <v>104</v>
      </c>
      <c r="E11" s="79" t="e">
        <f>E9-E10</f>
        <v>#DIV/0!</v>
      </c>
      <c r="F11" s="87" t="s">
        <v>96</v>
      </c>
      <c r="G11" s="213"/>
      <c r="H11" s="82"/>
      <c r="I11" s="237" t="s">
        <v>104</v>
      </c>
      <c r="J11" s="79" t="e">
        <f>J9-J10</f>
        <v>#DIV/0!</v>
      </c>
      <c r="K11" s="87" t="s">
        <v>96</v>
      </c>
      <c r="L11" s="213"/>
      <c r="M11" s="82"/>
      <c r="N11" s="237" t="s">
        <v>104</v>
      </c>
      <c r="O11" s="79" t="e">
        <f>O9-O10</f>
        <v>#DIV/0!</v>
      </c>
      <c r="P11" s="87" t="s">
        <v>96</v>
      </c>
      <c r="Q11" s="213"/>
      <c r="R11" s="82"/>
      <c r="S11" s="237" t="s">
        <v>104</v>
      </c>
      <c r="T11" s="79" t="e">
        <f>T9-T10</f>
        <v>#DIV/0!</v>
      </c>
      <c r="U11" s="87" t="s">
        <v>96</v>
      </c>
      <c r="V11" s="213"/>
      <c r="W11" s="82"/>
      <c r="X11" s="237" t="s">
        <v>104</v>
      </c>
      <c r="Y11" s="79" t="e">
        <f>Y9-Y10</f>
        <v>#DIV/0!</v>
      </c>
      <c r="Z11" s="87" t="s">
        <v>96</v>
      </c>
      <c r="AA11" s="213"/>
      <c r="AB11" s="82"/>
      <c r="AC11" s="237" t="s">
        <v>104</v>
      </c>
      <c r="AD11" s="79" t="e">
        <f>AD9-AD10</f>
        <v>#DIV/0!</v>
      </c>
      <c r="AE11" s="87" t="s">
        <v>96</v>
      </c>
      <c r="AF11" s="213"/>
      <c r="AG11" s="82"/>
      <c r="AH11" s="237" t="s">
        <v>104</v>
      </c>
      <c r="AI11" s="79" t="e">
        <f>AI9-AI10</f>
        <v>#DIV/0!</v>
      </c>
      <c r="AJ11" s="87" t="s">
        <v>96</v>
      </c>
      <c r="AK11" s="213"/>
      <c r="AL11" s="82"/>
      <c r="AM11" s="237" t="s">
        <v>104</v>
      </c>
      <c r="AN11" s="79" t="e">
        <f>AN9-AN10</f>
        <v>#DIV/0!</v>
      </c>
      <c r="AO11" s="87" t="s">
        <v>96</v>
      </c>
      <c r="AP11" s="213"/>
      <c r="AQ11" s="82"/>
      <c r="AR11" s="237" t="s">
        <v>104</v>
      </c>
      <c r="AS11" s="79" t="e">
        <f>AS9-AS10</f>
        <v>#DIV/0!</v>
      </c>
      <c r="AT11" s="87" t="s">
        <v>96</v>
      </c>
      <c r="AU11" s="213"/>
      <c r="AV11" s="82"/>
      <c r="AW11" s="237" t="s">
        <v>104</v>
      </c>
      <c r="AX11" s="79" t="e">
        <f>AX9-AX10</f>
        <v>#DIV/0!</v>
      </c>
      <c r="AY11" s="87" t="s">
        <v>96</v>
      </c>
      <c r="AZ11" s="213"/>
      <c r="BA11" s="82"/>
      <c r="BB11" s="237" t="s">
        <v>104</v>
      </c>
      <c r="BC11" s="79" t="e">
        <f>BC9-BC10</f>
        <v>#DIV/0!</v>
      </c>
      <c r="BD11" s="87" t="s">
        <v>96</v>
      </c>
      <c r="BE11" s="213"/>
      <c r="BF11" s="82"/>
      <c r="BG11" s="237" t="s">
        <v>104</v>
      </c>
      <c r="BH11" s="79" t="e">
        <f>BH9-BH10</f>
        <v>#DIV/0!</v>
      </c>
      <c r="BI11" s="87" t="s">
        <v>96</v>
      </c>
      <c r="BJ11" s="213"/>
      <c r="BK11" s="82"/>
      <c r="BL11" s="237" t="s">
        <v>104</v>
      </c>
      <c r="BM11" s="79" t="e">
        <f>BM9-BM10</f>
        <v>#DIV/0!</v>
      </c>
      <c r="BN11" s="87" t="s">
        <v>96</v>
      </c>
      <c r="BO11" s="213"/>
      <c r="BP11" s="82"/>
      <c r="BQ11" s="237" t="s">
        <v>104</v>
      </c>
      <c r="BR11" s="79" t="e">
        <f>BR9-BR10</f>
        <v>#DIV/0!</v>
      </c>
      <c r="BS11" s="87" t="s">
        <v>96</v>
      </c>
      <c r="BT11" s="213"/>
      <c r="BU11" s="82"/>
      <c r="BV11" s="237" t="s">
        <v>104</v>
      </c>
      <c r="BW11" s="79" t="e">
        <f>BW9-BW10</f>
        <v>#DIV/0!</v>
      </c>
      <c r="BX11" s="87" t="s">
        <v>96</v>
      </c>
      <c r="BY11" s="213"/>
      <c r="BZ11" s="82"/>
      <c r="CA11" s="237" t="s">
        <v>104</v>
      </c>
      <c r="CB11" s="79" t="e">
        <f>CB9-CB10</f>
        <v>#DIV/0!</v>
      </c>
      <c r="CC11" s="87" t="s">
        <v>96</v>
      </c>
      <c r="CD11" s="213"/>
      <c r="CE11" s="82"/>
      <c r="CF11" s="237" t="s">
        <v>104</v>
      </c>
      <c r="CG11" s="79" t="e">
        <f>CG9-CG10</f>
        <v>#DIV/0!</v>
      </c>
      <c r="CH11" s="87" t="s">
        <v>96</v>
      </c>
      <c r="CI11" s="213"/>
      <c r="CJ11" s="82"/>
      <c r="CK11" s="237" t="s">
        <v>104</v>
      </c>
      <c r="CL11" s="79" t="e">
        <f>CL9-CL10</f>
        <v>#DIV/0!</v>
      </c>
      <c r="CM11" s="87" t="s">
        <v>96</v>
      </c>
      <c r="CN11" s="213"/>
      <c r="CO11" s="82"/>
      <c r="CP11" s="237" t="s">
        <v>104</v>
      </c>
      <c r="CQ11" s="79" t="e">
        <f>CQ9-CQ10</f>
        <v>#DIV/0!</v>
      </c>
      <c r="CR11" s="87" t="s">
        <v>96</v>
      </c>
      <c r="CS11" s="213"/>
      <c r="CT11" s="82"/>
      <c r="CU11" s="237" t="s">
        <v>104</v>
      </c>
      <c r="CV11" s="79" t="e">
        <f>CV9-CV10</f>
        <v>#DIV/0!</v>
      </c>
      <c r="CW11" s="87" t="s">
        <v>96</v>
      </c>
      <c r="CX11" s="213"/>
      <c r="CY11" s="82"/>
      <c r="CZ11" s="237" t="s">
        <v>104</v>
      </c>
      <c r="DA11" s="79" t="e">
        <f>DA9-DA10</f>
        <v>#DIV/0!</v>
      </c>
      <c r="DB11" s="87" t="s">
        <v>96</v>
      </c>
      <c r="DC11" s="213"/>
      <c r="DD11" s="82"/>
      <c r="DE11" s="237" t="s">
        <v>104</v>
      </c>
      <c r="DF11" s="79" t="e">
        <f>DF9-DF10</f>
        <v>#DIV/0!</v>
      </c>
      <c r="DG11" s="87" t="s">
        <v>96</v>
      </c>
      <c r="DH11" s="213"/>
      <c r="DI11" s="82"/>
      <c r="DJ11" s="237" t="s">
        <v>104</v>
      </c>
      <c r="DK11" s="79" t="e">
        <f>DK9-DK10</f>
        <v>#DIV/0!</v>
      </c>
      <c r="DL11" s="87" t="s">
        <v>96</v>
      </c>
      <c r="DM11" s="213"/>
      <c r="DN11" s="82"/>
      <c r="DO11" s="237" t="s">
        <v>104</v>
      </c>
      <c r="DP11" s="79" t="e">
        <f>DP9-DP10</f>
        <v>#DIV/0!</v>
      </c>
      <c r="DQ11" s="87" t="s">
        <v>96</v>
      </c>
      <c r="DR11" s="213"/>
      <c r="DS11" s="82"/>
      <c r="DT11" s="237" t="s">
        <v>104</v>
      </c>
      <c r="DU11" s="79" t="e">
        <f>DU9-DU10</f>
        <v>#DIV/0!</v>
      </c>
      <c r="DV11" s="87" t="s">
        <v>96</v>
      </c>
      <c r="DW11" s="213"/>
      <c r="DX11" s="82"/>
      <c r="DY11" s="237" t="s">
        <v>104</v>
      </c>
      <c r="DZ11" s="79" t="e">
        <f>DZ9-DZ10</f>
        <v>#DIV/0!</v>
      </c>
      <c r="EA11" s="87" t="s">
        <v>96</v>
      </c>
      <c r="EB11" s="213"/>
      <c r="EC11" s="82"/>
      <c r="ED11" s="237" t="s">
        <v>104</v>
      </c>
      <c r="EE11" s="79" t="e">
        <f>EE9-EE10</f>
        <v>#DIV/0!</v>
      </c>
      <c r="EF11" s="87" t="s">
        <v>96</v>
      </c>
      <c r="EG11" s="213"/>
      <c r="EH11" s="82"/>
      <c r="EI11" s="237" t="s">
        <v>104</v>
      </c>
      <c r="EJ11" s="79" t="e">
        <f>EJ9-EJ10</f>
        <v>#DIV/0!</v>
      </c>
      <c r="EK11" s="87" t="s">
        <v>96</v>
      </c>
      <c r="EL11" s="213"/>
      <c r="EM11" s="82"/>
      <c r="EN11" s="237" t="s">
        <v>104</v>
      </c>
      <c r="EO11" s="79" t="e">
        <f>EO9-EO10</f>
        <v>#DIV/0!</v>
      </c>
      <c r="EP11" s="87" t="s">
        <v>96</v>
      </c>
      <c r="EQ11" s="213"/>
      <c r="ER11" s="82"/>
      <c r="ES11" s="237" t="s">
        <v>104</v>
      </c>
      <c r="ET11" s="79" t="e">
        <f>ET9-ET10</f>
        <v>#DIV/0!</v>
      </c>
      <c r="EU11" s="87" t="s">
        <v>96</v>
      </c>
      <c r="EV11" s="213"/>
      <c r="EW11" s="82"/>
      <c r="EX11" s="237" t="s">
        <v>104</v>
      </c>
      <c r="EY11" s="79" t="e">
        <f>EY9-EY10</f>
        <v>#DIV/0!</v>
      </c>
      <c r="EZ11" s="87" t="s">
        <v>96</v>
      </c>
      <c r="FA11" s="213"/>
      <c r="FB11" s="82"/>
      <c r="FC11" s="237" t="s">
        <v>104</v>
      </c>
      <c r="FD11" s="79" t="e">
        <f>FD9-FD10</f>
        <v>#DIV/0!</v>
      </c>
      <c r="FE11" s="87" t="s">
        <v>96</v>
      </c>
      <c r="FF11" s="213"/>
      <c r="FG11" s="82"/>
      <c r="FH11" s="237" t="s">
        <v>104</v>
      </c>
      <c r="FI11" s="79" t="e">
        <f>FI9-FI10</f>
        <v>#DIV/0!</v>
      </c>
      <c r="FJ11" s="87" t="s">
        <v>96</v>
      </c>
      <c r="FK11" s="213"/>
      <c r="FL11" s="82"/>
      <c r="FM11" s="237" t="s">
        <v>104</v>
      </c>
      <c r="FN11" s="79" t="e">
        <f>FN9-FN10</f>
        <v>#DIV/0!</v>
      </c>
      <c r="FO11" s="87" t="s">
        <v>96</v>
      </c>
      <c r="FP11" s="213"/>
      <c r="FQ11" s="82"/>
      <c r="FR11" s="237" t="s">
        <v>104</v>
      </c>
      <c r="FS11" s="79" t="e">
        <f>FS9-FS10</f>
        <v>#DIV/0!</v>
      </c>
      <c r="FT11" s="87" t="s">
        <v>96</v>
      </c>
      <c r="FU11" s="213"/>
      <c r="FV11" s="82"/>
      <c r="FW11" s="237" t="s">
        <v>104</v>
      </c>
      <c r="FX11" s="79" t="e">
        <f>FX9-FX10</f>
        <v>#DIV/0!</v>
      </c>
      <c r="FY11" s="87" t="s">
        <v>96</v>
      </c>
      <c r="FZ11" s="213"/>
      <c r="GA11" s="82"/>
      <c r="GB11" s="237" t="s">
        <v>104</v>
      </c>
      <c r="GC11" s="79" t="e">
        <f>GC9-GC10</f>
        <v>#DIV/0!</v>
      </c>
      <c r="GD11" s="87" t="s">
        <v>96</v>
      </c>
      <c r="GE11" s="213"/>
      <c r="GF11" s="82"/>
      <c r="GG11" s="237" t="s">
        <v>104</v>
      </c>
      <c r="GH11" s="79" t="e">
        <f>GH9-GH10</f>
        <v>#DIV/0!</v>
      </c>
      <c r="GI11" s="87" t="s">
        <v>96</v>
      </c>
      <c r="GJ11" s="213"/>
      <c r="GK11" s="82"/>
      <c r="GL11" s="237" t="s">
        <v>104</v>
      </c>
      <c r="GM11" s="79" t="e">
        <f>GM9-GM10</f>
        <v>#DIV/0!</v>
      </c>
      <c r="GN11" s="87" t="s">
        <v>96</v>
      </c>
      <c r="GO11" s="213"/>
      <c r="GP11" s="82"/>
      <c r="GQ11" s="237" t="s">
        <v>104</v>
      </c>
      <c r="GR11" s="79" t="e">
        <f>GR9-GR10</f>
        <v>#DIV/0!</v>
      </c>
      <c r="GS11" s="87" t="s">
        <v>96</v>
      </c>
      <c r="GT11" s="213"/>
      <c r="GU11" s="82"/>
      <c r="GV11" s="237" t="s">
        <v>104</v>
      </c>
      <c r="GW11" s="79" t="e">
        <f>GW9-GW10</f>
        <v>#DIV/0!</v>
      </c>
      <c r="GX11" s="87" t="s">
        <v>96</v>
      </c>
      <c r="GY11" s="213"/>
      <c r="GZ11" s="82"/>
      <c r="HA11" s="237" t="s">
        <v>104</v>
      </c>
      <c r="HB11" s="79" t="e">
        <f>HB9-HB10</f>
        <v>#DIV/0!</v>
      </c>
      <c r="HC11" s="87" t="s">
        <v>96</v>
      </c>
      <c r="HD11" s="213"/>
      <c r="HE11" s="82"/>
      <c r="HF11" s="237" t="s">
        <v>104</v>
      </c>
      <c r="HG11" s="79" t="e">
        <f>HG9-HG10</f>
        <v>#DIV/0!</v>
      </c>
      <c r="HH11" s="87" t="s">
        <v>96</v>
      </c>
      <c r="HI11" s="213"/>
      <c r="HJ11" s="82"/>
      <c r="HK11" s="237" t="s">
        <v>104</v>
      </c>
      <c r="HL11" s="79" t="e">
        <f>HL9-HL10</f>
        <v>#DIV/0!</v>
      </c>
      <c r="HM11" s="87" t="s">
        <v>96</v>
      </c>
      <c r="HN11" s="213"/>
      <c r="HO11" s="82"/>
      <c r="HP11" s="237" t="s">
        <v>104</v>
      </c>
      <c r="HQ11" s="79" t="e">
        <f>HQ9-HQ10</f>
        <v>#DIV/0!</v>
      </c>
      <c r="HR11" s="87" t="s">
        <v>96</v>
      </c>
      <c r="HS11" s="213"/>
      <c r="HT11" s="82"/>
      <c r="HU11" s="237" t="s">
        <v>104</v>
      </c>
      <c r="HV11" s="79" t="e">
        <f>HV9-HV10</f>
        <v>#DIV/0!</v>
      </c>
      <c r="HW11" s="87" t="s">
        <v>96</v>
      </c>
      <c r="HX11" s="213"/>
      <c r="HY11" s="82"/>
      <c r="HZ11" s="237" t="s">
        <v>104</v>
      </c>
      <c r="IA11" s="79" t="e">
        <f>IA9-IA10</f>
        <v>#DIV/0!</v>
      </c>
      <c r="IB11" s="87" t="s">
        <v>96</v>
      </c>
      <c r="IC11" s="213"/>
      <c r="ID11" s="82"/>
      <c r="IE11" s="237" t="s">
        <v>104</v>
      </c>
      <c r="IF11" s="79" t="e">
        <f>IF9-IF10</f>
        <v>#DIV/0!</v>
      </c>
      <c r="IG11" s="87" t="s">
        <v>96</v>
      </c>
      <c r="IH11" s="213"/>
      <c r="II11" s="82"/>
      <c r="IJ11" s="237" t="s">
        <v>104</v>
      </c>
      <c r="IK11" s="79" t="e">
        <f>IK9-IK10</f>
        <v>#DIV/0!</v>
      </c>
      <c r="IL11" s="87" t="s">
        <v>96</v>
      </c>
      <c r="IM11" s="213"/>
      <c r="IN11" s="82"/>
      <c r="IO11" s="237" t="s">
        <v>104</v>
      </c>
      <c r="IP11" s="79" t="e">
        <f>IP9-IP10</f>
        <v>#DIV/0!</v>
      </c>
      <c r="IQ11" s="87" t="s">
        <v>96</v>
      </c>
      <c r="IR11" s="213"/>
      <c r="IS11" s="82"/>
      <c r="IT11" s="237" t="s">
        <v>104</v>
      </c>
      <c r="IU11" s="79" t="e">
        <f>IU9-IU10</f>
        <v>#DIV/0!</v>
      </c>
      <c r="IV11" s="87" t="s">
        <v>96</v>
      </c>
      <c r="IW11" s="213"/>
      <c r="IX11" s="82"/>
      <c r="IY11" s="237" t="s">
        <v>104</v>
      </c>
      <c r="IZ11" s="79" t="e">
        <f>IZ9-IZ10</f>
        <v>#DIV/0!</v>
      </c>
      <c r="JA11" s="87" t="s">
        <v>96</v>
      </c>
      <c r="JB11" s="213"/>
      <c r="JC11" s="82"/>
      <c r="JD11" s="237" t="s">
        <v>104</v>
      </c>
      <c r="JE11" s="79" t="e">
        <f>JE9-JE10</f>
        <v>#DIV/0!</v>
      </c>
      <c r="JF11" s="87" t="s">
        <v>96</v>
      </c>
      <c r="JG11" s="213"/>
      <c r="JH11" s="82"/>
      <c r="JI11" s="237" t="s">
        <v>104</v>
      </c>
      <c r="JJ11" s="79" t="e">
        <f>JJ9-JJ10</f>
        <v>#DIV/0!</v>
      </c>
      <c r="JK11" s="87" t="s">
        <v>96</v>
      </c>
      <c r="JL11" s="213"/>
      <c r="JM11" s="82"/>
      <c r="JN11" s="237" t="s">
        <v>104</v>
      </c>
      <c r="JO11" s="79" t="e">
        <f>JO9-JO10</f>
        <v>#DIV/0!</v>
      </c>
      <c r="JP11" s="87" t="s">
        <v>96</v>
      </c>
      <c r="JQ11" s="213"/>
      <c r="JR11" s="82"/>
      <c r="JS11" s="237" t="s">
        <v>104</v>
      </c>
      <c r="JT11" s="79" t="e">
        <f>JT9-JT10</f>
        <v>#DIV/0!</v>
      </c>
      <c r="JU11" s="87" t="s">
        <v>96</v>
      </c>
      <c r="JV11" s="213"/>
      <c r="JW11" s="82"/>
      <c r="JX11" s="237" t="s">
        <v>104</v>
      </c>
      <c r="JY11" s="79" t="e">
        <f>JY9-JY10</f>
        <v>#DIV/0!</v>
      </c>
      <c r="JZ11" s="87" t="s">
        <v>96</v>
      </c>
      <c r="KA11" s="213"/>
      <c r="KB11" s="82"/>
      <c r="KC11" s="237" t="s">
        <v>104</v>
      </c>
      <c r="KD11" s="79" t="e">
        <f>KD9-KD10</f>
        <v>#DIV/0!</v>
      </c>
      <c r="KE11" s="87" t="s">
        <v>96</v>
      </c>
      <c r="KF11" s="213"/>
      <c r="KG11" s="82"/>
      <c r="KH11" s="237" t="s">
        <v>104</v>
      </c>
      <c r="KI11" s="79" t="e">
        <f>KI9-KI10</f>
        <v>#DIV/0!</v>
      </c>
      <c r="KJ11" s="87" t="s">
        <v>96</v>
      </c>
      <c r="KK11" s="213"/>
      <c r="KL11" s="82"/>
      <c r="KM11" s="237" t="s">
        <v>104</v>
      </c>
      <c r="KN11" s="79" t="e">
        <f>KN9-KN10</f>
        <v>#DIV/0!</v>
      </c>
    </row>
    <row r="12" spans="1:331" ht="15.75" thickBot="1" x14ac:dyDescent="0.3">
      <c r="A12" s="88"/>
      <c r="B12" s="49"/>
      <c r="C12" s="82"/>
      <c r="D12" s="238" t="s">
        <v>105</v>
      </c>
      <c r="E12" s="80" t="e">
        <f>E11*B10</f>
        <v>#DIV/0!</v>
      </c>
      <c r="F12" s="88"/>
      <c r="G12" s="49"/>
      <c r="H12" s="82"/>
      <c r="I12" s="238" t="s">
        <v>105</v>
      </c>
      <c r="J12" s="80" t="e">
        <f>J11*G10</f>
        <v>#DIV/0!</v>
      </c>
      <c r="K12" s="88"/>
      <c r="L12" s="49"/>
      <c r="M12" s="82"/>
      <c r="N12" s="238" t="s">
        <v>105</v>
      </c>
      <c r="O12" s="80" t="e">
        <f>O11*L10</f>
        <v>#DIV/0!</v>
      </c>
      <c r="P12" s="88"/>
      <c r="Q12" s="49"/>
      <c r="R12" s="82"/>
      <c r="S12" s="238" t="s">
        <v>105</v>
      </c>
      <c r="T12" s="80" t="e">
        <f>T11*Q10</f>
        <v>#DIV/0!</v>
      </c>
      <c r="U12" s="88"/>
      <c r="V12" s="49"/>
      <c r="W12" s="82"/>
      <c r="X12" s="238" t="s">
        <v>105</v>
      </c>
      <c r="Y12" s="80" t="e">
        <f>Y11*V10</f>
        <v>#DIV/0!</v>
      </c>
      <c r="Z12" s="88"/>
      <c r="AA12" s="49"/>
      <c r="AB12" s="82"/>
      <c r="AC12" s="238" t="s">
        <v>105</v>
      </c>
      <c r="AD12" s="80" t="e">
        <f>AD11*AA10</f>
        <v>#DIV/0!</v>
      </c>
      <c r="AE12" s="88"/>
      <c r="AF12" s="49"/>
      <c r="AG12" s="82"/>
      <c r="AH12" s="238" t="s">
        <v>105</v>
      </c>
      <c r="AI12" s="80" t="e">
        <f>AI11*AF10</f>
        <v>#DIV/0!</v>
      </c>
      <c r="AJ12" s="88"/>
      <c r="AK12" s="49"/>
      <c r="AL12" s="82"/>
      <c r="AM12" s="238" t="s">
        <v>105</v>
      </c>
      <c r="AN12" s="80" t="e">
        <f>AN11*AK10</f>
        <v>#DIV/0!</v>
      </c>
      <c r="AO12" s="88"/>
      <c r="AP12" s="49"/>
      <c r="AQ12" s="82"/>
      <c r="AR12" s="238" t="s">
        <v>105</v>
      </c>
      <c r="AS12" s="80" t="e">
        <f>AS11*AP10</f>
        <v>#DIV/0!</v>
      </c>
      <c r="AT12" s="88"/>
      <c r="AU12" s="49"/>
      <c r="AV12" s="82"/>
      <c r="AW12" s="238" t="s">
        <v>105</v>
      </c>
      <c r="AX12" s="80" t="e">
        <f>AX11*AU10</f>
        <v>#DIV/0!</v>
      </c>
      <c r="AY12" s="88"/>
      <c r="AZ12" s="49"/>
      <c r="BA12" s="82"/>
      <c r="BB12" s="238" t="s">
        <v>105</v>
      </c>
      <c r="BC12" s="80" t="e">
        <f>BC11*AZ10</f>
        <v>#DIV/0!</v>
      </c>
      <c r="BD12" s="88"/>
      <c r="BE12" s="49"/>
      <c r="BF12" s="82"/>
      <c r="BG12" s="238" t="s">
        <v>105</v>
      </c>
      <c r="BH12" s="80" t="e">
        <f>BH11*BE10</f>
        <v>#DIV/0!</v>
      </c>
      <c r="BI12" s="88"/>
      <c r="BJ12" s="49"/>
      <c r="BK12" s="82"/>
      <c r="BL12" s="238" t="s">
        <v>105</v>
      </c>
      <c r="BM12" s="80" t="e">
        <f>BM11*BJ10</f>
        <v>#DIV/0!</v>
      </c>
      <c r="BN12" s="88"/>
      <c r="BO12" s="49"/>
      <c r="BP12" s="82"/>
      <c r="BQ12" s="238" t="s">
        <v>105</v>
      </c>
      <c r="BR12" s="80" t="e">
        <f>BR11*BO10</f>
        <v>#DIV/0!</v>
      </c>
      <c r="BS12" s="88"/>
      <c r="BT12" s="49"/>
      <c r="BU12" s="82"/>
      <c r="BV12" s="238" t="s">
        <v>105</v>
      </c>
      <c r="BW12" s="80" t="e">
        <f>BW11*BT10</f>
        <v>#DIV/0!</v>
      </c>
      <c r="BX12" s="88"/>
      <c r="BY12" s="49"/>
      <c r="BZ12" s="82"/>
      <c r="CA12" s="238" t="s">
        <v>105</v>
      </c>
      <c r="CB12" s="80" t="e">
        <f>CB11*BY10</f>
        <v>#DIV/0!</v>
      </c>
      <c r="CC12" s="88"/>
      <c r="CD12" s="49"/>
      <c r="CE12" s="82"/>
      <c r="CF12" s="238" t="s">
        <v>105</v>
      </c>
      <c r="CG12" s="80" t="e">
        <f>CG11*CD10</f>
        <v>#DIV/0!</v>
      </c>
      <c r="CH12" s="88"/>
      <c r="CI12" s="49"/>
      <c r="CJ12" s="82"/>
      <c r="CK12" s="238" t="s">
        <v>105</v>
      </c>
      <c r="CL12" s="80" t="e">
        <f>CL11*CI10</f>
        <v>#DIV/0!</v>
      </c>
      <c r="CM12" s="88"/>
      <c r="CN12" s="49"/>
      <c r="CO12" s="82"/>
      <c r="CP12" s="238" t="s">
        <v>105</v>
      </c>
      <c r="CQ12" s="80" t="e">
        <f>CQ11*CN10</f>
        <v>#DIV/0!</v>
      </c>
      <c r="CR12" s="88"/>
      <c r="CS12" s="49"/>
      <c r="CT12" s="82"/>
      <c r="CU12" s="238" t="s">
        <v>105</v>
      </c>
      <c r="CV12" s="80" t="e">
        <f>CV11*CS10</f>
        <v>#DIV/0!</v>
      </c>
      <c r="CW12" s="88"/>
      <c r="CX12" s="49"/>
      <c r="CY12" s="82"/>
      <c r="CZ12" s="238" t="s">
        <v>105</v>
      </c>
      <c r="DA12" s="80" t="e">
        <f>DA11*CX10</f>
        <v>#DIV/0!</v>
      </c>
      <c r="DB12" s="88"/>
      <c r="DC12" s="49"/>
      <c r="DD12" s="82"/>
      <c r="DE12" s="238" t="s">
        <v>105</v>
      </c>
      <c r="DF12" s="80" t="e">
        <f>DF11*DC10</f>
        <v>#DIV/0!</v>
      </c>
      <c r="DG12" s="88"/>
      <c r="DH12" s="49"/>
      <c r="DI12" s="82"/>
      <c r="DJ12" s="238" t="s">
        <v>105</v>
      </c>
      <c r="DK12" s="80" t="e">
        <f>DK11*DH10</f>
        <v>#DIV/0!</v>
      </c>
      <c r="DL12" s="88"/>
      <c r="DM12" s="49"/>
      <c r="DN12" s="82"/>
      <c r="DO12" s="238" t="s">
        <v>105</v>
      </c>
      <c r="DP12" s="80" t="e">
        <f>DP11*DM10</f>
        <v>#DIV/0!</v>
      </c>
      <c r="DQ12" s="88"/>
      <c r="DR12" s="49"/>
      <c r="DS12" s="82"/>
      <c r="DT12" s="238" t="s">
        <v>105</v>
      </c>
      <c r="DU12" s="80" t="e">
        <f>DU11*DR10</f>
        <v>#DIV/0!</v>
      </c>
      <c r="DV12" s="88"/>
      <c r="DW12" s="49"/>
      <c r="DX12" s="82"/>
      <c r="DY12" s="238" t="s">
        <v>105</v>
      </c>
      <c r="DZ12" s="80" t="e">
        <f>DZ11*DW10</f>
        <v>#DIV/0!</v>
      </c>
      <c r="EA12" s="88"/>
      <c r="EB12" s="49"/>
      <c r="EC12" s="82"/>
      <c r="ED12" s="238" t="s">
        <v>105</v>
      </c>
      <c r="EE12" s="80" t="e">
        <f>EE11*EB10</f>
        <v>#DIV/0!</v>
      </c>
      <c r="EF12" s="88"/>
      <c r="EG12" s="49"/>
      <c r="EH12" s="82"/>
      <c r="EI12" s="238" t="s">
        <v>105</v>
      </c>
      <c r="EJ12" s="80" t="e">
        <f>EJ11*EG10</f>
        <v>#DIV/0!</v>
      </c>
      <c r="EK12" s="88"/>
      <c r="EL12" s="49"/>
      <c r="EM12" s="82"/>
      <c r="EN12" s="238" t="s">
        <v>105</v>
      </c>
      <c r="EO12" s="80" t="e">
        <f>EO11*EL10</f>
        <v>#DIV/0!</v>
      </c>
      <c r="EP12" s="88"/>
      <c r="EQ12" s="49"/>
      <c r="ER12" s="82"/>
      <c r="ES12" s="238" t="s">
        <v>105</v>
      </c>
      <c r="ET12" s="80" t="e">
        <f>ET11*EQ10</f>
        <v>#DIV/0!</v>
      </c>
      <c r="EU12" s="88"/>
      <c r="EV12" s="49"/>
      <c r="EW12" s="82"/>
      <c r="EX12" s="238" t="s">
        <v>105</v>
      </c>
      <c r="EY12" s="80" t="e">
        <f>EY11*EV10</f>
        <v>#DIV/0!</v>
      </c>
      <c r="EZ12" s="88"/>
      <c r="FA12" s="49"/>
      <c r="FB12" s="82"/>
      <c r="FC12" s="238" t="s">
        <v>105</v>
      </c>
      <c r="FD12" s="80" t="e">
        <f>FD11*FA10</f>
        <v>#DIV/0!</v>
      </c>
      <c r="FE12" s="88"/>
      <c r="FF12" s="49"/>
      <c r="FG12" s="82"/>
      <c r="FH12" s="238" t="s">
        <v>105</v>
      </c>
      <c r="FI12" s="80" t="e">
        <f>FI11*FF10</f>
        <v>#DIV/0!</v>
      </c>
      <c r="FJ12" s="88"/>
      <c r="FK12" s="49"/>
      <c r="FL12" s="82"/>
      <c r="FM12" s="238" t="s">
        <v>105</v>
      </c>
      <c r="FN12" s="80" t="e">
        <f>FN11*FK10</f>
        <v>#DIV/0!</v>
      </c>
      <c r="FO12" s="88"/>
      <c r="FP12" s="49"/>
      <c r="FQ12" s="82"/>
      <c r="FR12" s="238" t="s">
        <v>105</v>
      </c>
      <c r="FS12" s="80" t="e">
        <f>FS11*FP10</f>
        <v>#DIV/0!</v>
      </c>
      <c r="FT12" s="88"/>
      <c r="FU12" s="49"/>
      <c r="FV12" s="82"/>
      <c r="FW12" s="238" t="s">
        <v>105</v>
      </c>
      <c r="FX12" s="80" t="e">
        <f>FX11*FU10</f>
        <v>#DIV/0!</v>
      </c>
      <c r="FY12" s="88"/>
      <c r="FZ12" s="49"/>
      <c r="GA12" s="82"/>
      <c r="GB12" s="238" t="s">
        <v>105</v>
      </c>
      <c r="GC12" s="80" t="e">
        <f>GC11*FZ10</f>
        <v>#DIV/0!</v>
      </c>
      <c r="GD12" s="88"/>
      <c r="GE12" s="49"/>
      <c r="GF12" s="82"/>
      <c r="GG12" s="238" t="s">
        <v>105</v>
      </c>
      <c r="GH12" s="80" t="e">
        <f>GH11*GE10</f>
        <v>#DIV/0!</v>
      </c>
      <c r="GI12" s="88"/>
      <c r="GJ12" s="49"/>
      <c r="GK12" s="82"/>
      <c r="GL12" s="238" t="s">
        <v>105</v>
      </c>
      <c r="GM12" s="80" t="e">
        <f>GM11*GJ10</f>
        <v>#DIV/0!</v>
      </c>
      <c r="GN12" s="88"/>
      <c r="GO12" s="49"/>
      <c r="GP12" s="82"/>
      <c r="GQ12" s="238" t="s">
        <v>105</v>
      </c>
      <c r="GR12" s="80" t="e">
        <f>GR11*GO10</f>
        <v>#DIV/0!</v>
      </c>
      <c r="GS12" s="88"/>
      <c r="GT12" s="49"/>
      <c r="GU12" s="82"/>
      <c r="GV12" s="238" t="s">
        <v>105</v>
      </c>
      <c r="GW12" s="80" t="e">
        <f>GW11*GT10</f>
        <v>#DIV/0!</v>
      </c>
      <c r="GX12" s="88"/>
      <c r="GY12" s="49"/>
      <c r="GZ12" s="82"/>
      <c r="HA12" s="238" t="s">
        <v>105</v>
      </c>
      <c r="HB12" s="80" t="e">
        <f>HB11*GY10</f>
        <v>#DIV/0!</v>
      </c>
      <c r="HC12" s="88"/>
      <c r="HD12" s="49"/>
      <c r="HE12" s="82"/>
      <c r="HF12" s="238" t="s">
        <v>105</v>
      </c>
      <c r="HG12" s="80" t="e">
        <f>HG11*HD10</f>
        <v>#DIV/0!</v>
      </c>
      <c r="HH12" s="88"/>
      <c r="HI12" s="49"/>
      <c r="HJ12" s="82"/>
      <c r="HK12" s="238" t="s">
        <v>105</v>
      </c>
      <c r="HL12" s="80" t="e">
        <f>HL11*HI10</f>
        <v>#DIV/0!</v>
      </c>
      <c r="HM12" s="88"/>
      <c r="HN12" s="49"/>
      <c r="HO12" s="82"/>
      <c r="HP12" s="238" t="s">
        <v>105</v>
      </c>
      <c r="HQ12" s="80" t="e">
        <f>HQ11*HN10</f>
        <v>#DIV/0!</v>
      </c>
      <c r="HR12" s="88"/>
      <c r="HS12" s="49"/>
      <c r="HT12" s="82"/>
      <c r="HU12" s="238" t="s">
        <v>105</v>
      </c>
      <c r="HV12" s="80" t="e">
        <f>HV11*HS10</f>
        <v>#DIV/0!</v>
      </c>
      <c r="HW12" s="88"/>
      <c r="HX12" s="49"/>
      <c r="HY12" s="82"/>
      <c r="HZ12" s="238" t="s">
        <v>105</v>
      </c>
      <c r="IA12" s="80" t="e">
        <f>IA11*HX10</f>
        <v>#DIV/0!</v>
      </c>
      <c r="IB12" s="88"/>
      <c r="IC12" s="49"/>
      <c r="ID12" s="82"/>
      <c r="IE12" s="238" t="s">
        <v>105</v>
      </c>
      <c r="IF12" s="80" t="e">
        <f>IF11*IC10</f>
        <v>#DIV/0!</v>
      </c>
      <c r="IG12" s="88"/>
      <c r="IH12" s="49"/>
      <c r="II12" s="82"/>
      <c r="IJ12" s="238" t="s">
        <v>105</v>
      </c>
      <c r="IK12" s="80" t="e">
        <f>IK11*IH10</f>
        <v>#DIV/0!</v>
      </c>
      <c r="IL12" s="88"/>
      <c r="IM12" s="49"/>
      <c r="IN12" s="82"/>
      <c r="IO12" s="238" t="s">
        <v>105</v>
      </c>
      <c r="IP12" s="80" t="e">
        <f>IP11*IM10</f>
        <v>#DIV/0!</v>
      </c>
      <c r="IQ12" s="88"/>
      <c r="IR12" s="49"/>
      <c r="IS12" s="82"/>
      <c r="IT12" s="238" t="s">
        <v>105</v>
      </c>
      <c r="IU12" s="80" t="e">
        <f>IU11*IR10</f>
        <v>#DIV/0!</v>
      </c>
      <c r="IV12" s="88"/>
      <c r="IW12" s="49"/>
      <c r="IX12" s="82"/>
      <c r="IY12" s="238" t="s">
        <v>105</v>
      </c>
      <c r="IZ12" s="80" t="e">
        <f>IZ11*IW10</f>
        <v>#DIV/0!</v>
      </c>
      <c r="JA12" s="88"/>
      <c r="JB12" s="49"/>
      <c r="JC12" s="82"/>
      <c r="JD12" s="238" t="s">
        <v>105</v>
      </c>
      <c r="JE12" s="80" t="e">
        <f>JE11*JB10</f>
        <v>#DIV/0!</v>
      </c>
      <c r="JF12" s="88"/>
      <c r="JG12" s="49"/>
      <c r="JH12" s="82"/>
      <c r="JI12" s="238" t="s">
        <v>105</v>
      </c>
      <c r="JJ12" s="80" t="e">
        <f>JJ11*JG10</f>
        <v>#DIV/0!</v>
      </c>
      <c r="JK12" s="88"/>
      <c r="JL12" s="49"/>
      <c r="JM12" s="82"/>
      <c r="JN12" s="238" t="s">
        <v>105</v>
      </c>
      <c r="JO12" s="80" t="e">
        <f>JO11*JL10</f>
        <v>#DIV/0!</v>
      </c>
      <c r="JP12" s="88"/>
      <c r="JQ12" s="49"/>
      <c r="JR12" s="82"/>
      <c r="JS12" s="238" t="s">
        <v>105</v>
      </c>
      <c r="JT12" s="80" t="e">
        <f>JT11*JQ10</f>
        <v>#DIV/0!</v>
      </c>
      <c r="JU12" s="88"/>
      <c r="JV12" s="49"/>
      <c r="JW12" s="82"/>
      <c r="JX12" s="238" t="s">
        <v>105</v>
      </c>
      <c r="JY12" s="80" t="e">
        <f>JY11*JV10</f>
        <v>#DIV/0!</v>
      </c>
      <c r="JZ12" s="88"/>
      <c r="KA12" s="49"/>
      <c r="KB12" s="82"/>
      <c r="KC12" s="238" t="s">
        <v>105</v>
      </c>
      <c r="KD12" s="80" t="e">
        <f>KD11*KA10</f>
        <v>#DIV/0!</v>
      </c>
      <c r="KE12" s="88"/>
      <c r="KF12" s="49"/>
      <c r="KG12" s="82"/>
      <c r="KH12" s="238" t="s">
        <v>105</v>
      </c>
      <c r="KI12" s="80" t="e">
        <f>KI11*KF10</f>
        <v>#DIV/0!</v>
      </c>
      <c r="KJ12" s="88"/>
      <c r="KK12" s="49"/>
      <c r="KL12" s="82"/>
      <c r="KM12" s="238" t="s">
        <v>105</v>
      </c>
      <c r="KN12" s="80" t="e">
        <f>KN11*KK10</f>
        <v>#DIV/0!</v>
      </c>
    </row>
    <row r="13" spans="1:331" ht="15.75" thickBot="1" x14ac:dyDescent="0.3">
      <c r="A13" s="196"/>
      <c r="B13" s="197"/>
      <c r="C13" s="198"/>
      <c r="D13" s="239" t="s">
        <v>178</v>
      </c>
      <c r="E13" s="224">
        <f>E10*B10</f>
        <v>0</v>
      </c>
      <c r="F13" s="196"/>
      <c r="G13" s="197"/>
      <c r="H13" s="198"/>
      <c r="I13" s="239" t="s">
        <v>178</v>
      </c>
      <c r="J13" s="224">
        <f>J10*G10</f>
        <v>0</v>
      </c>
      <c r="K13" s="196"/>
      <c r="L13" s="197"/>
      <c r="M13" s="198"/>
      <c r="N13" s="239" t="s">
        <v>178</v>
      </c>
      <c r="O13" s="224">
        <f>O10*L10</f>
        <v>0</v>
      </c>
      <c r="P13" s="196"/>
      <c r="Q13" s="197"/>
      <c r="R13" s="198"/>
      <c r="S13" s="239" t="s">
        <v>178</v>
      </c>
      <c r="T13" s="224">
        <f>T10*Q10</f>
        <v>0</v>
      </c>
      <c r="U13" s="196"/>
      <c r="V13" s="197"/>
      <c r="W13" s="198"/>
      <c r="X13" s="239" t="s">
        <v>178</v>
      </c>
      <c r="Y13" s="224">
        <f>Y10*V10</f>
        <v>0</v>
      </c>
      <c r="Z13" s="196"/>
      <c r="AA13" s="197"/>
      <c r="AB13" s="198"/>
      <c r="AC13" s="239" t="s">
        <v>178</v>
      </c>
      <c r="AD13" s="224">
        <f>AD10*AA10</f>
        <v>0</v>
      </c>
      <c r="AE13" s="196"/>
      <c r="AF13" s="197"/>
      <c r="AG13" s="198"/>
      <c r="AH13" s="239" t="s">
        <v>178</v>
      </c>
      <c r="AI13" s="224">
        <f>AI10*AF10</f>
        <v>0</v>
      </c>
      <c r="AJ13" s="196"/>
      <c r="AK13" s="197"/>
      <c r="AL13" s="198"/>
      <c r="AM13" s="239" t="s">
        <v>178</v>
      </c>
      <c r="AN13" s="224">
        <f>AN10*AK10</f>
        <v>0</v>
      </c>
      <c r="AO13" s="196"/>
      <c r="AP13" s="197"/>
      <c r="AQ13" s="198"/>
      <c r="AR13" s="239" t="s">
        <v>178</v>
      </c>
      <c r="AS13" s="224">
        <f>AS10*AP10</f>
        <v>0</v>
      </c>
      <c r="AT13" s="196"/>
      <c r="AU13" s="197"/>
      <c r="AV13" s="198"/>
      <c r="AW13" s="239" t="s">
        <v>178</v>
      </c>
      <c r="AX13" s="224">
        <f>AX10*AU10</f>
        <v>0</v>
      </c>
      <c r="AY13" s="196"/>
      <c r="AZ13" s="197"/>
      <c r="BA13" s="198"/>
      <c r="BB13" s="239" t="s">
        <v>178</v>
      </c>
      <c r="BC13" s="224">
        <f>BC10*AZ10</f>
        <v>0</v>
      </c>
      <c r="BD13" s="196"/>
      <c r="BE13" s="197"/>
      <c r="BF13" s="198"/>
      <c r="BG13" s="239" t="s">
        <v>178</v>
      </c>
      <c r="BH13" s="224">
        <f>BH10*BE10</f>
        <v>0</v>
      </c>
      <c r="BI13" s="196"/>
      <c r="BJ13" s="197"/>
      <c r="BK13" s="198"/>
      <c r="BL13" s="239" t="s">
        <v>178</v>
      </c>
      <c r="BM13" s="224">
        <f>BM10*BJ10</f>
        <v>0</v>
      </c>
      <c r="BN13" s="196"/>
      <c r="BO13" s="197"/>
      <c r="BP13" s="198"/>
      <c r="BQ13" s="239" t="s">
        <v>178</v>
      </c>
      <c r="BR13" s="224">
        <f>BR10*BO10</f>
        <v>0</v>
      </c>
      <c r="BS13" s="196"/>
      <c r="BT13" s="197"/>
      <c r="BU13" s="198"/>
      <c r="BV13" s="239" t="s">
        <v>178</v>
      </c>
      <c r="BW13" s="224">
        <f>BW10*BT10</f>
        <v>0</v>
      </c>
      <c r="BX13" s="196"/>
      <c r="BY13" s="197"/>
      <c r="BZ13" s="198"/>
      <c r="CA13" s="239" t="s">
        <v>178</v>
      </c>
      <c r="CB13" s="224">
        <f>CB10*BY10</f>
        <v>0</v>
      </c>
      <c r="CC13" s="196"/>
      <c r="CD13" s="197"/>
      <c r="CE13" s="198"/>
      <c r="CF13" s="239" t="s">
        <v>178</v>
      </c>
      <c r="CG13" s="224">
        <f>CG10*CD10</f>
        <v>0</v>
      </c>
      <c r="CH13" s="196"/>
      <c r="CI13" s="197"/>
      <c r="CJ13" s="198"/>
      <c r="CK13" s="239" t="s">
        <v>178</v>
      </c>
      <c r="CL13" s="224">
        <f>CL10*CI10</f>
        <v>0</v>
      </c>
      <c r="CM13" s="196"/>
      <c r="CN13" s="197"/>
      <c r="CO13" s="198"/>
      <c r="CP13" s="239" t="s">
        <v>178</v>
      </c>
      <c r="CQ13" s="224">
        <f>CQ10*CN10</f>
        <v>0</v>
      </c>
      <c r="CR13" s="196"/>
      <c r="CS13" s="197"/>
      <c r="CT13" s="198"/>
      <c r="CU13" s="239" t="s">
        <v>178</v>
      </c>
      <c r="CV13" s="224">
        <f>CV10*CS10</f>
        <v>0</v>
      </c>
      <c r="CW13" s="196"/>
      <c r="CX13" s="197"/>
      <c r="CY13" s="198"/>
      <c r="CZ13" s="239" t="s">
        <v>178</v>
      </c>
      <c r="DA13" s="224">
        <f>DA10*CX10</f>
        <v>0</v>
      </c>
      <c r="DB13" s="196"/>
      <c r="DC13" s="197"/>
      <c r="DD13" s="198"/>
      <c r="DE13" s="239" t="s">
        <v>178</v>
      </c>
      <c r="DF13" s="224">
        <f>DF10*DC10</f>
        <v>0</v>
      </c>
      <c r="DG13" s="196"/>
      <c r="DH13" s="197"/>
      <c r="DI13" s="198"/>
      <c r="DJ13" s="239" t="s">
        <v>178</v>
      </c>
      <c r="DK13" s="224">
        <f>DK10*DH10</f>
        <v>0</v>
      </c>
      <c r="DL13" s="196"/>
      <c r="DM13" s="197"/>
      <c r="DN13" s="198"/>
      <c r="DO13" s="239" t="s">
        <v>178</v>
      </c>
      <c r="DP13" s="224">
        <f>DP10*DM10</f>
        <v>0</v>
      </c>
      <c r="DQ13" s="196"/>
      <c r="DR13" s="197"/>
      <c r="DS13" s="198"/>
      <c r="DT13" s="239" t="s">
        <v>178</v>
      </c>
      <c r="DU13" s="224">
        <f>DU10*DR10</f>
        <v>0</v>
      </c>
      <c r="DV13" s="196"/>
      <c r="DW13" s="197"/>
      <c r="DX13" s="198"/>
      <c r="DY13" s="239" t="s">
        <v>178</v>
      </c>
      <c r="DZ13" s="224">
        <f>DZ10*DW10</f>
        <v>0</v>
      </c>
      <c r="EA13" s="196"/>
      <c r="EB13" s="197"/>
      <c r="EC13" s="198"/>
      <c r="ED13" s="239" t="s">
        <v>178</v>
      </c>
      <c r="EE13" s="224">
        <f>EE10*EB10</f>
        <v>0</v>
      </c>
      <c r="EF13" s="196"/>
      <c r="EG13" s="197"/>
      <c r="EH13" s="198"/>
      <c r="EI13" s="239" t="s">
        <v>178</v>
      </c>
      <c r="EJ13" s="224">
        <f>EJ10*EG10</f>
        <v>0</v>
      </c>
      <c r="EK13" s="196"/>
      <c r="EL13" s="197"/>
      <c r="EM13" s="198"/>
      <c r="EN13" s="239" t="s">
        <v>178</v>
      </c>
      <c r="EO13" s="224">
        <f>EO10*EL10</f>
        <v>0</v>
      </c>
      <c r="EP13" s="196"/>
      <c r="EQ13" s="197"/>
      <c r="ER13" s="198"/>
      <c r="ES13" s="239" t="s">
        <v>178</v>
      </c>
      <c r="ET13" s="224">
        <f>ET10*EQ10</f>
        <v>0</v>
      </c>
      <c r="EU13" s="196"/>
      <c r="EV13" s="197"/>
      <c r="EW13" s="198"/>
      <c r="EX13" s="239" t="s">
        <v>178</v>
      </c>
      <c r="EY13" s="224">
        <f>EY10*EV10</f>
        <v>0</v>
      </c>
      <c r="EZ13" s="196"/>
      <c r="FA13" s="197"/>
      <c r="FB13" s="198"/>
      <c r="FC13" s="239" t="s">
        <v>178</v>
      </c>
      <c r="FD13" s="224">
        <f>FD10*FA10</f>
        <v>0</v>
      </c>
      <c r="FE13" s="196"/>
      <c r="FF13" s="197"/>
      <c r="FG13" s="198"/>
      <c r="FH13" s="239" t="s">
        <v>178</v>
      </c>
      <c r="FI13" s="224">
        <f>FI10*FF10</f>
        <v>0</v>
      </c>
      <c r="FJ13" s="196"/>
      <c r="FK13" s="197"/>
      <c r="FL13" s="198"/>
      <c r="FM13" s="239" t="s">
        <v>178</v>
      </c>
      <c r="FN13" s="224">
        <f>FN10*FK10</f>
        <v>0</v>
      </c>
      <c r="FO13" s="196"/>
      <c r="FP13" s="197"/>
      <c r="FQ13" s="198"/>
      <c r="FR13" s="239" t="s">
        <v>178</v>
      </c>
      <c r="FS13" s="224">
        <f>FS10*FP10</f>
        <v>0</v>
      </c>
      <c r="FT13" s="196"/>
      <c r="FU13" s="197"/>
      <c r="FV13" s="198"/>
      <c r="FW13" s="239" t="s">
        <v>178</v>
      </c>
      <c r="FX13" s="224">
        <f>FX10*FU10</f>
        <v>0</v>
      </c>
      <c r="FY13" s="196"/>
      <c r="FZ13" s="197"/>
      <c r="GA13" s="198"/>
      <c r="GB13" s="239" t="s">
        <v>178</v>
      </c>
      <c r="GC13" s="224">
        <f>GC10*FZ10</f>
        <v>0</v>
      </c>
      <c r="GD13" s="196"/>
      <c r="GE13" s="197"/>
      <c r="GF13" s="198"/>
      <c r="GG13" s="239" t="s">
        <v>178</v>
      </c>
      <c r="GH13" s="224">
        <f>GH10*GE10</f>
        <v>0</v>
      </c>
      <c r="GI13" s="196"/>
      <c r="GJ13" s="197"/>
      <c r="GK13" s="198"/>
      <c r="GL13" s="239" t="s">
        <v>178</v>
      </c>
      <c r="GM13" s="224">
        <f>GM10*GJ10</f>
        <v>0</v>
      </c>
      <c r="GN13" s="196"/>
      <c r="GO13" s="197"/>
      <c r="GP13" s="198"/>
      <c r="GQ13" s="239" t="s">
        <v>178</v>
      </c>
      <c r="GR13" s="224">
        <f>GR10*GO10</f>
        <v>0</v>
      </c>
      <c r="GS13" s="196"/>
      <c r="GT13" s="197"/>
      <c r="GU13" s="198"/>
      <c r="GV13" s="239" t="s">
        <v>178</v>
      </c>
      <c r="GW13" s="224">
        <f>GW10*GT10</f>
        <v>0</v>
      </c>
      <c r="GX13" s="196"/>
      <c r="GY13" s="197"/>
      <c r="GZ13" s="198"/>
      <c r="HA13" s="239" t="s">
        <v>178</v>
      </c>
      <c r="HB13" s="224">
        <f>HB10*GY10</f>
        <v>0</v>
      </c>
      <c r="HC13" s="196"/>
      <c r="HD13" s="197"/>
      <c r="HE13" s="198"/>
      <c r="HF13" s="239" t="s">
        <v>178</v>
      </c>
      <c r="HG13" s="224">
        <f>HG10*HD10</f>
        <v>0</v>
      </c>
      <c r="HH13" s="196"/>
      <c r="HI13" s="197"/>
      <c r="HJ13" s="198"/>
      <c r="HK13" s="239" t="s">
        <v>178</v>
      </c>
      <c r="HL13" s="224">
        <f>HL10*HI10</f>
        <v>0</v>
      </c>
      <c r="HM13" s="196"/>
      <c r="HN13" s="197"/>
      <c r="HO13" s="198"/>
      <c r="HP13" s="239" t="s">
        <v>178</v>
      </c>
      <c r="HQ13" s="224">
        <f>HQ10*HN10</f>
        <v>0</v>
      </c>
      <c r="HR13" s="196"/>
      <c r="HS13" s="197"/>
      <c r="HT13" s="198"/>
      <c r="HU13" s="239" t="s">
        <v>178</v>
      </c>
      <c r="HV13" s="224">
        <f>HV10*HS10</f>
        <v>0</v>
      </c>
      <c r="HW13" s="196"/>
      <c r="HX13" s="197"/>
      <c r="HY13" s="198"/>
      <c r="HZ13" s="239" t="s">
        <v>178</v>
      </c>
      <c r="IA13" s="224">
        <f>IA10*HX10</f>
        <v>0</v>
      </c>
      <c r="IB13" s="196"/>
      <c r="IC13" s="197"/>
      <c r="ID13" s="198"/>
      <c r="IE13" s="239" t="s">
        <v>178</v>
      </c>
      <c r="IF13" s="224">
        <f>IF10*IC10</f>
        <v>0</v>
      </c>
      <c r="IG13" s="196"/>
      <c r="IH13" s="197"/>
      <c r="II13" s="198"/>
      <c r="IJ13" s="239" t="s">
        <v>178</v>
      </c>
      <c r="IK13" s="224">
        <f>IK10*IH10</f>
        <v>0</v>
      </c>
      <c r="IL13" s="196"/>
      <c r="IM13" s="197"/>
      <c r="IN13" s="198"/>
      <c r="IO13" s="239" t="s">
        <v>178</v>
      </c>
      <c r="IP13" s="224">
        <f>IP10*IM10</f>
        <v>0</v>
      </c>
      <c r="IQ13" s="196"/>
      <c r="IR13" s="197"/>
      <c r="IS13" s="198"/>
      <c r="IT13" s="239" t="s">
        <v>178</v>
      </c>
      <c r="IU13" s="224">
        <f>IU10*IR10</f>
        <v>0</v>
      </c>
      <c r="IV13" s="196"/>
      <c r="IW13" s="197"/>
      <c r="IX13" s="198"/>
      <c r="IY13" s="239" t="s">
        <v>178</v>
      </c>
      <c r="IZ13" s="224">
        <f>IZ10*IW10</f>
        <v>0</v>
      </c>
      <c r="JA13" s="196"/>
      <c r="JB13" s="197"/>
      <c r="JC13" s="198"/>
      <c r="JD13" s="239" t="s">
        <v>178</v>
      </c>
      <c r="JE13" s="224">
        <f>JE10*JB10</f>
        <v>0</v>
      </c>
      <c r="JF13" s="196"/>
      <c r="JG13" s="197"/>
      <c r="JH13" s="198"/>
      <c r="JI13" s="239" t="s">
        <v>178</v>
      </c>
      <c r="JJ13" s="224">
        <f>JJ10*JG10</f>
        <v>0</v>
      </c>
      <c r="JK13" s="196"/>
      <c r="JL13" s="197"/>
      <c r="JM13" s="198"/>
      <c r="JN13" s="239" t="s">
        <v>178</v>
      </c>
      <c r="JO13" s="224">
        <f>JO10*JL10</f>
        <v>0</v>
      </c>
      <c r="JP13" s="196"/>
      <c r="JQ13" s="197"/>
      <c r="JR13" s="198"/>
      <c r="JS13" s="239" t="s">
        <v>178</v>
      </c>
      <c r="JT13" s="224">
        <f>JT10*JQ10</f>
        <v>0</v>
      </c>
      <c r="JU13" s="196"/>
      <c r="JV13" s="197"/>
      <c r="JW13" s="198"/>
      <c r="JX13" s="239" t="s">
        <v>178</v>
      </c>
      <c r="JY13" s="224">
        <f>JY10*JV10</f>
        <v>0</v>
      </c>
      <c r="JZ13" s="196"/>
      <c r="KA13" s="197"/>
      <c r="KB13" s="198"/>
      <c r="KC13" s="239" t="s">
        <v>178</v>
      </c>
      <c r="KD13" s="224">
        <f>KD10*KA10</f>
        <v>0</v>
      </c>
      <c r="KE13" s="196"/>
      <c r="KF13" s="197"/>
      <c r="KG13" s="198"/>
      <c r="KH13" s="239" t="s">
        <v>178</v>
      </c>
      <c r="KI13" s="224">
        <f>KI10*KF10</f>
        <v>0</v>
      </c>
      <c r="KJ13" s="196"/>
      <c r="KK13" s="197"/>
      <c r="KL13" s="198"/>
      <c r="KM13" s="239" t="s">
        <v>178</v>
      </c>
      <c r="KN13" s="224">
        <f>KN10*KK10</f>
        <v>0</v>
      </c>
    </row>
    <row r="14" spans="1:331" ht="15.75" thickBot="1" x14ac:dyDescent="0.3">
      <c r="A14" s="196"/>
      <c r="B14" s="197"/>
      <c r="C14" s="218"/>
      <c r="D14" s="239" t="s">
        <v>179</v>
      </c>
      <c r="E14" s="223" t="e">
        <f>E9*B10</f>
        <v>#DIV/0!</v>
      </c>
      <c r="F14" s="196"/>
      <c r="G14" s="197"/>
      <c r="H14" s="218"/>
      <c r="I14" s="239" t="s">
        <v>179</v>
      </c>
      <c r="J14" s="223" t="e">
        <f>J9*G10</f>
        <v>#DIV/0!</v>
      </c>
      <c r="K14" s="196"/>
      <c r="L14" s="197"/>
      <c r="M14" s="218"/>
      <c r="N14" s="239" t="s">
        <v>179</v>
      </c>
      <c r="O14" s="223" t="e">
        <f>O9*L10</f>
        <v>#DIV/0!</v>
      </c>
      <c r="P14" s="196"/>
      <c r="Q14" s="197"/>
      <c r="R14" s="218"/>
      <c r="S14" s="239" t="s">
        <v>179</v>
      </c>
      <c r="T14" s="223" t="e">
        <f>T9*Q10</f>
        <v>#DIV/0!</v>
      </c>
      <c r="U14" s="196"/>
      <c r="V14" s="197"/>
      <c r="W14" s="218"/>
      <c r="X14" s="239" t="s">
        <v>179</v>
      </c>
      <c r="Y14" s="223" t="e">
        <f>Y9*V10</f>
        <v>#DIV/0!</v>
      </c>
      <c r="Z14" s="196"/>
      <c r="AA14" s="197"/>
      <c r="AB14" s="218"/>
      <c r="AC14" s="239" t="s">
        <v>179</v>
      </c>
      <c r="AD14" s="223" t="e">
        <f>AD9*AA10</f>
        <v>#DIV/0!</v>
      </c>
      <c r="AE14" s="196"/>
      <c r="AF14" s="197"/>
      <c r="AG14" s="218"/>
      <c r="AH14" s="239" t="s">
        <v>179</v>
      </c>
      <c r="AI14" s="223" t="e">
        <f>AI9*AF10</f>
        <v>#DIV/0!</v>
      </c>
      <c r="AJ14" s="196"/>
      <c r="AK14" s="197"/>
      <c r="AL14" s="218"/>
      <c r="AM14" s="239" t="s">
        <v>179</v>
      </c>
      <c r="AN14" s="223" t="e">
        <f>AN9*AK10</f>
        <v>#DIV/0!</v>
      </c>
      <c r="AO14" s="196"/>
      <c r="AP14" s="197"/>
      <c r="AQ14" s="218"/>
      <c r="AR14" s="239" t="s">
        <v>179</v>
      </c>
      <c r="AS14" s="223" t="e">
        <f>AS9*AP10</f>
        <v>#DIV/0!</v>
      </c>
      <c r="AT14" s="196"/>
      <c r="AU14" s="197"/>
      <c r="AV14" s="218"/>
      <c r="AW14" s="239" t="s">
        <v>179</v>
      </c>
      <c r="AX14" s="223" t="e">
        <f>AX9*AU10</f>
        <v>#DIV/0!</v>
      </c>
      <c r="AY14" s="196"/>
      <c r="AZ14" s="197"/>
      <c r="BA14" s="218"/>
      <c r="BB14" s="239" t="s">
        <v>179</v>
      </c>
      <c r="BC14" s="223" t="e">
        <f>BC9*AZ10</f>
        <v>#DIV/0!</v>
      </c>
      <c r="BD14" s="196"/>
      <c r="BE14" s="197"/>
      <c r="BF14" s="218"/>
      <c r="BG14" s="239" t="s">
        <v>179</v>
      </c>
      <c r="BH14" s="223" t="e">
        <f>BH9*BE10</f>
        <v>#DIV/0!</v>
      </c>
      <c r="BI14" s="196"/>
      <c r="BJ14" s="197"/>
      <c r="BK14" s="218"/>
      <c r="BL14" s="239" t="s">
        <v>179</v>
      </c>
      <c r="BM14" s="223" t="e">
        <f>BM9*BJ10</f>
        <v>#DIV/0!</v>
      </c>
      <c r="BN14" s="196"/>
      <c r="BO14" s="197"/>
      <c r="BP14" s="218"/>
      <c r="BQ14" s="239" t="s">
        <v>179</v>
      </c>
      <c r="BR14" s="223" t="e">
        <f>BR9*BO10</f>
        <v>#DIV/0!</v>
      </c>
      <c r="BS14" s="196"/>
      <c r="BT14" s="197"/>
      <c r="BU14" s="218"/>
      <c r="BV14" s="239" t="s">
        <v>179</v>
      </c>
      <c r="BW14" s="223" t="e">
        <f>BW9*BT10</f>
        <v>#DIV/0!</v>
      </c>
      <c r="BX14" s="196"/>
      <c r="BY14" s="197"/>
      <c r="BZ14" s="218"/>
      <c r="CA14" s="239" t="s">
        <v>179</v>
      </c>
      <c r="CB14" s="223" t="e">
        <f>CB9*BY10</f>
        <v>#DIV/0!</v>
      </c>
      <c r="CC14" s="196"/>
      <c r="CD14" s="197"/>
      <c r="CE14" s="218"/>
      <c r="CF14" s="239" t="s">
        <v>179</v>
      </c>
      <c r="CG14" s="223" t="e">
        <f>CG9*CD10</f>
        <v>#DIV/0!</v>
      </c>
      <c r="CH14" s="196"/>
      <c r="CI14" s="197"/>
      <c r="CJ14" s="218"/>
      <c r="CK14" s="239" t="s">
        <v>179</v>
      </c>
      <c r="CL14" s="223" t="e">
        <f>CL9*CI10</f>
        <v>#DIV/0!</v>
      </c>
      <c r="CM14" s="196"/>
      <c r="CN14" s="197"/>
      <c r="CO14" s="218"/>
      <c r="CP14" s="239" t="s">
        <v>179</v>
      </c>
      <c r="CQ14" s="223" t="e">
        <f>CQ9*CN10</f>
        <v>#DIV/0!</v>
      </c>
      <c r="CR14" s="196"/>
      <c r="CS14" s="197"/>
      <c r="CT14" s="218"/>
      <c r="CU14" s="239" t="s">
        <v>179</v>
      </c>
      <c r="CV14" s="223" t="e">
        <f>CV9*CS10</f>
        <v>#DIV/0!</v>
      </c>
      <c r="CW14" s="196"/>
      <c r="CX14" s="197"/>
      <c r="CY14" s="218"/>
      <c r="CZ14" s="239" t="s">
        <v>179</v>
      </c>
      <c r="DA14" s="223" t="e">
        <f>DA9*CX10</f>
        <v>#DIV/0!</v>
      </c>
      <c r="DB14" s="196"/>
      <c r="DC14" s="197"/>
      <c r="DD14" s="218"/>
      <c r="DE14" s="239" t="s">
        <v>179</v>
      </c>
      <c r="DF14" s="223" t="e">
        <f>DF9*DC10</f>
        <v>#DIV/0!</v>
      </c>
      <c r="DG14" s="196"/>
      <c r="DH14" s="197"/>
      <c r="DI14" s="218"/>
      <c r="DJ14" s="239" t="s">
        <v>179</v>
      </c>
      <c r="DK14" s="223" t="e">
        <f>DK9*DH10</f>
        <v>#DIV/0!</v>
      </c>
      <c r="DL14" s="196"/>
      <c r="DM14" s="197"/>
      <c r="DN14" s="218"/>
      <c r="DO14" s="239" t="s">
        <v>179</v>
      </c>
      <c r="DP14" s="223" t="e">
        <f>DP9*DM10</f>
        <v>#DIV/0!</v>
      </c>
      <c r="DQ14" s="196"/>
      <c r="DR14" s="197"/>
      <c r="DS14" s="218"/>
      <c r="DT14" s="239" t="s">
        <v>179</v>
      </c>
      <c r="DU14" s="223" t="e">
        <f>DU9*DR10</f>
        <v>#DIV/0!</v>
      </c>
      <c r="DV14" s="196"/>
      <c r="DW14" s="197"/>
      <c r="DX14" s="218"/>
      <c r="DY14" s="239" t="s">
        <v>179</v>
      </c>
      <c r="DZ14" s="223" t="e">
        <f>DZ9*DW10</f>
        <v>#DIV/0!</v>
      </c>
      <c r="EA14" s="196"/>
      <c r="EB14" s="197"/>
      <c r="EC14" s="218"/>
      <c r="ED14" s="239" t="s">
        <v>179</v>
      </c>
      <c r="EE14" s="223" t="e">
        <f>EE9*EB10</f>
        <v>#DIV/0!</v>
      </c>
      <c r="EF14" s="196"/>
      <c r="EG14" s="197"/>
      <c r="EH14" s="218"/>
      <c r="EI14" s="239" t="s">
        <v>179</v>
      </c>
      <c r="EJ14" s="223" t="e">
        <f>EJ9*EG10</f>
        <v>#DIV/0!</v>
      </c>
      <c r="EK14" s="196"/>
      <c r="EL14" s="197"/>
      <c r="EM14" s="218"/>
      <c r="EN14" s="239" t="s">
        <v>179</v>
      </c>
      <c r="EO14" s="223" t="e">
        <f>EO9*EL10</f>
        <v>#DIV/0!</v>
      </c>
      <c r="EP14" s="196"/>
      <c r="EQ14" s="197"/>
      <c r="ER14" s="218"/>
      <c r="ES14" s="239" t="s">
        <v>179</v>
      </c>
      <c r="ET14" s="223" t="e">
        <f>ET9*EQ10</f>
        <v>#DIV/0!</v>
      </c>
      <c r="EU14" s="196"/>
      <c r="EV14" s="197"/>
      <c r="EW14" s="218"/>
      <c r="EX14" s="239" t="s">
        <v>179</v>
      </c>
      <c r="EY14" s="223" t="e">
        <f>EY9*EV10</f>
        <v>#DIV/0!</v>
      </c>
      <c r="EZ14" s="196"/>
      <c r="FA14" s="197"/>
      <c r="FB14" s="218"/>
      <c r="FC14" s="239" t="s">
        <v>179</v>
      </c>
      <c r="FD14" s="223" t="e">
        <f>FD9*FA10</f>
        <v>#DIV/0!</v>
      </c>
      <c r="FE14" s="196"/>
      <c r="FF14" s="197"/>
      <c r="FG14" s="218"/>
      <c r="FH14" s="239" t="s">
        <v>179</v>
      </c>
      <c r="FI14" s="223" t="e">
        <f>FI9*FF10</f>
        <v>#DIV/0!</v>
      </c>
      <c r="FJ14" s="196"/>
      <c r="FK14" s="197"/>
      <c r="FL14" s="218"/>
      <c r="FM14" s="239" t="s">
        <v>179</v>
      </c>
      <c r="FN14" s="223" t="e">
        <f>FN9*FK10</f>
        <v>#DIV/0!</v>
      </c>
      <c r="FO14" s="196"/>
      <c r="FP14" s="197"/>
      <c r="FQ14" s="218"/>
      <c r="FR14" s="239" t="s">
        <v>179</v>
      </c>
      <c r="FS14" s="223" t="e">
        <f>FS9*FP10</f>
        <v>#DIV/0!</v>
      </c>
      <c r="FT14" s="196"/>
      <c r="FU14" s="197"/>
      <c r="FV14" s="218"/>
      <c r="FW14" s="239" t="s">
        <v>179</v>
      </c>
      <c r="FX14" s="223" t="e">
        <f>FX9*FU10</f>
        <v>#DIV/0!</v>
      </c>
      <c r="FY14" s="196"/>
      <c r="FZ14" s="197"/>
      <c r="GA14" s="218"/>
      <c r="GB14" s="239" t="s">
        <v>179</v>
      </c>
      <c r="GC14" s="223" t="e">
        <f>GC9*FZ10</f>
        <v>#DIV/0!</v>
      </c>
      <c r="GD14" s="196"/>
      <c r="GE14" s="197"/>
      <c r="GF14" s="218"/>
      <c r="GG14" s="239" t="s">
        <v>179</v>
      </c>
      <c r="GH14" s="223" t="e">
        <f>GH9*GE10</f>
        <v>#DIV/0!</v>
      </c>
      <c r="GI14" s="196"/>
      <c r="GJ14" s="197"/>
      <c r="GK14" s="218"/>
      <c r="GL14" s="239" t="s">
        <v>179</v>
      </c>
      <c r="GM14" s="223" t="e">
        <f>GM9*GJ10</f>
        <v>#DIV/0!</v>
      </c>
      <c r="GN14" s="196"/>
      <c r="GO14" s="197"/>
      <c r="GP14" s="218"/>
      <c r="GQ14" s="239" t="s">
        <v>179</v>
      </c>
      <c r="GR14" s="223" t="e">
        <f>GR9*GO10</f>
        <v>#DIV/0!</v>
      </c>
      <c r="GS14" s="196"/>
      <c r="GT14" s="197"/>
      <c r="GU14" s="218"/>
      <c r="GV14" s="239" t="s">
        <v>179</v>
      </c>
      <c r="GW14" s="223" t="e">
        <f>GW9*GT10</f>
        <v>#DIV/0!</v>
      </c>
      <c r="GX14" s="196"/>
      <c r="GY14" s="197"/>
      <c r="GZ14" s="218"/>
      <c r="HA14" s="239" t="s">
        <v>179</v>
      </c>
      <c r="HB14" s="223" t="e">
        <f>HB9*GY10</f>
        <v>#DIV/0!</v>
      </c>
      <c r="HC14" s="196"/>
      <c r="HD14" s="197"/>
      <c r="HE14" s="218"/>
      <c r="HF14" s="239" t="s">
        <v>179</v>
      </c>
      <c r="HG14" s="223" t="e">
        <f>HG9*HD10</f>
        <v>#DIV/0!</v>
      </c>
      <c r="HH14" s="196"/>
      <c r="HI14" s="197"/>
      <c r="HJ14" s="218"/>
      <c r="HK14" s="239" t="s">
        <v>179</v>
      </c>
      <c r="HL14" s="223" t="e">
        <f>HL9*HI10</f>
        <v>#DIV/0!</v>
      </c>
      <c r="HM14" s="196"/>
      <c r="HN14" s="197"/>
      <c r="HO14" s="218"/>
      <c r="HP14" s="239" t="s">
        <v>179</v>
      </c>
      <c r="HQ14" s="223" t="e">
        <f>HQ9*HN10</f>
        <v>#DIV/0!</v>
      </c>
      <c r="HR14" s="196"/>
      <c r="HS14" s="197"/>
      <c r="HT14" s="218"/>
      <c r="HU14" s="239" t="s">
        <v>179</v>
      </c>
      <c r="HV14" s="223" t="e">
        <f>HV9*HS10</f>
        <v>#DIV/0!</v>
      </c>
      <c r="HW14" s="196"/>
      <c r="HX14" s="197"/>
      <c r="HY14" s="218"/>
      <c r="HZ14" s="239" t="s">
        <v>179</v>
      </c>
      <c r="IA14" s="223" t="e">
        <f>IA9*HX10</f>
        <v>#DIV/0!</v>
      </c>
      <c r="IB14" s="196"/>
      <c r="IC14" s="197"/>
      <c r="ID14" s="218"/>
      <c r="IE14" s="239" t="s">
        <v>179</v>
      </c>
      <c r="IF14" s="223" t="e">
        <f>IF9*IC10</f>
        <v>#DIV/0!</v>
      </c>
      <c r="IG14" s="196"/>
      <c r="IH14" s="197"/>
      <c r="II14" s="218"/>
      <c r="IJ14" s="239" t="s">
        <v>179</v>
      </c>
      <c r="IK14" s="223" t="e">
        <f>IK9*IH10</f>
        <v>#DIV/0!</v>
      </c>
      <c r="IL14" s="196"/>
      <c r="IM14" s="197"/>
      <c r="IN14" s="218"/>
      <c r="IO14" s="239" t="s">
        <v>179</v>
      </c>
      <c r="IP14" s="223" t="e">
        <f>IP9*IM10</f>
        <v>#DIV/0!</v>
      </c>
      <c r="IQ14" s="196"/>
      <c r="IR14" s="197"/>
      <c r="IS14" s="218"/>
      <c r="IT14" s="239" t="s">
        <v>179</v>
      </c>
      <c r="IU14" s="223" t="e">
        <f>IU9*IR10</f>
        <v>#DIV/0!</v>
      </c>
      <c r="IV14" s="196"/>
      <c r="IW14" s="197"/>
      <c r="IX14" s="218"/>
      <c r="IY14" s="239" t="s">
        <v>179</v>
      </c>
      <c r="IZ14" s="223" t="e">
        <f>IZ9*IW10</f>
        <v>#DIV/0!</v>
      </c>
      <c r="JA14" s="196"/>
      <c r="JB14" s="197"/>
      <c r="JC14" s="218"/>
      <c r="JD14" s="239" t="s">
        <v>179</v>
      </c>
      <c r="JE14" s="223" t="e">
        <f>JE9*JB10</f>
        <v>#DIV/0!</v>
      </c>
      <c r="JF14" s="196"/>
      <c r="JG14" s="197"/>
      <c r="JH14" s="218"/>
      <c r="JI14" s="239" t="s">
        <v>179</v>
      </c>
      <c r="JJ14" s="223" t="e">
        <f>JJ9*JG10</f>
        <v>#DIV/0!</v>
      </c>
      <c r="JK14" s="196"/>
      <c r="JL14" s="197"/>
      <c r="JM14" s="218"/>
      <c r="JN14" s="239" t="s">
        <v>179</v>
      </c>
      <c r="JO14" s="223" t="e">
        <f>JO9*JL10</f>
        <v>#DIV/0!</v>
      </c>
      <c r="JP14" s="196"/>
      <c r="JQ14" s="197"/>
      <c r="JR14" s="218"/>
      <c r="JS14" s="239" t="s">
        <v>179</v>
      </c>
      <c r="JT14" s="223" t="e">
        <f>JT9*JQ10</f>
        <v>#DIV/0!</v>
      </c>
      <c r="JU14" s="196"/>
      <c r="JV14" s="197"/>
      <c r="JW14" s="218"/>
      <c r="JX14" s="239" t="s">
        <v>179</v>
      </c>
      <c r="JY14" s="223" t="e">
        <f>JY9*JV10</f>
        <v>#DIV/0!</v>
      </c>
      <c r="JZ14" s="196"/>
      <c r="KA14" s="197"/>
      <c r="KB14" s="218"/>
      <c r="KC14" s="239" t="s">
        <v>179</v>
      </c>
      <c r="KD14" s="223" t="e">
        <f>KD9*KA10</f>
        <v>#DIV/0!</v>
      </c>
      <c r="KE14" s="196"/>
      <c r="KF14" s="197"/>
      <c r="KG14" s="218"/>
      <c r="KH14" s="239" t="s">
        <v>179</v>
      </c>
      <c r="KI14" s="223" t="e">
        <f>KI9*KF10</f>
        <v>#DIV/0!</v>
      </c>
      <c r="KJ14" s="196"/>
      <c r="KK14" s="197"/>
      <c r="KL14" s="218"/>
      <c r="KM14" s="239" t="s">
        <v>179</v>
      </c>
      <c r="KN14" s="223" t="e">
        <f>KN9*KK10</f>
        <v>#DIV/0!</v>
      </c>
    </row>
    <row r="15" spans="1:331" ht="15.75" thickBot="1" x14ac:dyDescent="0.3">
      <c r="A15" s="196"/>
      <c r="B15" s="197"/>
      <c r="C15" s="218"/>
      <c r="D15" s="239" t="s">
        <v>177</v>
      </c>
      <c r="E15" s="200" t="e">
        <f>C9*B10</f>
        <v>#DIV/0!</v>
      </c>
      <c r="F15" s="196"/>
      <c r="G15" s="197"/>
      <c r="H15" s="218"/>
      <c r="I15" s="239" t="s">
        <v>177</v>
      </c>
      <c r="J15" s="200" t="e">
        <f>H9*G10</f>
        <v>#DIV/0!</v>
      </c>
      <c r="K15" s="196"/>
      <c r="L15" s="197"/>
      <c r="M15" s="218"/>
      <c r="N15" s="239" t="s">
        <v>177</v>
      </c>
      <c r="O15" s="200" t="e">
        <f>M9*L10</f>
        <v>#DIV/0!</v>
      </c>
      <c r="P15" s="196"/>
      <c r="Q15" s="197"/>
      <c r="R15" s="218"/>
      <c r="S15" s="239" t="s">
        <v>177</v>
      </c>
      <c r="T15" s="200" t="e">
        <f>R9*Q10</f>
        <v>#DIV/0!</v>
      </c>
      <c r="U15" s="196"/>
      <c r="V15" s="197"/>
      <c r="W15" s="218"/>
      <c r="X15" s="239" t="s">
        <v>177</v>
      </c>
      <c r="Y15" s="200" t="e">
        <f>W9*V10</f>
        <v>#DIV/0!</v>
      </c>
      <c r="Z15" s="196"/>
      <c r="AA15" s="197"/>
      <c r="AB15" s="218"/>
      <c r="AC15" s="239" t="s">
        <v>177</v>
      </c>
      <c r="AD15" s="200" t="e">
        <f>AB9*AA10</f>
        <v>#DIV/0!</v>
      </c>
      <c r="AE15" s="196"/>
      <c r="AF15" s="197"/>
      <c r="AG15" s="218"/>
      <c r="AH15" s="239" t="s">
        <v>177</v>
      </c>
      <c r="AI15" s="200" t="e">
        <f>AG9*AF10</f>
        <v>#DIV/0!</v>
      </c>
      <c r="AJ15" s="196"/>
      <c r="AK15" s="197"/>
      <c r="AL15" s="218"/>
      <c r="AM15" s="239" t="s">
        <v>177</v>
      </c>
      <c r="AN15" s="200" t="e">
        <f>AL9*AK10</f>
        <v>#DIV/0!</v>
      </c>
      <c r="AO15" s="196"/>
      <c r="AP15" s="197"/>
      <c r="AQ15" s="218"/>
      <c r="AR15" s="239" t="s">
        <v>177</v>
      </c>
      <c r="AS15" s="200" t="e">
        <f>AQ9*AP10</f>
        <v>#DIV/0!</v>
      </c>
      <c r="AT15" s="196"/>
      <c r="AU15" s="197"/>
      <c r="AV15" s="218"/>
      <c r="AW15" s="239" t="s">
        <v>177</v>
      </c>
      <c r="AX15" s="200" t="e">
        <f>AV9*AU10</f>
        <v>#DIV/0!</v>
      </c>
      <c r="AY15" s="196"/>
      <c r="AZ15" s="197"/>
      <c r="BA15" s="218"/>
      <c r="BB15" s="239" t="s">
        <v>177</v>
      </c>
      <c r="BC15" s="200" t="e">
        <f>BA9*AZ10</f>
        <v>#DIV/0!</v>
      </c>
      <c r="BD15" s="196"/>
      <c r="BE15" s="197"/>
      <c r="BF15" s="218"/>
      <c r="BG15" s="239" t="s">
        <v>177</v>
      </c>
      <c r="BH15" s="200" t="e">
        <f>BF9*BE10</f>
        <v>#DIV/0!</v>
      </c>
      <c r="BI15" s="196"/>
      <c r="BJ15" s="197"/>
      <c r="BK15" s="218"/>
      <c r="BL15" s="239" t="s">
        <v>177</v>
      </c>
      <c r="BM15" s="200" t="e">
        <f>BK9*BJ10</f>
        <v>#DIV/0!</v>
      </c>
      <c r="BN15" s="196"/>
      <c r="BO15" s="197"/>
      <c r="BP15" s="218"/>
      <c r="BQ15" s="239" t="s">
        <v>177</v>
      </c>
      <c r="BR15" s="200" t="e">
        <f>BP9*BO10</f>
        <v>#DIV/0!</v>
      </c>
      <c r="BS15" s="196"/>
      <c r="BT15" s="197"/>
      <c r="BU15" s="218"/>
      <c r="BV15" s="239" t="s">
        <v>177</v>
      </c>
      <c r="BW15" s="200" t="e">
        <f>BU9*BT10</f>
        <v>#DIV/0!</v>
      </c>
      <c r="BX15" s="196"/>
      <c r="BY15" s="197"/>
      <c r="BZ15" s="218"/>
      <c r="CA15" s="239" t="s">
        <v>177</v>
      </c>
      <c r="CB15" s="200" t="e">
        <f>BZ9*BY10</f>
        <v>#DIV/0!</v>
      </c>
      <c r="CC15" s="196"/>
      <c r="CD15" s="197"/>
      <c r="CE15" s="218"/>
      <c r="CF15" s="239" t="s">
        <v>177</v>
      </c>
      <c r="CG15" s="200" t="e">
        <f>CE9*CD10</f>
        <v>#DIV/0!</v>
      </c>
      <c r="CH15" s="196"/>
      <c r="CI15" s="197"/>
      <c r="CJ15" s="218"/>
      <c r="CK15" s="239" t="s">
        <v>177</v>
      </c>
      <c r="CL15" s="200" t="e">
        <f>CJ9*CI10</f>
        <v>#DIV/0!</v>
      </c>
      <c r="CM15" s="196"/>
      <c r="CN15" s="197"/>
      <c r="CO15" s="218"/>
      <c r="CP15" s="239" t="s">
        <v>177</v>
      </c>
      <c r="CQ15" s="200" t="e">
        <f>CO9*CN10</f>
        <v>#DIV/0!</v>
      </c>
      <c r="CR15" s="196"/>
      <c r="CS15" s="197"/>
      <c r="CT15" s="218"/>
      <c r="CU15" s="239" t="s">
        <v>177</v>
      </c>
      <c r="CV15" s="200" t="e">
        <f>CT9*CS10</f>
        <v>#DIV/0!</v>
      </c>
      <c r="CW15" s="196"/>
      <c r="CX15" s="197"/>
      <c r="CY15" s="218"/>
      <c r="CZ15" s="239" t="s">
        <v>177</v>
      </c>
      <c r="DA15" s="200" t="e">
        <f>CY9*CX10</f>
        <v>#DIV/0!</v>
      </c>
      <c r="DB15" s="196"/>
      <c r="DC15" s="197"/>
      <c r="DD15" s="218"/>
      <c r="DE15" s="239" t="s">
        <v>177</v>
      </c>
      <c r="DF15" s="200" t="e">
        <f>DD9*DC10</f>
        <v>#DIV/0!</v>
      </c>
      <c r="DG15" s="196"/>
      <c r="DH15" s="197"/>
      <c r="DI15" s="218"/>
      <c r="DJ15" s="239" t="s">
        <v>177</v>
      </c>
      <c r="DK15" s="200" t="e">
        <f>DI9*DH10</f>
        <v>#DIV/0!</v>
      </c>
      <c r="DL15" s="196"/>
      <c r="DM15" s="197"/>
      <c r="DN15" s="218"/>
      <c r="DO15" s="239" t="s">
        <v>177</v>
      </c>
      <c r="DP15" s="200" t="e">
        <f>DN9*DM10</f>
        <v>#DIV/0!</v>
      </c>
      <c r="DQ15" s="196"/>
      <c r="DR15" s="197"/>
      <c r="DS15" s="218"/>
      <c r="DT15" s="239" t="s">
        <v>177</v>
      </c>
      <c r="DU15" s="200" t="e">
        <f>DS9*DR10</f>
        <v>#DIV/0!</v>
      </c>
      <c r="DV15" s="196"/>
      <c r="DW15" s="197"/>
      <c r="DX15" s="218"/>
      <c r="DY15" s="239" t="s">
        <v>177</v>
      </c>
      <c r="DZ15" s="200" t="e">
        <f>DX9*DW10</f>
        <v>#DIV/0!</v>
      </c>
      <c r="EA15" s="196"/>
      <c r="EB15" s="197"/>
      <c r="EC15" s="218"/>
      <c r="ED15" s="239" t="s">
        <v>177</v>
      </c>
      <c r="EE15" s="200" t="e">
        <f>EC9*EB10</f>
        <v>#DIV/0!</v>
      </c>
      <c r="EF15" s="196"/>
      <c r="EG15" s="197"/>
      <c r="EH15" s="218"/>
      <c r="EI15" s="239" t="s">
        <v>177</v>
      </c>
      <c r="EJ15" s="200" t="e">
        <f>EH9*EG10</f>
        <v>#DIV/0!</v>
      </c>
      <c r="EK15" s="196"/>
      <c r="EL15" s="197"/>
      <c r="EM15" s="218"/>
      <c r="EN15" s="239" t="s">
        <v>177</v>
      </c>
      <c r="EO15" s="200" t="e">
        <f>EM9*EL10</f>
        <v>#DIV/0!</v>
      </c>
      <c r="EP15" s="196"/>
      <c r="EQ15" s="197"/>
      <c r="ER15" s="218"/>
      <c r="ES15" s="239" t="s">
        <v>177</v>
      </c>
      <c r="ET15" s="200" t="e">
        <f>ER9*EQ10</f>
        <v>#DIV/0!</v>
      </c>
      <c r="EU15" s="196"/>
      <c r="EV15" s="197"/>
      <c r="EW15" s="218"/>
      <c r="EX15" s="239" t="s">
        <v>177</v>
      </c>
      <c r="EY15" s="200" t="e">
        <f>EW9*EV10</f>
        <v>#DIV/0!</v>
      </c>
      <c r="EZ15" s="196"/>
      <c r="FA15" s="197"/>
      <c r="FB15" s="218"/>
      <c r="FC15" s="239" t="s">
        <v>177</v>
      </c>
      <c r="FD15" s="200" t="e">
        <f>FB9*FA10</f>
        <v>#DIV/0!</v>
      </c>
      <c r="FE15" s="196"/>
      <c r="FF15" s="197"/>
      <c r="FG15" s="218"/>
      <c r="FH15" s="239" t="s">
        <v>177</v>
      </c>
      <c r="FI15" s="200" t="e">
        <f>FG9*FF10</f>
        <v>#DIV/0!</v>
      </c>
      <c r="FJ15" s="196"/>
      <c r="FK15" s="197"/>
      <c r="FL15" s="218"/>
      <c r="FM15" s="239" t="s">
        <v>177</v>
      </c>
      <c r="FN15" s="200" t="e">
        <f>FL9*FK10</f>
        <v>#DIV/0!</v>
      </c>
      <c r="FO15" s="196"/>
      <c r="FP15" s="197"/>
      <c r="FQ15" s="218"/>
      <c r="FR15" s="239" t="s">
        <v>177</v>
      </c>
      <c r="FS15" s="200" t="e">
        <f>FQ9*FP10</f>
        <v>#DIV/0!</v>
      </c>
      <c r="FT15" s="196"/>
      <c r="FU15" s="197"/>
      <c r="FV15" s="218"/>
      <c r="FW15" s="239" t="s">
        <v>177</v>
      </c>
      <c r="FX15" s="200" t="e">
        <f>FV9*FU10</f>
        <v>#DIV/0!</v>
      </c>
      <c r="FY15" s="196"/>
      <c r="FZ15" s="197"/>
      <c r="GA15" s="218"/>
      <c r="GB15" s="239" t="s">
        <v>177</v>
      </c>
      <c r="GC15" s="200" t="e">
        <f>GA9*FZ10</f>
        <v>#DIV/0!</v>
      </c>
      <c r="GD15" s="196"/>
      <c r="GE15" s="197"/>
      <c r="GF15" s="218"/>
      <c r="GG15" s="239" t="s">
        <v>177</v>
      </c>
      <c r="GH15" s="200" t="e">
        <f>GF9*GE10</f>
        <v>#DIV/0!</v>
      </c>
      <c r="GI15" s="196"/>
      <c r="GJ15" s="197"/>
      <c r="GK15" s="218"/>
      <c r="GL15" s="239" t="s">
        <v>177</v>
      </c>
      <c r="GM15" s="200" t="e">
        <f>GK9*GJ10</f>
        <v>#DIV/0!</v>
      </c>
      <c r="GN15" s="196"/>
      <c r="GO15" s="197"/>
      <c r="GP15" s="218"/>
      <c r="GQ15" s="239" t="s">
        <v>177</v>
      </c>
      <c r="GR15" s="200" t="e">
        <f>GP9*GO10</f>
        <v>#DIV/0!</v>
      </c>
      <c r="GS15" s="196"/>
      <c r="GT15" s="197"/>
      <c r="GU15" s="218"/>
      <c r="GV15" s="239" t="s">
        <v>177</v>
      </c>
      <c r="GW15" s="200" t="e">
        <f>GU9*GT10</f>
        <v>#DIV/0!</v>
      </c>
      <c r="GX15" s="196"/>
      <c r="GY15" s="197"/>
      <c r="GZ15" s="218"/>
      <c r="HA15" s="239" t="s">
        <v>177</v>
      </c>
      <c r="HB15" s="200" t="e">
        <f>GZ9*GY10</f>
        <v>#DIV/0!</v>
      </c>
      <c r="HC15" s="196"/>
      <c r="HD15" s="197"/>
      <c r="HE15" s="218"/>
      <c r="HF15" s="239" t="s">
        <v>177</v>
      </c>
      <c r="HG15" s="200" t="e">
        <f>HE9*HD10</f>
        <v>#DIV/0!</v>
      </c>
      <c r="HH15" s="196"/>
      <c r="HI15" s="197"/>
      <c r="HJ15" s="218"/>
      <c r="HK15" s="239" t="s">
        <v>177</v>
      </c>
      <c r="HL15" s="200" t="e">
        <f>HJ9*HI10</f>
        <v>#DIV/0!</v>
      </c>
      <c r="HM15" s="196"/>
      <c r="HN15" s="197"/>
      <c r="HO15" s="218"/>
      <c r="HP15" s="239" t="s">
        <v>177</v>
      </c>
      <c r="HQ15" s="200" t="e">
        <f>HO9*HN10</f>
        <v>#DIV/0!</v>
      </c>
      <c r="HR15" s="196"/>
      <c r="HS15" s="197"/>
      <c r="HT15" s="218"/>
      <c r="HU15" s="239" t="s">
        <v>177</v>
      </c>
      <c r="HV15" s="200" t="e">
        <f>HT9*HS10</f>
        <v>#DIV/0!</v>
      </c>
      <c r="HW15" s="196"/>
      <c r="HX15" s="197"/>
      <c r="HY15" s="218"/>
      <c r="HZ15" s="239" t="s">
        <v>177</v>
      </c>
      <c r="IA15" s="200" t="e">
        <f>HY9*HX10</f>
        <v>#DIV/0!</v>
      </c>
      <c r="IB15" s="196"/>
      <c r="IC15" s="197"/>
      <c r="ID15" s="218"/>
      <c r="IE15" s="239" t="s">
        <v>177</v>
      </c>
      <c r="IF15" s="200" t="e">
        <f>ID9*IC10</f>
        <v>#DIV/0!</v>
      </c>
      <c r="IG15" s="196"/>
      <c r="IH15" s="197"/>
      <c r="II15" s="218"/>
      <c r="IJ15" s="239" t="s">
        <v>177</v>
      </c>
      <c r="IK15" s="200" t="e">
        <f>II9*IH10</f>
        <v>#DIV/0!</v>
      </c>
      <c r="IL15" s="196"/>
      <c r="IM15" s="197"/>
      <c r="IN15" s="218"/>
      <c r="IO15" s="239" t="s">
        <v>177</v>
      </c>
      <c r="IP15" s="200" t="e">
        <f>IN9*IM10</f>
        <v>#DIV/0!</v>
      </c>
      <c r="IQ15" s="196"/>
      <c r="IR15" s="197"/>
      <c r="IS15" s="218"/>
      <c r="IT15" s="239" t="s">
        <v>177</v>
      </c>
      <c r="IU15" s="200" t="e">
        <f>IS9*IR10</f>
        <v>#DIV/0!</v>
      </c>
      <c r="IV15" s="196"/>
      <c r="IW15" s="197"/>
      <c r="IX15" s="218"/>
      <c r="IY15" s="239" t="s">
        <v>177</v>
      </c>
      <c r="IZ15" s="200" t="e">
        <f>IX9*IW10</f>
        <v>#DIV/0!</v>
      </c>
      <c r="JA15" s="196"/>
      <c r="JB15" s="197"/>
      <c r="JC15" s="218"/>
      <c r="JD15" s="239" t="s">
        <v>177</v>
      </c>
      <c r="JE15" s="200" t="e">
        <f>JC9*JB10</f>
        <v>#DIV/0!</v>
      </c>
      <c r="JF15" s="196"/>
      <c r="JG15" s="197"/>
      <c r="JH15" s="218"/>
      <c r="JI15" s="239" t="s">
        <v>177</v>
      </c>
      <c r="JJ15" s="200" t="e">
        <f>JH9*JG10</f>
        <v>#DIV/0!</v>
      </c>
      <c r="JK15" s="196"/>
      <c r="JL15" s="197"/>
      <c r="JM15" s="218"/>
      <c r="JN15" s="239" t="s">
        <v>177</v>
      </c>
      <c r="JO15" s="200" t="e">
        <f>JM9*JL10</f>
        <v>#DIV/0!</v>
      </c>
      <c r="JP15" s="196"/>
      <c r="JQ15" s="197"/>
      <c r="JR15" s="218"/>
      <c r="JS15" s="239" t="s">
        <v>177</v>
      </c>
      <c r="JT15" s="200" t="e">
        <f>JR9*JQ10</f>
        <v>#DIV/0!</v>
      </c>
      <c r="JU15" s="196"/>
      <c r="JV15" s="197"/>
      <c r="JW15" s="218"/>
      <c r="JX15" s="239" t="s">
        <v>177</v>
      </c>
      <c r="JY15" s="200" t="e">
        <f>JW9*JV10</f>
        <v>#DIV/0!</v>
      </c>
      <c r="JZ15" s="196"/>
      <c r="KA15" s="197"/>
      <c r="KB15" s="218"/>
      <c r="KC15" s="239" t="s">
        <v>177</v>
      </c>
      <c r="KD15" s="200" t="e">
        <f>KB9*KA10</f>
        <v>#DIV/0!</v>
      </c>
      <c r="KE15" s="196"/>
      <c r="KF15" s="197"/>
      <c r="KG15" s="218"/>
      <c r="KH15" s="239" t="s">
        <v>177</v>
      </c>
      <c r="KI15" s="200" t="e">
        <f>KG9*KF10</f>
        <v>#DIV/0!</v>
      </c>
      <c r="KJ15" s="196"/>
      <c r="KK15" s="197"/>
      <c r="KL15" s="218"/>
      <c r="KM15" s="239" t="s">
        <v>177</v>
      </c>
      <c r="KN15" s="200" t="e">
        <f>KL9*KK10</f>
        <v>#DIV/0!</v>
      </c>
    </row>
    <row r="16" spans="1:331" x14ac:dyDescent="0.25">
      <c r="A16" s="84" t="s">
        <v>78</v>
      </c>
      <c r="B16" s="89" t="s">
        <v>2</v>
      </c>
      <c r="C16" s="90" t="s">
        <v>91</v>
      </c>
      <c r="D16" s="89" t="s">
        <v>79</v>
      </c>
      <c r="E16" s="91" t="s">
        <v>5</v>
      </c>
      <c r="F16" s="84" t="s">
        <v>78</v>
      </c>
      <c r="G16" s="89" t="s">
        <v>2</v>
      </c>
      <c r="H16" s="90" t="s">
        <v>91</v>
      </c>
      <c r="I16" s="89" t="s">
        <v>79</v>
      </c>
      <c r="J16" s="91" t="s">
        <v>5</v>
      </c>
      <c r="K16" s="84" t="s">
        <v>78</v>
      </c>
      <c r="L16" s="89" t="s">
        <v>2</v>
      </c>
      <c r="M16" s="90" t="s">
        <v>91</v>
      </c>
      <c r="N16" s="89" t="s">
        <v>79</v>
      </c>
      <c r="O16" s="91" t="s">
        <v>5</v>
      </c>
      <c r="P16" s="84" t="s">
        <v>78</v>
      </c>
      <c r="Q16" s="89" t="s">
        <v>2</v>
      </c>
      <c r="R16" s="90" t="s">
        <v>91</v>
      </c>
      <c r="S16" s="89" t="s">
        <v>79</v>
      </c>
      <c r="T16" s="91" t="s">
        <v>5</v>
      </c>
      <c r="U16" s="84" t="s">
        <v>78</v>
      </c>
      <c r="V16" s="89" t="s">
        <v>2</v>
      </c>
      <c r="W16" s="90" t="s">
        <v>91</v>
      </c>
      <c r="X16" s="89" t="s">
        <v>79</v>
      </c>
      <c r="Y16" s="91" t="s">
        <v>5</v>
      </c>
      <c r="Z16" s="84" t="s">
        <v>78</v>
      </c>
      <c r="AA16" s="89" t="s">
        <v>2</v>
      </c>
      <c r="AB16" s="90" t="s">
        <v>91</v>
      </c>
      <c r="AC16" s="89" t="s">
        <v>79</v>
      </c>
      <c r="AD16" s="91" t="s">
        <v>5</v>
      </c>
      <c r="AE16" s="84" t="s">
        <v>78</v>
      </c>
      <c r="AF16" s="89" t="s">
        <v>2</v>
      </c>
      <c r="AG16" s="90" t="s">
        <v>91</v>
      </c>
      <c r="AH16" s="89" t="s">
        <v>79</v>
      </c>
      <c r="AI16" s="91" t="s">
        <v>5</v>
      </c>
      <c r="AJ16" s="84" t="s">
        <v>78</v>
      </c>
      <c r="AK16" s="89" t="s">
        <v>2</v>
      </c>
      <c r="AL16" s="90" t="s">
        <v>91</v>
      </c>
      <c r="AM16" s="89" t="s">
        <v>79</v>
      </c>
      <c r="AN16" s="91" t="s">
        <v>5</v>
      </c>
      <c r="AO16" s="84" t="s">
        <v>78</v>
      </c>
      <c r="AP16" s="89" t="s">
        <v>2</v>
      </c>
      <c r="AQ16" s="90" t="s">
        <v>91</v>
      </c>
      <c r="AR16" s="89" t="s">
        <v>79</v>
      </c>
      <c r="AS16" s="91" t="s">
        <v>5</v>
      </c>
      <c r="AT16" s="84" t="s">
        <v>78</v>
      </c>
      <c r="AU16" s="89" t="s">
        <v>2</v>
      </c>
      <c r="AV16" s="90" t="s">
        <v>91</v>
      </c>
      <c r="AW16" s="89" t="s">
        <v>79</v>
      </c>
      <c r="AX16" s="91" t="s">
        <v>5</v>
      </c>
      <c r="AY16" s="84" t="s">
        <v>78</v>
      </c>
      <c r="AZ16" s="89" t="s">
        <v>2</v>
      </c>
      <c r="BA16" s="90" t="s">
        <v>91</v>
      </c>
      <c r="BB16" s="89" t="s">
        <v>79</v>
      </c>
      <c r="BC16" s="91" t="s">
        <v>5</v>
      </c>
      <c r="BD16" s="84" t="s">
        <v>78</v>
      </c>
      <c r="BE16" s="89" t="s">
        <v>2</v>
      </c>
      <c r="BF16" s="90" t="s">
        <v>91</v>
      </c>
      <c r="BG16" s="89" t="s">
        <v>79</v>
      </c>
      <c r="BH16" s="91" t="s">
        <v>5</v>
      </c>
      <c r="BI16" s="84" t="s">
        <v>78</v>
      </c>
      <c r="BJ16" s="89" t="s">
        <v>2</v>
      </c>
      <c r="BK16" s="90" t="s">
        <v>91</v>
      </c>
      <c r="BL16" s="89" t="s">
        <v>79</v>
      </c>
      <c r="BM16" s="91" t="s">
        <v>5</v>
      </c>
      <c r="BN16" s="84" t="s">
        <v>78</v>
      </c>
      <c r="BO16" s="89" t="s">
        <v>2</v>
      </c>
      <c r="BP16" s="90" t="s">
        <v>91</v>
      </c>
      <c r="BQ16" s="89" t="s">
        <v>79</v>
      </c>
      <c r="BR16" s="91" t="s">
        <v>5</v>
      </c>
      <c r="BS16" s="84" t="s">
        <v>78</v>
      </c>
      <c r="BT16" s="89" t="s">
        <v>2</v>
      </c>
      <c r="BU16" s="90" t="s">
        <v>91</v>
      </c>
      <c r="BV16" s="89" t="s">
        <v>79</v>
      </c>
      <c r="BW16" s="91" t="s">
        <v>5</v>
      </c>
      <c r="BX16" s="84" t="s">
        <v>78</v>
      </c>
      <c r="BY16" s="89" t="s">
        <v>2</v>
      </c>
      <c r="BZ16" s="90" t="s">
        <v>91</v>
      </c>
      <c r="CA16" s="89" t="s">
        <v>79</v>
      </c>
      <c r="CB16" s="91" t="s">
        <v>5</v>
      </c>
      <c r="CC16" s="84" t="s">
        <v>78</v>
      </c>
      <c r="CD16" s="89" t="s">
        <v>2</v>
      </c>
      <c r="CE16" s="90" t="s">
        <v>91</v>
      </c>
      <c r="CF16" s="89" t="s">
        <v>79</v>
      </c>
      <c r="CG16" s="91" t="s">
        <v>5</v>
      </c>
      <c r="CH16" s="84" t="s">
        <v>78</v>
      </c>
      <c r="CI16" s="89" t="s">
        <v>2</v>
      </c>
      <c r="CJ16" s="90" t="s">
        <v>91</v>
      </c>
      <c r="CK16" s="89" t="s">
        <v>79</v>
      </c>
      <c r="CL16" s="91" t="s">
        <v>5</v>
      </c>
      <c r="CM16" s="84" t="s">
        <v>78</v>
      </c>
      <c r="CN16" s="89" t="s">
        <v>2</v>
      </c>
      <c r="CO16" s="90" t="s">
        <v>91</v>
      </c>
      <c r="CP16" s="89" t="s">
        <v>79</v>
      </c>
      <c r="CQ16" s="91" t="s">
        <v>5</v>
      </c>
      <c r="CR16" s="84" t="s">
        <v>78</v>
      </c>
      <c r="CS16" s="89" t="s">
        <v>2</v>
      </c>
      <c r="CT16" s="90" t="s">
        <v>91</v>
      </c>
      <c r="CU16" s="89" t="s">
        <v>79</v>
      </c>
      <c r="CV16" s="91" t="s">
        <v>5</v>
      </c>
      <c r="CW16" s="84" t="s">
        <v>78</v>
      </c>
      <c r="CX16" s="89" t="s">
        <v>2</v>
      </c>
      <c r="CY16" s="90" t="s">
        <v>91</v>
      </c>
      <c r="CZ16" s="89" t="s">
        <v>79</v>
      </c>
      <c r="DA16" s="91" t="s">
        <v>5</v>
      </c>
      <c r="DB16" s="84" t="s">
        <v>78</v>
      </c>
      <c r="DC16" s="89" t="s">
        <v>2</v>
      </c>
      <c r="DD16" s="90" t="s">
        <v>91</v>
      </c>
      <c r="DE16" s="89" t="s">
        <v>79</v>
      </c>
      <c r="DF16" s="91" t="s">
        <v>5</v>
      </c>
      <c r="DG16" s="84" t="s">
        <v>78</v>
      </c>
      <c r="DH16" s="89" t="s">
        <v>2</v>
      </c>
      <c r="DI16" s="90" t="s">
        <v>91</v>
      </c>
      <c r="DJ16" s="89" t="s">
        <v>79</v>
      </c>
      <c r="DK16" s="91" t="s">
        <v>5</v>
      </c>
      <c r="DL16" s="84" t="s">
        <v>78</v>
      </c>
      <c r="DM16" s="89" t="s">
        <v>2</v>
      </c>
      <c r="DN16" s="90" t="s">
        <v>91</v>
      </c>
      <c r="DO16" s="89" t="s">
        <v>79</v>
      </c>
      <c r="DP16" s="91" t="s">
        <v>5</v>
      </c>
      <c r="DQ16" s="84" t="s">
        <v>78</v>
      </c>
      <c r="DR16" s="89" t="s">
        <v>2</v>
      </c>
      <c r="DS16" s="90" t="s">
        <v>91</v>
      </c>
      <c r="DT16" s="89" t="s">
        <v>79</v>
      </c>
      <c r="DU16" s="91" t="s">
        <v>5</v>
      </c>
      <c r="DV16" s="84" t="s">
        <v>78</v>
      </c>
      <c r="DW16" s="89" t="s">
        <v>2</v>
      </c>
      <c r="DX16" s="90" t="s">
        <v>91</v>
      </c>
      <c r="DY16" s="89" t="s">
        <v>79</v>
      </c>
      <c r="DZ16" s="91" t="s">
        <v>5</v>
      </c>
      <c r="EA16" s="84" t="s">
        <v>78</v>
      </c>
      <c r="EB16" s="89" t="s">
        <v>2</v>
      </c>
      <c r="EC16" s="90" t="s">
        <v>91</v>
      </c>
      <c r="ED16" s="89" t="s">
        <v>79</v>
      </c>
      <c r="EE16" s="91" t="s">
        <v>5</v>
      </c>
      <c r="EF16" s="84" t="s">
        <v>78</v>
      </c>
      <c r="EG16" s="89" t="s">
        <v>2</v>
      </c>
      <c r="EH16" s="90" t="s">
        <v>91</v>
      </c>
      <c r="EI16" s="89" t="s">
        <v>79</v>
      </c>
      <c r="EJ16" s="91" t="s">
        <v>5</v>
      </c>
      <c r="EK16" s="84" t="s">
        <v>78</v>
      </c>
      <c r="EL16" s="89" t="s">
        <v>2</v>
      </c>
      <c r="EM16" s="90" t="s">
        <v>91</v>
      </c>
      <c r="EN16" s="89" t="s">
        <v>79</v>
      </c>
      <c r="EO16" s="91" t="s">
        <v>5</v>
      </c>
      <c r="EP16" s="84" t="s">
        <v>78</v>
      </c>
      <c r="EQ16" s="89" t="s">
        <v>2</v>
      </c>
      <c r="ER16" s="90" t="s">
        <v>91</v>
      </c>
      <c r="ES16" s="89" t="s">
        <v>79</v>
      </c>
      <c r="ET16" s="91" t="s">
        <v>5</v>
      </c>
      <c r="EU16" s="84" t="s">
        <v>78</v>
      </c>
      <c r="EV16" s="89" t="s">
        <v>2</v>
      </c>
      <c r="EW16" s="90" t="s">
        <v>91</v>
      </c>
      <c r="EX16" s="89" t="s">
        <v>79</v>
      </c>
      <c r="EY16" s="91" t="s">
        <v>5</v>
      </c>
      <c r="EZ16" s="84" t="s">
        <v>78</v>
      </c>
      <c r="FA16" s="89" t="s">
        <v>2</v>
      </c>
      <c r="FB16" s="90" t="s">
        <v>91</v>
      </c>
      <c r="FC16" s="89" t="s">
        <v>79</v>
      </c>
      <c r="FD16" s="91" t="s">
        <v>5</v>
      </c>
      <c r="FE16" s="84" t="s">
        <v>78</v>
      </c>
      <c r="FF16" s="89" t="s">
        <v>2</v>
      </c>
      <c r="FG16" s="90" t="s">
        <v>91</v>
      </c>
      <c r="FH16" s="89" t="s">
        <v>79</v>
      </c>
      <c r="FI16" s="91" t="s">
        <v>5</v>
      </c>
      <c r="FJ16" s="84" t="s">
        <v>78</v>
      </c>
      <c r="FK16" s="89" t="s">
        <v>2</v>
      </c>
      <c r="FL16" s="90" t="s">
        <v>91</v>
      </c>
      <c r="FM16" s="89" t="s">
        <v>79</v>
      </c>
      <c r="FN16" s="91" t="s">
        <v>5</v>
      </c>
      <c r="FO16" s="84" t="s">
        <v>78</v>
      </c>
      <c r="FP16" s="89" t="s">
        <v>2</v>
      </c>
      <c r="FQ16" s="90" t="s">
        <v>91</v>
      </c>
      <c r="FR16" s="89" t="s">
        <v>79</v>
      </c>
      <c r="FS16" s="91" t="s">
        <v>5</v>
      </c>
      <c r="FT16" s="84" t="s">
        <v>78</v>
      </c>
      <c r="FU16" s="89" t="s">
        <v>2</v>
      </c>
      <c r="FV16" s="90" t="s">
        <v>91</v>
      </c>
      <c r="FW16" s="89" t="s">
        <v>79</v>
      </c>
      <c r="FX16" s="91" t="s">
        <v>5</v>
      </c>
      <c r="FY16" s="84" t="s">
        <v>78</v>
      </c>
      <c r="FZ16" s="89" t="s">
        <v>2</v>
      </c>
      <c r="GA16" s="90" t="s">
        <v>91</v>
      </c>
      <c r="GB16" s="89" t="s">
        <v>79</v>
      </c>
      <c r="GC16" s="91" t="s">
        <v>5</v>
      </c>
      <c r="GD16" s="84" t="s">
        <v>78</v>
      </c>
      <c r="GE16" s="89" t="s">
        <v>2</v>
      </c>
      <c r="GF16" s="90" t="s">
        <v>91</v>
      </c>
      <c r="GG16" s="89" t="s">
        <v>79</v>
      </c>
      <c r="GH16" s="91" t="s">
        <v>5</v>
      </c>
      <c r="GI16" s="84" t="s">
        <v>78</v>
      </c>
      <c r="GJ16" s="89" t="s">
        <v>2</v>
      </c>
      <c r="GK16" s="90" t="s">
        <v>91</v>
      </c>
      <c r="GL16" s="89" t="s">
        <v>79</v>
      </c>
      <c r="GM16" s="91" t="s">
        <v>5</v>
      </c>
      <c r="GN16" s="84" t="s">
        <v>78</v>
      </c>
      <c r="GO16" s="89" t="s">
        <v>2</v>
      </c>
      <c r="GP16" s="90" t="s">
        <v>91</v>
      </c>
      <c r="GQ16" s="89" t="s">
        <v>79</v>
      </c>
      <c r="GR16" s="91" t="s">
        <v>5</v>
      </c>
      <c r="GS16" s="84" t="s">
        <v>78</v>
      </c>
      <c r="GT16" s="89" t="s">
        <v>2</v>
      </c>
      <c r="GU16" s="90" t="s">
        <v>91</v>
      </c>
      <c r="GV16" s="89" t="s">
        <v>79</v>
      </c>
      <c r="GW16" s="91" t="s">
        <v>5</v>
      </c>
      <c r="GX16" s="84" t="s">
        <v>78</v>
      </c>
      <c r="GY16" s="89" t="s">
        <v>2</v>
      </c>
      <c r="GZ16" s="90" t="s">
        <v>91</v>
      </c>
      <c r="HA16" s="89" t="s">
        <v>79</v>
      </c>
      <c r="HB16" s="91" t="s">
        <v>5</v>
      </c>
      <c r="HC16" s="84" t="s">
        <v>78</v>
      </c>
      <c r="HD16" s="89" t="s">
        <v>2</v>
      </c>
      <c r="HE16" s="90" t="s">
        <v>91</v>
      </c>
      <c r="HF16" s="89" t="s">
        <v>79</v>
      </c>
      <c r="HG16" s="91" t="s">
        <v>5</v>
      </c>
      <c r="HH16" s="84" t="s">
        <v>78</v>
      </c>
      <c r="HI16" s="89" t="s">
        <v>2</v>
      </c>
      <c r="HJ16" s="90" t="s">
        <v>91</v>
      </c>
      <c r="HK16" s="89" t="s">
        <v>79</v>
      </c>
      <c r="HL16" s="91" t="s">
        <v>5</v>
      </c>
      <c r="HM16" s="84" t="s">
        <v>78</v>
      </c>
      <c r="HN16" s="89" t="s">
        <v>2</v>
      </c>
      <c r="HO16" s="90" t="s">
        <v>91</v>
      </c>
      <c r="HP16" s="89" t="s">
        <v>79</v>
      </c>
      <c r="HQ16" s="91" t="s">
        <v>5</v>
      </c>
      <c r="HR16" s="84" t="s">
        <v>78</v>
      </c>
      <c r="HS16" s="89" t="s">
        <v>2</v>
      </c>
      <c r="HT16" s="90" t="s">
        <v>91</v>
      </c>
      <c r="HU16" s="89" t="s">
        <v>79</v>
      </c>
      <c r="HV16" s="91" t="s">
        <v>5</v>
      </c>
      <c r="HW16" s="84" t="s">
        <v>78</v>
      </c>
      <c r="HX16" s="89" t="s">
        <v>2</v>
      </c>
      <c r="HY16" s="90" t="s">
        <v>91</v>
      </c>
      <c r="HZ16" s="89" t="s">
        <v>79</v>
      </c>
      <c r="IA16" s="91" t="s">
        <v>5</v>
      </c>
      <c r="IB16" s="84" t="s">
        <v>78</v>
      </c>
      <c r="IC16" s="89" t="s">
        <v>2</v>
      </c>
      <c r="ID16" s="90" t="s">
        <v>91</v>
      </c>
      <c r="IE16" s="89" t="s">
        <v>79</v>
      </c>
      <c r="IF16" s="91" t="s">
        <v>5</v>
      </c>
      <c r="IG16" s="84" t="s">
        <v>78</v>
      </c>
      <c r="IH16" s="89" t="s">
        <v>2</v>
      </c>
      <c r="II16" s="90" t="s">
        <v>91</v>
      </c>
      <c r="IJ16" s="89" t="s">
        <v>79</v>
      </c>
      <c r="IK16" s="91" t="s">
        <v>5</v>
      </c>
      <c r="IL16" s="84" t="s">
        <v>78</v>
      </c>
      <c r="IM16" s="89" t="s">
        <v>2</v>
      </c>
      <c r="IN16" s="90" t="s">
        <v>91</v>
      </c>
      <c r="IO16" s="89" t="s">
        <v>79</v>
      </c>
      <c r="IP16" s="91" t="s">
        <v>5</v>
      </c>
      <c r="IQ16" s="84" t="s">
        <v>78</v>
      </c>
      <c r="IR16" s="89" t="s">
        <v>2</v>
      </c>
      <c r="IS16" s="90" t="s">
        <v>91</v>
      </c>
      <c r="IT16" s="89" t="s">
        <v>79</v>
      </c>
      <c r="IU16" s="91" t="s">
        <v>5</v>
      </c>
      <c r="IV16" s="84" t="s">
        <v>78</v>
      </c>
      <c r="IW16" s="89" t="s">
        <v>2</v>
      </c>
      <c r="IX16" s="90" t="s">
        <v>91</v>
      </c>
      <c r="IY16" s="89" t="s">
        <v>79</v>
      </c>
      <c r="IZ16" s="91" t="s">
        <v>5</v>
      </c>
      <c r="JA16" s="84" t="s">
        <v>78</v>
      </c>
      <c r="JB16" s="89" t="s">
        <v>2</v>
      </c>
      <c r="JC16" s="90" t="s">
        <v>91</v>
      </c>
      <c r="JD16" s="89" t="s">
        <v>79</v>
      </c>
      <c r="JE16" s="91" t="s">
        <v>5</v>
      </c>
      <c r="JF16" s="84" t="s">
        <v>78</v>
      </c>
      <c r="JG16" s="89" t="s">
        <v>2</v>
      </c>
      <c r="JH16" s="90" t="s">
        <v>91</v>
      </c>
      <c r="JI16" s="89" t="s">
        <v>79</v>
      </c>
      <c r="JJ16" s="91" t="s">
        <v>5</v>
      </c>
      <c r="JK16" s="84" t="s">
        <v>78</v>
      </c>
      <c r="JL16" s="89" t="s">
        <v>2</v>
      </c>
      <c r="JM16" s="90" t="s">
        <v>91</v>
      </c>
      <c r="JN16" s="89" t="s">
        <v>79</v>
      </c>
      <c r="JO16" s="91" t="s">
        <v>5</v>
      </c>
      <c r="JP16" s="84" t="s">
        <v>78</v>
      </c>
      <c r="JQ16" s="89" t="s">
        <v>2</v>
      </c>
      <c r="JR16" s="90" t="s">
        <v>91</v>
      </c>
      <c r="JS16" s="89" t="s">
        <v>79</v>
      </c>
      <c r="JT16" s="91" t="s">
        <v>5</v>
      </c>
      <c r="JU16" s="84" t="s">
        <v>78</v>
      </c>
      <c r="JV16" s="89" t="s">
        <v>2</v>
      </c>
      <c r="JW16" s="90" t="s">
        <v>91</v>
      </c>
      <c r="JX16" s="89" t="s">
        <v>79</v>
      </c>
      <c r="JY16" s="91" t="s">
        <v>5</v>
      </c>
      <c r="JZ16" s="84" t="s">
        <v>78</v>
      </c>
      <c r="KA16" s="89" t="s">
        <v>2</v>
      </c>
      <c r="KB16" s="90" t="s">
        <v>91</v>
      </c>
      <c r="KC16" s="89" t="s">
        <v>79</v>
      </c>
      <c r="KD16" s="91" t="s">
        <v>5</v>
      </c>
      <c r="KE16" s="84" t="s">
        <v>78</v>
      </c>
      <c r="KF16" s="89" t="s">
        <v>2</v>
      </c>
      <c r="KG16" s="90" t="s">
        <v>91</v>
      </c>
      <c r="KH16" s="89" t="s">
        <v>79</v>
      </c>
      <c r="KI16" s="91" t="s">
        <v>5</v>
      </c>
      <c r="KJ16" s="84" t="s">
        <v>78</v>
      </c>
      <c r="KK16" s="89" t="s">
        <v>2</v>
      </c>
      <c r="KL16" s="90" t="s">
        <v>91</v>
      </c>
      <c r="KM16" s="89" t="s">
        <v>79</v>
      </c>
      <c r="KN16" s="91" t="s">
        <v>5</v>
      </c>
    </row>
    <row r="17" spans="1:300" x14ac:dyDescent="0.25">
      <c r="A17" s="4"/>
      <c r="B17" s="214"/>
      <c r="C17" s="4"/>
      <c r="D17" s="4"/>
      <c r="E17" s="215"/>
      <c r="F17" s="4"/>
      <c r="G17" s="214"/>
      <c r="H17" s="4"/>
      <c r="I17" s="4"/>
      <c r="J17" s="215"/>
      <c r="K17" s="4"/>
      <c r="L17" s="214"/>
      <c r="M17" s="4"/>
      <c r="N17" s="4"/>
      <c r="O17" s="215"/>
      <c r="P17" s="4"/>
      <c r="Q17" s="214"/>
      <c r="R17" s="4"/>
      <c r="S17" s="4"/>
      <c r="T17" s="215"/>
      <c r="U17" s="4"/>
      <c r="V17" s="214"/>
      <c r="W17" s="4"/>
      <c r="X17" s="4"/>
      <c r="Y17" s="215"/>
      <c r="Z17" s="4"/>
      <c r="AA17" s="214"/>
      <c r="AB17" s="4"/>
      <c r="AC17" s="4"/>
      <c r="AD17" s="215"/>
      <c r="AE17" s="4"/>
      <c r="AF17" s="214"/>
      <c r="AG17" s="4"/>
      <c r="AH17" s="4"/>
      <c r="AI17" s="215"/>
      <c r="AJ17" s="4"/>
      <c r="AK17" s="214"/>
      <c r="AL17" s="4"/>
      <c r="AM17" s="4"/>
      <c r="AN17" s="215"/>
      <c r="AO17" s="4"/>
      <c r="AP17" s="214"/>
      <c r="AQ17" s="4"/>
      <c r="AR17" s="4"/>
      <c r="AS17" s="215"/>
      <c r="AT17" s="4"/>
      <c r="AU17" s="214"/>
      <c r="AV17" s="4"/>
      <c r="AW17" s="4"/>
      <c r="AX17" s="215"/>
      <c r="AY17" s="4"/>
      <c r="AZ17" s="214"/>
      <c r="BA17" s="4"/>
      <c r="BB17" s="4"/>
      <c r="BC17" s="215"/>
      <c r="BD17" s="4"/>
      <c r="BE17" s="214"/>
      <c r="BF17" s="4"/>
      <c r="BG17" s="4"/>
      <c r="BH17" s="215"/>
      <c r="BI17" s="4"/>
      <c r="BJ17" s="214"/>
      <c r="BK17" s="4"/>
      <c r="BL17" s="4"/>
      <c r="BM17" s="215"/>
      <c r="BN17" s="4"/>
      <c r="BO17" s="214"/>
      <c r="BP17" s="4"/>
      <c r="BQ17" s="4"/>
      <c r="BR17" s="215"/>
      <c r="BS17" s="4"/>
      <c r="BT17" s="214"/>
      <c r="BU17" s="4"/>
      <c r="BV17" s="4"/>
      <c r="BW17" s="215"/>
      <c r="BX17" s="4"/>
      <c r="BY17" s="214"/>
      <c r="BZ17" s="4"/>
      <c r="CA17" s="4"/>
      <c r="CB17" s="215"/>
      <c r="CC17" s="4"/>
      <c r="CD17" s="214"/>
      <c r="CE17" s="4"/>
      <c r="CF17" s="4"/>
      <c r="CG17" s="215"/>
      <c r="CH17" s="4"/>
      <c r="CI17" s="214"/>
      <c r="CJ17" s="4"/>
      <c r="CK17" s="4"/>
      <c r="CL17" s="215"/>
      <c r="CM17" s="4"/>
      <c r="CN17" s="214"/>
      <c r="CO17" s="4"/>
      <c r="CP17" s="4"/>
      <c r="CQ17" s="215"/>
      <c r="CR17" s="4"/>
      <c r="CS17" s="214"/>
      <c r="CT17" s="4"/>
      <c r="CU17" s="4"/>
      <c r="CV17" s="215"/>
      <c r="CW17" s="4"/>
      <c r="CX17" s="214"/>
      <c r="CY17" s="4"/>
      <c r="CZ17" s="4"/>
      <c r="DA17" s="215"/>
      <c r="DB17" s="4"/>
      <c r="DC17" s="214"/>
      <c r="DD17" s="4"/>
      <c r="DE17" s="4"/>
      <c r="DF17" s="215"/>
      <c r="DG17" s="4"/>
      <c r="DH17" s="214"/>
      <c r="DI17" s="4"/>
      <c r="DJ17" s="4"/>
      <c r="DK17" s="215"/>
      <c r="DL17" s="4"/>
      <c r="DM17" s="214"/>
      <c r="DN17" s="4"/>
      <c r="DO17" s="4"/>
      <c r="DP17" s="215"/>
      <c r="DQ17" s="4"/>
      <c r="DR17" s="214"/>
      <c r="DS17" s="4"/>
      <c r="DT17" s="4"/>
      <c r="DU17" s="215"/>
      <c r="DV17" s="4"/>
      <c r="DW17" s="214"/>
      <c r="DX17" s="4"/>
      <c r="DY17" s="4"/>
      <c r="DZ17" s="215"/>
      <c r="EA17" s="4"/>
      <c r="EB17" s="214"/>
      <c r="EC17" s="4"/>
      <c r="ED17" s="4"/>
      <c r="EE17" s="215"/>
      <c r="EF17" s="4"/>
      <c r="EG17" s="214"/>
      <c r="EH17" s="4"/>
      <c r="EI17" s="4"/>
      <c r="EJ17" s="215"/>
      <c r="EK17" s="4"/>
      <c r="EL17" s="214"/>
      <c r="EM17" s="4"/>
      <c r="EN17" s="4"/>
      <c r="EO17" s="215"/>
      <c r="EP17" s="4"/>
      <c r="EQ17" s="214"/>
      <c r="ER17" s="4"/>
      <c r="ES17" s="4"/>
      <c r="ET17" s="215"/>
      <c r="EU17" s="4"/>
      <c r="EV17" s="214"/>
      <c r="EW17" s="4"/>
      <c r="EX17" s="4"/>
      <c r="EY17" s="215"/>
      <c r="EZ17" s="4"/>
      <c r="FA17" s="214"/>
      <c r="FB17" s="4"/>
      <c r="FC17" s="4"/>
      <c r="FD17" s="215"/>
      <c r="FE17" s="4"/>
      <c r="FF17" s="214"/>
      <c r="FG17" s="4"/>
      <c r="FH17" s="4"/>
      <c r="FI17" s="215"/>
      <c r="FJ17" s="4"/>
      <c r="FK17" s="214"/>
      <c r="FL17" s="4"/>
      <c r="FM17" s="4"/>
      <c r="FN17" s="215"/>
      <c r="FO17" s="4"/>
      <c r="FP17" s="214"/>
      <c r="FQ17" s="4"/>
      <c r="FR17" s="4"/>
      <c r="FS17" s="215"/>
      <c r="FT17" s="4"/>
      <c r="FU17" s="214"/>
      <c r="FV17" s="4"/>
      <c r="FW17" s="4"/>
      <c r="FX17" s="215"/>
      <c r="FY17" s="4"/>
      <c r="FZ17" s="214"/>
      <c r="GA17" s="4"/>
      <c r="GB17" s="4"/>
      <c r="GC17" s="215"/>
      <c r="GD17" s="4"/>
      <c r="GE17" s="214"/>
      <c r="GF17" s="4"/>
      <c r="GG17" s="4"/>
      <c r="GH17" s="215"/>
      <c r="GI17" s="4"/>
      <c r="GJ17" s="214"/>
      <c r="GK17" s="4"/>
      <c r="GL17" s="4"/>
      <c r="GM17" s="215"/>
      <c r="GN17" s="4"/>
      <c r="GO17" s="214"/>
      <c r="GP17" s="4"/>
      <c r="GQ17" s="4"/>
      <c r="GR17" s="215"/>
      <c r="GS17" s="4"/>
      <c r="GT17" s="214"/>
      <c r="GU17" s="4"/>
      <c r="GV17" s="4"/>
      <c r="GW17" s="215"/>
      <c r="GX17" s="4"/>
      <c r="GY17" s="214"/>
      <c r="GZ17" s="4"/>
      <c r="HA17" s="4"/>
      <c r="HB17" s="215"/>
      <c r="HC17" s="4"/>
      <c r="HD17" s="214"/>
      <c r="HE17" s="4"/>
      <c r="HF17" s="4"/>
      <c r="HG17" s="215"/>
      <c r="HH17" s="4"/>
      <c r="HI17" s="214"/>
      <c r="HJ17" s="4"/>
      <c r="HK17" s="4"/>
      <c r="HL17" s="215"/>
      <c r="HM17" s="4"/>
      <c r="HN17" s="214"/>
      <c r="HO17" s="4"/>
      <c r="HP17" s="4"/>
      <c r="HQ17" s="215"/>
      <c r="HR17" s="4"/>
      <c r="HS17" s="214"/>
      <c r="HT17" s="4"/>
      <c r="HU17" s="4"/>
      <c r="HV17" s="215"/>
      <c r="HW17" s="4"/>
      <c r="HX17" s="214"/>
      <c r="HY17" s="4"/>
      <c r="HZ17" s="4"/>
      <c r="IA17" s="215"/>
      <c r="IB17" s="4"/>
      <c r="IC17" s="214"/>
      <c r="ID17" s="4"/>
      <c r="IE17" s="4"/>
      <c r="IF17" s="215"/>
      <c r="IG17" s="4"/>
      <c r="IH17" s="214"/>
      <c r="II17" s="4"/>
      <c r="IJ17" s="4"/>
      <c r="IK17" s="215"/>
      <c r="IL17" s="4"/>
      <c r="IM17" s="214"/>
      <c r="IN17" s="4"/>
      <c r="IO17" s="4"/>
      <c r="IP17" s="215"/>
      <c r="IQ17" s="4"/>
      <c r="IR17" s="214"/>
      <c r="IS17" s="4"/>
      <c r="IT17" s="4"/>
      <c r="IU17" s="215"/>
      <c r="IV17" s="4"/>
      <c r="IW17" s="214"/>
      <c r="IX17" s="4"/>
      <c r="IY17" s="4"/>
      <c r="IZ17" s="215"/>
      <c r="JA17" s="4"/>
      <c r="JB17" s="214"/>
      <c r="JC17" s="4"/>
      <c r="JD17" s="4"/>
      <c r="JE17" s="215"/>
      <c r="JF17" s="4"/>
      <c r="JG17" s="214"/>
      <c r="JH17" s="4"/>
      <c r="JI17" s="4"/>
      <c r="JJ17" s="215"/>
      <c r="JK17" s="4"/>
      <c r="JL17" s="214"/>
      <c r="JM17" s="4"/>
      <c r="JN17" s="4"/>
      <c r="JO17" s="215"/>
      <c r="JP17" s="4"/>
      <c r="JQ17" s="214"/>
      <c r="JR17" s="4"/>
      <c r="JS17" s="4"/>
      <c r="JT17" s="215"/>
      <c r="JU17" s="4"/>
      <c r="JV17" s="214"/>
      <c r="JW17" s="4"/>
      <c r="JX17" s="4"/>
      <c r="JY17" s="215"/>
      <c r="JZ17" s="4"/>
      <c r="KA17" s="214"/>
      <c r="KB17" s="4"/>
      <c r="KC17" s="4"/>
      <c r="KD17" s="215"/>
      <c r="KE17" s="4"/>
      <c r="KF17" s="214"/>
      <c r="KG17" s="4"/>
      <c r="KH17" s="4"/>
      <c r="KI17" s="215"/>
      <c r="KJ17" s="4"/>
      <c r="KK17" s="214"/>
      <c r="KL17" s="4"/>
      <c r="KM17" s="4"/>
      <c r="KN17" s="215"/>
    </row>
    <row r="18" spans="1:300" x14ac:dyDescent="0.25">
      <c r="A18" s="4"/>
      <c r="B18" s="214"/>
      <c r="C18" s="4"/>
      <c r="D18" s="4"/>
      <c r="E18" s="215"/>
      <c r="F18" s="4"/>
      <c r="G18" s="214"/>
      <c r="H18" s="4"/>
      <c r="I18" s="4"/>
      <c r="J18" s="215"/>
      <c r="K18" s="4"/>
      <c r="L18" s="214"/>
      <c r="M18" s="4"/>
      <c r="N18" s="4"/>
      <c r="O18" s="215"/>
      <c r="P18" s="4"/>
      <c r="Q18" s="214"/>
      <c r="R18" s="4"/>
      <c r="S18" s="4"/>
      <c r="T18" s="215"/>
      <c r="U18" s="4"/>
      <c r="V18" s="214"/>
      <c r="W18" s="4"/>
      <c r="X18" s="4"/>
      <c r="Y18" s="215"/>
      <c r="Z18" s="4"/>
      <c r="AA18" s="214"/>
      <c r="AB18" s="4"/>
      <c r="AC18" s="4"/>
      <c r="AD18" s="215"/>
      <c r="AE18" s="4"/>
      <c r="AF18" s="214"/>
      <c r="AG18" s="4"/>
      <c r="AH18" s="4"/>
      <c r="AI18" s="215"/>
      <c r="AJ18" s="4"/>
      <c r="AK18" s="214"/>
      <c r="AL18" s="4"/>
      <c r="AM18" s="4"/>
      <c r="AN18" s="215"/>
      <c r="AO18" s="4"/>
      <c r="AP18" s="214"/>
      <c r="AQ18" s="4"/>
      <c r="AR18" s="4"/>
      <c r="AS18" s="215"/>
      <c r="AT18" s="4"/>
      <c r="AU18" s="214"/>
      <c r="AV18" s="4"/>
      <c r="AW18" s="4"/>
      <c r="AX18" s="215"/>
      <c r="AY18" s="4"/>
      <c r="AZ18" s="214"/>
      <c r="BA18" s="4"/>
      <c r="BB18" s="4"/>
      <c r="BC18" s="215"/>
      <c r="BD18" s="4"/>
      <c r="BE18" s="214"/>
      <c r="BF18" s="4"/>
      <c r="BG18" s="4"/>
      <c r="BH18" s="215"/>
      <c r="BI18" s="4"/>
      <c r="BJ18" s="214"/>
      <c r="BK18" s="4"/>
      <c r="BL18" s="4"/>
      <c r="BM18" s="215"/>
      <c r="BN18" s="4"/>
      <c r="BO18" s="214"/>
      <c r="BP18" s="4"/>
      <c r="BQ18" s="4"/>
      <c r="BR18" s="215"/>
      <c r="BS18" s="4"/>
      <c r="BT18" s="214"/>
      <c r="BU18" s="4"/>
      <c r="BV18" s="4"/>
      <c r="BW18" s="215"/>
      <c r="BX18" s="4"/>
      <c r="BY18" s="214"/>
      <c r="BZ18" s="4"/>
      <c r="CA18" s="4"/>
      <c r="CB18" s="215"/>
      <c r="CC18" s="4"/>
      <c r="CD18" s="214"/>
      <c r="CE18" s="4"/>
      <c r="CF18" s="4"/>
      <c r="CG18" s="215"/>
      <c r="CH18" s="4"/>
      <c r="CI18" s="214"/>
      <c r="CJ18" s="4"/>
      <c r="CK18" s="4"/>
      <c r="CL18" s="215"/>
      <c r="CM18" s="4"/>
      <c r="CN18" s="214"/>
      <c r="CO18" s="4"/>
      <c r="CP18" s="4"/>
      <c r="CQ18" s="215"/>
      <c r="CR18" s="4"/>
      <c r="CS18" s="214"/>
      <c r="CT18" s="4"/>
      <c r="CU18" s="4"/>
      <c r="CV18" s="215"/>
      <c r="CW18" s="4"/>
      <c r="CX18" s="214"/>
      <c r="CY18" s="4"/>
      <c r="CZ18" s="4"/>
      <c r="DA18" s="215"/>
      <c r="DB18" s="4"/>
      <c r="DC18" s="214"/>
      <c r="DD18" s="4"/>
      <c r="DE18" s="4"/>
      <c r="DF18" s="215"/>
      <c r="DG18" s="4"/>
      <c r="DH18" s="214"/>
      <c r="DI18" s="4"/>
      <c r="DJ18" s="4"/>
      <c r="DK18" s="215"/>
      <c r="DL18" s="4"/>
      <c r="DM18" s="214"/>
      <c r="DN18" s="4"/>
      <c r="DO18" s="4"/>
      <c r="DP18" s="215"/>
      <c r="DQ18" s="4"/>
      <c r="DR18" s="214"/>
      <c r="DS18" s="4"/>
      <c r="DT18" s="4"/>
      <c r="DU18" s="215"/>
      <c r="DV18" s="4"/>
      <c r="DW18" s="214"/>
      <c r="DX18" s="4"/>
      <c r="DY18" s="4"/>
      <c r="DZ18" s="215"/>
      <c r="EA18" s="4"/>
      <c r="EB18" s="214"/>
      <c r="EC18" s="4"/>
      <c r="ED18" s="4"/>
      <c r="EE18" s="215"/>
      <c r="EF18" s="4"/>
      <c r="EG18" s="214"/>
      <c r="EH18" s="4"/>
      <c r="EI18" s="4"/>
      <c r="EJ18" s="215"/>
      <c r="EK18" s="4"/>
      <c r="EL18" s="214"/>
      <c r="EM18" s="4"/>
      <c r="EN18" s="4"/>
      <c r="EO18" s="215"/>
      <c r="EP18" s="4"/>
      <c r="EQ18" s="214"/>
      <c r="ER18" s="4"/>
      <c r="ES18" s="4"/>
      <c r="ET18" s="215"/>
      <c r="EU18" s="4"/>
      <c r="EV18" s="214"/>
      <c r="EW18" s="4"/>
      <c r="EX18" s="4"/>
      <c r="EY18" s="215"/>
      <c r="EZ18" s="4"/>
      <c r="FA18" s="214"/>
      <c r="FB18" s="4"/>
      <c r="FC18" s="4"/>
      <c r="FD18" s="215"/>
      <c r="FE18" s="4"/>
      <c r="FF18" s="214"/>
      <c r="FG18" s="4"/>
      <c r="FH18" s="4"/>
      <c r="FI18" s="215"/>
      <c r="FJ18" s="4"/>
      <c r="FK18" s="214"/>
      <c r="FL18" s="4"/>
      <c r="FM18" s="4"/>
      <c r="FN18" s="215"/>
      <c r="FO18" s="4"/>
      <c r="FP18" s="214"/>
      <c r="FQ18" s="4"/>
      <c r="FR18" s="4"/>
      <c r="FS18" s="215"/>
      <c r="FT18" s="4"/>
      <c r="FU18" s="214"/>
      <c r="FV18" s="4"/>
      <c r="FW18" s="4"/>
      <c r="FX18" s="215"/>
      <c r="FY18" s="4"/>
      <c r="FZ18" s="214"/>
      <c r="GA18" s="4"/>
      <c r="GB18" s="4"/>
      <c r="GC18" s="215"/>
      <c r="GD18" s="4"/>
      <c r="GE18" s="214"/>
      <c r="GF18" s="4"/>
      <c r="GG18" s="4"/>
      <c r="GH18" s="215"/>
      <c r="GI18" s="4"/>
      <c r="GJ18" s="214"/>
      <c r="GK18" s="4"/>
      <c r="GL18" s="4"/>
      <c r="GM18" s="215"/>
      <c r="GN18" s="4"/>
      <c r="GO18" s="214"/>
      <c r="GP18" s="4"/>
      <c r="GQ18" s="4"/>
      <c r="GR18" s="215"/>
      <c r="GS18" s="4"/>
      <c r="GT18" s="214"/>
      <c r="GU18" s="4"/>
      <c r="GV18" s="4"/>
      <c r="GW18" s="215"/>
      <c r="GX18" s="4"/>
      <c r="GY18" s="214"/>
      <c r="GZ18" s="4"/>
      <c r="HA18" s="4"/>
      <c r="HB18" s="215"/>
      <c r="HC18" s="4"/>
      <c r="HD18" s="214"/>
      <c r="HE18" s="4"/>
      <c r="HF18" s="4"/>
      <c r="HG18" s="215"/>
      <c r="HH18" s="4"/>
      <c r="HI18" s="214"/>
      <c r="HJ18" s="4"/>
      <c r="HK18" s="4"/>
      <c r="HL18" s="215"/>
      <c r="HM18" s="4"/>
      <c r="HN18" s="214"/>
      <c r="HO18" s="4"/>
      <c r="HP18" s="4"/>
      <c r="HQ18" s="215"/>
      <c r="HR18" s="4"/>
      <c r="HS18" s="214"/>
      <c r="HT18" s="4"/>
      <c r="HU18" s="4"/>
      <c r="HV18" s="215"/>
      <c r="HW18" s="4"/>
      <c r="HX18" s="214"/>
      <c r="HY18" s="4"/>
      <c r="HZ18" s="4"/>
      <c r="IA18" s="215"/>
      <c r="IB18" s="4"/>
      <c r="IC18" s="214"/>
      <c r="ID18" s="4"/>
      <c r="IE18" s="4"/>
      <c r="IF18" s="215"/>
      <c r="IG18" s="4"/>
      <c r="IH18" s="214"/>
      <c r="II18" s="4"/>
      <c r="IJ18" s="4"/>
      <c r="IK18" s="215"/>
      <c r="IL18" s="4"/>
      <c r="IM18" s="214"/>
      <c r="IN18" s="4"/>
      <c r="IO18" s="4"/>
      <c r="IP18" s="215"/>
      <c r="IQ18" s="4"/>
      <c r="IR18" s="214"/>
      <c r="IS18" s="4"/>
      <c r="IT18" s="4"/>
      <c r="IU18" s="215"/>
      <c r="IV18" s="4"/>
      <c r="IW18" s="214"/>
      <c r="IX18" s="4"/>
      <c r="IY18" s="4"/>
      <c r="IZ18" s="215"/>
      <c r="JA18" s="4"/>
      <c r="JB18" s="214"/>
      <c r="JC18" s="4"/>
      <c r="JD18" s="4"/>
      <c r="JE18" s="215"/>
      <c r="JF18" s="4"/>
      <c r="JG18" s="214"/>
      <c r="JH18" s="4"/>
      <c r="JI18" s="4"/>
      <c r="JJ18" s="215"/>
      <c r="JK18" s="4"/>
      <c r="JL18" s="214"/>
      <c r="JM18" s="4"/>
      <c r="JN18" s="4"/>
      <c r="JO18" s="215"/>
      <c r="JP18" s="4"/>
      <c r="JQ18" s="214"/>
      <c r="JR18" s="4"/>
      <c r="JS18" s="4"/>
      <c r="JT18" s="215"/>
      <c r="JU18" s="4"/>
      <c r="JV18" s="214"/>
      <c r="JW18" s="4"/>
      <c r="JX18" s="4"/>
      <c r="JY18" s="215"/>
      <c r="JZ18" s="4"/>
      <c r="KA18" s="214"/>
      <c r="KB18" s="4"/>
      <c r="KC18" s="4"/>
      <c r="KD18" s="215"/>
      <c r="KE18" s="4"/>
      <c r="KF18" s="214"/>
      <c r="KG18" s="4"/>
      <c r="KH18" s="4"/>
      <c r="KI18" s="215"/>
      <c r="KJ18" s="4"/>
      <c r="KK18" s="214"/>
      <c r="KL18" s="4"/>
      <c r="KM18" s="4"/>
      <c r="KN18" s="215"/>
    </row>
    <row r="19" spans="1:300" x14ac:dyDescent="0.25">
      <c r="A19" s="4"/>
      <c r="B19" s="214"/>
      <c r="C19" s="4"/>
      <c r="D19" s="4"/>
      <c r="E19" s="215"/>
      <c r="F19" s="4"/>
      <c r="G19" s="214"/>
      <c r="H19" s="4"/>
      <c r="I19" s="4"/>
      <c r="J19" s="215"/>
      <c r="K19" s="4"/>
      <c r="L19" s="214"/>
      <c r="M19" s="4"/>
      <c r="N19" s="4"/>
      <c r="O19" s="215"/>
      <c r="P19" s="4"/>
      <c r="Q19" s="214"/>
      <c r="R19" s="4"/>
      <c r="S19" s="4"/>
      <c r="T19" s="215"/>
      <c r="U19" s="4"/>
      <c r="V19" s="214"/>
      <c r="W19" s="4"/>
      <c r="X19" s="4"/>
      <c r="Y19" s="215"/>
      <c r="Z19" s="4"/>
      <c r="AA19" s="214"/>
      <c r="AB19" s="4"/>
      <c r="AC19" s="4"/>
      <c r="AD19" s="215"/>
      <c r="AE19" s="4"/>
      <c r="AF19" s="214"/>
      <c r="AG19" s="4"/>
      <c r="AH19" s="4"/>
      <c r="AI19" s="215"/>
      <c r="AJ19" s="4"/>
      <c r="AK19" s="214"/>
      <c r="AL19" s="4"/>
      <c r="AM19" s="4"/>
      <c r="AN19" s="215"/>
      <c r="AO19" s="4"/>
      <c r="AP19" s="214"/>
      <c r="AQ19" s="4"/>
      <c r="AR19" s="4"/>
      <c r="AS19" s="215"/>
      <c r="AT19" s="4"/>
      <c r="AU19" s="214"/>
      <c r="AV19" s="4"/>
      <c r="AW19" s="4"/>
      <c r="AX19" s="215"/>
      <c r="AY19" s="4"/>
      <c r="AZ19" s="214"/>
      <c r="BA19" s="4"/>
      <c r="BB19" s="4"/>
      <c r="BC19" s="215"/>
      <c r="BD19" s="4"/>
      <c r="BE19" s="214"/>
      <c r="BF19" s="4"/>
      <c r="BG19" s="4"/>
      <c r="BH19" s="215"/>
      <c r="BI19" s="4"/>
      <c r="BJ19" s="214"/>
      <c r="BK19" s="4"/>
      <c r="BL19" s="4"/>
      <c r="BM19" s="215"/>
      <c r="BN19" s="4"/>
      <c r="BO19" s="214"/>
      <c r="BP19" s="4"/>
      <c r="BQ19" s="4"/>
      <c r="BR19" s="215"/>
      <c r="BS19" s="4"/>
      <c r="BT19" s="214"/>
      <c r="BU19" s="4"/>
      <c r="BV19" s="4"/>
      <c r="BW19" s="215"/>
      <c r="BX19" s="4"/>
      <c r="BY19" s="214"/>
      <c r="BZ19" s="4"/>
      <c r="CA19" s="4"/>
      <c r="CB19" s="215"/>
      <c r="CC19" s="4"/>
      <c r="CD19" s="214"/>
      <c r="CE19" s="4"/>
      <c r="CF19" s="4"/>
      <c r="CG19" s="215"/>
      <c r="CH19" s="4"/>
      <c r="CI19" s="214"/>
      <c r="CJ19" s="4"/>
      <c r="CK19" s="4"/>
      <c r="CL19" s="215"/>
      <c r="CM19" s="4"/>
      <c r="CN19" s="214"/>
      <c r="CO19" s="4"/>
      <c r="CP19" s="4"/>
      <c r="CQ19" s="215"/>
      <c r="CR19" s="4"/>
      <c r="CS19" s="214"/>
      <c r="CT19" s="4"/>
      <c r="CU19" s="4"/>
      <c r="CV19" s="215"/>
      <c r="CW19" s="4"/>
      <c r="CX19" s="214"/>
      <c r="CY19" s="4"/>
      <c r="CZ19" s="4"/>
      <c r="DA19" s="215"/>
      <c r="DB19" s="4"/>
      <c r="DC19" s="214"/>
      <c r="DD19" s="4"/>
      <c r="DE19" s="4"/>
      <c r="DF19" s="215"/>
      <c r="DG19" s="4"/>
      <c r="DH19" s="214"/>
      <c r="DI19" s="4"/>
      <c r="DJ19" s="4"/>
      <c r="DK19" s="215"/>
      <c r="DL19" s="4"/>
      <c r="DM19" s="214"/>
      <c r="DN19" s="4"/>
      <c r="DO19" s="4"/>
      <c r="DP19" s="215"/>
      <c r="DQ19" s="4"/>
      <c r="DR19" s="214"/>
      <c r="DS19" s="4"/>
      <c r="DT19" s="4"/>
      <c r="DU19" s="215"/>
      <c r="DV19" s="4"/>
      <c r="DW19" s="214"/>
      <c r="DX19" s="4"/>
      <c r="DY19" s="4"/>
      <c r="DZ19" s="215"/>
      <c r="EA19" s="4"/>
      <c r="EB19" s="214"/>
      <c r="EC19" s="4"/>
      <c r="ED19" s="4"/>
      <c r="EE19" s="215"/>
      <c r="EF19" s="4"/>
      <c r="EG19" s="214"/>
      <c r="EH19" s="4"/>
      <c r="EI19" s="4"/>
      <c r="EJ19" s="215"/>
      <c r="EK19" s="4"/>
      <c r="EL19" s="214"/>
      <c r="EM19" s="4"/>
      <c r="EN19" s="4"/>
      <c r="EO19" s="215"/>
      <c r="EP19" s="4"/>
      <c r="EQ19" s="214"/>
      <c r="ER19" s="4"/>
      <c r="ES19" s="4"/>
      <c r="ET19" s="215"/>
      <c r="EU19" s="4"/>
      <c r="EV19" s="214"/>
      <c r="EW19" s="4"/>
      <c r="EX19" s="4"/>
      <c r="EY19" s="215"/>
      <c r="EZ19" s="4"/>
      <c r="FA19" s="214"/>
      <c r="FB19" s="4"/>
      <c r="FC19" s="4"/>
      <c r="FD19" s="215"/>
      <c r="FE19" s="4"/>
      <c r="FF19" s="214"/>
      <c r="FG19" s="4"/>
      <c r="FH19" s="4"/>
      <c r="FI19" s="215"/>
      <c r="FJ19" s="4"/>
      <c r="FK19" s="214"/>
      <c r="FL19" s="4"/>
      <c r="FM19" s="4"/>
      <c r="FN19" s="215"/>
      <c r="FO19" s="4"/>
      <c r="FP19" s="214"/>
      <c r="FQ19" s="4"/>
      <c r="FR19" s="4"/>
      <c r="FS19" s="215"/>
      <c r="FT19" s="4"/>
      <c r="FU19" s="214"/>
      <c r="FV19" s="4"/>
      <c r="FW19" s="4"/>
      <c r="FX19" s="215"/>
      <c r="FY19" s="4"/>
      <c r="FZ19" s="214"/>
      <c r="GA19" s="4"/>
      <c r="GB19" s="4"/>
      <c r="GC19" s="215"/>
      <c r="GD19" s="4"/>
      <c r="GE19" s="214"/>
      <c r="GF19" s="4"/>
      <c r="GG19" s="4"/>
      <c r="GH19" s="215"/>
      <c r="GI19" s="4"/>
      <c r="GJ19" s="214"/>
      <c r="GK19" s="4"/>
      <c r="GL19" s="4"/>
      <c r="GM19" s="215"/>
      <c r="GN19" s="4"/>
      <c r="GO19" s="214"/>
      <c r="GP19" s="4"/>
      <c r="GQ19" s="4"/>
      <c r="GR19" s="215"/>
      <c r="GS19" s="4"/>
      <c r="GT19" s="214"/>
      <c r="GU19" s="4"/>
      <c r="GV19" s="4"/>
      <c r="GW19" s="215"/>
      <c r="GX19" s="4"/>
      <c r="GY19" s="214"/>
      <c r="GZ19" s="4"/>
      <c r="HA19" s="4"/>
      <c r="HB19" s="215"/>
      <c r="HC19" s="4"/>
      <c r="HD19" s="214"/>
      <c r="HE19" s="4"/>
      <c r="HF19" s="4"/>
      <c r="HG19" s="215"/>
      <c r="HH19" s="4"/>
      <c r="HI19" s="214"/>
      <c r="HJ19" s="4"/>
      <c r="HK19" s="4"/>
      <c r="HL19" s="215"/>
      <c r="HM19" s="4"/>
      <c r="HN19" s="214"/>
      <c r="HO19" s="4"/>
      <c r="HP19" s="4"/>
      <c r="HQ19" s="215"/>
      <c r="HR19" s="4"/>
      <c r="HS19" s="214"/>
      <c r="HT19" s="4"/>
      <c r="HU19" s="4"/>
      <c r="HV19" s="215"/>
      <c r="HW19" s="4"/>
      <c r="HX19" s="214"/>
      <c r="HY19" s="4"/>
      <c r="HZ19" s="4"/>
      <c r="IA19" s="215"/>
      <c r="IB19" s="4"/>
      <c r="IC19" s="214"/>
      <c r="ID19" s="4"/>
      <c r="IE19" s="4"/>
      <c r="IF19" s="215"/>
      <c r="IG19" s="4"/>
      <c r="IH19" s="214"/>
      <c r="II19" s="4"/>
      <c r="IJ19" s="4"/>
      <c r="IK19" s="215"/>
      <c r="IL19" s="4"/>
      <c r="IM19" s="214"/>
      <c r="IN19" s="4"/>
      <c r="IO19" s="4"/>
      <c r="IP19" s="215"/>
      <c r="IQ19" s="4"/>
      <c r="IR19" s="214"/>
      <c r="IS19" s="4"/>
      <c r="IT19" s="4"/>
      <c r="IU19" s="215"/>
      <c r="IV19" s="4"/>
      <c r="IW19" s="214"/>
      <c r="IX19" s="4"/>
      <c r="IY19" s="4"/>
      <c r="IZ19" s="215"/>
      <c r="JA19" s="4"/>
      <c r="JB19" s="214"/>
      <c r="JC19" s="4"/>
      <c r="JD19" s="4"/>
      <c r="JE19" s="215"/>
      <c r="JF19" s="4"/>
      <c r="JG19" s="214"/>
      <c r="JH19" s="4"/>
      <c r="JI19" s="4"/>
      <c r="JJ19" s="215"/>
      <c r="JK19" s="4"/>
      <c r="JL19" s="214"/>
      <c r="JM19" s="4"/>
      <c r="JN19" s="4"/>
      <c r="JO19" s="215"/>
      <c r="JP19" s="4"/>
      <c r="JQ19" s="214"/>
      <c r="JR19" s="4"/>
      <c r="JS19" s="4"/>
      <c r="JT19" s="215"/>
      <c r="JU19" s="4"/>
      <c r="JV19" s="214"/>
      <c r="JW19" s="4"/>
      <c r="JX19" s="4"/>
      <c r="JY19" s="215"/>
      <c r="JZ19" s="4"/>
      <c r="KA19" s="214"/>
      <c r="KB19" s="4"/>
      <c r="KC19" s="4"/>
      <c r="KD19" s="215"/>
      <c r="KE19" s="4"/>
      <c r="KF19" s="214"/>
      <c r="KG19" s="4"/>
      <c r="KH19" s="4"/>
      <c r="KI19" s="215"/>
      <c r="KJ19" s="4"/>
      <c r="KK19" s="214"/>
      <c r="KL19" s="4"/>
      <c r="KM19" s="4"/>
      <c r="KN19" s="215"/>
    </row>
    <row r="20" spans="1:300" x14ac:dyDescent="0.25">
      <c r="A20" s="4"/>
      <c r="B20" s="6"/>
      <c r="C20" s="4"/>
      <c r="D20" s="4"/>
      <c r="E20" s="215"/>
      <c r="F20" s="4"/>
      <c r="G20" s="6"/>
      <c r="H20" s="4"/>
      <c r="I20" s="4"/>
      <c r="J20" s="215"/>
      <c r="K20" s="4"/>
      <c r="L20" s="6"/>
      <c r="M20" s="4"/>
      <c r="N20" s="4"/>
      <c r="O20" s="215"/>
      <c r="P20" s="4"/>
      <c r="Q20" s="6"/>
      <c r="R20" s="4"/>
      <c r="S20" s="4"/>
      <c r="T20" s="215"/>
      <c r="U20" s="4"/>
      <c r="V20" s="6"/>
      <c r="W20" s="4"/>
      <c r="X20" s="4"/>
      <c r="Y20" s="215"/>
      <c r="Z20" s="4"/>
      <c r="AA20" s="6"/>
      <c r="AB20" s="4"/>
      <c r="AC20" s="4"/>
      <c r="AD20" s="215"/>
      <c r="AE20" s="4"/>
      <c r="AF20" s="6"/>
      <c r="AG20" s="4"/>
      <c r="AH20" s="4"/>
      <c r="AI20" s="215"/>
      <c r="AJ20" s="4"/>
      <c r="AK20" s="6"/>
      <c r="AL20" s="4"/>
      <c r="AM20" s="4"/>
      <c r="AN20" s="215"/>
      <c r="AO20" s="4"/>
      <c r="AP20" s="6"/>
      <c r="AQ20" s="4"/>
      <c r="AR20" s="4"/>
      <c r="AS20" s="215"/>
      <c r="AT20" s="4"/>
      <c r="AU20" s="6"/>
      <c r="AV20" s="4"/>
      <c r="AW20" s="4"/>
      <c r="AX20" s="215"/>
      <c r="AY20" s="4"/>
      <c r="AZ20" s="6"/>
      <c r="BA20" s="4"/>
      <c r="BB20" s="4"/>
      <c r="BC20" s="215"/>
      <c r="BD20" s="4"/>
      <c r="BE20" s="6"/>
      <c r="BF20" s="4"/>
      <c r="BG20" s="4"/>
      <c r="BH20" s="215"/>
      <c r="BI20" s="4"/>
      <c r="BJ20" s="6"/>
      <c r="BK20" s="4"/>
      <c r="BL20" s="4"/>
      <c r="BM20" s="215"/>
      <c r="BN20" s="4"/>
      <c r="BO20" s="6"/>
      <c r="BP20" s="4"/>
      <c r="BQ20" s="4"/>
      <c r="BR20" s="215"/>
      <c r="BS20" s="4"/>
      <c r="BT20" s="6"/>
      <c r="BU20" s="4"/>
      <c r="BV20" s="4"/>
      <c r="BW20" s="215"/>
      <c r="BX20" s="4"/>
      <c r="BY20" s="6"/>
      <c r="BZ20" s="4"/>
      <c r="CA20" s="4"/>
      <c r="CB20" s="215"/>
      <c r="CC20" s="4"/>
      <c r="CD20" s="6"/>
      <c r="CE20" s="4"/>
      <c r="CF20" s="4"/>
      <c r="CG20" s="215"/>
      <c r="CH20" s="4"/>
      <c r="CI20" s="6"/>
      <c r="CJ20" s="4"/>
      <c r="CK20" s="4"/>
      <c r="CL20" s="215"/>
      <c r="CM20" s="4"/>
      <c r="CN20" s="6"/>
      <c r="CO20" s="4"/>
      <c r="CP20" s="4"/>
      <c r="CQ20" s="215"/>
      <c r="CR20" s="4"/>
      <c r="CS20" s="6"/>
      <c r="CT20" s="4"/>
      <c r="CU20" s="4"/>
      <c r="CV20" s="215"/>
      <c r="CW20" s="4"/>
      <c r="CX20" s="6"/>
      <c r="CY20" s="4"/>
      <c r="CZ20" s="4"/>
      <c r="DA20" s="215"/>
      <c r="DB20" s="4"/>
      <c r="DC20" s="6"/>
      <c r="DD20" s="4"/>
      <c r="DE20" s="4"/>
      <c r="DF20" s="215"/>
      <c r="DG20" s="4"/>
      <c r="DH20" s="6"/>
      <c r="DI20" s="4"/>
      <c r="DJ20" s="4"/>
      <c r="DK20" s="215"/>
      <c r="DL20" s="4"/>
      <c r="DM20" s="6"/>
      <c r="DN20" s="4"/>
      <c r="DO20" s="4"/>
      <c r="DP20" s="215"/>
      <c r="DQ20" s="4"/>
      <c r="DR20" s="6"/>
      <c r="DS20" s="4"/>
      <c r="DT20" s="4"/>
      <c r="DU20" s="215"/>
      <c r="DV20" s="4"/>
      <c r="DW20" s="6"/>
      <c r="DX20" s="4"/>
      <c r="DY20" s="4"/>
      <c r="DZ20" s="215"/>
      <c r="EA20" s="4"/>
      <c r="EB20" s="6"/>
      <c r="EC20" s="4"/>
      <c r="ED20" s="4"/>
      <c r="EE20" s="215"/>
      <c r="EF20" s="4"/>
      <c r="EG20" s="6"/>
      <c r="EH20" s="4"/>
      <c r="EI20" s="4"/>
      <c r="EJ20" s="215"/>
      <c r="EK20" s="4"/>
      <c r="EL20" s="6"/>
      <c r="EM20" s="4"/>
      <c r="EN20" s="4"/>
      <c r="EO20" s="215"/>
      <c r="EP20" s="4"/>
      <c r="EQ20" s="6"/>
      <c r="ER20" s="4"/>
      <c r="ES20" s="4"/>
      <c r="ET20" s="215"/>
      <c r="EU20" s="4"/>
      <c r="EV20" s="6"/>
      <c r="EW20" s="4"/>
      <c r="EX20" s="4"/>
      <c r="EY20" s="215"/>
      <c r="EZ20" s="4"/>
      <c r="FA20" s="6"/>
      <c r="FB20" s="4"/>
      <c r="FC20" s="4"/>
      <c r="FD20" s="215"/>
      <c r="FE20" s="4"/>
      <c r="FF20" s="6"/>
      <c r="FG20" s="4"/>
      <c r="FH20" s="4"/>
      <c r="FI20" s="215"/>
      <c r="FJ20" s="4"/>
      <c r="FK20" s="6"/>
      <c r="FL20" s="4"/>
      <c r="FM20" s="4"/>
      <c r="FN20" s="215"/>
      <c r="FO20" s="4"/>
      <c r="FP20" s="6"/>
      <c r="FQ20" s="4"/>
      <c r="FR20" s="4"/>
      <c r="FS20" s="215"/>
      <c r="FT20" s="4"/>
      <c r="FU20" s="6"/>
      <c r="FV20" s="4"/>
      <c r="FW20" s="4"/>
      <c r="FX20" s="215"/>
      <c r="FY20" s="4"/>
      <c r="FZ20" s="6"/>
      <c r="GA20" s="4"/>
      <c r="GB20" s="4"/>
      <c r="GC20" s="215"/>
      <c r="GD20" s="4"/>
      <c r="GE20" s="6"/>
      <c r="GF20" s="4"/>
      <c r="GG20" s="4"/>
      <c r="GH20" s="215"/>
      <c r="GI20" s="4"/>
      <c r="GJ20" s="6"/>
      <c r="GK20" s="4"/>
      <c r="GL20" s="4"/>
      <c r="GM20" s="215"/>
      <c r="GN20" s="4"/>
      <c r="GO20" s="6"/>
      <c r="GP20" s="4"/>
      <c r="GQ20" s="4"/>
      <c r="GR20" s="215"/>
      <c r="GS20" s="4"/>
      <c r="GT20" s="6"/>
      <c r="GU20" s="4"/>
      <c r="GV20" s="4"/>
      <c r="GW20" s="215"/>
      <c r="GX20" s="4"/>
      <c r="GY20" s="6"/>
      <c r="GZ20" s="4"/>
      <c r="HA20" s="4"/>
      <c r="HB20" s="215"/>
      <c r="HC20" s="4"/>
      <c r="HD20" s="6"/>
      <c r="HE20" s="4"/>
      <c r="HF20" s="4"/>
      <c r="HG20" s="215"/>
      <c r="HH20" s="4"/>
      <c r="HI20" s="6"/>
      <c r="HJ20" s="4"/>
      <c r="HK20" s="4"/>
      <c r="HL20" s="215"/>
      <c r="HM20" s="4"/>
      <c r="HN20" s="6"/>
      <c r="HO20" s="4"/>
      <c r="HP20" s="4"/>
      <c r="HQ20" s="215"/>
      <c r="HR20" s="4"/>
      <c r="HS20" s="6"/>
      <c r="HT20" s="4"/>
      <c r="HU20" s="4"/>
      <c r="HV20" s="215"/>
      <c r="HW20" s="4"/>
      <c r="HX20" s="6"/>
      <c r="HY20" s="4"/>
      <c r="HZ20" s="4"/>
      <c r="IA20" s="215"/>
      <c r="IB20" s="4"/>
      <c r="IC20" s="6"/>
      <c r="ID20" s="4"/>
      <c r="IE20" s="4"/>
      <c r="IF20" s="215"/>
      <c r="IG20" s="4"/>
      <c r="IH20" s="6"/>
      <c r="II20" s="4"/>
      <c r="IJ20" s="4"/>
      <c r="IK20" s="215"/>
      <c r="IL20" s="4"/>
      <c r="IM20" s="6"/>
      <c r="IN20" s="4"/>
      <c r="IO20" s="4"/>
      <c r="IP20" s="215"/>
      <c r="IQ20" s="4"/>
      <c r="IR20" s="6"/>
      <c r="IS20" s="4"/>
      <c r="IT20" s="4"/>
      <c r="IU20" s="215"/>
      <c r="IV20" s="4"/>
      <c r="IW20" s="6"/>
      <c r="IX20" s="4"/>
      <c r="IY20" s="4"/>
      <c r="IZ20" s="215"/>
      <c r="JA20" s="4"/>
      <c r="JB20" s="6"/>
      <c r="JC20" s="4"/>
      <c r="JD20" s="4"/>
      <c r="JE20" s="215"/>
      <c r="JF20" s="4"/>
      <c r="JG20" s="6"/>
      <c r="JH20" s="4"/>
      <c r="JI20" s="4"/>
      <c r="JJ20" s="215"/>
      <c r="JK20" s="4"/>
      <c r="JL20" s="6"/>
      <c r="JM20" s="4"/>
      <c r="JN20" s="4"/>
      <c r="JO20" s="215"/>
      <c r="JP20" s="4"/>
      <c r="JQ20" s="6"/>
      <c r="JR20" s="4"/>
      <c r="JS20" s="4"/>
      <c r="JT20" s="215"/>
      <c r="JU20" s="4"/>
      <c r="JV20" s="6"/>
      <c r="JW20" s="4"/>
      <c r="JX20" s="4"/>
      <c r="JY20" s="215"/>
      <c r="JZ20" s="4"/>
      <c r="KA20" s="6"/>
      <c r="KB20" s="4"/>
      <c r="KC20" s="4"/>
      <c r="KD20" s="215"/>
      <c r="KE20" s="4"/>
      <c r="KF20" s="6"/>
      <c r="KG20" s="4"/>
      <c r="KH20" s="4"/>
      <c r="KI20" s="215"/>
      <c r="KJ20" s="4"/>
      <c r="KK20" s="6"/>
      <c r="KL20" s="4"/>
      <c r="KM20" s="4"/>
      <c r="KN20" s="215"/>
    </row>
    <row r="21" spans="1:300" x14ac:dyDescent="0.25">
      <c r="A21" s="4"/>
      <c r="B21" s="6"/>
      <c r="C21" s="4"/>
      <c r="D21" s="4"/>
      <c r="E21" s="215"/>
      <c r="F21" s="4"/>
      <c r="G21" s="6"/>
      <c r="H21" s="4"/>
      <c r="I21" s="4"/>
      <c r="J21" s="215"/>
      <c r="K21" s="4"/>
      <c r="L21" s="6"/>
      <c r="M21" s="4"/>
      <c r="N21" s="4"/>
      <c r="O21" s="215"/>
      <c r="P21" s="4"/>
      <c r="Q21" s="6"/>
      <c r="R21" s="4"/>
      <c r="S21" s="4"/>
      <c r="T21" s="215"/>
      <c r="U21" s="4"/>
      <c r="V21" s="6"/>
      <c r="W21" s="4"/>
      <c r="X21" s="4"/>
      <c r="Y21" s="215"/>
      <c r="Z21" s="4"/>
      <c r="AA21" s="6"/>
      <c r="AB21" s="4"/>
      <c r="AC21" s="4"/>
      <c r="AD21" s="215"/>
      <c r="AE21" s="4"/>
      <c r="AF21" s="6"/>
      <c r="AG21" s="4"/>
      <c r="AH21" s="4"/>
      <c r="AI21" s="215"/>
      <c r="AJ21" s="4"/>
      <c r="AK21" s="6"/>
      <c r="AL21" s="4"/>
      <c r="AM21" s="4"/>
      <c r="AN21" s="215"/>
      <c r="AO21" s="4"/>
      <c r="AP21" s="6"/>
      <c r="AQ21" s="4"/>
      <c r="AR21" s="4"/>
      <c r="AS21" s="215"/>
      <c r="AT21" s="4"/>
      <c r="AU21" s="6"/>
      <c r="AV21" s="4"/>
      <c r="AW21" s="4"/>
      <c r="AX21" s="215"/>
      <c r="AY21" s="4"/>
      <c r="AZ21" s="6"/>
      <c r="BA21" s="4"/>
      <c r="BB21" s="4"/>
      <c r="BC21" s="215"/>
      <c r="BD21" s="4"/>
      <c r="BE21" s="6"/>
      <c r="BF21" s="4"/>
      <c r="BG21" s="4"/>
      <c r="BH21" s="215"/>
      <c r="BI21" s="4"/>
      <c r="BJ21" s="6"/>
      <c r="BK21" s="4"/>
      <c r="BL21" s="4"/>
      <c r="BM21" s="215"/>
      <c r="BN21" s="4"/>
      <c r="BO21" s="6"/>
      <c r="BP21" s="4"/>
      <c r="BQ21" s="4"/>
      <c r="BR21" s="215"/>
      <c r="BS21" s="4"/>
      <c r="BT21" s="6"/>
      <c r="BU21" s="4"/>
      <c r="BV21" s="4"/>
      <c r="BW21" s="215"/>
      <c r="BX21" s="4"/>
      <c r="BY21" s="6"/>
      <c r="BZ21" s="4"/>
      <c r="CA21" s="4"/>
      <c r="CB21" s="215"/>
      <c r="CC21" s="4"/>
      <c r="CD21" s="6"/>
      <c r="CE21" s="4"/>
      <c r="CF21" s="4"/>
      <c r="CG21" s="215"/>
      <c r="CH21" s="4"/>
      <c r="CI21" s="6"/>
      <c r="CJ21" s="4"/>
      <c r="CK21" s="4"/>
      <c r="CL21" s="215"/>
      <c r="CM21" s="4"/>
      <c r="CN21" s="6"/>
      <c r="CO21" s="4"/>
      <c r="CP21" s="4"/>
      <c r="CQ21" s="215"/>
      <c r="CR21" s="4"/>
      <c r="CS21" s="6"/>
      <c r="CT21" s="4"/>
      <c r="CU21" s="4"/>
      <c r="CV21" s="215"/>
      <c r="CW21" s="4"/>
      <c r="CX21" s="6"/>
      <c r="CY21" s="4"/>
      <c r="CZ21" s="4"/>
      <c r="DA21" s="215"/>
      <c r="DB21" s="4"/>
      <c r="DC21" s="6"/>
      <c r="DD21" s="4"/>
      <c r="DE21" s="4"/>
      <c r="DF21" s="215"/>
      <c r="DG21" s="4"/>
      <c r="DH21" s="6"/>
      <c r="DI21" s="4"/>
      <c r="DJ21" s="4"/>
      <c r="DK21" s="215"/>
      <c r="DL21" s="4"/>
      <c r="DM21" s="6"/>
      <c r="DN21" s="4"/>
      <c r="DO21" s="4"/>
      <c r="DP21" s="215"/>
      <c r="DQ21" s="4"/>
      <c r="DR21" s="6"/>
      <c r="DS21" s="4"/>
      <c r="DT21" s="4"/>
      <c r="DU21" s="215"/>
      <c r="DV21" s="4"/>
      <c r="DW21" s="6"/>
      <c r="DX21" s="4"/>
      <c r="DY21" s="4"/>
      <c r="DZ21" s="215"/>
      <c r="EA21" s="4"/>
      <c r="EB21" s="6"/>
      <c r="EC21" s="4"/>
      <c r="ED21" s="4"/>
      <c r="EE21" s="215"/>
      <c r="EF21" s="4"/>
      <c r="EG21" s="6"/>
      <c r="EH21" s="4"/>
      <c r="EI21" s="4"/>
      <c r="EJ21" s="215"/>
      <c r="EK21" s="4"/>
      <c r="EL21" s="6"/>
      <c r="EM21" s="4"/>
      <c r="EN21" s="4"/>
      <c r="EO21" s="215"/>
      <c r="EP21" s="4"/>
      <c r="EQ21" s="6"/>
      <c r="ER21" s="4"/>
      <c r="ES21" s="4"/>
      <c r="ET21" s="215"/>
      <c r="EU21" s="4"/>
      <c r="EV21" s="6"/>
      <c r="EW21" s="4"/>
      <c r="EX21" s="4"/>
      <c r="EY21" s="215"/>
      <c r="EZ21" s="4"/>
      <c r="FA21" s="6"/>
      <c r="FB21" s="4"/>
      <c r="FC21" s="4"/>
      <c r="FD21" s="215"/>
      <c r="FE21" s="4"/>
      <c r="FF21" s="6"/>
      <c r="FG21" s="4"/>
      <c r="FH21" s="4"/>
      <c r="FI21" s="215"/>
      <c r="FJ21" s="4"/>
      <c r="FK21" s="6"/>
      <c r="FL21" s="4"/>
      <c r="FM21" s="4"/>
      <c r="FN21" s="215"/>
      <c r="FO21" s="4"/>
      <c r="FP21" s="6"/>
      <c r="FQ21" s="4"/>
      <c r="FR21" s="4"/>
      <c r="FS21" s="215"/>
      <c r="FT21" s="4"/>
      <c r="FU21" s="6"/>
      <c r="FV21" s="4"/>
      <c r="FW21" s="4"/>
      <c r="FX21" s="215"/>
      <c r="FY21" s="4"/>
      <c r="FZ21" s="6"/>
      <c r="GA21" s="4"/>
      <c r="GB21" s="4"/>
      <c r="GC21" s="215"/>
      <c r="GD21" s="4"/>
      <c r="GE21" s="6"/>
      <c r="GF21" s="4"/>
      <c r="GG21" s="4"/>
      <c r="GH21" s="215"/>
      <c r="GI21" s="4"/>
      <c r="GJ21" s="6"/>
      <c r="GK21" s="4"/>
      <c r="GL21" s="4"/>
      <c r="GM21" s="215"/>
      <c r="GN21" s="4"/>
      <c r="GO21" s="6"/>
      <c r="GP21" s="4"/>
      <c r="GQ21" s="4"/>
      <c r="GR21" s="215"/>
      <c r="GS21" s="4"/>
      <c r="GT21" s="6"/>
      <c r="GU21" s="4"/>
      <c r="GV21" s="4"/>
      <c r="GW21" s="215"/>
      <c r="GX21" s="4"/>
      <c r="GY21" s="6"/>
      <c r="GZ21" s="4"/>
      <c r="HA21" s="4"/>
      <c r="HB21" s="215"/>
      <c r="HC21" s="4"/>
      <c r="HD21" s="6"/>
      <c r="HE21" s="4"/>
      <c r="HF21" s="4"/>
      <c r="HG21" s="215"/>
      <c r="HH21" s="4"/>
      <c r="HI21" s="6"/>
      <c r="HJ21" s="4"/>
      <c r="HK21" s="4"/>
      <c r="HL21" s="215"/>
      <c r="HM21" s="4"/>
      <c r="HN21" s="6"/>
      <c r="HO21" s="4"/>
      <c r="HP21" s="4"/>
      <c r="HQ21" s="215"/>
      <c r="HR21" s="4"/>
      <c r="HS21" s="6"/>
      <c r="HT21" s="4"/>
      <c r="HU21" s="4"/>
      <c r="HV21" s="215"/>
      <c r="HW21" s="4"/>
      <c r="HX21" s="6"/>
      <c r="HY21" s="4"/>
      <c r="HZ21" s="4"/>
      <c r="IA21" s="215"/>
      <c r="IB21" s="4"/>
      <c r="IC21" s="6"/>
      <c r="ID21" s="4"/>
      <c r="IE21" s="4"/>
      <c r="IF21" s="215"/>
      <c r="IG21" s="4"/>
      <c r="IH21" s="6"/>
      <c r="II21" s="4"/>
      <c r="IJ21" s="4"/>
      <c r="IK21" s="215"/>
      <c r="IL21" s="4"/>
      <c r="IM21" s="6"/>
      <c r="IN21" s="4"/>
      <c r="IO21" s="4"/>
      <c r="IP21" s="215"/>
      <c r="IQ21" s="4"/>
      <c r="IR21" s="6"/>
      <c r="IS21" s="4"/>
      <c r="IT21" s="4"/>
      <c r="IU21" s="215"/>
      <c r="IV21" s="4"/>
      <c r="IW21" s="6"/>
      <c r="IX21" s="4"/>
      <c r="IY21" s="4"/>
      <c r="IZ21" s="215"/>
      <c r="JA21" s="4"/>
      <c r="JB21" s="6"/>
      <c r="JC21" s="4"/>
      <c r="JD21" s="4"/>
      <c r="JE21" s="215"/>
      <c r="JF21" s="4"/>
      <c r="JG21" s="6"/>
      <c r="JH21" s="4"/>
      <c r="JI21" s="4"/>
      <c r="JJ21" s="215"/>
      <c r="JK21" s="4"/>
      <c r="JL21" s="6"/>
      <c r="JM21" s="4"/>
      <c r="JN21" s="4"/>
      <c r="JO21" s="215"/>
      <c r="JP21" s="4"/>
      <c r="JQ21" s="6"/>
      <c r="JR21" s="4"/>
      <c r="JS21" s="4"/>
      <c r="JT21" s="215"/>
      <c r="JU21" s="4"/>
      <c r="JV21" s="6"/>
      <c r="JW21" s="4"/>
      <c r="JX21" s="4"/>
      <c r="JY21" s="215"/>
      <c r="JZ21" s="4"/>
      <c r="KA21" s="6"/>
      <c r="KB21" s="4"/>
      <c r="KC21" s="4"/>
      <c r="KD21" s="215"/>
      <c r="KE21" s="4"/>
      <c r="KF21" s="6"/>
      <c r="KG21" s="4"/>
      <c r="KH21" s="4"/>
      <c r="KI21" s="215"/>
      <c r="KJ21" s="4"/>
      <c r="KK21" s="6"/>
      <c r="KL21" s="4"/>
      <c r="KM21" s="4"/>
      <c r="KN21" s="215"/>
    </row>
    <row r="22" spans="1:300" x14ac:dyDescent="0.25">
      <c r="A22" s="4"/>
      <c r="B22" s="6"/>
      <c r="C22" s="4"/>
      <c r="D22" s="4"/>
      <c r="E22" s="215"/>
      <c r="F22" s="4"/>
      <c r="G22" s="6"/>
      <c r="H22" s="4"/>
      <c r="I22" s="4"/>
      <c r="J22" s="215"/>
      <c r="K22" s="4"/>
      <c r="L22" s="6"/>
      <c r="M22" s="4"/>
      <c r="N22" s="4"/>
      <c r="O22" s="215"/>
      <c r="P22" s="4"/>
      <c r="Q22" s="6"/>
      <c r="R22" s="4"/>
      <c r="S22" s="4"/>
      <c r="T22" s="215"/>
      <c r="U22" s="4"/>
      <c r="V22" s="6"/>
      <c r="W22" s="4"/>
      <c r="X22" s="4"/>
      <c r="Y22" s="215"/>
      <c r="Z22" s="4"/>
      <c r="AA22" s="6"/>
      <c r="AB22" s="4"/>
      <c r="AC22" s="4"/>
      <c r="AD22" s="215"/>
      <c r="AE22" s="4"/>
      <c r="AF22" s="6"/>
      <c r="AG22" s="4"/>
      <c r="AH22" s="4"/>
      <c r="AI22" s="215"/>
      <c r="AJ22" s="4"/>
      <c r="AK22" s="6"/>
      <c r="AL22" s="4"/>
      <c r="AM22" s="4"/>
      <c r="AN22" s="215"/>
      <c r="AO22" s="4"/>
      <c r="AP22" s="6"/>
      <c r="AQ22" s="4"/>
      <c r="AR22" s="4"/>
      <c r="AS22" s="215"/>
      <c r="AT22" s="4"/>
      <c r="AU22" s="6"/>
      <c r="AV22" s="4"/>
      <c r="AW22" s="4"/>
      <c r="AX22" s="215"/>
      <c r="AY22" s="4"/>
      <c r="AZ22" s="6"/>
      <c r="BA22" s="4"/>
      <c r="BB22" s="4"/>
      <c r="BC22" s="215"/>
      <c r="BD22" s="4"/>
      <c r="BE22" s="6"/>
      <c r="BF22" s="4"/>
      <c r="BG22" s="4"/>
      <c r="BH22" s="215"/>
      <c r="BI22" s="4"/>
      <c r="BJ22" s="6"/>
      <c r="BK22" s="4"/>
      <c r="BL22" s="4"/>
      <c r="BM22" s="215"/>
      <c r="BN22" s="4"/>
      <c r="BO22" s="6"/>
      <c r="BP22" s="4"/>
      <c r="BQ22" s="4"/>
      <c r="BR22" s="215"/>
      <c r="BS22" s="4"/>
      <c r="BT22" s="6"/>
      <c r="BU22" s="4"/>
      <c r="BV22" s="4"/>
      <c r="BW22" s="215"/>
      <c r="BX22" s="4"/>
      <c r="BY22" s="6"/>
      <c r="BZ22" s="4"/>
      <c r="CA22" s="4"/>
      <c r="CB22" s="215"/>
      <c r="CC22" s="4"/>
      <c r="CD22" s="6"/>
      <c r="CE22" s="4"/>
      <c r="CF22" s="4"/>
      <c r="CG22" s="215"/>
      <c r="CH22" s="4"/>
      <c r="CI22" s="6"/>
      <c r="CJ22" s="4"/>
      <c r="CK22" s="4"/>
      <c r="CL22" s="215"/>
      <c r="CM22" s="4"/>
      <c r="CN22" s="6"/>
      <c r="CO22" s="4"/>
      <c r="CP22" s="4"/>
      <c r="CQ22" s="215"/>
      <c r="CR22" s="4"/>
      <c r="CS22" s="6"/>
      <c r="CT22" s="4"/>
      <c r="CU22" s="4"/>
      <c r="CV22" s="215"/>
      <c r="CW22" s="4"/>
      <c r="CX22" s="6"/>
      <c r="CY22" s="4"/>
      <c r="CZ22" s="4"/>
      <c r="DA22" s="215"/>
      <c r="DB22" s="4"/>
      <c r="DC22" s="6"/>
      <c r="DD22" s="4"/>
      <c r="DE22" s="4"/>
      <c r="DF22" s="215"/>
      <c r="DG22" s="4"/>
      <c r="DH22" s="6"/>
      <c r="DI22" s="4"/>
      <c r="DJ22" s="4"/>
      <c r="DK22" s="215"/>
      <c r="DL22" s="4"/>
      <c r="DM22" s="6"/>
      <c r="DN22" s="4"/>
      <c r="DO22" s="4"/>
      <c r="DP22" s="215"/>
      <c r="DQ22" s="4"/>
      <c r="DR22" s="6"/>
      <c r="DS22" s="4"/>
      <c r="DT22" s="4"/>
      <c r="DU22" s="215"/>
      <c r="DV22" s="4"/>
      <c r="DW22" s="6"/>
      <c r="DX22" s="4"/>
      <c r="DY22" s="4"/>
      <c r="DZ22" s="215"/>
      <c r="EA22" s="4"/>
      <c r="EB22" s="6"/>
      <c r="EC22" s="4"/>
      <c r="ED22" s="4"/>
      <c r="EE22" s="215"/>
      <c r="EF22" s="4"/>
      <c r="EG22" s="6"/>
      <c r="EH22" s="4"/>
      <c r="EI22" s="4"/>
      <c r="EJ22" s="215"/>
      <c r="EK22" s="4"/>
      <c r="EL22" s="6"/>
      <c r="EM22" s="4"/>
      <c r="EN22" s="4"/>
      <c r="EO22" s="215"/>
      <c r="EP22" s="4"/>
      <c r="EQ22" s="6"/>
      <c r="ER22" s="4"/>
      <c r="ES22" s="4"/>
      <c r="ET22" s="215"/>
      <c r="EU22" s="4"/>
      <c r="EV22" s="6"/>
      <c r="EW22" s="4"/>
      <c r="EX22" s="4"/>
      <c r="EY22" s="215"/>
      <c r="EZ22" s="4"/>
      <c r="FA22" s="6"/>
      <c r="FB22" s="4"/>
      <c r="FC22" s="4"/>
      <c r="FD22" s="215"/>
      <c r="FE22" s="4"/>
      <c r="FF22" s="6"/>
      <c r="FG22" s="4"/>
      <c r="FH22" s="4"/>
      <c r="FI22" s="215"/>
      <c r="FJ22" s="4"/>
      <c r="FK22" s="6"/>
      <c r="FL22" s="4"/>
      <c r="FM22" s="4"/>
      <c r="FN22" s="215"/>
      <c r="FO22" s="4"/>
      <c r="FP22" s="6"/>
      <c r="FQ22" s="4"/>
      <c r="FR22" s="4"/>
      <c r="FS22" s="215"/>
      <c r="FT22" s="4"/>
      <c r="FU22" s="6"/>
      <c r="FV22" s="4"/>
      <c r="FW22" s="4"/>
      <c r="FX22" s="215"/>
      <c r="FY22" s="4"/>
      <c r="FZ22" s="6"/>
      <c r="GA22" s="4"/>
      <c r="GB22" s="4"/>
      <c r="GC22" s="215"/>
      <c r="GD22" s="4"/>
      <c r="GE22" s="6"/>
      <c r="GF22" s="4"/>
      <c r="GG22" s="4"/>
      <c r="GH22" s="215"/>
      <c r="GI22" s="4"/>
      <c r="GJ22" s="6"/>
      <c r="GK22" s="4"/>
      <c r="GL22" s="4"/>
      <c r="GM22" s="215"/>
      <c r="GN22" s="4"/>
      <c r="GO22" s="6"/>
      <c r="GP22" s="4"/>
      <c r="GQ22" s="4"/>
      <c r="GR22" s="215"/>
      <c r="GS22" s="4"/>
      <c r="GT22" s="6"/>
      <c r="GU22" s="4"/>
      <c r="GV22" s="4"/>
      <c r="GW22" s="215"/>
      <c r="GX22" s="4"/>
      <c r="GY22" s="6"/>
      <c r="GZ22" s="4"/>
      <c r="HA22" s="4"/>
      <c r="HB22" s="215"/>
      <c r="HC22" s="4"/>
      <c r="HD22" s="6"/>
      <c r="HE22" s="4"/>
      <c r="HF22" s="4"/>
      <c r="HG22" s="215"/>
      <c r="HH22" s="4"/>
      <c r="HI22" s="6"/>
      <c r="HJ22" s="4"/>
      <c r="HK22" s="4"/>
      <c r="HL22" s="215"/>
      <c r="HM22" s="4"/>
      <c r="HN22" s="6"/>
      <c r="HO22" s="4"/>
      <c r="HP22" s="4"/>
      <c r="HQ22" s="215"/>
      <c r="HR22" s="4"/>
      <c r="HS22" s="6"/>
      <c r="HT22" s="4"/>
      <c r="HU22" s="4"/>
      <c r="HV22" s="215"/>
      <c r="HW22" s="4"/>
      <c r="HX22" s="6"/>
      <c r="HY22" s="4"/>
      <c r="HZ22" s="4"/>
      <c r="IA22" s="215"/>
      <c r="IB22" s="4"/>
      <c r="IC22" s="6"/>
      <c r="ID22" s="4"/>
      <c r="IE22" s="4"/>
      <c r="IF22" s="215"/>
      <c r="IG22" s="4"/>
      <c r="IH22" s="6"/>
      <c r="II22" s="4"/>
      <c r="IJ22" s="4"/>
      <c r="IK22" s="215"/>
      <c r="IL22" s="4"/>
      <c r="IM22" s="6"/>
      <c r="IN22" s="4"/>
      <c r="IO22" s="4"/>
      <c r="IP22" s="215"/>
      <c r="IQ22" s="4"/>
      <c r="IR22" s="6"/>
      <c r="IS22" s="4"/>
      <c r="IT22" s="4"/>
      <c r="IU22" s="215"/>
      <c r="IV22" s="4"/>
      <c r="IW22" s="6"/>
      <c r="IX22" s="4"/>
      <c r="IY22" s="4"/>
      <c r="IZ22" s="215"/>
      <c r="JA22" s="4"/>
      <c r="JB22" s="6"/>
      <c r="JC22" s="4"/>
      <c r="JD22" s="4"/>
      <c r="JE22" s="215"/>
      <c r="JF22" s="4"/>
      <c r="JG22" s="6"/>
      <c r="JH22" s="4"/>
      <c r="JI22" s="4"/>
      <c r="JJ22" s="215"/>
      <c r="JK22" s="4"/>
      <c r="JL22" s="6"/>
      <c r="JM22" s="4"/>
      <c r="JN22" s="4"/>
      <c r="JO22" s="215"/>
      <c r="JP22" s="4"/>
      <c r="JQ22" s="6"/>
      <c r="JR22" s="4"/>
      <c r="JS22" s="4"/>
      <c r="JT22" s="215"/>
      <c r="JU22" s="4"/>
      <c r="JV22" s="6"/>
      <c r="JW22" s="4"/>
      <c r="JX22" s="4"/>
      <c r="JY22" s="215"/>
      <c r="JZ22" s="4"/>
      <c r="KA22" s="6"/>
      <c r="KB22" s="4"/>
      <c r="KC22" s="4"/>
      <c r="KD22" s="215"/>
      <c r="KE22" s="4"/>
      <c r="KF22" s="6"/>
      <c r="KG22" s="4"/>
      <c r="KH22" s="4"/>
      <c r="KI22" s="215"/>
      <c r="KJ22" s="4"/>
      <c r="KK22" s="6"/>
      <c r="KL22" s="4"/>
      <c r="KM22" s="4"/>
      <c r="KN22" s="215"/>
    </row>
    <row r="23" spans="1:300" x14ac:dyDescent="0.25">
      <c r="A23" s="4"/>
      <c r="B23" s="6"/>
      <c r="C23" s="4"/>
      <c r="D23" s="4"/>
      <c r="E23" s="215"/>
      <c r="F23" s="4"/>
      <c r="G23" s="6"/>
      <c r="H23" s="4"/>
      <c r="I23" s="4"/>
      <c r="J23" s="215"/>
      <c r="K23" s="4"/>
      <c r="L23" s="6"/>
      <c r="M23" s="4"/>
      <c r="N23" s="4"/>
      <c r="O23" s="215"/>
      <c r="P23" s="4"/>
      <c r="Q23" s="6"/>
      <c r="R23" s="4"/>
      <c r="S23" s="4"/>
      <c r="T23" s="215"/>
      <c r="U23" s="4"/>
      <c r="V23" s="6"/>
      <c r="W23" s="4"/>
      <c r="X23" s="4"/>
      <c r="Y23" s="215"/>
      <c r="Z23" s="4"/>
      <c r="AA23" s="6"/>
      <c r="AB23" s="4"/>
      <c r="AC23" s="4"/>
      <c r="AD23" s="215"/>
      <c r="AE23" s="4"/>
      <c r="AF23" s="6"/>
      <c r="AG23" s="4"/>
      <c r="AH23" s="4"/>
      <c r="AI23" s="215"/>
      <c r="AJ23" s="4"/>
      <c r="AK23" s="6"/>
      <c r="AL23" s="4"/>
      <c r="AM23" s="4"/>
      <c r="AN23" s="215"/>
      <c r="AO23" s="4"/>
      <c r="AP23" s="6"/>
      <c r="AQ23" s="4"/>
      <c r="AR23" s="4"/>
      <c r="AS23" s="215"/>
      <c r="AT23" s="4"/>
      <c r="AU23" s="6"/>
      <c r="AV23" s="4"/>
      <c r="AW23" s="4"/>
      <c r="AX23" s="215"/>
      <c r="AY23" s="4"/>
      <c r="AZ23" s="6"/>
      <c r="BA23" s="4"/>
      <c r="BB23" s="4"/>
      <c r="BC23" s="215"/>
      <c r="BD23" s="4"/>
      <c r="BE23" s="6"/>
      <c r="BF23" s="4"/>
      <c r="BG23" s="4"/>
      <c r="BH23" s="215"/>
      <c r="BI23" s="4"/>
      <c r="BJ23" s="6"/>
      <c r="BK23" s="4"/>
      <c r="BL23" s="4"/>
      <c r="BM23" s="215"/>
      <c r="BN23" s="4"/>
      <c r="BO23" s="6"/>
      <c r="BP23" s="4"/>
      <c r="BQ23" s="4"/>
      <c r="BR23" s="215"/>
      <c r="BS23" s="4"/>
      <c r="BT23" s="6"/>
      <c r="BU23" s="4"/>
      <c r="BV23" s="4"/>
      <c r="BW23" s="215"/>
      <c r="BX23" s="4"/>
      <c r="BY23" s="6"/>
      <c r="BZ23" s="4"/>
      <c r="CA23" s="4"/>
      <c r="CB23" s="215"/>
      <c r="CC23" s="4"/>
      <c r="CD23" s="6"/>
      <c r="CE23" s="4"/>
      <c r="CF23" s="4"/>
      <c r="CG23" s="215"/>
      <c r="CH23" s="4"/>
      <c r="CI23" s="6"/>
      <c r="CJ23" s="4"/>
      <c r="CK23" s="4"/>
      <c r="CL23" s="215"/>
      <c r="CM23" s="4"/>
      <c r="CN23" s="6"/>
      <c r="CO23" s="4"/>
      <c r="CP23" s="4"/>
      <c r="CQ23" s="215"/>
      <c r="CR23" s="4"/>
      <c r="CS23" s="6"/>
      <c r="CT23" s="4"/>
      <c r="CU23" s="4"/>
      <c r="CV23" s="215"/>
      <c r="CW23" s="4"/>
      <c r="CX23" s="6"/>
      <c r="CY23" s="4"/>
      <c r="CZ23" s="4"/>
      <c r="DA23" s="215"/>
      <c r="DB23" s="4"/>
      <c r="DC23" s="6"/>
      <c r="DD23" s="4"/>
      <c r="DE23" s="4"/>
      <c r="DF23" s="215"/>
      <c r="DG23" s="4"/>
      <c r="DH23" s="6"/>
      <c r="DI23" s="4"/>
      <c r="DJ23" s="4"/>
      <c r="DK23" s="215"/>
      <c r="DL23" s="4"/>
      <c r="DM23" s="6"/>
      <c r="DN23" s="4"/>
      <c r="DO23" s="4"/>
      <c r="DP23" s="215"/>
      <c r="DQ23" s="4"/>
      <c r="DR23" s="6"/>
      <c r="DS23" s="4"/>
      <c r="DT23" s="4"/>
      <c r="DU23" s="215"/>
      <c r="DV23" s="4"/>
      <c r="DW23" s="6"/>
      <c r="DX23" s="4"/>
      <c r="DY23" s="4"/>
      <c r="DZ23" s="215"/>
      <c r="EA23" s="4"/>
      <c r="EB23" s="6"/>
      <c r="EC23" s="4"/>
      <c r="ED23" s="4"/>
      <c r="EE23" s="215"/>
      <c r="EF23" s="4"/>
      <c r="EG23" s="6"/>
      <c r="EH23" s="4"/>
      <c r="EI23" s="4"/>
      <c r="EJ23" s="215"/>
      <c r="EK23" s="4"/>
      <c r="EL23" s="6"/>
      <c r="EM23" s="4"/>
      <c r="EN23" s="4"/>
      <c r="EO23" s="215"/>
      <c r="EP23" s="4"/>
      <c r="EQ23" s="6"/>
      <c r="ER23" s="4"/>
      <c r="ES23" s="4"/>
      <c r="ET23" s="215"/>
      <c r="EU23" s="4"/>
      <c r="EV23" s="6"/>
      <c r="EW23" s="4"/>
      <c r="EX23" s="4"/>
      <c r="EY23" s="215"/>
      <c r="EZ23" s="4"/>
      <c r="FA23" s="6"/>
      <c r="FB23" s="4"/>
      <c r="FC23" s="4"/>
      <c r="FD23" s="215"/>
      <c r="FE23" s="4"/>
      <c r="FF23" s="6"/>
      <c r="FG23" s="4"/>
      <c r="FH23" s="4"/>
      <c r="FI23" s="215"/>
      <c r="FJ23" s="4"/>
      <c r="FK23" s="6"/>
      <c r="FL23" s="4"/>
      <c r="FM23" s="4"/>
      <c r="FN23" s="215"/>
      <c r="FO23" s="4"/>
      <c r="FP23" s="6"/>
      <c r="FQ23" s="4"/>
      <c r="FR23" s="4"/>
      <c r="FS23" s="215"/>
      <c r="FT23" s="4"/>
      <c r="FU23" s="6"/>
      <c r="FV23" s="4"/>
      <c r="FW23" s="4"/>
      <c r="FX23" s="215"/>
      <c r="FY23" s="4"/>
      <c r="FZ23" s="6"/>
      <c r="GA23" s="4"/>
      <c r="GB23" s="4"/>
      <c r="GC23" s="215"/>
      <c r="GD23" s="4"/>
      <c r="GE23" s="6"/>
      <c r="GF23" s="4"/>
      <c r="GG23" s="4"/>
      <c r="GH23" s="215"/>
      <c r="GI23" s="4"/>
      <c r="GJ23" s="6"/>
      <c r="GK23" s="4"/>
      <c r="GL23" s="4"/>
      <c r="GM23" s="215"/>
      <c r="GN23" s="4"/>
      <c r="GO23" s="6"/>
      <c r="GP23" s="4"/>
      <c r="GQ23" s="4"/>
      <c r="GR23" s="215"/>
      <c r="GS23" s="4"/>
      <c r="GT23" s="6"/>
      <c r="GU23" s="4"/>
      <c r="GV23" s="4"/>
      <c r="GW23" s="215"/>
      <c r="GX23" s="4"/>
      <c r="GY23" s="6"/>
      <c r="GZ23" s="4"/>
      <c r="HA23" s="4"/>
      <c r="HB23" s="215"/>
      <c r="HC23" s="4"/>
      <c r="HD23" s="6"/>
      <c r="HE23" s="4"/>
      <c r="HF23" s="4"/>
      <c r="HG23" s="215"/>
      <c r="HH23" s="4"/>
      <c r="HI23" s="6"/>
      <c r="HJ23" s="4"/>
      <c r="HK23" s="4"/>
      <c r="HL23" s="215"/>
      <c r="HM23" s="4"/>
      <c r="HN23" s="6"/>
      <c r="HO23" s="4"/>
      <c r="HP23" s="4"/>
      <c r="HQ23" s="215"/>
      <c r="HR23" s="4"/>
      <c r="HS23" s="6"/>
      <c r="HT23" s="4"/>
      <c r="HU23" s="4"/>
      <c r="HV23" s="215"/>
      <c r="HW23" s="4"/>
      <c r="HX23" s="6"/>
      <c r="HY23" s="4"/>
      <c r="HZ23" s="4"/>
      <c r="IA23" s="215"/>
      <c r="IB23" s="4"/>
      <c r="IC23" s="6"/>
      <c r="ID23" s="4"/>
      <c r="IE23" s="4"/>
      <c r="IF23" s="215"/>
      <c r="IG23" s="4"/>
      <c r="IH23" s="6"/>
      <c r="II23" s="4"/>
      <c r="IJ23" s="4"/>
      <c r="IK23" s="215"/>
      <c r="IL23" s="4"/>
      <c r="IM23" s="6"/>
      <c r="IN23" s="4"/>
      <c r="IO23" s="4"/>
      <c r="IP23" s="215"/>
      <c r="IQ23" s="4"/>
      <c r="IR23" s="6"/>
      <c r="IS23" s="4"/>
      <c r="IT23" s="4"/>
      <c r="IU23" s="215"/>
      <c r="IV23" s="4"/>
      <c r="IW23" s="6"/>
      <c r="IX23" s="4"/>
      <c r="IY23" s="4"/>
      <c r="IZ23" s="215"/>
      <c r="JA23" s="4"/>
      <c r="JB23" s="6"/>
      <c r="JC23" s="4"/>
      <c r="JD23" s="4"/>
      <c r="JE23" s="215"/>
      <c r="JF23" s="4"/>
      <c r="JG23" s="6"/>
      <c r="JH23" s="4"/>
      <c r="JI23" s="4"/>
      <c r="JJ23" s="215"/>
      <c r="JK23" s="4"/>
      <c r="JL23" s="6"/>
      <c r="JM23" s="4"/>
      <c r="JN23" s="4"/>
      <c r="JO23" s="215"/>
      <c r="JP23" s="4"/>
      <c r="JQ23" s="6"/>
      <c r="JR23" s="4"/>
      <c r="JS23" s="4"/>
      <c r="JT23" s="215"/>
      <c r="JU23" s="4"/>
      <c r="JV23" s="6"/>
      <c r="JW23" s="4"/>
      <c r="JX23" s="4"/>
      <c r="JY23" s="215"/>
      <c r="JZ23" s="4"/>
      <c r="KA23" s="6"/>
      <c r="KB23" s="4"/>
      <c r="KC23" s="4"/>
      <c r="KD23" s="215"/>
      <c r="KE23" s="4"/>
      <c r="KF23" s="6"/>
      <c r="KG23" s="4"/>
      <c r="KH23" s="4"/>
      <c r="KI23" s="215"/>
      <c r="KJ23" s="4"/>
      <c r="KK23" s="6"/>
      <c r="KL23" s="4"/>
      <c r="KM23" s="4"/>
      <c r="KN23" s="215"/>
    </row>
    <row r="24" spans="1:300" x14ac:dyDescent="0.25">
      <c r="A24" s="4"/>
      <c r="B24" s="6"/>
      <c r="C24" s="4"/>
      <c r="D24" s="4"/>
      <c r="E24" s="215"/>
      <c r="F24" s="4"/>
      <c r="G24" s="6"/>
      <c r="H24" s="4"/>
      <c r="I24" s="4"/>
      <c r="J24" s="215"/>
      <c r="K24" s="4"/>
      <c r="L24" s="6"/>
      <c r="M24" s="4"/>
      <c r="N24" s="4"/>
      <c r="O24" s="215"/>
      <c r="P24" s="4"/>
      <c r="Q24" s="6"/>
      <c r="R24" s="4"/>
      <c r="S24" s="4"/>
      <c r="T24" s="215"/>
      <c r="U24" s="4"/>
      <c r="V24" s="6"/>
      <c r="W24" s="4"/>
      <c r="X24" s="4"/>
      <c r="Y24" s="215"/>
      <c r="Z24" s="4"/>
      <c r="AA24" s="6"/>
      <c r="AB24" s="4"/>
      <c r="AC24" s="4"/>
      <c r="AD24" s="215"/>
      <c r="AE24" s="4"/>
      <c r="AF24" s="6"/>
      <c r="AG24" s="4"/>
      <c r="AH24" s="4"/>
      <c r="AI24" s="215"/>
      <c r="AJ24" s="4"/>
      <c r="AK24" s="6"/>
      <c r="AL24" s="4"/>
      <c r="AM24" s="4"/>
      <c r="AN24" s="215"/>
      <c r="AO24" s="4"/>
      <c r="AP24" s="6"/>
      <c r="AQ24" s="4"/>
      <c r="AR24" s="4"/>
      <c r="AS24" s="215"/>
      <c r="AT24" s="4"/>
      <c r="AU24" s="6"/>
      <c r="AV24" s="4"/>
      <c r="AW24" s="4"/>
      <c r="AX24" s="215"/>
      <c r="AY24" s="4"/>
      <c r="AZ24" s="6"/>
      <c r="BA24" s="4"/>
      <c r="BB24" s="4"/>
      <c r="BC24" s="215"/>
      <c r="BD24" s="4"/>
      <c r="BE24" s="6"/>
      <c r="BF24" s="4"/>
      <c r="BG24" s="4"/>
      <c r="BH24" s="215"/>
      <c r="BI24" s="4"/>
      <c r="BJ24" s="6"/>
      <c r="BK24" s="4"/>
      <c r="BL24" s="4"/>
      <c r="BM24" s="215"/>
      <c r="BN24" s="4"/>
      <c r="BO24" s="6"/>
      <c r="BP24" s="4"/>
      <c r="BQ24" s="4"/>
      <c r="BR24" s="215"/>
      <c r="BS24" s="4"/>
      <c r="BT24" s="6"/>
      <c r="BU24" s="4"/>
      <c r="BV24" s="4"/>
      <c r="BW24" s="215"/>
      <c r="BX24" s="4"/>
      <c r="BY24" s="6"/>
      <c r="BZ24" s="4"/>
      <c r="CA24" s="4"/>
      <c r="CB24" s="215"/>
      <c r="CC24" s="4"/>
      <c r="CD24" s="6"/>
      <c r="CE24" s="4"/>
      <c r="CF24" s="4"/>
      <c r="CG24" s="215"/>
      <c r="CH24" s="4"/>
      <c r="CI24" s="6"/>
      <c r="CJ24" s="4"/>
      <c r="CK24" s="4"/>
      <c r="CL24" s="215"/>
      <c r="CM24" s="4"/>
      <c r="CN24" s="6"/>
      <c r="CO24" s="4"/>
      <c r="CP24" s="4"/>
      <c r="CQ24" s="215"/>
      <c r="CR24" s="4"/>
      <c r="CS24" s="6"/>
      <c r="CT24" s="4"/>
      <c r="CU24" s="4"/>
      <c r="CV24" s="215"/>
      <c r="CW24" s="4"/>
      <c r="CX24" s="6"/>
      <c r="CY24" s="4"/>
      <c r="CZ24" s="4"/>
      <c r="DA24" s="215"/>
      <c r="DB24" s="4"/>
      <c r="DC24" s="6"/>
      <c r="DD24" s="4"/>
      <c r="DE24" s="4"/>
      <c r="DF24" s="215"/>
      <c r="DG24" s="4"/>
      <c r="DH24" s="6"/>
      <c r="DI24" s="4"/>
      <c r="DJ24" s="4"/>
      <c r="DK24" s="215"/>
      <c r="DL24" s="4"/>
      <c r="DM24" s="6"/>
      <c r="DN24" s="4"/>
      <c r="DO24" s="4"/>
      <c r="DP24" s="215"/>
      <c r="DQ24" s="4"/>
      <c r="DR24" s="6"/>
      <c r="DS24" s="4"/>
      <c r="DT24" s="4"/>
      <c r="DU24" s="215"/>
      <c r="DV24" s="4"/>
      <c r="DW24" s="6"/>
      <c r="DX24" s="4"/>
      <c r="DY24" s="4"/>
      <c r="DZ24" s="215"/>
      <c r="EA24" s="4"/>
      <c r="EB24" s="6"/>
      <c r="EC24" s="4"/>
      <c r="ED24" s="4"/>
      <c r="EE24" s="215"/>
      <c r="EF24" s="4"/>
      <c r="EG24" s="6"/>
      <c r="EH24" s="4"/>
      <c r="EI24" s="4"/>
      <c r="EJ24" s="215"/>
      <c r="EK24" s="4"/>
      <c r="EL24" s="6"/>
      <c r="EM24" s="4"/>
      <c r="EN24" s="4"/>
      <c r="EO24" s="215"/>
      <c r="EP24" s="4"/>
      <c r="EQ24" s="6"/>
      <c r="ER24" s="4"/>
      <c r="ES24" s="4"/>
      <c r="ET24" s="215"/>
      <c r="EU24" s="4"/>
      <c r="EV24" s="6"/>
      <c r="EW24" s="4"/>
      <c r="EX24" s="4"/>
      <c r="EY24" s="215"/>
      <c r="EZ24" s="4"/>
      <c r="FA24" s="6"/>
      <c r="FB24" s="4"/>
      <c r="FC24" s="4"/>
      <c r="FD24" s="215"/>
      <c r="FE24" s="4"/>
      <c r="FF24" s="6"/>
      <c r="FG24" s="4"/>
      <c r="FH24" s="4"/>
      <c r="FI24" s="215"/>
      <c r="FJ24" s="4"/>
      <c r="FK24" s="6"/>
      <c r="FL24" s="4"/>
      <c r="FM24" s="4"/>
      <c r="FN24" s="215"/>
      <c r="FO24" s="4"/>
      <c r="FP24" s="6"/>
      <c r="FQ24" s="4"/>
      <c r="FR24" s="4"/>
      <c r="FS24" s="215"/>
      <c r="FT24" s="4"/>
      <c r="FU24" s="6"/>
      <c r="FV24" s="4"/>
      <c r="FW24" s="4"/>
      <c r="FX24" s="215"/>
      <c r="FY24" s="4"/>
      <c r="FZ24" s="6"/>
      <c r="GA24" s="4"/>
      <c r="GB24" s="4"/>
      <c r="GC24" s="215"/>
      <c r="GD24" s="4"/>
      <c r="GE24" s="6"/>
      <c r="GF24" s="4"/>
      <c r="GG24" s="4"/>
      <c r="GH24" s="215"/>
      <c r="GI24" s="4"/>
      <c r="GJ24" s="6"/>
      <c r="GK24" s="4"/>
      <c r="GL24" s="4"/>
      <c r="GM24" s="215"/>
      <c r="GN24" s="4"/>
      <c r="GO24" s="6"/>
      <c r="GP24" s="4"/>
      <c r="GQ24" s="4"/>
      <c r="GR24" s="215"/>
      <c r="GS24" s="4"/>
      <c r="GT24" s="6"/>
      <c r="GU24" s="4"/>
      <c r="GV24" s="4"/>
      <c r="GW24" s="215"/>
      <c r="GX24" s="4"/>
      <c r="GY24" s="6"/>
      <c r="GZ24" s="4"/>
      <c r="HA24" s="4"/>
      <c r="HB24" s="215"/>
      <c r="HC24" s="4"/>
      <c r="HD24" s="6"/>
      <c r="HE24" s="4"/>
      <c r="HF24" s="4"/>
      <c r="HG24" s="215"/>
      <c r="HH24" s="4"/>
      <c r="HI24" s="6"/>
      <c r="HJ24" s="4"/>
      <c r="HK24" s="4"/>
      <c r="HL24" s="215"/>
      <c r="HM24" s="4"/>
      <c r="HN24" s="6"/>
      <c r="HO24" s="4"/>
      <c r="HP24" s="4"/>
      <c r="HQ24" s="215"/>
      <c r="HR24" s="4"/>
      <c r="HS24" s="6"/>
      <c r="HT24" s="4"/>
      <c r="HU24" s="4"/>
      <c r="HV24" s="215"/>
      <c r="HW24" s="4"/>
      <c r="HX24" s="6"/>
      <c r="HY24" s="4"/>
      <c r="HZ24" s="4"/>
      <c r="IA24" s="215"/>
      <c r="IB24" s="4"/>
      <c r="IC24" s="6"/>
      <c r="ID24" s="4"/>
      <c r="IE24" s="4"/>
      <c r="IF24" s="215"/>
      <c r="IG24" s="4"/>
      <c r="IH24" s="6"/>
      <c r="II24" s="4"/>
      <c r="IJ24" s="4"/>
      <c r="IK24" s="215"/>
      <c r="IL24" s="4"/>
      <c r="IM24" s="6"/>
      <c r="IN24" s="4"/>
      <c r="IO24" s="4"/>
      <c r="IP24" s="215"/>
      <c r="IQ24" s="4"/>
      <c r="IR24" s="6"/>
      <c r="IS24" s="4"/>
      <c r="IT24" s="4"/>
      <c r="IU24" s="215"/>
      <c r="IV24" s="4"/>
      <c r="IW24" s="6"/>
      <c r="IX24" s="4"/>
      <c r="IY24" s="4"/>
      <c r="IZ24" s="215"/>
      <c r="JA24" s="4"/>
      <c r="JB24" s="6"/>
      <c r="JC24" s="4"/>
      <c r="JD24" s="4"/>
      <c r="JE24" s="215"/>
      <c r="JF24" s="4"/>
      <c r="JG24" s="6"/>
      <c r="JH24" s="4"/>
      <c r="JI24" s="4"/>
      <c r="JJ24" s="215"/>
      <c r="JK24" s="4"/>
      <c r="JL24" s="6"/>
      <c r="JM24" s="4"/>
      <c r="JN24" s="4"/>
      <c r="JO24" s="215"/>
      <c r="JP24" s="4"/>
      <c r="JQ24" s="6"/>
      <c r="JR24" s="4"/>
      <c r="JS24" s="4"/>
      <c r="JT24" s="215"/>
      <c r="JU24" s="4"/>
      <c r="JV24" s="6"/>
      <c r="JW24" s="4"/>
      <c r="JX24" s="4"/>
      <c r="JY24" s="215"/>
      <c r="JZ24" s="4"/>
      <c r="KA24" s="6"/>
      <c r="KB24" s="4"/>
      <c r="KC24" s="4"/>
      <c r="KD24" s="215"/>
      <c r="KE24" s="4"/>
      <c r="KF24" s="6"/>
      <c r="KG24" s="4"/>
      <c r="KH24" s="4"/>
      <c r="KI24" s="215"/>
      <c r="KJ24" s="4"/>
      <c r="KK24" s="6"/>
      <c r="KL24" s="4"/>
      <c r="KM24" s="4"/>
      <c r="KN24" s="215"/>
    </row>
    <row r="25" spans="1:300" x14ac:dyDescent="0.25">
      <c r="A25" s="4"/>
      <c r="B25" s="6"/>
      <c r="C25" s="4"/>
      <c r="D25" s="4"/>
      <c r="E25" s="215"/>
      <c r="F25" s="4"/>
      <c r="G25" s="6"/>
      <c r="H25" s="4"/>
      <c r="I25" s="4"/>
      <c r="J25" s="215"/>
      <c r="K25" s="4"/>
      <c r="L25" s="6"/>
      <c r="M25" s="4"/>
      <c r="N25" s="4"/>
      <c r="O25" s="215"/>
      <c r="P25" s="4"/>
      <c r="Q25" s="6"/>
      <c r="R25" s="4"/>
      <c r="S25" s="4"/>
      <c r="T25" s="215"/>
      <c r="U25" s="4"/>
      <c r="V25" s="6"/>
      <c r="W25" s="4"/>
      <c r="X25" s="4"/>
      <c r="Y25" s="215"/>
      <c r="Z25" s="4"/>
      <c r="AA25" s="6"/>
      <c r="AB25" s="4"/>
      <c r="AC25" s="4"/>
      <c r="AD25" s="215"/>
      <c r="AE25" s="4"/>
      <c r="AF25" s="6"/>
      <c r="AG25" s="4"/>
      <c r="AH25" s="4"/>
      <c r="AI25" s="215"/>
      <c r="AJ25" s="4"/>
      <c r="AK25" s="6"/>
      <c r="AL25" s="4"/>
      <c r="AM25" s="4"/>
      <c r="AN25" s="215"/>
      <c r="AO25" s="4"/>
      <c r="AP25" s="6"/>
      <c r="AQ25" s="4"/>
      <c r="AR25" s="4"/>
      <c r="AS25" s="215"/>
      <c r="AT25" s="4"/>
      <c r="AU25" s="6"/>
      <c r="AV25" s="4"/>
      <c r="AW25" s="4"/>
      <c r="AX25" s="215"/>
      <c r="AY25" s="4"/>
      <c r="AZ25" s="6"/>
      <c r="BA25" s="4"/>
      <c r="BB25" s="4"/>
      <c r="BC25" s="215"/>
      <c r="BD25" s="4"/>
      <c r="BE25" s="6"/>
      <c r="BF25" s="4"/>
      <c r="BG25" s="4"/>
      <c r="BH25" s="215"/>
      <c r="BI25" s="4"/>
      <c r="BJ25" s="6"/>
      <c r="BK25" s="4"/>
      <c r="BL25" s="4"/>
      <c r="BM25" s="215"/>
      <c r="BN25" s="4"/>
      <c r="BO25" s="6"/>
      <c r="BP25" s="4"/>
      <c r="BQ25" s="4"/>
      <c r="BR25" s="215"/>
      <c r="BS25" s="4"/>
      <c r="BT25" s="6"/>
      <c r="BU25" s="4"/>
      <c r="BV25" s="4"/>
      <c r="BW25" s="215"/>
      <c r="BX25" s="4"/>
      <c r="BY25" s="6"/>
      <c r="BZ25" s="4"/>
      <c r="CA25" s="4"/>
      <c r="CB25" s="215"/>
      <c r="CC25" s="4"/>
      <c r="CD25" s="6"/>
      <c r="CE25" s="4"/>
      <c r="CF25" s="4"/>
      <c r="CG25" s="215"/>
      <c r="CH25" s="4"/>
      <c r="CI25" s="6"/>
      <c r="CJ25" s="4"/>
      <c r="CK25" s="4"/>
      <c r="CL25" s="215"/>
      <c r="CM25" s="4"/>
      <c r="CN25" s="6"/>
      <c r="CO25" s="4"/>
      <c r="CP25" s="4"/>
      <c r="CQ25" s="215"/>
      <c r="CR25" s="4"/>
      <c r="CS25" s="6"/>
      <c r="CT25" s="4"/>
      <c r="CU25" s="4"/>
      <c r="CV25" s="215"/>
      <c r="CW25" s="4"/>
      <c r="CX25" s="6"/>
      <c r="CY25" s="4"/>
      <c r="CZ25" s="4"/>
      <c r="DA25" s="215"/>
      <c r="DB25" s="4"/>
      <c r="DC25" s="6"/>
      <c r="DD25" s="4"/>
      <c r="DE25" s="4"/>
      <c r="DF25" s="215"/>
      <c r="DG25" s="4"/>
      <c r="DH25" s="6"/>
      <c r="DI25" s="4"/>
      <c r="DJ25" s="4"/>
      <c r="DK25" s="215"/>
      <c r="DL25" s="4"/>
      <c r="DM25" s="6"/>
      <c r="DN25" s="4"/>
      <c r="DO25" s="4"/>
      <c r="DP25" s="215"/>
      <c r="DQ25" s="4"/>
      <c r="DR25" s="6"/>
      <c r="DS25" s="4"/>
      <c r="DT25" s="4"/>
      <c r="DU25" s="215"/>
      <c r="DV25" s="4"/>
      <c r="DW25" s="6"/>
      <c r="DX25" s="4"/>
      <c r="DY25" s="4"/>
      <c r="DZ25" s="215"/>
      <c r="EA25" s="4"/>
      <c r="EB25" s="6"/>
      <c r="EC25" s="4"/>
      <c r="ED25" s="4"/>
      <c r="EE25" s="215"/>
      <c r="EF25" s="4"/>
      <c r="EG25" s="6"/>
      <c r="EH25" s="4"/>
      <c r="EI25" s="4"/>
      <c r="EJ25" s="215"/>
      <c r="EK25" s="4"/>
      <c r="EL25" s="6"/>
      <c r="EM25" s="4"/>
      <c r="EN25" s="4"/>
      <c r="EO25" s="215"/>
      <c r="EP25" s="4"/>
      <c r="EQ25" s="6"/>
      <c r="ER25" s="4"/>
      <c r="ES25" s="4"/>
      <c r="ET25" s="215"/>
      <c r="EU25" s="4"/>
      <c r="EV25" s="6"/>
      <c r="EW25" s="4"/>
      <c r="EX25" s="4"/>
      <c r="EY25" s="215"/>
      <c r="EZ25" s="4"/>
      <c r="FA25" s="6"/>
      <c r="FB25" s="4"/>
      <c r="FC25" s="4"/>
      <c r="FD25" s="215"/>
      <c r="FE25" s="4"/>
      <c r="FF25" s="6"/>
      <c r="FG25" s="4"/>
      <c r="FH25" s="4"/>
      <c r="FI25" s="215"/>
      <c r="FJ25" s="4"/>
      <c r="FK25" s="6"/>
      <c r="FL25" s="4"/>
      <c r="FM25" s="4"/>
      <c r="FN25" s="215"/>
      <c r="FO25" s="4"/>
      <c r="FP25" s="6"/>
      <c r="FQ25" s="4"/>
      <c r="FR25" s="4"/>
      <c r="FS25" s="215"/>
      <c r="FT25" s="4"/>
      <c r="FU25" s="6"/>
      <c r="FV25" s="4"/>
      <c r="FW25" s="4"/>
      <c r="FX25" s="215"/>
      <c r="FY25" s="4"/>
      <c r="FZ25" s="6"/>
      <c r="GA25" s="4"/>
      <c r="GB25" s="4"/>
      <c r="GC25" s="215"/>
      <c r="GD25" s="4"/>
      <c r="GE25" s="6"/>
      <c r="GF25" s="4"/>
      <c r="GG25" s="4"/>
      <c r="GH25" s="215"/>
      <c r="GI25" s="4"/>
      <c r="GJ25" s="6"/>
      <c r="GK25" s="4"/>
      <c r="GL25" s="4"/>
      <c r="GM25" s="215"/>
      <c r="GN25" s="4"/>
      <c r="GO25" s="6"/>
      <c r="GP25" s="4"/>
      <c r="GQ25" s="4"/>
      <c r="GR25" s="215"/>
      <c r="GS25" s="4"/>
      <c r="GT25" s="6"/>
      <c r="GU25" s="4"/>
      <c r="GV25" s="4"/>
      <c r="GW25" s="215"/>
      <c r="GX25" s="4"/>
      <c r="GY25" s="6"/>
      <c r="GZ25" s="4"/>
      <c r="HA25" s="4"/>
      <c r="HB25" s="215"/>
      <c r="HC25" s="4"/>
      <c r="HD25" s="6"/>
      <c r="HE25" s="4"/>
      <c r="HF25" s="4"/>
      <c r="HG25" s="215"/>
      <c r="HH25" s="4"/>
      <c r="HI25" s="6"/>
      <c r="HJ25" s="4"/>
      <c r="HK25" s="4"/>
      <c r="HL25" s="215"/>
      <c r="HM25" s="4"/>
      <c r="HN25" s="6"/>
      <c r="HO25" s="4"/>
      <c r="HP25" s="4"/>
      <c r="HQ25" s="215"/>
      <c r="HR25" s="4"/>
      <c r="HS25" s="6"/>
      <c r="HT25" s="4"/>
      <c r="HU25" s="4"/>
      <c r="HV25" s="215"/>
      <c r="HW25" s="4"/>
      <c r="HX25" s="6"/>
      <c r="HY25" s="4"/>
      <c r="HZ25" s="4"/>
      <c r="IA25" s="215"/>
      <c r="IB25" s="4"/>
      <c r="IC25" s="6"/>
      <c r="ID25" s="4"/>
      <c r="IE25" s="4"/>
      <c r="IF25" s="215"/>
      <c r="IG25" s="4"/>
      <c r="IH25" s="6"/>
      <c r="II25" s="4"/>
      <c r="IJ25" s="4"/>
      <c r="IK25" s="215"/>
      <c r="IL25" s="4"/>
      <c r="IM25" s="6"/>
      <c r="IN25" s="4"/>
      <c r="IO25" s="4"/>
      <c r="IP25" s="215"/>
      <c r="IQ25" s="4"/>
      <c r="IR25" s="6"/>
      <c r="IS25" s="4"/>
      <c r="IT25" s="4"/>
      <c r="IU25" s="215"/>
      <c r="IV25" s="4"/>
      <c r="IW25" s="6"/>
      <c r="IX25" s="4"/>
      <c r="IY25" s="4"/>
      <c r="IZ25" s="215"/>
      <c r="JA25" s="4"/>
      <c r="JB25" s="6"/>
      <c r="JC25" s="4"/>
      <c r="JD25" s="4"/>
      <c r="JE25" s="215"/>
      <c r="JF25" s="4"/>
      <c r="JG25" s="6"/>
      <c r="JH25" s="4"/>
      <c r="JI25" s="4"/>
      <c r="JJ25" s="215"/>
      <c r="JK25" s="4"/>
      <c r="JL25" s="6"/>
      <c r="JM25" s="4"/>
      <c r="JN25" s="4"/>
      <c r="JO25" s="215"/>
      <c r="JP25" s="4"/>
      <c r="JQ25" s="6"/>
      <c r="JR25" s="4"/>
      <c r="JS25" s="4"/>
      <c r="JT25" s="215"/>
      <c r="JU25" s="4"/>
      <c r="JV25" s="6"/>
      <c r="JW25" s="4"/>
      <c r="JX25" s="4"/>
      <c r="JY25" s="215"/>
      <c r="JZ25" s="4"/>
      <c r="KA25" s="6"/>
      <c r="KB25" s="4"/>
      <c r="KC25" s="4"/>
      <c r="KD25" s="215"/>
      <c r="KE25" s="4"/>
      <c r="KF25" s="6"/>
      <c r="KG25" s="4"/>
      <c r="KH25" s="4"/>
      <c r="KI25" s="215"/>
      <c r="KJ25" s="4"/>
      <c r="KK25" s="6"/>
      <c r="KL25" s="4"/>
      <c r="KM25" s="4"/>
      <c r="KN25" s="215"/>
    </row>
    <row r="26" spans="1:300" x14ac:dyDescent="0.25">
      <c r="A26" s="4"/>
      <c r="B26" s="6"/>
      <c r="C26" s="4"/>
      <c r="D26" s="4"/>
      <c r="E26" s="215"/>
      <c r="F26" s="4"/>
      <c r="G26" s="6"/>
      <c r="H26" s="4"/>
      <c r="I26" s="4"/>
      <c r="J26" s="215"/>
      <c r="K26" s="4"/>
      <c r="L26" s="6"/>
      <c r="M26" s="4"/>
      <c r="N26" s="4"/>
      <c r="O26" s="215"/>
      <c r="P26" s="4"/>
      <c r="Q26" s="6"/>
      <c r="R26" s="4"/>
      <c r="S26" s="4"/>
      <c r="T26" s="215"/>
      <c r="U26" s="4"/>
      <c r="V26" s="6"/>
      <c r="W26" s="4"/>
      <c r="X26" s="4"/>
      <c r="Y26" s="215"/>
      <c r="Z26" s="4"/>
      <c r="AA26" s="6"/>
      <c r="AB26" s="4"/>
      <c r="AC26" s="4"/>
      <c r="AD26" s="215"/>
      <c r="AE26" s="4"/>
      <c r="AF26" s="6"/>
      <c r="AG26" s="4"/>
      <c r="AH26" s="4"/>
      <c r="AI26" s="215"/>
      <c r="AJ26" s="4"/>
      <c r="AK26" s="6"/>
      <c r="AL26" s="4"/>
      <c r="AM26" s="4"/>
      <c r="AN26" s="215"/>
      <c r="AO26" s="4"/>
      <c r="AP26" s="6"/>
      <c r="AQ26" s="4"/>
      <c r="AR26" s="4"/>
      <c r="AS26" s="215"/>
      <c r="AT26" s="4"/>
      <c r="AU26" s="6"/>
      <c r="AV26" s="4"/>
      <c r="AW26" s="4"/>
      <c r="AX26" s="215"/>
      <c r="AY26" s="4"/>
      <c r="AZ26" s="6"/>
      <c r="BA26" s="4"/>
      <c r="BB26" s="4"/>
      <c r="BC26" s="215"/>
      <c r="BD26" s="4"/>
      <c r="BE26" s="6"/>
      <c r="BF26" s="4"/>
      <c r="BG26" s="4"/>
      <c r="BH26" s="215"/>
      <c r="BI26" s="4"/>
      <c r="BJ26" s="6"/>
      <c r="BK26" s="4"/>
      <c r="BL26" s="4"/>
      <c r="BM26" s="215"/>
      <c r="BN26" s="4"/>
      <c r="BO26" s="6"/>
      <c r="BP26" s="4"/>
      <c r="BQ26" s="4"/>
      <c r="BR26" s="215"/>
      <c r="BS26" s="4"/>
      <c r="BT26" s="6"/>
      <c r="BU26" s="4"/>
      <c r="BV26" s="4"/>
      <c r="BW26" s="215"/>
      <c r="BX26" s="4"/>
      <c r="BY26" s="6"/>
      <c r="BZ26" s="4"/>
      <c r="CA26" s="4"/>
      <c r="CB26" s="215"/>
      <c r="CC26" s="4"/>
      <c r="CD26" s="6"/>
      <c r="CE26" s="4"/>
      <c r="CF26" s="4"/>
      <c r="CG26" s="215"/>
      <c r="CH26" s="4"/>
      <c r="CI26" s="6"/>
      <c r="CJ26" s="4"/>
      <c r="CK26" s="4"/>
      <c r="CL26" s="215"/>
      <c r="CM26" s="4"/>
      <c r="CN26" s="6"/>
      <c r="CO26" s="4"/>
      <c r="CP26" s="4"/>
      <c r="CQ26" s="215"/>
      <c r="CR26" s="4"/>
      <c r="CS26" s="6"/>
      <c r="CT26" s="4"/>
      <c r="CU26" s="4"/>
      <c r="CV26" s="215"/>
      <c r="CW26" s="4"/>
      <c r="CX26" s="6"/>
      <c r="CY26" s="4"/>
      <c r="CZ26" s="4"/>
      <c r="DA26" s="215"/>
      <c r="DB26" s="4"/>
      <c r="DC26" s="6"/>
      <c r="DD26" s="4"/>
      <c r="DE26" s="4"/>
      <c r="DF26" s="215"/>
      <c r="DG26" s="4"/>
      <c r="DH26" s="6"/>
      <c r="DI26" s="4"/>
      <c r="DJ26" s="4"/>
      <c r="DK26" s="215"/>
      <c r="DL26" s="4"/>
      <c r="DM26" s="6"/>
      <c r="DN26" s="4"/>
      <c r="DO26" s="4"/>
      <c r="DP26" s="215"/>
      <c r="DQ26" s="4"/>
      <c r="DR26" s="6"/>
      <c r="DS26" s="4"/>
      <c r="DT26" s="4"/>
      <c r="DU26" s="215"/>
      <c r="DV26" s="4"/>
      <c r="DW26" s="6"/>
      <c r="DX26" s="4"/>
      <c r="DY26" s="4"/>
      <c r="DZ26" s="215"/>
      <c r="EA26" s="4"/>
      <c r="EB26" s="6"/>
      <c r="EC26" s="4"/>
      <c r="ED26" s="4"/>
      <c r="EE26" s="215"/>
      <c r="EF26" s="4"/>
      <c r="EG26" s="6"/>
      <c r="EH26" s="4"/>
      <c r="EI26" s="4"/>
      <c r="EJ26" s="215"/>
      <c r="EK26" s="4"/>
      <c r="EL26" s="6"/>
      <c r="EM26" s="4"/>
      <c r="EN26" s="4"/>
      <c r="EO26" s="215"/>
      <c r="EP26" s="4"/>
      <c r="EQ26" s="6"/>
      <c r="ER26" s="4"/>
      <c r="ES26" s="4"/>
      <c r="ET26" s="215"/>
      <c r="EU26" s="4"/>
      <c r="EV26" s="6"/>
      <c r="EW26" s="4"/>
      <c r="EX26" s="4"/>
      <c r="EY26" s="215"/>
      <c r="EZ26" s="4"/>
      <c r="FA26" s="6"/>
      <c r="FB26" s="4"/>
      <c r="FC26" s="4"/>
      <c r="FD26" s="215"/>
      <c r="FE26" s="4"/>
      <c r="FF26" s="6"/>
      <c r="FG26" s="4"/>
      <c r="FH26" s="4"/>
      <c r="FI26" s="215"/>
      <c r="FJ26" s="4"/>
      <c r="FK26" s="6"/>
      <c r="FL26" s="4"/>
      <c r="FM26" s="4"/>
      <c r="FN26" s="215"/>
      <c r="FO26" s="4"/>
      <c r="FP26" s="6"/>
      <c r="FQ26" s="4"/>
      <c r="FR26" s="4"/>
      <c r="FS26" s="215"/>
      <c r="FT26" s="4"/>
      <c r="FU26" s="6"/>
      <c r="FV26" s="4"/>
      <c r="FW26" s="4"/>
      <c r="FX26" s="215"/>
      <c r="FY26" s="4"/>
      <c r="FZ26" s="6"/>
      <c r="GA26" s="4"/>
      <c r="GB26" s="4"/>
      <c r="GC26" s="215"/>
      <c r="GD26" s="4"/>
      <c r="GE26" s="6"/>
      <c r="GF26" s="4"/>
      <c r="GG26" s="4"/>
      <c r="GH26" s="215"/>
      <c r="GI26" s="4"/>
      <c r="GJ26" s="6"/>
      <c r="GK26" s="4"/>
      <c r="GL26" s="4"/>
      <c r="GM26" s="215"/>
      <c r="GN26" s="4"/>
      <c r="GO26" s="6"/>
      <c r="GP26" s="4"/>
      <c r="GQ26" s="4"/>
      <c r="GR26" s="215"/>
      <c r="GS26" s="4"/>
      <c r="GT26" s="6"/>
      <c r="GU26" s="4"/>
      <c r="GV26" s="4"/>
      <c r="GW26" s="215"/>
      <c r="GX26" s="4"/>
      <c r="GY26" s="6"/>
      <c r="GZ26" s="4"/>
      <c r="HA26" s="4"/>
      <c r="HB26" s="215"/>
      <c r="HC26" s="4"/>
      <c r="HD26" s="6"/>
      <c r="HE26" s="4"/>
      <c r="HF26" s="4"/>
      <c r="HG26" s="215"/>
      <c r="HH26" s="4"/>
      <c r="HI26" s="6"/>
      <c r="HJ26" s="4"/>
      <c r="HK26" s="4"/>
      <c r="HL26" s="215"/>
      <c r="HM26" s="4"/>
      <c r="HN26" s="6"/>
      <c r="HO26" s="4"/>
      <c r="HP26" s="4"/>
      <c r="HQ26" s="215"/>
      <c r="HR26" s="4"/>
      <c r="HS26" s="6"/>
      <c r="HT26" s="4"/>
      <c r="HU26" s="4"/>
      <c r="HV26" s="215"/>
      <c r="HW26" s="4"/>
      <c r="HX26" s="6"/>
      <c r="HY26" s="4"/>
      <c r="HZ26" s="4"/>
      <c r="IA26" s="215"/>
      <c r="IB26" s="4"/>
      <c r="IC26" s="6"/>
      <c r="ID26" s="4"/>
      <c r="IE26" s="4"/>
      <c r="IF26" s="215"/>
      <c r="IG26" s="4"/>
      <c r="IH26" s="6"/>
      <c r="II26" s="4"/>
      <c r="IJ26" s="4"/>
      <c r="IK26" s="215"/>
      <c r="IL26" s="4"/>
      <c r="IM26" s="6"/>
      <c r="IN26" s="4"/>
      <c r="IO26" s="4"/>
      <c r="IP26" s="215"/>
      <c r="IQ26" s="4"/>
      <c r="IR26" s="6"/>
      <c r="IS26" s="4"/>
      <c r="IT26" s="4"/>
      <c r="IU26" s="215"/>
      <c r="IV26" s="4"/>
      <c r="IW26" s="6"/>
      <c r="IX26" s="4"/>
      <c r="IY26" s="4"/>
      <c r="IZ26" s="215"/>
      <c r="JA26" s="4"/>
      <c r="JB26" s="6"/>
      <c r="JC26" s="4"/>
      <c r="JD26" s="4"/>
      <c r="JE26" s="215"/>
      <c r="JF26" s="4"/>
      <c r="JG26" s="6"/>
      <c r="JH26" s="4"/>
      <c r="JI26" s="4"/>
      <c r="JJ26" s="215"/>
      <c r="JK26" s="4"/>
      <c r="JL26" s="6"/>
      <c r="JM26" s="4"/>
      <c r="JN26" s="4"/>
      <c r="JO26" s="215"/>
      <c r="JP26" s="4"/>
      <c r="JQ26" s="6"/>
      <c r="JR26" s="4"/>
      <c r="JS26" s="4"/>
      <c r="JT26" s="215"/>
      <c r="JU26" s="4"/>
      <c r="JV26" s="6"/>
      <c r="JW26" s="4"/>
      <c r="JX26" s="4"/>
      <c r="JY26" s="215"/>
      <c r="JZ26" s="4"/>
      <c r="KA26" s="6"/>
      <c r="KB26" s="4"/>
      <c r="KC26" s="4"/>
      <c r="KD26" s="215"/>
      <c r="KE26" s="4"/>
      <c r="KF26" s="6"/>
      <c r="KG26" s="4"/>
      <c r="KH26" s="4"/>
      <c r="KI26" s="215"/>
      <c r="KJ26" s="4"/>
      <c r="KK26" s="6"/>
      <c r="KL26" s="4"/>
      <c r="KM26" s="4"/>
      <c r="KN26" s="215"/>
    </row>
    <row r="27" spans="1:300" x14ac:dyDescent="0.25">
      <c r="A27" s="4"/>
      <c r="B27" s="6"/>
      <c r="C27" s="4"/>
      <c r="D27" s="217"/>
      <c r="E27" s="215"/>
      <c r="F27" s="4"/>
      <c r="G27" s="6"/>
      <c r="H27" s="4"/>
      <c r="I27" s="217"/>
      <c r="J27" s="215"/>
      <c r="K27" s="4"/>
      <c r="L27" s="6"/>
      <c r="M27" s="4"/>
      <c r="N27" s="217"/>
      <c r="O27" s="215"/>
      <c r="P27" s="4"/>
      <c r="Q27" s="6"/>
      <c r="R27" s="4"/>
      <c r="S27" s="217"/>
      <c r="T27" s="215"/>
      <c r="U27" s="4"/>
      <c r="V27" s="6"/>
      <c r="W27" s="4"/>
      <c r="X27" s="217"/>
      <c r="Y27" s="215"/>
      <c r="Z27" s="4"/>
      <c r="AA27" s="6"/>
      <c r="AB27" s="4"/>
      <c r="AC27" s="217"/>
      <c r="AD27" s="215"/>
      <c r="AE27" s="4"/>
      <c r="AF27" s="6"/>
      <c r="AG27" s="4"/>
      <c r="AH27" s="217"/>
      <c r="AI27" s="215"/>
      <c r="AJ27" s="4"/>
      <c r="AK27" s="6"/>
      <c r="AL27" s="4"/>
      <c r="AM27" s="217"/>
      <c r="AN27" s="215"/>
      <c r="AO27" s="4"/>
      <c r="AP27" s="6"/>
      <c r="AQ27" s="4"/>
      <c r="AR27" s="217"/>
      <c r="AS27" s="215"/>
      <c r="AT27" s="4"/>
      <c r="AU27" s="6"/>
      <c r="AV27" s="4"/>
      <c r="AW27" s="217"/>
      <c r="AX27" s="215"/>
      <c r="AY27" s="4"/>
      <c r="AZ27" s="6"/>
      <c r="BA27" s="4"/>
      <c r="BB27" s="217"/>
      <c r="BC27" s="215"/>
      <c r="BD27" s="4"/>
      <c r="BE27" s="6"/>
      <c r="BF27" s="4"/>
      <c r="BG27" s="217"/>
      <c r="BH27" s="215"/>
      <c r="BI27" s="4"/>
      <c r="BJ27" s="6"/>
      <c r="BK27" s="4"/>
      <c r="BL27" s="217"/>
      <c r="BM27" s="215"/>
      <c r="BN27" s="4"/>
      <c r="BO27" s="6"/>
      <c r="BP27" s="4"/>
      <c r="BQ27" s="217"/>
      <c r="BR27" s="215"/>
      <c r="BS27" s="4"/>
      <c r="BT27" s="6"/>
      <c r="BU27" s="4"/>
      <c r="BV27" s="217"/>
      <c r="BW27" s="215"/>
      <c r="BX27" s="4"/>
      <c r="BY27" s="6"/>
      <c r="BZ27" s="4"/>
      <c r="CA27" s="217"/>
      <c r="CB27" s="215"/>
      <c r="CC27" s="4"/>
      <c r="CD27" s="6"/>
      <c r="CE27" s="4"/>
      <c r="CF27" s="217"/>
      <c r="CG27" s="215"/>
      <c r="CH27" s="4"/>
      <c r="CI27" s="6"/>
      <c r="CJ27" s="4"/>
      <c r="CK27" s="217"/>
      <c r="CL27" s="215"/>
      <c r="CM27" s="4"/>
      <c r="CN27" s="6"/>
      <c r="CO27" s="4"/>
      <c r="CP27" s="217"/>
      <c r="CQ27" s="215"/>
      <c r="CR27" s="4"/>
      <c r="CS27" s="6"/>
      <c r="CT27" s="4"/>
      <c r="CU27" s="217"/>
      <c r="CV27" s="215"/>
      <c r="CW27" s="4"/>
      <c r="CX27" s="6"/>
      <c r="CY27" s="4"/>
      <c r="CZ27" s="217"/>
      <c r="DA27" s="215"/>
      <c r="DB27" s="4"/>
      <c r="DC27" s="6"/>
      <c r="DD27" s="4"/>
      <c r="DE27" s="217"/>
      <c r="DF27" s="215"/>
      <c r="DG27" s="4"/>
      <c r="DH27" s="6"/>
      <c r="DI27" s="4"/>
      <c r="DJ27" s="217"/>
      <c r="DK27" s="215"/>
      <c r="DL27" s="4"/>
      <c r="DM27" s="6"/>
      <c r="DN27" s="4"/>
      <c r="DO27" s="217"/>
      <c r="DP27" s="215"/>
      <c r="DQ27" s="4"/>
      <c r="DR27" s="6"/>
      <c r="DS27" s="4"/>
      <c r="DT27" s="217"/>
      <c r="DU27" s="215"/>
      <c r="DV27" s="4"/>
      <c r="DW27" s="6"/>
      <c r="DX27" s="4"/>
      <c r="DY27" s="217"/>
      <c r="DZ27" s="215"/>
      <c r="EA27" s="4"/>
      <c r="EB27" s="6"/>
      <c r="EC27" s="4"/>
      <c r="ED27" s="217"/>
      <c r="EE27" s="215"/>
      <c r="EF27" s="4"/>
      <c r="EG27" s="6"/>
      <c r="EH27" s="4"/>
      <c r="EI27" s="217"/>
      <c r="EJ27" s="215"/>
      <c r="EK27" s="4"/>
      <c r="EL27" s="6"/>
      <c r="EM27" s="4"/>
      <c r="EN27" s="217"/>
      <c r="EO27" s="215"/>
      <c r="EP27" s="4"/>
      <c r="EQ27" s="6"/>
      <c r="ER27" s="4"/>
      <c r="ES27" s="217"/>
      <c r="ET27" s="215"/>
      <c r="EU27" s="4"/>
      <c r="EV27" s="6"/>
      <c r="EW27" s="4"/>
      <c r="EX27" s="217"/>
      <c r="EY27" s="215"/>
      <c r="EZ27" s="4"/>
      <c r="FA27" s="6"/>
      <c r="FB27" s="4"/>
      <c r="FC27" s="217"/>
      <c r="FD27" s="215"/>
      <c r="FE27" s="4"/>
      <c r="FF27" s="6"/>
      <c r="FG27" s="4"/>
      <c r="FH27" s="217"/>
      <c r="FI27" s="215"/>
      <c r="FJ27" s="4"/>
      <c r="FK27" s="6"/>
      <c r="FL27" s="4"/>
      <c r="FM27" s="217"/>
      <c r="FN27" s="215"/>
      <c r="FO27" s="4"/>
      <c r="FP27" s="6"/>
      <c r="FQ27" s="4"/>
      <c r="FR27" s="217"/>
      <c r="FS27" s="215"/>
      <c r="FT27" s="4"/>
      <c r="FU27" s="6"/>
      <c r="FV27" s="4"/>
      <c r="FW27" s="217"/>
      <c r="FX27" s="215"/>
      <c r="FY27" s="4"/>
      <c r="FZ27" s="6"/>
      <c r="GA27" s="4"/>
      <c r="GB27" s="217"/>
      <c r="GC27" s="215"/>
      <c r="GD27" s="4"/>
      <c r="GE27" s="6"/>
      <c r="GF27" s="4"/>
      <c r="GG27" s="217"/>
      <c r="GH27" s="215"/>
      <c r="GI27" s="4"/>
      <c r="GJ27" s="6"/>
      <c r="GK27" s="4"/>
      <c r="GL27" s="217"/>
      <c r="GM27" s="215"/>
      <c r="GN27" s="4"/>
      <c r="GO27" s="6"/>
      <c r="GP27" s="4"/>
      <c r="GQ27" s="217"/>
      <c r="GR27" s="215"/>
      <c r="GS27" s="4"/>
      <c r="GT27" s="6"/>
      <c r="GU27" s="4"/>
      <c r="GV27" s="217"/>
      <c r="GW27" s="215"/>
      <c r="GX27" s="4"/>
      <c r="GY27" s="6"/>
      <c r="GZ27" s="4"/>
      <c r="HA27" s="217"/>
      <c r="HB27" s="215"/>
      <c r="HC27" s="4"/>
      <c r="HD27" s="6"/>
      <c r="HE27" s="4"/>
      <c r="HF27" s="217"/>
      <c r="HG27" s="215"/>
      <c r="HH27" s="4"/>
      <c r="HI27" s="6"/>
      <c r="HJ27" s="4"/>
      <c r="HK27" s="217"/>
      <c r="HL27" s="215"/>
      <c r="HM27" s="4"/>
      <c r="HN27" s="6"/>
      <c r="HO27" s="4"/>
      <c r="HP27" s="217"/>
      <c r="HQ27" s="215"/>
      <c r="HR27" s="4"/>
      <c r="HS27" s="6"/>
      <c r="HT27" s="4"/>
      <c r="HU27" s="217"/>
      <c r="HV27" s="215"/>
      <c r="HW27" s="4"/>
      <c r="HX27" s="6"/>
      <c r="HY27" s="4"/>
      <c r="HZ27" s="217"/>
      <c r="IA27" s="215"/>
      <c r="IB27" s="4"/>
      <c r="IC27" s="6"/>
      <c r="ID27" s="4"/>
      <c r="IE27" s="217"/>
      <c r="IF27" s="215"/>
      <c r="IG27" s="4"/>
      <c r="IH27" s="6"/>
      <c r="II27" s="4"/>
      <c r="IJ27" s="217"/>
      <c r="IK27" s="215"/>
      <c r="IL27" s="4"/>
      <c r="IM27" s="6"/>
      <c r="IN27" s="4"/>
      <c r="IO27" s="217"/>
      <c r="IP27" s="215"/>
      <c r="IQ27" s="4"/>
      <c r="IR27" s="6"/>
      <c r="IS27" s="4"/>
      <c r="IT27" s="217"/>
      <c r="IU27" s="215"/>
      <c r="IV27" s="4"/>
      <c r="IW27" s="6"/>
      <c r="IX27" s="4"/>
      <c r="IY27" s="217"/>
      <c r="IZ27" s="215"/>
      <c r="JA27" s="4"/>
      <c r="JB27" s="6"/>
      <c r="JC27" s="4"/>
      <c r="JD27" s="217"/>
      <c r="JE27" s="215"/>
      <c r="JF27" s="4"/>
      <c r="JG27" s="6"/>
      <c r="JH27" s="4"/>
      <c r="JI27" s="217"/>
      <c r="JJ27" s="215"/>
      <c r="JK27" s="4"/>
      <c r="JL27" s="6"/>
      <c r="JM27" s="4"/>
      <c r="JN27" s="217"/>
      <c r="JO27" s="215"/>
      <c r="JP27" s="4"/>
      <c r="JQ27" s="6"/>
      <c r="JR27" s="4"/>
      <c r="JS27" s="217"/>
      <c r="JT27" s="215"/>
      <c r="JU27" s="4"/>
      <c r="JV27" s="6"/>
      <c r="JW27" s="4"/>
      <c r="JX27" s="217"/>
      <c r="JY27" s="215"/>
      <c r="JZ27" s="4"/>
      <c r="KA27" s="6"/>
      <c r="KB27" s="4"/>
      <c r="KC27" s="217"/>
      <c r="KD27" s="215"/>
      <c r="KE27" s="4"/>
      <c r="KF27" s="6"/>
      <c r="KG27" s="4"/>
      <c r="KH27" s="217"/>
      <c r="KI27" s="215"/>
      <c r="KJ27" s="4"/>
      <c r="KK27" s="6"/>
      <c r="KL27" s="4"/>
      <c r="KM27" s="217"/>
      <c r="KN27" s="215"/>
    </row>
    <row r="28" spans="1:300" x14ac:dyDescent="0.25">
      <c r="A28" s="4"/>
      <c r="B28" s="42"/>
      <c r="C28" s="4"/>
      <c r="D28" s="8"/>
      <c r="E28" s="215"/>
      <c r="F28" s="4"/>
      <c r="G28" s="42"/>
      <c r="H28" s="4"/>
      <c r="I28" s="8"/>
      <c r="J28" s="215"/>
      <c r="K28" s="4"/>
      <c r="L28" s="42"/>
      <c r="M28" s="4"/>
      <c r="N28" s="8"/>
      <c r="O28" s="215"/>
      <c r="P28" s="4"/>
      <c r="Q28" s="42"/>
      <c r="R28" s="4"/>
      <c r="S28" s="8"/>
      <c r="T28" s="215"/>
      <c r="U28" s="4"/>
      <c r="V28" s="42"/>
      <c r="W28" s="4"/>
      <c r="X28" s="8"/>
      <c r="Y28" s="215"/>
      <c r="Z28" s="4"/>
      <c r="AA28" s="42"/>
      <c r="AB28" s="4"/>
      <c r="AC28" s="8"/>
      <c r="AD28" s="215"/>
      <c r="AE28" s="4"/>
      <c r="AF28" s="42"/>
      <c r="AG28" s="4"/>
      <c r="AH28" s="8"/>
      <c r="AI28" s="215"/>
      <c r="AJ28" s="4"/>
      <c r="AK28" s="42"/>
      <c r="AL28" s="4"/>
      <c r="AM28" s="8"/>
      <c r="AN28" s="215"/>
      <c r="AO28" s="4"/>
      <c r="AP28" s="42"/>
      <c r="AQ28" s="4"/>
      <c r="AR28" s="8"/>
      <c r="AS28" s="215"/>
      <c r="AT28" s="4"/>
      <c r="AU28" s="42"/>
      <c r="AV28" s="4"/>
      <c r="AW28" s="8"/>
      <c r="AX28" s="215"/>
      <c r="AY28" s="4"/>
      <c r="AZ28" s="42"/>
      <c r="BA28" s="4"/>
      <c r="BB28" s="8"/>
      <c r="BC28" s="215"/>
      <c r="BD28" s="4"/>
      <c r="BE28" s="42"/>
      <c r="BF28" s="4"/>
      <c r="BG28" s="8"/>
      <c r="BH28" s="215"/>
      <c r="BI28" s="4"/>
      <c r="BJ28" s="42"/>
      <c r="BK28" s="4"/>
      <c r="BL28" s="8"/>
      <c r="BM28" s="215"/>
      <c r="BN28" s="4"/>
      <c r="BO28" s="42"/>
      <c r="BP28" s="4"/>
      <c r="BQ28" s="8"/>
      <c r="BR28" s="215"/>
      <c r="BS28" s="4"/>
      <c r="BT28" s="42"/>
      <c r="BU28" s="4"/>
      <c r="BV28" s="8"/>
      <c r="BW28" s="215"/>
      <c r="BX28" s="4"/>
      <c r="BY28" s="42"/>
      <c r="BZ28" s="4"/>
      <c r="CA28" s="8"/>
      <c r="CB28" s="215"/>
      <c r="CC28" s="4"/>
      <c r="CD28" s="42"/>
      <c r="CE28" s="4"/>
      <c r="CF28" s="8"/>
      <c r="CG28" s="215"/>
      <c r="CH28" s="4"/>
      <c r="CI28" s="42"/>
      <c r="CJ28" s="4"/>
      <c r="CK28" s="8"/>
      <c r="CL28" s="215"/>
      <c r="CM28" s="4"/>
      <c r="CN28" s="42"/>
      <c r="CO28" s="4"/>
      <c r="CP28" s="8"/>
      <c r="CQ28" s="215"/>
      <c r="CR28" s="4"/>
      <c r="CS28" s="42"/>
      <c r="CT28" s="4"/>
      <c r="CU28" s="8"/>
      <c r="CV28" s="215"/>
      <c r="CW28" s="4"/>
      <c r="CX28" s="42"/>
      <c r="CY28" s="4"/>
      <c r="CZ28" s="8"/>
      <c r="DA28" s="215"/>
      <c r="DB28" s="4"/>
      <c r="DC28" s="42"/>
      <c r="DD28" s="4"/>
      <c r="DE28" s="8"/>
      <c r="DF28" s="215"/>
      <c r="DG28" s="4"/>
      <c r="DH28" s="42"/>
      <c r="DI28" s="4"/>
      <c r="DJ28" s="8"/>
      <c r="DK28" s="215"/>
      <c r="DL28" s="4"/>
      <c r="DM28" s="42"/>
      <c r="DN28" s="4"/>
      <c r="DO28" s="8"/>
      <c r="DP28" s="215"/>
      <c r="DQ28" s="4"/>
      <c r="DR28" s="42"/>
      <c r="DS28" s="4"/>
      <c r="DT28" s="8"/>
      <c r="DU28" s="215"/>
      <c r="DV28" s="4"/>
      <c r="DW28" s="42"/>
      <c r="DX28" s="4"/>
      <c r="DY28" s="8"/>
      <c r="DZ28" s="215"/>
      <c r="EA28" s="4"/>
      <c r="EB28" s="42"/>
      <c r="EC28" s="4"/>
      <c r="ED28" s="8"/>
      <c r="EE28" s="215"/>
      <c r="EF28" s="4"/>
      <c r="EG28" s="42"/>
      <c r="EH28" s="4"/>
      <c r="EI28" s="8"/>
      <c r="EJ28" s="215"/>
      <c r="EK28" s="4"/>
      <c r="EL28" s="42"/>
      <c r="EM28" s="4"/>
      <c r="EN28" s="8"/>
      <c r="EO28" s="215"/>
      <c r="EP28" s="4"/>
      <c r="EQ28" s="42"/>
      <c r="ER28" s="4"/>
      <c r="ES28" s="8"/>
      <c r="ET28" s="215"/>
      <c r="EU28" s="4"/>
      <c r="EV28" s="42"/>
      <c r="EW28" s="4"/>
      <c r="EX28" s="8"/>
      <c r="EY28" s="215"/>
      <c r="EZ28" s="4"/>
      <c r="FA28" s="42"/>
      <c r="FB28" s="4"/>
      <c r="FC28" s="8"/>
      <c r="FD28" s="215"/>
      <c r="FE28" s="4"/>
      <c r="FF28" s="42"/>
      <c r="FG28" s="4"/>
      <c r="FH28" s="8"/>
      <c r="FI28" s="215"/>
      <c r="FJ28" s="4"/>
      <c r="FK28" s="42"/>
      <c r="FL28" s="4"/>
      <c r="FM28" s="8"/>
      <c r="FN28" s="215"/>
      <c r="FO28" s="4"/>
      <c r="FP28" s="42"/>
      <c r="FQ28" s="4"/>
      <c r="FR28" s="8"/>
      <c r="FS28" s="215"/>
      <c r="FT28" s="4"/>
      <c r="FU28" s="42"/>
      <c r="FV28" s="4"/>
      <c r="FW28" s="8"/>
      <c r="FX28" s="215"/>
      <c r="FY28" s="4"/>
      <c r="FZ28" s="42"/>
      <c r="GA28" s="4"/>
      <c r="GB28" s="8"/>
      <c r="GC28" s="215"/>
      <c r="GD28" s="4"/>
      <c r="GE28" s="42"/>
      <c r="GF28" s="4"/>
      <c r="GG28" s="8"/>
      <c r="GH28" s="215"/>
      <c r="GI28" s="4"/>
      <c r="GJ28" s="42"/>
      <c r="GK28" s="4"/>
      <c r="GL28" s="8"/>
      <c r="GM28" s="215"/>
      <c r="GN28" s="4"/>
      <c r="GO28" s="42"/>
      <c r="GP28" s="4"/>
      <c r="GQ28" s="8"/>
      <c r="GR28" s="215"/>
      <c r="GS28" s="4"/>
      <c r="GT28" s="42"/>
      <c r="GU28" s="4"/>
      <c r="GV28" s="8"/>
      <c r="GW28" s="215"/>
      <c r="GX28" s="4"/>
      <c r="GY28" s="42"/>
      <c r="GZ28" s="4"/>
      <c r="HA28" s="8"/>
      <c r="HB28" s="215"/>
      <c r="HC28" s="4"/>
      <c r="HD28" s="42"/>
      <c r="HE28" s="4"/>
      <c r="HF28" s="8"/>
      <c r="HG28" s="215"/>
      <c r="HH28" s="4"/>
      <c r="HI28" s="42"/>
      <c r="HJ28" s="4"/>
      <c r="HK28" s="8"/>
      <c r="HL28" s="215"/>
      <c r="HM28" s="4"/>
      <c r="HN28" s="42"/>
      <c r="HO28" s="4"/>
      <c r="HP28" s="8"/>
      <c r="HQ28" s="215"/>
      <c r="HR28" s="4"/>
      <c r="HS28" s="42"/>
      <c r="HT28" s="4"/>
      <c r="HU28" s="8"/>
      <c r="HV28" s="215"/>
      <c r="HW28" s="4"/>
      <c r="HX28" s="42"/>
      <c r="HY28" s="4"/>
      <c r="HZ28" s="8"/>
      <c r="IA28" s="215"/>
      <c r="IB28" s="4"/>
      <c r="IC28" s="42"/>
      <c r="ID28" s="4"/>
      <c r="IE28" s="8"/>
      <c r="IF28" s="215"/>
      <c r="IG28" s="4"/>
      <c r="IH28" s="42"/>
      <c r="II28" s="4"/>
      <c r="IJ28" s="8"/>
      <c r="IK28" s="215"/>
      <c r="IL28" s="4"/>
      <c r="IM28" s="42"/>
      <c r="IN28" s="4"/>
      <c r="IO28" s="8"/>
      <c r="IP28" s="215"/>
      <c r="IQ28" s="4"/>
      <c r="IR28" s="42"/>
      <c r="IS28" s="4"/>
      <c r="IT28" s="8"/>
      <c r="IU28" s="215"/>
      <c r="IV28" s="4"/>
      <c r="IW28" s="42"/>
      <c r="IX28" s="4"/>
      <c r="IY28" s="8"/>
      <c r="IZ28" s="215"/>
      <c r="JA28" s="4"/>
      <c r="JB28" s="42"/>
      <c r="JC28" s="4"/>
      <c r="JD28" s="8"/>
      <c r="JE28" s="215"/>
      <c r="JF28" s="4"/>
      <c r="JG28" s="42"/>
      <c r="JH28" s="4"/>
      <c r="JI28" s="8"/>
      <c r="JJ28" s="215"/>
      <c r="JK28" s="4"/>
      <c r="JL28" s="42"/>
      <c r="JM28" s="4"/>
      <c r="JN28" s="8"/>
      <c r="JO28" s="215"/>
      <c r="JP28" s="4"/>
      <c r="JQ28" s="42"/>
      <c r="JR28" s="4"/>
      <c r="JS28" s="8"/>
      <c r="JT28" s="215"/>
      <c r="JU28" s="4"/>
      <c r="JV28" s="42"/>
      <c r="JW28" s="4"/>
      <c r="JX28" s="8"/>
      <c r="JY28" s="215"/>
      <c r="JZ28" s="4"/>
      <c r="KA28" s="42"/>
      <c r="KB28" s="4"/>
      <c r="KC28" s="8"/>
      <c r="KD28" s="215"/>
      <c r="KE28" s="4"/>
      <c r="KF28" s="42"/>
      <c r="KG28" s="4"/>
      <c r="KH28" s="8"/>
      <c r="KI28" s="215"/>
      <c r="KJ28" s="4"/>
      <c r="KK28" s="42"/>
      <c r="KL28" s="4"/>
      <c r="KM28" s="8"/>
      <c r="KN28" s="215"/>
    </row>
    <row r="29" spans="1:300" x14ac:dyDescent="0.25">
      <c r="A29" s="4"/>
      <c r="B29" s="6"/>
      <c r="C29" s="4"/>
      <c r="D29" s="4"/>
      <c r="E29" s="215"/>
      <c r="F29" s="4"/>
      <c r="G29" s="6"/>
      <c r="H29" s="4"/>
      <c r="I29" s="4"/>
      <c r="J29" s="215"/>
      <c r="K29" s="4"/>
      <c r="L29" s="6"/>
      <c r="M29" s="4"/>
      <c r="N29" s="4"/>
      <c r="O29" s="215"/>
      <c r="P29" s="4"/>
      <c r="Q29" s="6"/>
      <c r="R29" s="4"/>
      <c r="S29" s="4"/>
      <c r="T29" s="215"/>
      <c r="U29" s="4"/>
      <c r="V29" s="6"/>
      <c r="W29" s="4"/>
      <c r="X29" s="4"/>
      <c r="Y29" s="215"/>
      <c r="Z29" s="4"/>
      <c r="AA29" s="6"/>
      <c r="AB29" s="4"/>
      <c r="AC29" s="4"/>
      <c r="AD29" s="215"/>
      <c r="AE29" s="4"/>
      <c r="AF29" s="6"/>
      <c r="AG29" s="4"/>
      <c r="AH29" s="4"/>
      <c r="AI29" s="215"/>
      <c r="AJ29" s="4"/>
      <c r="AK29" s="6"/>
      <c r="AL29" s="4"/>
      <c r="AM29" s="4"/>
      <c r="AN29" s="215"/>
      <c r="AO29" s="4"/>
      <c r="AP29" s="6"/>
      <c r="AQ29" s="4"/>
      <c r="AR29" s="4"/>
      <c r="AS29" s="215"/>
      <c r="AT29" s="4"/>
      <c r="AU29" s="6"/>
      <c r="AV29" s="4"/>
      <c r="AW29" s="4"/>
      <c r="AX29" s="215"/>
      <c r="AY29" s="4"/>
      <c r="AZ29" s="6"/>
      <c r="BA29" s="4"/>
      <c r="BB29" s="4"/>
      <c r="BC29" s="215"/>
      <c r="BD29" s="4"/>
      <c r="BE29" s="6"/>
      <c r="BF29" s="4"/>
      <c r="BG29" s="4"/>
      <c r="BH29" s="215"/>
      <c r="BI29" s="4"/>
      <c r="BJ29" s="6"/>
      <c r="BK29" s="4"/>
      <c r="BL29" s="4"/>
      <c r="BM29" s="215"/>
      <c r="BN29" s="4"/>
      <c r="BO29" s="6"/>
      <c r="BP29" s="4"/>
      <c r="BQ29" s="4"/>
      <c r="BR29" s="215"/>
      <c r="BS29" s="4"/>
      <c r="BT29" s="6"/>
      <c r="BU29" s="4"/>
      <c r="BV29" s="4"/>
      <c r="BW29" s="215"/>
      <c r="BX29" s="4"/>
      <c r="BY29" s="6"/>
      <c r="BZ29" s="4"/>
      <c r="CA29" s="4"/>
      <c r="CB29" s="215"/>
      <c r="CC29" s="4"/>
      <c r="CD29" s="6"/>
      <c r="CE29" s="4"/>
      <c r="CF29" s="4"/>
      <c r="CG29" s="215"/>
      <c r="CH29" s="4"/>
      <c r="CI29" s="6"/>
      <c r="CJ29" s="4"/>
      <c r="CK29" s="4"/>
      <c r="CL29" s="215"/>
      <c r="CM29" s="4"/>
      <c r="CN29" s="6"/>
      <c r="CO29" s="4"/>
      <c r="CP29" s="4"/>
      <c r="CQ29" s="215"/>
      <c r="CR29" s="4"/>
      <c r="CS29" s="6"/>
      <c r="CT29" s="4"/>
      <c r="CU29" s="4"/>
      <c r="CV29" s="215"/>
      <c r="CW29" s="4"/>
      <c r="CX29" s="6"/>
      <c r="CY29" s="4"/>
      <c r="CZ29" s="4"/>
      <c r="DA29" s="215"/>
      <c r="DB29" s="4"/>
      <c r="DC29" s="6"/>
      <c r="DD29" s="4"/>
      <c r="DE29" s="4"/>
      <c r="DF29" s="215"/>
      <c r="DG29" s="4"/>
      <c r="DH29" s="6"/>
      <c r="DI29" s="4"/>
      <c r="DJ29" s="4"/>
      <c r="DK29" s="215"/>
      <c r="DL29" s="4"/>
      <c r="DM29" s="6"/>
      <c r="DN29" s="4"/>
      <c r="DO29" s="4"/>
      <c r="DP29" s="215"/>
      <c r="DQ29" s="4"/>
      <c r="DR29" s="6"/>
      <c r="DS29" s="4"/>
      <c r="DT29" s="4"/>
      <c r="DU29" s="215"/>
      <c r="DV29" s="4"/>
      <c r="DW29" s="6"/>
      <c r="DX29" s="4"/>
      <c r="DY29" s="4"/>
      <c r="DZ29" s="215"/>
      <c r="EA29" s="4"/>
      <c r="EB29" s="6"/>
      <c r="EC29" s="4"/>
      <c r="ED29" s="4"/>
      <c r="EE29" s="215"/>
      <c r="EF29" s="4"/>
      <c r="EG29" s="6"/>
      <c r="EH29" s="4"/>
      <c r="EI29" s="4"/>
      <c r="EJ29" s="215"/>
      <c r="EK29" s="4"/>
      <c r="EL29" s="6"/>
      <c r="EM29" s="4"/>
      <c r="EN29" s="4"/>
      <c r="EO29" s="215"/>
      <c r="EP29" s="4"/>
      <c r="EQ29" s="6"/>
      <c r="ER29" s="4"/>
      <c r="ES29" s="4"/>
      <c r="ET29" s="215"/>
      <c r="EU29" s="4"/>
      <c r="EV29" s="6"/>
      <c r="EW29" s="4"/>
      <c r="EX29" s="4"/>
      <c r="EY29" s="215"/>
      <c r="EZ29" s="4"/>
      <c r="FA29" s="6"/>
      <c r="FB29" s="4"/>
      <c r="FC29" s="4"/>
      <c r="FD29" s="215"/>
      <c r="FE29" s="4"/>
      <c r="FF29" s="6"/>
      <c r="FG29" s="4"/>
      <c r="FH29" s="4"/>
      <c r="FI29" s="215"/>
      <c r="FJ29" s="4"/>
      <c r="FK29" s="6"/>
      <c r="FL29" s="4"/>
      <c r="FM29" s="4"/>
      <c r="FN29" s="215"/>
      <c r="FO29" s="4"/>
      <c r="FP29" s="6"/>
      <c r="FQ29" s="4"/>
      <c r="FR29" s="4"/>
      <c r="FS29" s="215"/>
      <c r="FT29" s="4"/>
      <c r="FU29" s="6"/>
      <c r="FV29" s="4"/>
      <c r="FW29" s="4"/>
      <c r="FX29" s="215"/>
      <c r="FY29" s="4"/>
      <c r="FZ29" s="6"/>
      <c r="GA29" s="4"/>
      <c r="GB29" s="4"/>
      <c r="GC29" s="215"/>
      <c r="GD29" s="4"/>
      <c r="GE29" s="6"/>
      <c r="GF29" s="4"/>
      <c r="GG29" s="4"/>
      <c r="GH29" s="215"/>
      <c r="GI29" s="4"/>
      <c r="GJ29" s="6"/>
      <c r="GK29" s="4"/>
      <c r="GL29" s="4"/>
      <c r="GM29" s="215"/>
      <c r="GN29" s="4"/>
      <c r="GO29" s="6"/>
      <c r="GP29" s="4"/>
      <c r="GQ29" s="4"/>
      <c r="GR29" s="215"/>
      <c r="GS29" s="4"/>
      <c r="GT29" s="6"/>
      <c r="GU29" s="4"/>
      <c r="GV29" s="4"/>
      <c r="GW29" s="215"/>
      <c r="GX29" s="4"/>
      <c r="GY29" s="6"/>
      <c r="GZ29" s="4"/>
      <c r="HA29" s="4"/>
      <c r="HB29" s="215"/>
      <c r="HC29" s="4"/>
      <c r="HD29" s="6"/>
      <c r="HE29" s="4"/>
      <c r="HF29" s="4"/>
      <c r="HG29" s="215"/>
      <c r="HH29" s="4"/>
      <c r="HI29" s="6"/>
      <c r="HJ29" s="4"/>
      <c r="HK29" s="4"/>
      <c r="HL29" s="215"/>
      <c r="HM29" s="4"/>
      <c r="HN29" s="6"/>
      <c r="HO29" s="4"/>
      <c r="HP29" s="4"/>
      <c r="HQ29" s="215"/>
      <c r="HR29" s="4"/>
      <c r="HS29" s="6"/>
      <c r="HT29" s="4"/>
      <c r="HU29" s="4"/>
      <c r="HV29" s="215"/>
      <c r="HW29" s="4"/>
      <c r="HX29" s="6"/>
      <c r="HY29" s="4"/>
      <c r="HZ29" s="4"/>
      <c r="IA29" s="215"/>
      <c r="IB29" s="4"/>
      <c r="IC29" s="6"/>
      <c r="ID29" s="4"/>
      <c r="IE29" s="4"/>
      <c r="IF29" s="215"/>
      <c r="IG29" s="4"/>
      <c r="IH29" s="6"/>
      <c r="II29" s="4"/>
      <c r="IJ29" s="4"/>
      <c r="IK29" s="215"/>
      <c r="IL29" s="4"/>
      <c r="IM29" s="6"/>
      <c r="IN29" s="4"/>
      <c r="IO29" s="4"/>
      <c r="IP29" s="215"/>
      <c r="IQ29" s="4"/>
      <c r="IR29" s="6"/>
      <c r="IS29" s="4"/>
      <c r="IT29" s="4"/>
      <c r="IU29" s="215"/>
      <c r="IV29" s="4"/>
      <c r="IW29" s="6"/>
      <c r="IX29" s="4"/>
      <c r="IY29" s="4"/>
      <c r="IZ29" s="215"/>
      <c r="JA29" s="4"/>
      <c r="JB29" s="6"/>
      <c r="JC29" s="4"/>
      <c r="JD29" s="4"/>
      <c r="JE29" s="215"/>
      <c r="JF29" s="4"/>
      <c r="JG29" s="6"/>
      <c r="JH29" s="4"/>
      <c r="JI29" s="4"/>
      <c r="JJ29" s="215"/>
      <c r="JK29" s="4"/>
      <c r="JL29" s="6"/>
      <c r="JM29" s="4"/>
      <c r="JN29" s="4"/>
      <c r="JO29" s="215"/>
      <c r="JP29" s="4"/>
      <c r="JQ29" s="6"/>
      <c r="JR29" s="4"/>
      <c r="JS29" s="4"/>
      <c r="JT29" s="215"/>
      <c r="JU29" s="4"/>
      <c r="JV29" s="6"/>
      <c r="JW29" s="4"/>
      <c r="JX29" s="4"/>
      <c r="JY29" s="215"/>
      <c r="JZ29" s="4"/>
      <c r="KA29" s="6"/>
      <c r="KB29" s="4"/>
      <c r="KC29" s="4"/>
      <c r="KD29" s="215"/>
      <c r="KE29" s="4"/>
      <c r="KF29" s="6"/>
      <c r="KG29" s="4"/>
      <c r="KH29" s="4"/>
      <c r="KI29" s="215"/>
      <c r="KJ29" s="4"/>
      <c r="KK29" s="6"/>
      <c r="KL29" s="4"/>
      <c r="KM29" s="4"/>
      <c r="KN29" s="215"/>
    </row>
    <row r="30" spans="1:300" x14ac:dyDescent="0.25">
      <c r="A30" s="4"/>
      <c r="B30" s="6"/>
      <c r="C30" s="4"/>
      <c r="D30" s="4"/>
      <c r="E30" s="215"/>
      <c r="F30" s="4"/>
      <c r="G30" s="6"/>
      <c r="H30" s="4"/>
      <c r="I30" s="4"/>
      <c r="J30" s="215"/>
      <c r="K30" s="4"/>
      <c r="L30" s="6"/>
      <c r="M30" s="4"/>
      <c r="N30" s="4"/>
      <c r="O30" s="215"/>
      <c r="P30" s="4"/>
      <c r="Q30" s="6"/>
      <c r="R30" s="4"/>
      <c r="S30" s="4"/>
      <c r="T30" s="215"/>
      <c r="U30" s="4"/>
      <c r="V30" s="6"/>
      <c r="W30" s="4"/>
      <c r="X30" s="4"/>
      <c r="Y30" s="215"/>
      <c r="Z30" s="4"/>
      <c r="AA30" s="6"/>
      <c r="AB30" s="4"/>
      <c r="AC30" s="4"/>
      <c r="AD30" s="215"/>
      <c r="AE30" s="4"/>
      <c r="AF30" s="6"/>
      <c r="AG30" s="4"/>
      <c r="AH30" s="4"/>
      <c r="AI30" s="215"/>
      <c r="AJ30" s="4"/>
      <c r="AK30" s="6"/>
      <c r="AL30" s="4"/>
      <c r="AM30" s="4"/>
      <c r="AN30" s="215"/>
      <c r="AO30" s="4"/>
      <c r="AP30" s="6"/>
      <c r="AQ30" s="4"/>
      <c r="AR30" s="4"/>
      <c r="AS30" s="215"/>
      <c r="AT30" s="4"/>
      <c r="AU30" s="6"/>
      <c r="AV30" s="4"/>
      <c r="AW30" s="4"/>
      <c r="AX30" s="215"/>
      <c r="AY30" s="4"/>
      <c r="AZ30" s="6"/>
      <c r="BA30" s="4"/>
      <c r="BB30" s="4"/>
      <c r="BC30" s="215"/>
      <c r="BD30" s="4"/>
      <c r="BE30" s="6"/>
      <c r="BF30" s="4"/>
      <c r="BG30" s="4"/>
      <c r="BH30" s="215"/>
      <c r="BI30" s="4"/>
      <c r="BJ30" s="6"/>
      <c r="BK30" s="4"/>
      <c r="BL30" s="4"/>
      <c r="BM30" s="215"/>
      <c r="BN30" s="4"/>
      <c r="BO30" s="6"/>
      <c r="BP30" s="4"/>
      <c r="BQ30" s="4"/>
      <c r="BR30" s="215"/>
      <c r="BS30" s="4"/>
      <c r="BT30" s="6"/>
      <c r="BU30" s="4"/>
      <c r="BV30" s="4"/>
      <c r="BW30" s="215"/>
      <c r="BX30" s="4"/>
      <c r="BY30" s="6"/>
      <c r="BZ30" s="4"/>
      <c r="CA30" s="4"/>
      <c r="CB30" s="215"/>
      <c r="CC30" s="4"/>
      <c r="CD30" s="6"/>
      <c r="CE30" s="4"/>
      <c r="CF30" s="4"/>
      <c r="CG30" s="215"/>
      <c r="CH30" s="4"/>
      <c r="CI30" s="6"/>
      <c r="CJ30" s="4"/>
      <c r="CK30" s="4"/>
      <c r="CL30" s="215"/>
      <c r="CM30" s="4"/>
      <c r="CN30" s="6"/>
      <c r="CO30" s="4"/>
      <c r="CP30" s="4"/>
      <c r="CQ30" s="215"/>
      <c r="CR30" s="4"/>
      <c r="CS30" s="6"/>
      <c r="CT30" s="4"/>
      <c r="CU30" s="4"/>
      <c r="CV30" s="215"/>
      <c r="CW30" s="4"/>
      <c r="CX30" s="6"/>
      <c r="CY30" s="4"/>
      <c r="CZ30" s="4"/>
      <c r="DA30" s="215"/>
      <c r="DB30" s="4"/>
      <c r="DC30" s="6"/>
      <c r="DD30" s="4"/>
      <c r="DE30" s="4"/>
      <c r="DF30" s="215"/>
      <c r="DG30" s="4"/>
      <c r="DH30" s="6"/>
      <c r="DI30" s="4"/>
      <c r="DJ30" s="4"/>
      <c r="DK30" s="215"/>
      <c r="DL30" s="4"/>
      <c r="DM30" s="6"/>
      <c r="DN30" s="4"/>
      <c r="DO30" s="4"/>
      <c r="DP30" s="215"/>
      <c r="DQ30" s="4"/>
      <c r="DR30" s="6"/>
      <c r="DS30" s="4"/>
      <c r="DT30" s="4"/>
      <c r="DU30" s="215"/>
      <c r="DV30" s="4"/>
      <c r="DW30" s="6"/>
      <c r="DX30" s="4"/>
      <c r="DY30" s="4"/>
      <c r="DZ30" s="215"/>
      <c r="EA30" s="4"/>
      <c r="EB30" s="6"/>
      <c r="EC30" s="4"/>
      <c r="ED30" s="4"/>
      <c r="EE30" s="215"/>
      <c r="EF30" s="4"/>
      <c r="EG30" s="6"/>
      <c r="EH30" s="4"/>
      <c r="EI30" s="4"/>
      <c r="EJ30" s="215"/>
      <c r="EK30" s="4"/>
      <c r="EL30" s="6"/>
      <c r="EM30" s="4"/>
      <c r="EN30" s="4"/>
      <c r="EO30" s="215"/>
      <c r="EP30" s="4"/>
      <c r="EQ30" s="6"/>
      <c r="ER30" s="4"/>
      <c r="ES30" s="4"/>
      <c r="ET30" s="215"/>
      <c r="EU30" s="4"/>
      <c r="EV30" s="6"/>
      <c r="EW30" s="4"/>
      <c r="EX30" s="4"/>
      <c r="EY30" s="215"/>
      <c r="EZ30" s="4"/>
      <c r="FA30" s="6"/>
      <c r="FB30" s="4"/>
      <c r="FC30" s="4"/>
      <c r="FD30" s="215"/>
      <c r="FE30" s="4"/>
      <c r="FF30" s="6"/>
      <c r="FG30" s="4"/>
      <c r="FH30" s="4"/>
      <c r="FI30" s="215"/>
      <c r="FJ30" s="4"/>
      <c r="FK30" s="6"/>
      <c r="FL30" s="4"/>
      <c r="FM30" s="4"/>
      <c r="FN30" s="215"/>
      <c r="FO30" s="4"/>
      <c r="FP30" s="6"/>
      <c r="FQ30" s="4"/>
      <c r="FR30" s="4"/>
      <c r="FS30" s="215"/>
      <c r="FT30" s="4"/>
      <c r="FU30" s="6"/>
      <c r="FV30" s="4"/>
      <c r="FW30" s="4"/>
      <c r="FX30" s="215"/>
      <c r="FY30" s="4"/>
      <c r="FZ30" s="6"/>
      <c r="GA30" s="4"/>
      <c r="GB30" s="4"/>
      <c r="GC30" s="215"/>
      <c r="GD30" s="4"/>
      <c r="GE30" s="6"/>
      <c r="GF30" s="4"/>
      <c r="GG30" s="4"/>
      <c r="GH30" s="215"/>
      <c r="GI30" s="4"/>
      <c r="GJ30" s="6"/>
      <c r="GK30" s="4"/>
      <c r="GL30" s="4"/>
      <c r="GM30" s="215"/>
      <c r="GN30" s="4"/>
      <c r="GO30" s="6"/>
      <c r="GP30" s="4"/>
      <c r="GQ30" s="4"/>
      <c r="GR30" s="215"/>
      <c r="GS30" s="4"/>
      <c r="GT30" s="6"/>
      <c r="GU30" s="4"/>
      <c r="GV30" s="4"/>
      <c r="GW30" s="215"/>
      <c r="GX30" s="4"/>
      <c r="GY30" s="6"/>
      <c r="GZ30" s="4"/>
      <c r="HA30" s="4"/>
      <c r="HB30" s="215"/>
      <c r="HC30" s="4"/>
      <c r="HD30" s="6"/>
      <c r="HE30" s="4"/>
      <c r="HF30" s="4"/>
      <c r="HG30" s="215"/>
      <c r="HH30" s="4"/>
      <c r="HI30" s="6"/>
      <c r="HJ30" s="4"/>
      <c r="HK30" s="4"/>
      <c r="HL30" s="215"/>
      <c r="HM30" s="4"/>
      <c r="HN30" s="6"/>
      <c r="HO30" s="4"/>
      <c r="HP30" s="4"/>
      <c r="HQ30" s="215"/>
      <c r="HR30" s="4"/>
      <c r="HS30" s="6"/>
      <c r="HT30" s="4"/>
      <c r="HU30" s="4"/>
      <c r="HV30" s="215"/>
      <c r="HW30" s="4"/>
      <c r="HX30" s="6"/>
      <c r="HY30" s="4"/>
      <c r="HZ30" s="4"/>
      <c r="IA30" s="215"/>
      <c r="IB30" s="4"/>
      <c r="IC30" s="6"/>
      <c r="ID30" s="4"/>
      <c r="IE30" s="4"/>
      <c r="IF30" s="215"/>
      <c r="IG30" s="4"/>
      <c r="IH30" s="6"/>
      <c r="II30" s="4"/>
      <c r="IJ30" s="4"/>
      <c r="IK30" s="215"/>
      <c r="IL30" s="4"/>
      <c r="IM30" s="6"/>
      <c r="IN30" s="4"/>
      <c r="IO30" s="4"/>
      <c r="IP30" s="215"/>
      <c r="IQ30" s="4"/>
      <c r="IR30" s="6"/>
      <c r="IS30" s="4"/>
      <c r="IT30" s="4"/>
      <c r="IU30" s="215"/>
      <c r="IV30" s="4"/>
      <c r="IW30" s="6"/>
      <c r="IX30" s="4"/>
      <c r="IY30" s="4"/>
      <c r="IZ30" s="215"/>
      <c r="JA30" s="4"/>
      <c r="JB30" s="6"/>
      <c r="JC30" s="4"/>
      <c r="JD30" s="4"/>
      <c r="JE30" s="215"/>
      <c r="JF30" s="4"/>
      <c r="JG30" s="6"/>
      <c r="JH30" s="4"/>
      <c r="JI30" s="4"/>
      <c r="JJ30" s="215"/>
      <c r="JK30" s="4"/>
      <c r="JL30" s="6"/>
      <c r="JM30" s="4"/>
      <c r="JN30" s="4"/>
      <c r="JO30" s="215"/>
      <c r="JP30" s="4"/>
      <c r="JQ30" s="6"/>
      <c r="JR30" s="4"/>
      <c r="JS30" s="4"/>
      <c r="JT30" s="215"/>
      <c r="JU30" s="4"/>
      <c r="JV30" s="6"/>
      <c r="JW30" s="4"/>
      <c r="JX30" s="4"/>
      <c r="JY30" s="215"/>
      <c r="JZ30" s="4"/>
      <c r="KA30" s="6"/>
      <c r="KB30" s="4"/>
      <c r="KC30" s="4"/>
      <c r="KD30" s="215"/>
      <c r="KE30" s="4"/>
      <c r="KF30" s="6"/>
      <c r="KG30" s="4"/>
      <c r="KH30" s="4"/>
      <c r="KI30" s="215"/>
      <c r="KJ30" s="4"/>
      <c r="KK30" s="6"/>
      <c r="KL30" s="4"/>
      <c r="KM30" s="4"/>
      <c r="KN30" s="215"/>
    </row>
    <row r="31" spans="1:300" x14ac:dyDescent="0.25">
      <c r="A31" s="4"/>
      <c r="B31" s="6"/>
      <c r="C31" s="4"/>
      <c r="D31" s="4"/>
      <c r="E31" s="215"/>
      <c r="F31" s="4"/>
      <c r="G31" s="6"/>
      <c r="H31" s="4"/>
      <c r="I31" s="4"/>
      <c r="J31" s="215"/>
      <c r="K31" s="4"/>
      <c r="L31" s="6"/>
      <c r="M31" s="4"/>
      <c r="N31" s="4"/>
      <c r="O31" s="215"/>
      <c r="P31" s="4"/>
      <c r="Q31" s="6"/>
      <c r="R31" s="4"/>
      <c r="S31" s="4"/>
      <c r="T31" s="215"/>
      <c r="U31" s="4"/>
      <c r="V31" s="6"/>
      <c r="W31" s="4"/>
      <c r="X31" s="4"/>
      <c r="Y31" s="215"/>
      <c r="Z31" s="4"/>
      <c r="AA31" s="6"/>
      <c r="AB31" s="4"/>
      <c r="AC31" s="4"/>
      <c r="AD31" s="215"/>
      <c r="AE31" s="4"/>
      <c r="AF31" s="6"/>
      <c r="AG31" s="4"/>
      <c r="AH31" s="4"/>
      <c r="AI31" s="215"/>
      <c r="AJ31" s="4"/>
      <c r="AK31" s="6"/>
      <c r="AL31" s="4"/>
      <c r="AM31" s="4"/>
      <c r="AN31" s="215"/>
      <c r="AO31" s="4"/>
      <c r="AP31" s="6"/>
      <c r="AQ31" s="4"/>
      <c r="AR31" s="4"/>
      <c r="AS31" s="215"/>
      <c r="AT31" s="4"/>
      <c r="AU31" s="6"/>
      <c r="AV31" s="4"/>
      <c r="AW31" s="4"/>
      <c r="AX31" s="215"/>
      <c r="AY31" s="4"/>
      <c r="AZ31" s="6"/>
      <c r="BA31" s="4"/>
      <c r="BB31" s="4"/>
      <c r="BC31" s="215"/>
      <c r="BD31" s="4"/>
      <c r="BE31" s="6"/>
      <c r="BF31" s="4"/>
      <c r="BG31" s="4"/>
      <c r="BH31" s="215"/>
      <c r="BI31" s="4"/>
      <c r="BJ31" s="6"/>
      <c r="BK31" s="4"/>
      <c r="BL31" s="4"/>
      <c r="BM31" s="215"/>
      <c r="BN31" s="4"/>
      <c r="BO31" s="6"/>
      <c r="BP31" s="4"/>
      <c r="BQ31" s="4"/>
      <c r="BR31" s="215"/>
      <c r="BS31" s="4"/>
      <c r="BT31" s="6"/>
      <c r="BU31" s="4"/>
      <c r="BV31" s="4"/>
      <c r="BW31" s="215"/>
      <c r="BX31" s="4"/>
      <c r="BY31" s="6"/>
      <c r="BZ31" s="4"/>
      <c r="CA31" s="4"/>
      <c r="CB31" s="215"/>
      <c r="CC31" s="4"/>
      <c r="CD31" s="6"/>
      <c r="CE31" s="4"/>
      <c r="CF31" s="4"/>
      <c r="CG31" s="215"/>
      <c r="CH31" s="4"/>
      <c r="CI31" s="6"/>
      <c r="CJ31" s="4"/>
      <c r="CK31" s="4"/>
      <c r="CL31" s="215"/>
      <c r="CM31" s="4"/>
      <c r="CN31" s="6"/>
      <c r="CO31" s="4"/>
      <c r="CP31" s="4"/>
      <c r="CQ31" s="215"/>
      <c r="CR31" s="4"/>
      <c r="CS31" s="6"/>
      <c r="CT31" s="4"/>
      <c r="CU31" s="4"/>
      <c r="CV31" s="215"/>
      <c r="CW31" s="4"/>
      <c r="CX31" s="6"/>
      <c r="CY31" s="4"/>
      <c r="CZ31" s="4"/>
      <c r="DA31" s="215"/>
      <c r="DB31" s="4"/>
      <c r="DC31" s="6"/>
      <c r="DD31" s="4"/>
      <c r="DE31" s="4"/>
      <c r="DF31" s="215"/>
      <c r="DG31" s="4"/>
      <c r="DH31" s="6"/>
      <c r="DI31" s="4"/>
      <c r="DJ31" s="4"/>
      <c r="DK31" s="215"/>
      <c r="DL31" s="4"/>
      <c r="DM31" s="6"/>
      <c r="DN31" s="4"/>
      <c r="DO31" s="4"/>
      <c r="DP31" s="215"/>
      <c r="DQ31" s="4"/>
      <c r="DR31" s="6"/>
      <c r="DS31" s="4"/>
      <c r="DT31" s="4"/>
      <c r="DU31" s="215"/>
      <c r="DV31" s="4"/>
      <c r="DW31" s="6"/>
      <c r="DX31" s="4"/>
      <c r="DY31" s="4"/>
      <c r="DZ31" s="215"/>
      <c r="EA31" s="4"/>
      <c r="EB31" s="6"/>
      <c r="EC31" s="4"/>
      <c r="ED31" s="4"/>
      <c r="EE31" s="215"/>
      <c r="EF31" s="4"/>
      <c r="EG31" s="6"/>
      <c r="EH31" s="4"/>
      <c r="EI31" s="4"/>
      <c r="EJ31" s="215"/>
      <c r="EK31" s="4"/>
      <c r="EL31" s="6"/>
      <c r="EM31" s="4"/>
      <c r="EN31" s="4"/>
      <c r="EO31" s="215"/>
      <c r="EP31" s="4"/>
      <c r="EQ31" s="6"/>
      <c r="ER31" s="4"/>
      <c r="ES31" s="4"/>
      <c r="ET31" s="215"/>
      <c r="EU31" s="4"/>
      <c r="EV31" s="6"/>
      <c r="EW31" s="4"/>
      <c r="EX31" s="4"/>
      <c r="EY31" s="215"/>
      <c r="EZ31" s="4"/>
      <c r="FA31" s="6"/>
      <c r="FB31" s="4"/>
      <c r="FC31" s="4"/>
      <c r="FD31" s="215"/>
      <c r="FE31" s="4"/>
      <c r="FF31" s="6"/>
      <c r="FG31" s="4"/>
      <c r="FH31" s="4"/>
      <c r="FI31" s="215"/>
      <c r="FJ31" s="4"/>
      <c r="FK31" s="6"/>
      <c r="FL31" s="4"/>
      <c r="FM31" s="4"/>
      <c r="FN31" s="215"/>
      <c r="FO31" s="4"/>
      <c r="FP31" s="6"/>
      <c r="FQ31" s="4"/>
      <c r="FR31" s="4"/>
      <c r="FS31" s="215"/>
      <c r="FT31" s="4"/>
      <c r="FU31" s="6"/>
      <c r="FV31" s="4"/>
      <c r="FW31" s="4"/>
      <c r="FX31" s="215"/>
      <c r="FY31" s="4"/>
      <c r="FZ31" s="6"/>
      <c r="GA31" s="4"/>
      <c r="GB31" s="4"/>
      <c r="GC31" s="215"/>
      <c r="GD31" s="4"/>
      <c r="GE31" s="6"/>
      <c r="GF31" s="4"/>
      <c r="GG31" s="4"/>
      <c r="GH31" s="215"/>
      <c r="GI31" s="4"/>
      <c r="GJ31" s="6"/>
      <c r="GK31" s="4"/>
      <c r="GL31" s="4"/>
      <c r="GM31" s="215"/>
      <c r="GN31" s="4"/>
      <c r="GO31" s="6"/>
      <c r="GP31" s="4"/>
      <c r="GQ31" s="4"/>
      <c r="GR31" s="215"/>
      <c r="GS31" s="4"/>
      <c r="GT31" s="6"/>
      <c r="GU31" s="4"/>
      <c r="GV31" s="4"/>
      <c r="GW31" s="215"/>
      <c r="GX31" s="4"/>
      <c r="GY31" s="6"/>
      <c r="GZ31" s="4"/>
      <c r="HA31" s="4"/>
      <c r="HB31" s="215"/>
      <c r="HC31" s="4"/>
      <c r="HD31" s="6"/>
      <c r="HE31" s="4"/>
      <c r="HF31" s="4"/>
      <c r="HG31" s="215"/>
      <c r="HH31" s="4"/>
      <c r="HI31" s="6"/>
      <c r="HJ31" s="4"/>
      <c r="HK31" s="4"/>
      <c r="HL31" s="215"/>
      <c r="HM31" s="4"/>
      <c r="HN31" s="6"/>
      <c r="HO31" s="4"/>
      <c r="HP31" s="4"/>
      <c r="HQ31" s="215"/>
      <c r="HR31" s="4"/>
      <c r="HS31" s="6"/>
      <c r="HT31" s="4"/>
      <c r="HU31" s="4"/>
      <c r="HV31" s="215"/>
      <c r="HW31" s="4"/>
      <c r="HX31" s="6"/>
      <c r="HY31" s="4"/>
      <c r="HZ31" s="4"/>
      <c r="IA31" s="215"/>
      <c r="IB31" s="4"/>
      <c r="IC31" s="6"/>
      <c r="ID31" s="4"/>
      <c r="IE31" s="4"/>
      <c r="IF31" s="215"/>
      <c r="IG31" s="4"/>
      <c r="IH31" s="6"/>
      <c r="II31" s="4"/>
      <c r="IJ31" s="4"/>
      <c r="IK31" s="215"/>
      <c r="IL31" s="4"/>
      <c r="IM31" s="6"/>
      <c r="IN31" s="4"/>
      <c r="IO31" s="4"/>
      <c r="IP31" s="215"/>
      <c r="IQ31" s="4"/>
      <c r="IR31" s="6"/>
      <c r="IS31" s="4"/>
      <c r="IT31" s="4"/>
      <c r="IU31" s="215"/>
      <c r="IV31" s="4"/>
      <c r="IW31" s="6"/>
      <c r="IX31" s="4"/>
      <c r="IY31" s="4"/>
      <c r="IZ31" s="215"/>
      <c r="JA31" s="4"/>
      <c r="JB31" s="6"/>
      <c r="JC31" s="4"/>
      <c r="JD31" s="4"/>
      <c r="JE31" s="215"/>
      <c r="JF31" s="4"/>
      <c r="JG31" s="6"/>
      <c r="JH31" s="4"/>
      <c r="JI31" s="4"/>
      <c r="JJ31" s="215"/>
      <c r="JK31" s="4"/>
      <c r="JL31" s="6"/>
      <c r="JM31" s="4"/>
      <c r="JN31" s="4"/>
      <c r="JO31" s="215"/>
      <c r="JP31" s="4"/>
      <c r="JQ31" s="6"/>
      <c r="JR31" s="4"/>
      <c r="JS31" s="4"/>
      <c r="JT31" s="215"/>
      <c r="JU31" s="4"/>
      <c r="JV31" s="6"/>
      <c r="JW31" s="4"/>
      <c r="JX31" s="4"/>
      <c r="JY31" s="215"/>
      <c r="JZ31" s="4"/>
      <c r="KA31" s="6"/>
      <c r="KB31" s="4"/>
      <c r="KC31" s="4"/>
      <c r="KD31" s="215"/>
      <c r="KE31" s="4"/>
      <c r="KF31" s="6"/>
      <c r="KG31" s="4"/>
      <c r="KH31" s="4"/>
      <c r="KI31" s="215"/>
      <c r="KJ31" s="4"/>
      <c r="KK31" s="6"/>
      <c r="KL31" s="4"/>
      <c r="KM31" s="4"/>
      <c r="KN31" s="215"/>
    </row>
    <row r="32" spans="1:300" x14ac:dyDescent="0.25">
      <c r="A32" s="4"/>
      <c r="B32" s="6"/>
      <c r="C32" s="4"/>
      <c r="D32" s="4"/>
      <c r="E32" s="215"/>
      <c r="F32" s="4"/>
      <c r="G32" s="6"/>
      <c r="H32" s="4"/>
      <c r="I32" s="4"/>
      <c r="J32" s="215"/>
      <c r="K32" s="4"/>
      <c r="L32" s="6"/>
      <c r="M32" s="4"/>
      <c r="N32" s="4"/>
      <c r="O32" s="215"/>
      <c r="P32" s="4"/>
      <c r="Q32" s="6"/>
      <c r="R32" s="4"/>
      <c r="S32" s="4"/>
      <c r="T32" s="215"/>
      <c r="U32" s="4"/>
      <c r="V32" s="6"/>
      <c r="W32" s="4"/>
      <c r="X32" s="4"/>
      <c r="Y32" s="215"/>
      <c r="Z32" s="4"/>
      <c r="AA32" s="6"/>
      <c r="AB32" s="4"/>
      <c r="AC32" s="4"/>
      <c r="AD32" s="215"/>
      <c r="AE32" s="4"/>
      <c r="AF32" s="6"/>
      <c r="AG32" s="4"/>
      <c r="AH32" s="4"/>
      <c r="AI32" s="215"/>
      <c r="AJ32" s="4"/>
      <c r="AK32" s="6"/>
      <c r="AL32" s="4"/>
      <c r="AM32" s="4"/>
      <c r="AN32" s="215"/>
      <c r="AO32" s="4"/>
      <c r="AP32" s="6"/>
      <c r="AQ32" s="4"/>
      <c r="AR32" s="4"/>
      <c r="AS32" s="215"/>
      <c r="AT32" s="4"/>
      <c r="AU32" s="6"/>
      <c r="AV32" s="4"/>
      <c r="AW32" s="4"/>
      <c r="AX32" s="215"/>
      <c r="AY32" s="4"/>
      <c r="AZ32" s="6"/>
      <c r="BA32" s="4"/>
      <c r="BB32" s="4"/>
      <c r="BC32" s="215"/>
      <c r="BD32" s="4"/>
      <c r="BE32" s="6"/>
      <c r="BF32" s="4"/>
      <c r="BG32" s="4"/>
      <c r="BH32" s="215"/>
      <c r="BI32" s="4"/>
      <c r="BJ32" s="6"/>
      <c r="BK32" s="4"/>
      <c r="BL32" s="4"/>
      <c r="BM32" s="215"/>
      <c r="BN32" s="4"/>
      <c r="BO32" s="6"/>
      <c r="BP32" s="4"/>
      <c r="BQ32" s="4"/>
      <c r="BR32" s="215"/>
      <c r="BS32" s="4"/>
      <c r="BT32" s="6"/>
      <c r="BU32" s="4"/>
      <c r="BV32" s="4"/>
      <c r="BW32" s="215"/>
      <c r="BX32" s="4"/>
      <c r="BY32" s="6"/>
      <c r="BZ32" s="4"/>
      <c r="CA32" s="4"/>
      <c r="CB32" s="215"/>
      <c r="CC32" s="4"/>
      <c r="CD32" s="6"/>
      <c r="CE32" s="4"/>
      <c r="CF32" s="4"/>
      <c r="CG32" s="215"/>
      <c r="CH32" s="4"/>
      <c r="CI32" s="6"/>
      <c r="CJ32" s="4"/>
      <c r="CK32" s="4"/>
      <c r="CL32" s="215"/>
      <c r="CM32" s="4"/>
      <c r="CN32" s="6"/>
      <c r="CO32" s="4"/>
      <c r="CP32" s="4"/>
      <c r="CQ32" s="215"/>
      <c r="CR32" s="4"/>
      <c r="CS32" s="6"/>
      <c r="CT32" s="4"/>
      <c r="CU32" s="4"/>
      <c r="CV32" s="215"/>
      <c r="CW32" s="4"/>
      <c r="CX32" s="6"/>
      <c r="CY32" s="4"/>
      <c r="CZ32" s="4"/>
      <c r="DA32" s="215"/>
      <c r="DB32" s="4"/>
      <c r="DC32" s="6"/>
      <c r="DD32" s="4"/>
      <c r="DE32" s="4"/>
      <c r="DF32" s="215"/>
      <c r="DG32" s="4"/>
      <c r="DH32" s="6"/>
      <c r="DI32" s="4"/>
      <c r="DJ32" s="4"/>
      <c r="DK32" s="215"/>
      <c r="DL32" s="4"/>
      <c r="DM32" s="6"/>
      <c r="DN32" s="4"/>
      <c r="DO32" s="4"/>
      <c r="DP32" s="215"/>
      <c r="DQ32" s="4"/>
      <c r="DR32" s="6"/>
      <c r="DS32" s="4"/>
      <c r="DT32" s="4"/>
      <c r="DU32" s="215"/>
      <c r="DV32" s="4"/>
      <c r="DW32" s="6"/>
      <c r="DX32" s="4"/>
      <c r="DY32" s="4"/>
      <c r="DZ32" s="215"/>
      <c r="EA32" s="4"/>
      <c r="EB32" s="6"/>
      <c r="EC32" s="4"/>
      <c r="ED32" s="4"/>
      <c r="EE32" s="215"/>
      <c r="EF32" s="4"/>
      <c r="EG32" s="6"/>
      <c r="EH32" s="4"/>
      <c r="EI32" s="4"/>
      <c r="EJ32" s="215"/>
      <c r="EK32" s="4"/>
      <c r="EL32" s="6"/>
      <c r="EM32" s="4"/>
      <c r="EN32" s="4"/>
      <c r="EO32" s="215"/>
      <c r="EP32" s="4"/>
      <c r="EQ32" s="6"/>
      <c r="ER32" s="4"/>
      <c r="ES32" s="4"/>
      <c r="ET32" s="215"/>
      <c r="EU32" s="4"/>
      <c r="EV32" s="6"/>
      <c r="EW32" s="4"/>
      <c r="EX32" s="4"/>
      <c r="EY32" s="215"/>
      <c r="EZ32" s="4"/>
      <c r="FA32" s="6"/>
      <c r="FB32" s="4"/>
      <c r="FC32" s="4"/>
      <c r="FD32" s="215"/>
      <c r="FE32" s="4"/>
      <c r="FF32" s="6"/>
      <c r="FG32" s="4"/>
      <c r="FH32" s="4"/>
      <c r="FI32" s="215"/>
      <c r="FJ32" s="4"/>
      <c r="FK32" s="6"/>
      <c r="FL32" s="4"/>
      <c r="FM32" s="4"/>
      <c r="FN32" s="215"/>
      <c r="FO32" s="4"/>
      <c r="FP32" s="6"/>
      <c r="FQ32" s="4"/>
      <c r="FR32" s="4"/>
      <c r="FS32" s="215"/>
      <c r="FT32" s="4"/>
      <c r="FU32" s="6"/>
      <c r="FV32" s="4"/>
      <c r="FW32" s="4"/>
      <c r="FX32" s="215"/>
      <c r="FY32" s="4"/>
      <c r="FZ32" s="6"/>
      <c r="GA32" s="4"/>
      <c r="GB32" s="4"/>
      <c r="GC32" s="215"/>
      <c r="GD32" s="4"/>
      <c r="GE32" s="6"/>
      <c r="GF32" s="4"/>
      <c r="GG32" s="4"/>
      <c r="GH32" s="215"/>
      <c r="GI32" s="4"/>
      <c r="GJ32" s="6"/>
      <c r="GK32" s="4"/>
      <c r="GL32" s="4"/>
      <c r="GM32" s="215"/>
      <c r="GN32" s="4"/>
      <c r="GO32" s="6"/>
      <c r="GP32" s="4"/>
      <c r="GQ32" s="4"/>
      <c r="GR32" s="215"/>
      <c r="GS32" s="4"/>
      <c r="GT32" s="6"/>
      <c r="GU32" s="4"/>
      <c r="GV32" s="4"/>
      <c r="GW32" s="215"/>
      <c r="GX32" s="4"/>
      <c r="GY32" s="6"/>
      <c r="GZ32" s="4"/>
      <c r="HA32" s="4"/>
      <c r="HB32" s="215"/>
      <c r="HC32" s="4"/>
      <c r="HD32" s="6"/>
      <c r="HE32" s="4"/>
      <c r="HF32" s="4"/>
      <c r="HG32" s="215"/>
      <c r="HH32" s="4"/>
      <c r="HI32" s="6"/>
      <c r="HJ32" s="4"/>
      <c r="HK32" s="4"/>
      <c r="HL32" s="215"/>
      <c r="HM32" s="4"/>
      <c r="HN32" s="6"/>
      <c r="HO32" s="4"/>
      <c r="HP32" s="4"/>
      <c r="HQ32" s="215"/>
      <c r="HR32" s="4"/>
      <c r="HS32" s="6"/>
      <c r="HT32" s="4"/>
      <c r="HU32" s="4"/>
      <c r="HV32" s="215"/>
      <c r="HW32" s="4"/>
      <c r="HX32" s="6"/>
      <c r="HY32" s="4"/>
      <c r="HZ32" s="4"/>
      <c r="IA32" s="215"/>
      <c r="IB32" s="4"/>
      <c r="IC32" s="6"/>
      <c r="ID32" s="4"/>
      <c r="IE32" s="4"/>
      <c r="IF32" s="215"/>
      <c r="IG32" s="4"/>
      <c r="IH32" s="6"/>
      <c r="II32" s="4"/>
      <c r="IJ32" s="4"/>
      <c r="IK32" s="215"/>
      <c r="IL32" s="4"/>
      <c r="IM32" s="6"/>
      <c r="IN32" s="4"/>
      <c r="IO32" s="4"/>
      <c r="IP32" s="215"/>
      <c r="IQ32" s="4"/>
      <c r="IR32" s="6"/>
      <c r="IS32" s="4"/>
      <c r="IT32" s="4"/>
      <c r="IU32" s="215"/>
      <c r="IV32" s="4"/>
      <c r="IW32" s="6"/>
      <c r="IX32" s="4"/>
      <c r="IY32" s="4"/>
      <c r="IZ32" s="215"/>
      <c r="JA32" s="4"/>
      <c r="JB32" s="6"/>
      <c r="JC32" s="4"/>
      <c r="JD32" s="4"/>
      <c r="JE32" s="215"/>
      <c r="JF32" s="4"/>
      <c r="JG32" s="6"/>
      <c r="JH32" s="4"/>
      <c r="JI32" s="4"/>
      <c r="JJ32" s="215"/>
      <c r="JK32" s="4"/>
      <c r="JL32" s="6"/>
      <c r="JM32" s="4"/>
      <c r="JN32" s="4"/>
      <c r="JO32" s="215"/>
      <c r="JP32" s="4"/>
      <c r="JQ32" s="6"/>
      <c r="JR32" s="4"/>
      <c r="JS32" s="4"/>
      <c r="JT32" s="215"/>
      <c r="JU32" s="4"/>
      <c r="JV32" s="6"/>
      <c r="JW32" s="4"/>
      <c r="JX32" s="4"/>
      <c r="JY32" s="215"/>
      <c r="JZ32" s="4"/>
      <c r="KA32" s="6"/>
      <c r="KB32" s="4"/>
      <c r="KC32" s="4"/>
      <c r="KD32" s="215"/>
      <c r="KE32" s="4"/>
      <c r="KF32" s="6"/>
      <c r="KG32" s="4"/>
      <c r="KH32" s="4"/>
      <c r="KI32" s="215"/>
      <c r="KJ32" s="4"/>
      <c r="KK32" s="6"/>
      <c r="KL32" s="4"/>
      <c r="KM32" s="4"/>
      <c r="KN32" s="215"/>
    </row>
    <row r="33" spans="1:300" x14ac:dyDescent="0.25">
      <c r="A33" s="4"/>
      <c r="B33" s="6"/>
      <c r="C33" s="4"/>
      <c r="D33" s="4"/>
      <c r="E33" s="215"/>
      <c r="F33" s="4"/>
      <c r="G33" s="6"/>
      <c r="H33" s="4"/>
      <c r="I33" s="4"/>
      <c r="J33" s="215"/>
      <c r="K33" s="4"/>
      <c r="L33" s="6"/>
      <c r="M33" s="4"/>
      <c r="N33" s="4"/>
      <c r="O33" s="215"/>
      <c r="P33" s="4"/>
      <c r="Q33" s="6"/>
      <c r="R33" s="4"/>
      <c r="S33" s="4"/>
      <c r="T33" s="215"/>
      <c r="U33" s="4"/>
      <c r="V33" s="6"/>
      <c r="W33" s="4"/>
      <c r="X33" s="4"/>
      <c r="Y33" s="215"/>
      <c r="Z33" s="4"/>
      <c r="AA33" s="6"/>
      <c r="AB33" s="4"/>
      <c r="AC33" s="4"/>
      <c r="AD33" s="215"/>
      <c r="AE33" s="4"/>
      <c r="AF33" s="6"/>
      <c r="AG33" s="4"/>
      <c r="AH33" s="4"/>
      <c r="AI33" s="215"/>
      <c r="AJ33" s="4"/>
      <c r="AK33" s="6"/>
      <c r="AL33" s="4"/>
      <c r="AM33" s="4"/>
      <c r="AN33" s="215"/>
      <c r="AO33" s="4"/>
      <c r="AP33" s="6"/>
      <c r="AQ33" s="4"/>
      <c r="AR33" s="4"/>
      <c r="AS33" s="215"/>
      <c r="AT33" s="4"/>
      <c r="AU33" s="6"/>
      <c r="AV33" s="4"/>
      <c r="AW33" s="4"/>
      <c r="AX33" s="215"/>
      <c r="AY33" s="4"/>
      <c r="AZ33" s="6"/>
      <c r="BA33" s="4"/>
      <c r="BB33" s="4"/>
      <c r="BC33" s="215"/>
      <c r="BD33" s="4"/>
      <c r="BE33" s="6"/>
      <c r="BF33" s="4"/>
      <c r="BG33" s="4"/>
      <c r="BH33" s="215"/>
      <c r="BI33" s="4"/>
      <c r="BJ33" s="6"/>
      <c r="BK33" s="4"/>
      <c r="BL33" s="4"/>
      <c r="BM33" s="215"/>
      <c r="BN33" s="4"/>
      <c r="BO33" s="6"/>
      <c r="BP33" s="4"/>
      <c r="BQ33" s="4"/>
      <c r="BR33" s="215"/>
      <c r="BS33" s="4"/>
      <c r="BT33" s="6"/>
      <c r="BU33" s="4"/>
      <c r="BV33" s="4"/>
      <c r="BW33" s="215"/>
      <c r="BX33" s="4"/>
      <c r="BY33" s="6"/>
      <c r="BZ33" s="4"/>
      <c r="CA33" s="4"/>
      <c r="CB33" s="215"/>
      <c r="CC33" s="4"/>
      <c r="CD33" s="6"/>
      <c r="CE33" s="4"/>
      <c r="CF33" s="4"/>
      <c r="CG33" s="215"/>
      <c r="CH33" s="4"/>
      <c r="CI33" s="6"/>
      <c r="CJ33" s="4"/>
      <c r="CK33" s="4"/>
      <c r="CL33" s="215"/>
      <c r="CM33" s="4"/>
      <c r="CN33" s="6"/>
      <c r="CO33" s="4"/>
      <c r="CP33" s="4"/>
      <c r="CQ33" s="215"/>
      <c r="CR33" s="4"/>
      <c r="CS33" s="6"/>
      <c r="CT33" s="4"/>
      <c r="CU33" s="4"/>
      <c r="CV33" s="215"/>
      <c r="CW33" s="4"/>
      <c r="CX33" s="6"/>
      <c r="CY33" s="4"/>
      <c r="CZ33" s="4"/>
      <c r="DA33" s="215"/>
      <c r="DB33" s="4"/>
      <c r="DC33" s="6"/>
      <c r="DD33" s="4"/>
      <c r="DE33" s="4"/>
      <c r="DF33" s="215"/>
      <c r="DG33" s="4"/>
      <c r="DH33" s="6"/>
      <c r="DI33" s="4"/>
      <c r="DJ33" s="4"/>
      <c r="DK33" s="215"/>
      <c r="DL33" s="4"/>
      <c r="DM33" s="6"/>
      <c r="DN33" s="4"/>
      <c r="DO33" s="4"/>
      <c r="DP33" s="215"/>
      <c r="DQ33" s="4"/>
      <c r="DR33" s="6"/>
      <c r="DS33" s="4"/>
      <c r="DT33" s="4"/>
      <c r="DU33" s="215"/>
      <c r="DV33" s="4"/>
      <c r="DW33" s="6"/>
      <c r="DX33" s="4"/>
      <c r="DY33" s="4"/>
      <c r="DZ33" s="215"/>
      <c r="EA33" s="4"/>
      <c r="EB33" s="6"/>
      <c r="EC33" s="4"/>
      <c r="ED33" s="4"/>
      <c r="EE33" s="215"/>
      <c r="EF33" s="4"/>
      <c r="EG33" s="6"/>
      <c r="EH33" s="4"/>
      <c r="EI33" s="4"/>
      <c r="EJ33" s="215"/>
      <c r="EK33" s="4"/>
      <c r="EL33" s="6"/>
      <c r="EM33" s="4"/>
      <c r="EN33" s="4"/>
      <c r="EO33" s="215"/>
      <c r="EP33" s="4"/>
      <c r="EQ33" s="6"/>
      <c r="ER33" s="4"/>
      <c r="ES33" s="4"/>
      <c r="ET33" s="215"/>
      <c r="EU33" s="4"/>
      <c r="EV33" s="6"/>
      <c r="EW33" s="4"/>
      <c r="EX33" s="4"/>
      <c r="EY33" s="215"/>
      <c r="EZ33" s="4"/>
      <c r="FA33" s="6"/>
      <c r="FB33" s="4"/>
      <c r="FC33" s="4"/>
      <c r="FD33" s="215"/>
      <c r="FE33" s="4"/>
      <c r="FF33" s="6"/>
      <c r="FG33" s="4"/>
      <c r="FH33" s="4"/>
      <c r="FI33" s="215"/>
      <c r="FJ33" s="4"/>
      <c r="FK33" s="6"/>
      <c r="FL33" s="4"/>
      <c r="FM33" s="4"/>
      <c r="FN33" s="215"/>
      <c r="FO33" s="4"/>
      <c r="FP33" s="6"/>
      <c r="FQ33" s="4"/>
      <c r="FR33" s="4"/>
      <c r="FS33" s="215"/>
      <c r="FT33" s="4"/>
      <c r="FU33" s="6"/>
      <c r="FV33" s="4"/>
      <c r="FW33" s="4"/>
      <c r="FX33" s="215"/>
      <c r="FY33" s="4"/>
      <c r="FZ33" s="6"/>
      <c r="GA33" s="4"/>
      <c r="GB33" s="4"/>
      <c r="GC33" s="215"/>
      <c r="GD33" s="4"/>
      <c r="GE33" s="6"/>
      <c r="GF33" s="4"/>
      <c r="GG33" s="4"/>
      <c r="GH33" s="215"/>
      <c r="GI33" s="4"/>
      <c r="GJ33" s="6"/>
      <c r="GK33" s="4"/>
      <c r="GL33" s="4"/>
      <c r="GM33" s="215"/>
      <c r="GN33" s="4"/>
      <c r="GO33" s="6"/>
      <c r="GP33" s="4"/>
      <c r="GQ33" s="4"/>
      <c r="GR33" s="215"/>
      <c r="GS33" s="4"/>
      <c r="GT33" s="6"/>
      <c r="GU33" s="4"/>
      <c r="GV33" s="4"/>
      <c r="GW33" s="215"/>
      <c r="GX33" s="4"/>
      <c r="GY33" s="6"/>
      <c r="GZ33" s="4"/>
      <c r="HA33" s="4"/>
      <c r="HB33" s="215"/>
      <c r="HC33" s="4"/>
      <c r="HD33" s="6"/>
      <c r="HE33" s="4"/>
      <c r="HF33" s="4"/>
      <c r="HG33" s="215"/>
      <c r="HH33" s="4"/>
      <c r="HI33" s="6"/>
      <c r="HJ33" s="4"/>
      <c r="HK33" s="4"/>
      <c r="HL33" s="215"/>
      <c r="HM33" s="4"/>
      <c r="HN33" s="6"/>
      <c r="HO33" s="4"/>
      <c r="HP33" s="4"/>
      <c r="HQ33" s="215"/>
      <c r="HR33" s="4"/>
      <c r="HS33" s="6"/>
      <c r="HT33" s="4"/>
      <c r="HU33" s="4"/>
      <c r="HV33" s="215"/>
      <c r="HW33" s="4"/>
      <c r="HX33" s="6"/>
      <c r="HY33" s="4"/>
      <c r="HZ33" s="4"/>
      <c r="IA33" s="215"/>
      <c r="IB33" s="4"/>
      <c r="IC33" s="6"/>
      <c r="ID33" s="4"/>
      <c r="IE33" s="4"/>
      <c r="IF33" s="215"/>
      <c r="IG33" s="4"/>
      <c r="IH33" s="6"/>
      <c r="II33" s="4"/>
      <c r="IJ33" s="4"/>
      <c r="IK33" s="215"/>
      <c r="IL33" s="4"/>
      <c r="IM33" s="6"/>
      <c r="IN33" s="4"/>
      <c r="IO33" s="4"/>
      <c r="IP33" s="215"/>
      <c r="IQ33" s="4"/>
      <c r="IR33" s="6"/>
      <c r="IS33" s="4"/>
      <c r="IT33" s="4"/>
      <c r="IU33" s="215"/>
      <c r="IV33" s="4"/>
      <c r="IW33" s="6"/>
      <c r="IX33" s="4"/>
      <c r="IY33" s="4"/>
      <c r="IZ33" s="215"/>
      <c r="JA33" s="4"/>
      <c r="JB33" s="6"/>
      <c r="JC33" s="4"/>
      <c r="JD33" s="4"/>
      <c r="JE33" s="215"/>
      <c r="JF33" s="4"/>
      <c r="JG33" s="6"/>
      <c r="JH33" s="4"/>
      <c r="JI33" s="4"/>
      <c r="JJ33" s="215"/>
      <c r="JK33" s="4"/>
      <c r="JL33" s="6"/>
      <c r="JM33" s="4"/>
      <c r="JN33" s="4"/>
      <c r="JO33" s="215"/>
      <c r="JP33" s="4"/>
      <c r="JQ33" s="6"/>
      <c r="JR33" s="4"/>
      <c r="JS33" s="4"/>
      <c r="JT33" s="215"/>
      <c r="JU33" s="4"/>
      <c r="JV33" s="6"/>
      <c r="JW33" s="4"/>
      <c r="JX33" s="4"/>
      <c r="JY33" s="215"/>
      <c r="JZ33" s="4"/>
      <c r="KA33" s="6"/>
      <c r="KB33" s="4"/>
      <c r="KC33" s="4"/>
      <c r="KD33" s="215"/>
      <c r="KE33" s="4"/>
      <c r="KF33" s="6"/>
      <c r="KG33" s="4"/>
      <c r="KH33" s="4"/>
      <c r="KI33" s="215"/>
      <c r="KJ33" s="4"/>
      <c r="KK33" s="6"/>
      <c r="KL33" s="4"/>
      <c r="KM33" s="4"/>
      <c r="KN33" s="215"/>
    </row>
    <row r="34" spans="1:300" x14ac:dyDescent="0.25">
      <c r="A34" s="4"/>
      <c r="B34" s="42"/>
      <c r="C34" s="4"/>
      <c r="D34" s="4"/>
      <c r="E34" s="215"/>
      <c r="F34" s="4"/>
      <c r="G34" s="42"/>
      <c r="H34" s="4"/>
      <c r="I34" s="4"/>
      <c r="J34" s="215"/>
      <c r="K34" s="4"/>
      <c r="L34" s="42"/>
      <c r="M34" s="4"/>
      <c r="N34" s="4"/>
      <c r="O34" s="215"/>
      <c r="P34" s="4"/>
      <c r="Q34" s="42"/>
      <c r="R34" s="4"/>
      <c r="S34" s="4"/>
      <c r="T34" s="215"/>
      <c r="U34" s="4"/>
      <c r="V34" s="42"/>
      <c r="W34" s="4"/>
      <c r="X34" s="4"/>
      <c r="Y34" s="215"/>
      <c r="Z34" s="4"/>
      <c r="AA34" s="42"/>
      <c r="AB34" s="4"/>
      <c r="AC34" s="4"/>
      <c r="AD34" s="215"/>
      <c r="AE34" s="4"/>
      <c r="AF34" s="42"/>
      <c r="AG34" s="4"/>
      <c r="AH34" s="4"/>
      <c r="AI34" s="215"/>
      <c r="AJ34" s="4"/>
      <c r="AK34" s="42"/>
      <c r="AL34" s="4"/>
      <c r="AM34" s="4"/>
      <c r="AN34" s="215"/>
      <c r="AO34" s="4"/>
      <c r="AP34" s="42"/>
      <c r="AQ34" s="4"/>
      <c r="AR34" s="4"/>
      <c r="AS34" s="215"/>
      <c r="AT34" s="4"/>
      <c r="AU34" s="42"/>
      <c r="AV34" s="4"/>
      <c r="AW34" s="4"/>
      <c r="AX34" s="215"/>
      <c r="AY34" s="4"/>
      <c r="AZ34" s="42"/>
      <c r="BA34" s="4"/>
      <c r="BB34" s="4"/>
      <c r="BC34" s="215"/>
      <c r="BD34" s="4"/>
      <c r="BE34" s="42"/>
      <c r="BF34" s="4"/>
      <c r="BG34" s="4"/>
      <c r="BH34" s="215"/>
      <c r="BI34" s="4"/>
      <c r="BJ34" s="42"/>
      <c r="BK34" s="4"/>
      <c r="BL34" s="4"/>
      <c r="BM34" s="215"/>
      <c r="BN34" s="4"/>
      <c r="BO34" s="42"/>
      <c r="BP34" s="4"/>
      <c r="BQ34" s="4"/>
      <c r="BR34" s="215"/>
      <c r="BS34" s="4"/>
      <c r="BT34" s="42"/>
      <c r="BU34" s="4"/>
      <c r="BV34" s="4"/>
      <c r="BW34" s="215"/>
      <c r="BX34" s="4"/>
      <c r="BY34" s="42"/>
      <c r="BZ34" s="4"/>
      <c r="CA34" s="4"/>
      <c r="CB34" s="215"/>
      <c r="CC34" s="4"/>
      <c r="CD34" s="42"/>
      <c r="CE34" s="4"/>
      <c r="CF34" s="4"/>
      <c r="CG34" s="215"/>
      <c r="CH34" s="4"/>
      <c r="CI34" s="42"/>
      <c r="CJ34" s="4"/>
      <c r="CK34" s="4"/>
      <c r="CL34" s="215"/>
      <c r="CM34" s="4"/>
      <c r="CN34" s="42"/>
      <c r="CO34" s="4"/>
      <c r="CP34" s="4"/>
      <c r="CQ34" s="215"/>
      <c r="CR34" s="4"/>
      <c r="CS34" s="42"/>
      <c r="CT34" s="4"/>
      <c r="CU34" s="4"/>
      <c r="CV34" s="215"/>
      <c r="CW34" s="4"/>
      <c r="CX34" s="42"/>
      <c r="CY34" s="4"/>
      <c r="CZ34" s="4"/>
      <c r="DA34" s="215"/>
      <c r="DB34" s="4"/>
      <c r="DC34" s="42"/>
      <c r="DD34" s="4"/>
      <c r="DE34" s="4"/>
      <c r="DF34" s="215"/>
      <c r="DG34" s="4"/>
      <c r="DH34" s="42"/>
      <c r="DI34" s="4"/>
      <c r="DJ34" s="4"/>
      <c r="DK34" s="215"/>
      <c r="DL34" s="4"/>
      <c r="DM34" s="42"/>
      <c r="DN34" s="4"/>
      <c r="DO34" s="4"/>
      <c r="DP34" s="215"/>
      <c r="DQ34" s="4"/>
      <c r="DR34" s="42"/>
      <c r="DS34" s="4"/>
      <c r="DT34" s="4"/>
      <c r="DU34" s="215"/>
      <c r="DV34" s="4"/>
      <c r="DW34" s="42"/>
      <c r="DX34" s="4"/>
      <c r="DY34" s="4"/>
      <c r="DZ34" s="215"/>
      <c r="EA34" s="4"/>
      <c r="EB34" s="42"/>
      <c r="EC34" s="4"/>
      <c r="ED34" s="4"/>
      <c r="EE34" s="215"/>
      <c r="EF34" s="4"/>
      <c r="EG34" s="42"/>
      <c r="EH34" s="4"/>
      <c r="EI34" s="4"/>
      <c r="EJ34" s="215"/>
      <c r="EK34" s="4"/>
      <c r="EL34" s="42"/>
      <c r="EM34" s="4"/>
      <c r="EN34" s="4"/>
      <c r="EO34" s="215"/>
      <c r="EP34" s="4"/>
      <c r="EQ34" s="42"/>
      <c r="ER34" s="4"/>
      <c r="ES34" s="4"/>
      <c r="ET34" s="215"/>
      <c r="EU34" s="4"/>
      <c r="EV34" s="42"/>
      <c r="EW34" s="4"/>
      <c r="EX34" s="4"/>
      <c r="EY34" s="215"/>
      <c r="EZ34" s="4"/>
      <c r="FA34" s="42"/>
      <c r="FB34" s="4"/>
      <c r="FC34" s="4"/>
      <c r="FD34" s="215"/>
      <c r="FE34" s="4"/>
      <c r="FF34" s="42"/>
      <c r="FG34" s="4"/>
      <c r="FH34" s="4"/>
      <c r="FI34" s="215"/>
      <c r="FJ34" s="4"/>
      <c r="FK34" s="42"/>
      <c r="FL34" s="4"/>
      <c r="FM34" s="4"/>
      <c r="FN34" s="215"/>
      <c r="FO34" s="4"/>
      <c r="FP34" s="42"/>
      <c r="FQ34" s="4"/>
      <c r="FR34" s="4"/>
      <c r="FS34" s="215"/>
      <c r="FT34" s="4"/>
      <c r="FU34" s="42"/>
      <c r="FV34" s="4"/>
      <c r="FW34" s="4"/>
      <c r="FX34" s="215"/>
      <c r="FY34" s="4"/>
      <c r="FZ34" s="42"/>
      <c r="GA34" s="4"/>
      <c r="GB34" s="4"/>
      <c r="GC34" s="215"/>
      <c r="GD34" s="4"/>
      <c r="GE34" s="42"/>
      <c r="GF34" s="4"/>
      <c r="GG34" s="4"/>
      <c r="GH34" s="215"/>
      <c r="GI34" s="4"/>
      <c r="GJ34" s="42"/>
      <c r="GK34" s="4"/>
      <c r="GL34" s="4"/>
      <c r="GM34" s="215"/>
      <c r="GN34" s="4"/>
      <c r="GO34" s="42"/>
      <c r="GP34" s="4"/>
      <c r="GQ34" s="4"/>
      <c r="GR34" s="215"/>
      <c r="GS34" s="4"/>
      <c r="GT34" s="42"/>
      <c r="GU34" s="4"/>
      <c r="GV34" s="4"/>
      <c r="GW34" s="215"/>
      <c r="GX34" s="4"/>
      <c r="GY34" s="42"/>
      <c r="GZ34" s="4"/>
      <c r="HA34" s="4"/>
      <c r="HB34" s="215"/>
      <c r="HC34" s="4"/>
      <c r="HD34" s="42"/>
      <c r="HE34" s="4"/>
      <c r="HF34" s="4"/>
      <c r="HG34" s="215"/>
      <c r="HH34" s="4"/>
      <c r="HI34" s="42"/>
      <c r="HJ34" s="4"/>
      <c r="HK34" s="4"/>
      <c r="HL34" s="215"/>
      <c r="HM34" s="4"/>
      <c r="HN34" s="42"/>
      <c r="HO34" s="4"/>
      <c r="HP34" s="4"/>
      <c r="HQ34" s="215"/>
      <c r="HR34" s="4"/>
      <c r="HS34" s="42"/>
      <c r="HT34" s="4"/>
      <c r="HU34" s="4"/>
      <c r="HV34" s="215"/>
      <c r="HW34" s="4"/>
      <c r="HX34" s="42"/>
      <c r="HY34" s="4"/>
      <c r="HZ34" s="4"/>
      <c r="IA34" s="215"/>
      <c r="IB34" s="4"/>
      <c r="IC34" s="42"/>
      <c r="ID34" s="4"/>
      <c r="IE34" s="4"/>
      <c r="IF34" s="215"/>
      <c r="IG34" s="4"/>
      <c r="IH34" s="42"/>
      <c r="II34" s="4"/>
      <c r="IJ34" s="4"/>
      <c r="IK34" s="215"/>
      <c r="IL34" s="4"/>
      <c r="IM34" s="42"/>
      <c r="IN34" s="4"/>
      <c r="IO34" s="4"/>
      <c r="IP34" s="215"/>
      <c r="IQ34" s="4"/>
      <c r="IR34" s="42"/>
      <c r="IS34" s="4"/>
      <c r="IT34" s="4"/>
      <c r="IU34" s="215"/>
      <c r="IV34" s="4"/>
      <c r="IW34" s="42"/>
      <c r="IX34" s="4"/>
      <c r="IY34" s="4"/>
      <c r="IZ34" s="215"/>
      <c r="JA34" s="4"/>
      <c r="JB34" s="42"/>
      <c r="JC34" s="4"/>
      <c r="JD34" s="4"/>
      <c r="JE34" s="215"/>
      <c r="JF34" s="4"/>
      <c r="JG34" s="42"/>
      <c r="JH34" s="4"/>
      <c r="JI34" s="4"/>
      <c r="JJ34" s="215"/>
      <c r="JK34" s="4"/>
      <c r="JL34" s="42"/>
      <c r="JM34" s="4"/>
      <c r="JN34" s="4"/>
      <c r="JO34" s="215"/>
      <c r="JP34" s="4"/>
      <c r="JQ34" s="42"/>
      <c r="JR34" s="4"/>
      <c r="JS34" s="4"/>
      <c r="JT34" s="215"/>
      <c r="JU34" s="4"/>
      <c r="JV34" s="42"/>
      <c r="JW34" s="4"/>
      <c r="JX34" s="4"/>
      <c r="JY34" s="215"/>
      <c r="JZ34" s="4"/>
      <c r="KA34" s="42"/>
      <c r="KB34" s="4"/>
      <c r="KC34" s="4"/>
      <c r="KD34" s="215"/>
      <c r="KE34" s="4"/>
      <c r="KF34" s="42"/>
      <c r="KG34" s="4"/>
      <c r="KH34" s="4"/>
      <c r="KI34" s="215"/>
      <c r="KJ34" s="4"/>
      <c r="KK34" s="42"/>
      <c r="KL34" s="4"/>
      <c r="KM34" s="4"/>
      <c r="KN34" s="215"/>
    </row>
    <row r="35" spans="1:300" x14ac:dyDescent="0.25">
      <c r="A35" s="4"/>
      <c r="B35" s="6"/>
      <c r="C35" s="4"/>
      <c r="D35" s="4"/>
      <c r="E35" s="215"/>
      <c r="F35" s="4"/>
      <c r="G35" s="6"/>
      <c r="H35" s="4"/>
      <c r="I35" s="4"/>
      <c r="J35" s="215"/>
      <c r="K35" s="4"/>
      <c r="L35" s="6"/>
      <c r="M35" s="4"/>
      <c r="N35" s="4"/>
      <c r="O35" s="215"/>
      <c r="P35" s="4"/>
      <c r="Q35" s="6"/>
      <c r="R35" s="4"/>
      <c r="S35" s="4"/>
      <c r="T35" s="215"/>
      <c r="U35" s="4"/>
      <c r="V35" s="6"/>
      <c r="W35" s="4"/>
      <c r="X35" s="4"/>
      <c r="Y35" s="215"/>
      <c r="Z35" s="4"/>
      <c r="AA35" s="6"/>
      <c r="AB35" s="4"/>
      <c r="AC35" s="4"/>
      <c r="AD35" s="215"/>
      <c r="AE35" s="4"/>
      <c r="AF35" s="6"/>
      <c r="AG35" s="4"/>
      <c r="AH35" s="4"/>
      <c r="AI35" s="215"/>
      <c r="AJ35" s="4"/>
      <c r="AK35" s="6"/>
      <c r="AL35" s="4"/>
      <c r="AM35" s="4"/>
      <c r="AN35" s="215"/>
      <c r="AO35" s="4"/>
      <c r="AP35" s="6"/>
      <c r="AQ35" s="4"/>
      <c r="AR35" s="4"/>
      <c r="AS35" s="215"/>
      <c r="AT35" s="4"/>
      <c r="AU35" s="6"/>
      <c r="AV35" s="4"/>
      <c r="AW35" s="4"/>
      <c r="AX35" s="215"/>
      <c r="AY35" s="4"/>
      <c r="AZ35" s="6"/>
      <c r="BA35" s="4"/>
      <c r="BB35" s="4"/>
      <c r="BC35" s="215"/>
      <c r="BD35" s="4"/>
      <c r="BE35" s="6"/>
      <c r="BF35" s="4"/>
      <c r="BG35" s="4"/>
      <c r="BH35" s="215"/>
      <c r="BI35" s="4"/>
      <c r="BJ35" s="6"/>
      <c r="BK35" s="4"/>
      <c r="BL35" s="4"/>
      <c r="BM35" s="215"/>
      <c r="BN35" s="4"/>
      <c r="BO35" s="6"/>
      <c r="BP35" s="4"/>
      <c r="BQ35" s="4"/>
      <c r="BR35" s="215"/>
      <c r="BS35" s="4"/>
      <c r="BT35" s="6"/>
      <c r="BU35" s="4"/>
      <c r="BV35" s="4"/>
      <c r="BW35" s="215"/>
      <c r="BX35" s="4"/>
      <c r="BY35" s="6"/>
      <c r="BZ35" s="4"/>
      <c r="CA35" s="4"/>
      <c r="CB35" s="215"/>
      <c r="CC35" s="4"/>
      <c r="CD35" s="6"/>
      <c r="CE35" s="4"/>
      <c r="CF35" s="4"/>
      <c r="CG35" s="215"/>
      <c r="CH35" s="4"/>
      <c r="CI35" s="6"/>
      <c r="CJ35" s="4"/>
      <c r="CK35" s="4"/>
      <c r="CL35" s="215"/>
      <c r="CM35" s="4"/>
      <c r="CN35" s="6"/>
      <c r="CO35" s="4"/>
      <c r="CP35" s="4"/>
      <c r="CQ35" s="215"/>
      <c r="CR35" s="4"/>
      <c r="CS35" s="6"/>
      <c r="CT35" s="4"/>
      <c r="CU35" s="4"/>
      <c r="CV35" s="215"/>
      <c r="CW35" s="4"/>
      <c r="CX35" s="6"/>
      <c r="CY35" s="4"/>
      <c r="CZ35" s="4"/>
      <c r="DA35" s="215"/>
      <c r="DB35" s="4"/>
      <c r="DC35" s="6"/>
      <c r="DD35" s="4"/>
      <c r="DE35" s="4"/>
      <c r="DF35" s="215"/>
      <c r="DG35" s="4"/>
      <c r="DH35" s="6"/>
      <c r="DI35" s="4"/>
      <c r="DJ35" s="4"/>
      <c r="DK35" s="215"/>
      <c r="DL35" s="4"/>
      <c r="DM35" s="6"/>
      <c r="DN35" s="4"/>
      <c r="DO35" s="4"/>
      <c r="DP35" s="215"/>
      <c r="DQ35" s="4"/>
      <c r="DR35" s="6"/>
      <c r="DS35" s="4"/>
      <c r="DT35" s="4"/>
      <c r="DU35" s="215"/>
      <c r="DV35" s="4"/>
      <c r="DW35" s="6"/>
      <c r="DX35" s="4"/>
      <c r="DY35" s="4"/>
      <c r="DZ35" s="215"/>
      <c r="EA35" s="4"/>
      <c r="EB35" s="6"/>
      <c r="EC35" s="4"/>
      <c r="ED35" s="4"/>
      <c r="EE35" s="215"/>
      <c r="EF35" s="4"/>
      <c r="EG35" s="6"/>
      <c r="EH35" s="4"/>
      <c r="EI35" s="4"/>
      <c r="EJ35" s="215"/>
      <c r="EK35" s="4"/>
      <c r="EL35" s="6"/>
      <c r="EM35" s="4"/>
      <c r="EN35" s="4"/>
      <c r="EO35" s="215"/>
      <c r="EP35" s="4"/>
      <c r="EQ35" s="6"/>
      <c r="ER35" s="4"/>
      <c r="ES35" s="4"/>
      <c r="ET35" s="215"/>
      <c r="EU35" s="4"/>
      <c r="EV35" s="6"/>
      <c r="EW35" s="4"/>
      <c r="EX35" s="4"/>
      <c r="EY35" s="215"/>
      <c r="EZ35" s="4"/>
      <c r="FA35" s="6"/>
      <c r="FB35" s="4"/>
      <c r="FC35" s="4"/>
      <c r="FD35" s="215"/>
      <c r="FE35" s="4"/>
      <c r="FF35" s="6"/>
      <c r="FG35" s="4"/>
      <c r="FH35" s="4"/>
      <c r="FI35" s="215"/>
      <c r="FJ35" s="4"/>
      <c r="FK35" s="6"/>
      <c r="FL35" s="4"/>
      <c r="FM35" s="4"/>
      <c r="FN35" s="215"/>
      <c r="FO35" s="4"/>
      <c r="FP35" s="6"/>
      <c r="FQ35" s="4"/>
      <c r="FR35" s="4"/>
      <c r="FS35" s="215"/>
      <c r="FT35" s="4"/>
      <c r="FU35" s="6"/>
      <c r="FV35" s="4"/>
      <c r="FW35" s="4"/>
      <c r="FX35" s="215"/>
      <c r="FY35" s="4"/>
      <c r="FZ35" s="6"/>
      <c r="GA35" s="4"/>
      <c r="GB35" s="4"/>
      <c r="GC35" s="215"/>
      <c r="GD35" s="4"/>
      <c r="GE35" s="6"/>
      <c r="GF35" s="4"/>
      <c r="GG35" s="4"/>
      <c r="GH35" s="215"/>
      <c r="GI35" s="4"/>
      <c r="GJ35" s="6"/>
      <c r="GK35" s="4"/>
      <c r="GL35" s="4"/>
      <c r="GM35" s="215"/>
      <c r="GN35" s="4"/>
      <c r="GO35" s="6"/>
      <c r="GP35" s="4"/>
      <c r="GQ35" s="4"/>
      <c r="GR35" s="215"/>
      <c r="GS35" s="4"/>
      <c r="GT35" s="6"/>
      <c r="GU35" s="4"/>
      <c r="GV35" s="4"/>
      <c r="GW35" s="215"/>
      <c r="GX35" s="4"/>
      <c r="GY35" s="6"/>
      <c r="GZ35" s="4"/>
      <c r="HA35" s="4"/>
      <c r="HB35" s="215"/>
      <c r="HC35" s="4"/>
      <c r="HD35" s="6"/>
      <c r="HE35" s="4"/>
      <c r="HF35" s="4"/>
      <c r="HG35" s="215"/>
      <c r="HH35" s="4"/>
      <c r="HI35" s="6"/>
      <c r="HJ35" s="4"/>
      <c r="HK35" s="4"/>
      <c r="HL35" s="215"/>
      <c r="HM35" s="4"/>
      <c r="HN35" s="6"/>
      <c r="HO35" s="4"/>
      <c r="HP35" s="4"/>
      <c r="HQ35" s="215"/>
      <c r="HR35" s="4"/>
      <c r="HS35" s="6"/>
      <c r="HT35" s="4"/>
      <c r="HU35" s="4"/>
      <c r="HV35" s="215"/>
      <c r="HW35" s="4"/>
      <c r="HX35" s="6"/>
      <c r="HY35" s="4"/>
      <c r="HZ35" s="4"/>
      <c r="IA35" s="215"/>
      <c r="IB35" s="4"/>
      <c r="IC35" s="6"/>
      <c r="ID35" s="4"/>
      <c r="IE35" s="4"/>
      <c r="IF35" s="215"/>
      <c r="IG35" s="4"/>
      <c r="IH35" s="6"/>
      <c r="II35" s="4"/>
      <c r="IJ35" s="4"/>
      <c r="IK35" s="215"/>
      <c r="IL35" s="4"/>
      <c r="IM35" s="6"/>
      <c r="IN35" s="4"/>
      <c r="IO35" s="4"/>
      <c r="IP35" s="215"/>
      <c r="IQ35" s="4"/>
      <c r="IR35" s="6"/>
      <c r="IS35" s="4"/>
      <c r="IT35" s="4"/>
      <c r="IU35" s="215"/>
      <c r="IV35" s="4"/>
      <c r="IW35" s="6"/>
      <c r="IX35" s="4"/>
      <c r="IY35" s="4"/>
      <c r="IZ35" s="215"/>
      <c r="JA35" s="4"/>
      <c r="JB35" s="6"/>
      <c r="JC35" s="4"/>
      <c r="JD35" s="4"/>
      <c r="JE35" s="215"/>
      <c r="JF35" s="4"/>
      <c r="JG35" s="6"/>
      <c r="JH35" s="4"/>
      <c r="JI35" s="4"/>
      <c r="JJ35" s="215"/>
      <c r="JK35" s="4"/>
      <c r="JL35" s="6"/>
      <c r="JM35" s="4"/>
      <c r="JN35" s="4"/>
      <c r="JO35" s="215"/>
      <c r="JP35" s="4"/>
      <c r="JQ35" s="6"/>
      <c r="JR35" s="4"/>
      <c r="JS35" s="4"/>
      <c r="JT35" s="215"/>
      <c r="JU35" s="4"/>
      <c r="JV35" s="6"/>
      <c r="JW35" s="4"/>
      <c r="JX35" s="4"/>
      <c r="JY35" s="215"/>
      <c r="JZ35" s="4"/>
      <c r="KA35" s="6"/>
      <c r="KB35" s="4"/>
      <c r="KC35" s="4"/>
      <c r="KD35" s="215"/>
      <c r="KE35" s="4"/>
      <c r="KF35" s="6"/>
      <c r="KG35" s="4"/>
      <c r="KH35" s="4"/>
      <c r="KI35" s="215"/>
      <c r="KJ35" s="4"/>
      <c r="KK35" s="6"/>
      <c r="KL35" s="4"/>
      <c r="KM35" s="4"/>
      <c r="KN35" s="215"/>
    </row>
    <row r="36" spans="1:300" x14ac:dyDescent="0.25">
      <c r="A36" s="4"/>
      <c r="B36" s="6"/>
      <c r="C36" s="4"/>
      <c r="D36" s="4"/>
      <c r="E36" s="215"/>
      <c r="F36" s="4"/>
      <c r="G36" s="6"/>
      <c r="H36" s="4"/>
      <c r="I36" s="4"/>
      <c r="J36" s="215"/>
      <c r="K36" s="4"/>
      <c r="L36" s="6"/>
      <c r="M36" s="4"/>
      <c r="N36" s="4"/>
      <c r="O36" s="215"/>
      <c r="P36" s="4"/>
      <c r="Q36" s="6"/>
      <c r="R36" s="4"/>
      <c r="S36" s="4"/>
      <c r="T36" s="215"/>
      <c r="U36" s="4"/>
      <c r="V36" s="6"/>
      <c r="W36" s="4"/>
      <c r="X36" s="4"/>
      <c r="Y36" s="215"/>
      <c r="Z36" s="4"/>
      <c r="AA36" s="6"/>
      <c r="AB36" s="4"/>
      <c r="AC36" s="4"/>
      <c r="AD36" s="215"/>
      <c r="AE36" s="4"/>
      <c r="AF36" s="6"/>
      <c r="AG36" s="4"/>
      <c r="AH36" s="4"/>
      <c r="AI36" s="215"/>
      <c r="AJ36" s="4"/>
      <c r="AK36" s="6"/>
      <c r="AL36" s="4"/>
      <c r="AM36" s="4"/>
      <c r="AN36" s="215"/>
      <c r="AO36" s="4"/>
      <c r="AP36" s="6"/>
      <c r="AQ36" s="4"/>
      <c r="AR36" s="4"/>
      <c r="AS36" s="215"/>
      <c r="AT36" s="4"/>
      <c r="AU36" s="6"/>
      <c r="AV36" s="4"/>
      <c r="AW36" s="4"/>
      <c r="AX36" s="215"/>
      <c r="AY36" s="4"/>
      <c r="AZ36" s="6"/>
      <c r="BA36" s="4"/>
      <c r="BB36" s="4"/>
      <c r="BC36" s="215"/>
      <c r="BD36" s="4"/>
      <c r="BE36" s="6"/>
      <c r="BF36" s="4"/>
      <c r="BG36" s="4"/>
      <c r="BH36" s="215"/>
      <c r="BI36" s="4"/>
      <c r="BJ36" s="6"/>
      <c r="BK36" s="4"/>
      <c r="BL36" s="4"/>
      <c r="BM36" s="215"/>
      <c r="BN36" s="4"/>
      <c r="BO36" s="6"/>
      <c r="BP36" s="4"/>
      <c r="BQ36" s="4"/>
      <c r="BR36" s="215"/>
      <c r="BS36" s="4"/>
      <c r="BT36" s="6"/>
      <c r="BU36" s="4"/>
      <c r="BV36" s="4"/>
      <c r="BW36" s="215"/>
      <c r="BX36" s="4"/>
      <c r="BY36" s="6"/>
      <c r="BZ36" s="4"/>
      <c r="CA36" s="4"/>
      <c r="CB36" s="215"/>
      <c r="CC36" s="4"/>
      <c r="CD36" s="6"/>
      <c r="CE36" s="4"/>
      <c r="CF36" s="4"/>
      <c r="CG36" s="215"/>
      <c r="CH36" s="4"/>
      <c r="CI36" s="6"/>
      <c r="CJ36" s="4"/>
      <c r="CK36" s="4"/>
      <c r="CL36" s="215"/>
      <c r="CM36" s="4"/>
      <c r="CN36" s="6"/>
      <c r="CO36" s="4"/>
      <c r="CP36" s="4"/>
      <c r="CQ36" s="215"/>
      <c r="CR36" s="4"/>
      <c r="CS36" s="6"/>
      <c r="CT36" s="4"/>
      <c r="CU36" s="4"/>
      <c r="CV36" s="215"/>
      <c r="CW36" s="4"/>
      <c r="CX36" s="6"/>
      <c r="CY36" s="4"/>
      <c r="CZ36" s="4"/>
      <c r="DA36" s="215"/>
      <c r="DB36" s="4"/>
      <c r="DC36" s="6"/>
      <c r="DD36" s="4"/>
      <c r="DE36" s="4"/>
      <c r="DF36" s="215"/>
      <c r="DG36" s="4"/>
      <c r="DH36" s="6"/>
      <c r="DI36" s="4"/>
      <c r="DJ36" s="4"/>
      <c r="DK36" s="215"/>
      <c r="DL36" s="4"/>
      <c r="DM36" s="6"/>
      <c r="DN36" s="4"/>
      <c r="DO36" s="4"/>
      <c r="DP36" s="215"/>
      <c r="DQ36" s="4"/>
      <c r="DR36" s="6"/>
      <c r="DS36" s="4"/>
      <c r="DT36" s="4"/>
      <c r="DU36" s="215"/>
      <c r="DV36" s="4"/>
      <c r="DW36" s="6"/>
      <c r="DX36" s="4"/>
      <c r="DY36" s="4"/>
      <c r="DZ36" s="215"/>
      <c r="EA36" s="4"/>
      <c r="EB36" s="6"/>
      <c r="EC36" s="4"/>
      <c r="ED36" s="4"/>
      <c r="EE36" s="215"/>
      <c r="EF36" s="4"/>
      <c r="EG36" s="6"/>
      <c r="EH36" s="4"/>
      <c r="EI36" s="4"/>
      <c r="EJ36" s="215"/>
      <c r="EK36" s="4"/>
      <c r="EL36" s="6"/>
      <c r="EM36" s="4"/>
      <c r="EN36" s="4"/>
      <c r="EO36" s="215"/>
      <c r="EP36" s="4"/>
      <c r="EQ36" s="6"/>
      <c r="ER36" s="4"/>
      <c r="ES36" s="4"/>
      <c r="ET36" s="215"/>
      <c r="EU36" s="4"/>
      <c r="EV36" s="6"/>
      <c r="EW36" s="4"/>
      <c r="EX36" s="4"/>
      <c r="EY36" s="215"/>
      <c r="EZ36" s="4"/>
      <c r="FA36" s="6"/>
      <c r="FB36" s="4"/>
      <c r="FC36" s="4"/>
      <c r="FD36" s="215"/>
      <c r="FE36" s="4"/>
      <c r="FF36" s="6"/>
      <c r="FG36" s="4"/>
      <c r="FH36" s="4"/>
      <c r="FI36" s="215"/>
      <c r="FJ36" s="4"/>
      <c r="FK36" s="6"/>
      <c r="FL36" s="4"/>
      <c r="FM36" s="4"/>
      <c r="FN36" s="215"/>
      <c r="FO36" s="4"/>
      <c r="FP36" s="6"/>
      <c r="FQ36" s="4"/>
      <c r="FR36" s="4"/>
      <c r="FS36" s="215"/>
      <c r="FT36" s="4"/>
      <c r="FU36" s="6"/>
      <c r="FV36" s="4"/>
      <c r="FW36" s="4"/>
      <c r="FX36" s="215"/>
      <c r="FY36" s="4"/>
      <c r="FZ36" s="6"/>
      <c r="GA36" s="4"/>
      <c r="GB36" s="4"/>
      <c r="GC36" s="215"/>
      <c r="GD36" s="4"/>
      <c r="GE36" s="6"/>
      <c r="GF36" s="4"/>
      <c r="GG36" s="4"/>
      <c r="GH36" s="215"/>
      <c r="GI36" s="4"/>
      <c r="GJ36" s="6"/>
      <c r="GK36" s="4"/>
      <c r="GL36" s="4"/>
      <c r="GM36" s="215"/>
      <c r="GN36" s="4"/>
      <c r="GO36" s="6"/>
      <c r="GP36" s="4"/>
      <c r="GQ36" s="4"/>
      <c r="GR36" s="215"/>
      <c r="GS36" s="4"/>
      <c r="GT36" s="6"/>
      <c r="GU36" s="4"/>
      <c r="GV36" s="4"/>
      <c r="GW36" s="215"/>
      <c r="GX36" s="4"/>
      <c r="GY36" s="6"/>
      <c r="GZ36" s="4"/>
      <c r="HA36" s="4"/>
      <c r="HB36" s="215"/>
      <c r="HC36" s="4"/>
      <c r="HD36" s="6"/>
      <c r="HE36" s="4"/>
      <c r="HF36" s="4"/>
      <c r="HG36" s="215"/>
      <c r="HH36" s="4"/>
      <c r="HI36" s="6"/>
      <c r="HJ36" s="4"/>
      <c r="HK36" s="4"/>
      <c r="HL36" s="215"/>
      <c r="HM36" s="4"/>
      <c r="HN36" s="6"/>
      <c r="HO36" s="4"/>
      <c r="HP36" s="4"/>
      <c r="HQ36" s="215"/>
      <c r="HR36" s="4"/>
      <c r="HS36" s="6"/>
      <c r="HT36" s="4"/>
      <c r="HU36" s="4"/>
      <c r="HV36" s="215"/>
      <c r="HW36" s="4"/>
      <c r="HX36" s="6"/>
      <c r="HY36" s="4"/>
      <c r="HZ36" s="4"/>
      <c r="IA36" s="215"/>
      <c r="IB36" s="4"/>
      <c r="IC36" s="6"/>
      <c r="ID36" s="4"/>
      <c r="IE36" s="4"/>
      <c r="IF36" s="215"/>
      <c r="IG36" s="4"/>
      <c r="IH36" s="6"/>
      <c r="II36" s="4"/>
      <c r="IJ36" s="4"/>
      <c r="IK36" s="215"/>
      <c r="IL36" s="4"/>
      <c r="IM36" s="6"/>
      <c r="IN36" s="4"/>
      <c r="IO36" s="4"/>
      <c r="IP36" s="215"/>
      <c r="IQ36" s="4"/>
      <c r="IR36" s="6"/>
      <c r="IS36" s="4"/>
      <c r="IT36" s="4"/>
      <c r="IU36" s="215"/>
      <c r="IV36" s="4"/>
      <c r="IW36" s="6"/>
      <c r="IX36" s="4"/>
      <c r="IY36" s="4"/>
      <c r="IZ36" s="215"/>
      <c r="JA36" s="4"/>
      <c r="JB36" s="6"/>
      <c r="JC36" s="4"/>
      <c r="JD36" s="4"/>
      <c r="JE36" s="215"/>
      <c r="JF36" s="4"/>
      <c r="JG36" s="6"/>
      <c r="JH36" s="4"/>
      <c r="JI36" s="4"/>
      <c r="JJ36" s="215"/>
      <c r="JK36" s="4"/>
      <c r="JL36" s="6"/>
      <c r="JM36" s="4"/>
      <c r="JN36" s="4"/>
      <c r="JO36" s="215"/>
      <c r="JP36" s="4"/>
      <c r="JQ36" s="6"/>
      <c r="JR36" s="4"/>
      <c r="JS36" s="4"/>
      <c r="JT36" s="215"/>
      <c r="JU36" s="4"/>
      <c r="JV36" s="6"/>
      <c r="JW36" s="4"/>
      <c r="JX36" s="4"/>
      <c r="JY36" s="215"/>
      <c r="JZ36" s="4"/>
      <c r="KA36" s="6"/>
      <c r="KB36" s="4"/>
      <c r="KC36" s="4"/>
      <c r="KD36" s="215"/>
      <c r="KE36" s="4"/>
      <c r="KF36" s="6"/>
      <c r="KG36" s="4"/>
      <c r="KH36" s="4"/>
      <c r="KI36" s="215"/>
      <c r="KJ36" s="4"/>
      <c r="KK36" s="6"/>
      <c r="KL36" s="4"/>
      <c r="KM36" s="4"/>
      <c r="KN36" s="215"/>
    </row>
    <row r="37" spans="1:300" x14ac:dyDescent="0.25">
      <c r="A37" s="4"/>
      <c r="B37" s="6"/>
      <c r="C37" s="4"/>
      <c r="D37" s="4"/>
      <c r="E37" s="215"/>
      <c r="F37" s="4"/>
      <c r="G37" s="6"/>
      <c r="H37" s="4"/>
      <c r="I37" s="4"/>
      <c r="J37" s="215"/>
      <c r="K37" s="4"/>
      <c r="L37" s="6"/>
      <c r="M37" s="4"/>
      <c r="N37" s="4"/>
      <c r="O37" s="215"/>
      <c r="P37" s="4"/>
      <c r="Q37" s="6"/>
      <c r="R37" s="4"/>
      <c r="S37" s="4"/>
      <c r="T37" s="215"/>
      <c r="U37" s="4"/>
      <c r="V37" s="6"/>
      <c r="W37" s="4"/>
      <c r="X37" s="4"/>
      <c r="Y37" s="215"/>
      <c r="Z37" s="4"/>
      <c r="AA37" s="6"/>
      <c r="AB37" s="4"/>
      <c r="AC37" s="4"/>
      <c r="AD37" s="215"/>
      <c r="AE37" s="4"/>
      <c r="AF37" s="6"/>
      <c r="AG37" s="4"/>
      <c r="AH37" s="4"/>
      <c r="AI37" s="215"/>
      <c r="AJ37" s="4"/>
      <c r="AK37" s="6"/>
      <c r="AL37" s="4"/>
      <c r="AM37" s="4"/>
      <c r="AN37" s="215"/>
      <c r="AO37" s="4"/>
      <c r="AP37" s="6"/>
      <c r="AQ37" s="4"/>
      <c r="AR37" s="4"/>
      <c r="AS37" s="215"/>
      <c r="AT37" s="4"/>
      <c r="AU37" s="6"/>
      <c r="AV37" s="4"/>
      <c r="AW37" s="4"/>
      <c r="AX37" s="215"/>
      <c r="AY37" s="4"/>
      <c r="AZ37" s="6"/>
      <c r="BA37" s="4"/>
      <c r="BB37" s="4"/>
      <c r="BC37" s="215"/>
      <c r="BD37" s="4"/>
      <c r="BE37" s="6"/>
      <c r="BF37" s="4"/>
      <c r="BG37" s="4"/>
      <c r="BH37" s="215"/>
      <c r="BI37" s="4"/>
      <c r="BJ37" s="6"/>
      <c r="BK37" s="4"/>
      <c r="BL37" s="4"/>
      <c r="BM37" s="215"/>
      <c r="BN37" s="4"/>
      <c r="BO37" s="6"/>
      <c r="BP37" s="4"/>
      <c r="BQ37" s="4"/>
      <c r="BR37" s="215"/>
      <c r="BS37" s="4"/>
      <c r="BT37" s="6"/>
      <c r="BU37" s="4"/>
      <c r="BV37" s="4"/>
      <c r="BW37" s="215"/>
      <c r="BX37" s="4"/>
      <c r="BY37" s="6"/>
      <c r="BZ37" s="4"/>
      <c r="CA37" s="4"/>
      <c r="CB37" s="215"/>
      <c r="CC37" s="4"/>
      <c r="CD37" s="6"/>
      <c r="CE37" s="4"/>
      <c r="CF37" s="4"/>
      <c r="CG37" s="215"/>
      <c r="CH37" s="4"/>
      <c r="CI37" s="6"/>
      <c r="CJ37" s="4"/>
      <c r="CK37" s="4"/>
      <c r="CL37" s="215"/>
      <c r="CM37" s="4"/>
      <c r="CN37" s="6"/>
      <c r="CO37" s="4"/>
      <c r="CP37" s="4"/>
      <c r="CQ37" s="215"/>
      <c r="CR37" s="4"/>
      <c r="CS37" s="6"/>
      <c r="CT37" s="4"/>
      <c r="CU37" s="4"/>
      <c r="CV37" s="215"/>
      <c r="CW37" s="4"/>
      <c r="CX37" s="6"/>
      <c r="CY37" s="4"/>
      <c r="CZ37" s="4"/>
      <c r="DA37" s="215"/>
      <c r="DB37" s="4"/>
      <c r="DC37" s="6"/>
      <c r="DD37" s="4"/>
      <c r="DE37" s="4"/>
      <c r="DF37" s="215"/>
      <c r="DG37" s="4"/>
      <c r="DH37" s="6"/>
      <c r="DI37" s="4"/>
      <c r="DJ37" s="4"/>
      <c r="DK37" s="215"/>
      <c r="DL37" s="4"/>
      <c r="DM37" s="6"/>
      <c r="DN37" s="4"/>
      <c r="DO37" s="4"/>
      <c r="DP37" s="215"/>
      <c r="DQ37" s="4"/>
      <c r="DR37" s="6"/>
      <c r="DS37" s="4"/>
      <c r="DT37" s="4"/>
      <c r="DU37" s="215"/>
      <c r="DV37" s="4"/>
      <c r="DW37" s="6"/>
      <c r="DX37" s="4"/>
      <c r="DY37" s="4"/>
      <c r="DZ37" s="215"/>
      <c r="EA37" s="4"/>
      <c r="EB37" s="6"/>
      <c r="EC37" s="4"/>
      <c r="ED37" s="4"/>
      <c r="EE37" s="215"/>
      <c r="EF37" s="4"/>
      <c r="EG37" s="6"/>
      <c r="EH37" s="4"/>
      <c r="EI37" s="4"/>
      <c r="EJ37" s="215"/>
      <c r="EK37" s="4"/>
      <c r="EL37" s="6"/>
      <c r="EM37" s="4"/>
      <c r="EN37" s="4"/>
      <c r="EO37" s="215"/>
      <c r="EP37" s="4"/>
      <c r="EQ37" s="6"/>
      <c r="ER37" s="4"/>
      <c r="ES37" s="4"/>
      <c r="ET37" s="215"/>
      <c r="EU37" s="4"/>
      <c r="EV37" s="6"/>
      <c r="EW37" s="4"/>
      <c r="EX37" s="4"/>
      <c r="EY37" s="215"/>
      <c r="EZ37" s="4"/>
      <c r="FA37" s="6"/>
      <c r="FB37" s="4"/>
      <c r="FC37" s="4"/>
      <c r="FD37" s="215"/>
      <c r="FE37" s="4"/>
      <c r="FF37" s="6"/>
      <c r="FG37" s="4"/>
      <c r="FH37" s="4"/>
      <c r="FI37" s="215"/>
      <c r="FJ37" s="4"/>
      <c r="FK37" s="6"/>
      <c r="FL37" s="4"/>
      <c r="FM37" s="4"/>
      <c r="FN37" s="215"/>
      <c r="FO37" s="4"/>
      <c r="FP37" s="6"/>
      <c r="FQ37" s="4"/>
      <c r="FR37" s="4"/>
      <c r="FS37" s="215"/>
      <c r="FT37" s="4"/>
      <c r="FU37" s="6"/>
      <c r="FV37" s="4"/>
      <c r="FW37" s="4"/>
      <c r="FX37" s="215"/>
      <c r="FY37" s="4"/>
      <c r="FZ37" s="6"/>
      <c r="GA37" s="4"/>
      <c r="GB37" s="4"/>
      <c r="GC37" s="215"/>
      <c r="GD37" s="4"/>
      <c r="GE37" s="6"/>
      <c r="GF37" s="4"/>
      <c r="GG37" s="4"/>
      <c r="GH37" s="215"/>
      <c r="GI37" s="4"/>
      <c r="GJ37" s="6"/>
      <c r="GK37" s="4"/>
      <c r="GL37" s="4"/>
      <c r="GM37" s="215"/>
      <c r="GN37" s="4"/>
      <c r="GO37" s="6"/>
      <c r="GP37" s="4"/>
      <c r="GQ37" s="4"/>
      <c r="GR37" s="215"/>
      <c r="GS37" s="4"/>
      <c r="GT37" s="6"/>
      <c r="GU37" s="4"/>
      <c r="GV37" s="4"/>
      <c r="GW37" s="215"/>
      <c r="GX37" s="4"/>
      <c r="GY37" s="6"/>
      <c r="GZ37" s="4"/>
      <c r="HA37" s="4"/>
      <c r="HB37" s="215"/>
      <c r="HC37" s="4"/>
      <c r="HD37" s="6"/>
      <c r="HE37" s="4"/>
      <c r="HF37" s="4"/>
      <c r="HG37" s="215"/>
      <c r="HH37" s="4"/>
      <c r="HI37" s="6"/>
      <c r="HJ37" s="4"/>
      <c r="HK37" s="4"/>
      <c r="HL37" s="215"/>
      <c r="HM37" s="4"/>
      <c r="HN37" s="6"/>
      <c r="HO37" s="4"/>
      <c r="HP37" s="4"/>
      <c r="HQ37" s="215"/>
      <c r="HR37" s="4"/>
      <c r="HS37" s="6"/>
      <c r="HT37" s="4"/>
      <c r="HU37" s="4"/>
      <c r="HV37" s="215"/>
      <c r="HW37" s="4"/>
      <c r="HX37" s="6"/>
      <c r="HY37" s="4"/>
      <c r="HZ37" s="4"/>
      <c r="IA37" s="215"/>
      <c r="IB37" s="4"/>
      <c r="IC37" s="6"/>
      <c r="ID37" s="4"/>
      <c r="IE37" s="4"/>
      <c r="IF37" s="215"/>
      <c r="IG37" s="4"/>
      <c r="IH37" s="6"/>
      <c r="II37" s="4"/>
      <c r="IJ37" s="4"/>
      <c r="IK37" s="215"/>
      <c r="IL37" s="4"/>
      <c r="IM37" s="6"/>
      <c r="IN37" s="4"/>
      <c r="IO37" s="4"/>
      <c r="IP37" s="215"/>
      <c r="IQ37" s="4"/>
      <c r="IR37" s="6"/>
      <c r="IS37" s="4"/>
      <c r="IT37" s="4"/>
      <c r="IU37" s="215"/>
      <c r="IV37" s="4"/>
      <c r="IW37" s="6"/>
      <c r="IX37" s="4"/>
      <c r="IY37" s="4"/>
      <c r="IZ37" s="215"/>
      <c r="JA37" s="4"/>
      <c r="JB37" s="6"/>
      <c r="JC37" s="4"/>
      <c r="JD37" s="4"/>
      <c r="JE37" s="215"/>
      <c r="JF37" s="4"/>
      <c r="JG37" s="6"/>
      <c r="JH37" s="4"/>
      <c r="JI37" s="4"/>
      <c r="JJ37" s="215"/>
      <c r="JK37" s="4"/>
      <c r="JL37" s="6"/>
      <c r="JM37" s="4"/>
      <c r="JN37" s="4"/>
      <c r="JO37" s="215"/>
      <c r="JP37" s="4"/>
      <c r="JQ37" s="6"/>
      <c r="JR37" s="4"/>
      <c r="JS37" s="4"/>
      <c r="JT37" s="215"/>
      <c r="JU37" s="4"/>
      <c r="JV37" s="6"/>
      <c r="JW37" s="4"/>
      <c r="JX37" s="4"/>
      <c r="JY37" s="215"/>
      <c r="JZ37" s="4"/>
      <c r="KA37" s="6"/>
      <c r="KB37" s="4"/>
      <c r="KC37" s="4"/>
      <c r="KD37" s="215"/>
      <c r="KE37" s="4"/>
      <c r="KF37" s="6"/>
      <c r="KG37" s="4"/>
      <c r="KH37" s="4"/>
      <c r="KI37" s="215"/>
      <c r="KJ37" s="4"/>
      <c r="KK37" s="6"/>
      <c r="KL37" s="4"/>
      <c r="KM37" s="4"/>
      <c r="KN37" s="215"/>
    </row>
    <row r="38" spans="1:300" x14ac:dyDescent="0.25">
      <c r="A38" s="4"/>
      <c r="B38" s="6"/>
      <c r="C38" s="4"/>
      <c r="D38" s="4"/>
      <c r="E38" s="215"/>
      <c r="F38" s="4"/>
      <c r="G38" s="6"/>
      <c r="H38" s="4"/>
      <c r="I38" s="4"/>
      <c r="J38" s="215"/>
      <c r="K38" s="4"/>
      <c r="L38" s="6"/>
      <c r="M38" s="4"/>
      <c r="N38" s="4"/>
      <c r="O38" s="215"/>
      <c r="P38" s="4"/>
      <c r="Q38" s="6"/>
      <c r="R38" s="4"/>
      <c r="S38" s="4"/>
      <c r="T38" s="215"/>
      <c r="U38" s="4"/>
      <c r="V38" s="6"/>
      <c r="W38" s="4"/>
      <c r="X38" s="4"/>
      <c r="Y38" s="215"/>
      <c r="Z38" s="4"/>
      <c r="AA38" s="6"/>
      <c r="AB38" s="4"/>
      <c r="AC38" s="4"/>
      <c r="AD38" s="215"/>
      <c r="AE38" s="4"/>
      <c r="AF38" s="6"/>
      <c r="AG38" s="4"/>
      <c r="AH38" s="4"/>
      <c r="AI38" s="215"/>
      <c r="AJ38" s="4"/>
      <c r="AK38" s="6"/>
      <c r="AL38" s="4"/>
      <c r="AM38" s="4"/>
      <c r="AN38" s="215"/>
      <c r="AO38" s="4"/>
      <c r="AP38" s="6"/>
      <c r="AQ38" s="4"/>
      <c r="AR38" s="4"/>
      <c r="AS38" s="215"/>
      <c r="AT38" s="4"/>
      <c r="AU38" s="6"/>
      <c r="AV38" s="4"/>
      <c r="AW38" s="4"/>
      <c r="AX38" s="215"/>
      <c r="AY38" s="4"/>
      <c r="AZ38" s="6"/>
      <c r="BA38" s="4"/>
      <c r="BB38" s="4"/>
      <c r="BC38" s="215"/>
      <c r="BD38" s="4"/>
      <c r="BE38" s="6"/>
      <c r="BF38" s="4"/>
      <c r="BG38" s="4"/>
      <c r="BH38" s="215"/>
      <c r="BI38" s="4"/>
      <c r="BJ38" s="6"/>
      <c r="BK38" s="4"/>
      <c r="BL38" s="4"/>
      <c r="BM38" s="215"/>
      <c r="BN38" s="4"/>
      <c r="BO38" s="6"/>
      <c r="BP38" s="4"/>
      <c r="BQ38" s="4"/>
      <c r="BR38" s="215"/>
      <c r="BS38" s="4"/>
      <c r="BT38" s="6"/>
      <c r="BU38" s="4"/>
      <c r="BV38" s="4"/>
      <c r="BW38" s="215"/>
      <c r="BX38" s="4"/>
      <c r="BY38" s="6"/>
      <c r="BZ38" s="4"/>
      <c r="CA38" s="4"/>
      <c r="CB38" s="215"/>
      <c r="CC38" s="4"/>
      <c r="CD38" s="6"/>
      <c r="CE38" s="4"/>
      <c r="CF38" s="4"/>
      <c r="CG38" s="215"/>
      <c r="CH38" s="4"/>
      <c r="CI38" s="6"/>
      <c r="CJ38" s="4"/>
      <c r="CK38" s="4"/>
      <c r="CL38" s="215"/>
      <c r="CM38" s="4"/>
      <c r="CN38" s="6"/>
      <c r="CO38" s="4"/>
      <c r="CP38" s="4"/>
      <c r="CQ38" s="215"/>
      <c r="CR38" s="4"/>
      <c r="CS38" s="6"/>
      <c r="CT38" s="4"/>
      <c r="CU38" s="4"/>
      <c r="CV38" s="215"/>
      <c r="CW38" s="4"/>
      <c r="CX38" s="6"/>
      <c r="CY38" s="4"/>
      <c r="CZ38" s="4"/>
      <c r="DA38" s="215"/>
      <c r="DB38" s="4"/>
      <c r="DC38" s="6"/>
      <c r="DD38" s="4"/>
      <c r="DE38" s="4"/>
      <c r="DF38" s="215"/>
      <c r="DG38" s="4"/>
      <c r="DH38" s="6"/>
      <c r="DI38" s="4"/>
      <c r="DJ38" s="4"/>
      <c r="DK38" s="215"/>
      <c r="DL38" s="4"/>
      <c r="DM38" s="6"/>
      <c r="DN38" s="4"/>
      <c r="DO38" s="4"/>
      <c r="DP38" s="215"/>
      <c r="DQ38" s="4"/>
      <c r="DR38" s="6"/>
      <c r="DS38" s="4"/>
      <c r="DT38" s="4"/>
      <c r="DU38" s="215"/>
      <c r="DV38" s="4"/>
      <c r="DW38" s="6"/>
      <c r="DX38" s="4"/>
      <c r="DY38" s="4"/>
      <c r="DZ38" s="215"/>
      <c r="EA38" s="4"/>
      <c r="EB38" s="6"/>
      <c r="EC38" s="4"/>
      <c r="ED38" s="4"/>
      <c r="EE38" s="215"/>
      <c r="EF38" s="4"/>
      <c r="EG38" s="6"/>
      <c r="EH38" s="4"/>
      <c r="EI38" s="4"/>
      <c r="EJ38" s="215"/>
      <c r="EK38" s="4"/>
      <c r="EL38" s="6"/>
      <c r="EM38" s="4"/>
      <c r="EN38" s="4"/>
      <c r="EO38" s="215"/>
      <c r="EP38" s="4"/>
      <c r="EQ38" s="6"/>
      <c r="ER38" s="4"/>
      <c r="ES38" s="4"/>
      <c r="ET38" s="215"/>
      <c r="EU38" s="4"/>
      <c r="EV38" s="6"/>
      <c r="EW38" s="4"/>
      <c r="EX38" s="4"/>
      <c r="EY38" s="215"/>
      <c r="EZ38" s="4"/>
      <c r="FA38" s="6"/>
      <c r="FB38" s="4"/>
      <c r="FC38" s="4"/>
      <c r="FD38" s="215"/>
      <c r="FE38" s="4"/>
      <c r="FF38" s="6"/>
      <c r="FG38" s="4"/>
      <c r="FH38" s="4"/>
      <c r="FI38" s="215"/>
      <c r="FJ38" s="4"/>
      <c r="FK38" s="6"/>
      <c r="FL38" s="4"/>
      <c r="FM38" s="4"/>
      <c r="FN38" s="215"/>
      <c r="FO38" s="4"/>
      <c r="FP38" s="6"/>
      <c r="FQ38" s="4"/>
      <c r="FR38" s="4"/>
      <c r="FS38" s="215"/>
      <c r="FT38" s="4"/>
      <c r="FU38" s="6"/>
      <c r="FV38" s="4"/>
      <c r="FW38" s="4"/>
      <c r="FX38" s="215"/>
      <c r="FY38" s="4"/>
      <c r="FZ38" s="6"/>
      <c r="GA38" s="4"/>
      <c r="GB38" s="4"/>
      <c r="GC38" s="215"/>
      <c r="GD38" s="4"/>
      <c r="GE38" s="6"/>
      <c r="GF38" s="4"/>
      <c r="GG38" s="4"/>
      <c r="GH38" s="215"/>
      <c r="GI38" s="4"/>
      <c r="GJ38" s="6"/>
      <c r="GK38" s="4"/>
      <c r="GL38" s="4"/>
      <c r="GM38" s="215"/>
      <c r="GN38" s="4"/>
      <c r="GO38" s="6"/>
      <c r="GP38" s="4"/>
      <c r="GQ38" s="4"/>
      <c r="GR38" s="215"/>
      <c r="GS38" s="4"/>
      <c r="GT38" s="6"/>
      <c r="GU38" s="4"/>
      <c r="GV38" s="4"/>
      <c r="GW38" s="215"/>
      <c r="GX38" s="4"/>
      <c r="GY38" s="6"/>
      <c r="GZ38" s="4"/>
      <c r="HA38" s="4"/>
      <c r="HB38" s="215"/>
      <c r="HC38" s="4"/>
      <c r="HD38" s="6"/>
      <c r="HE38" s="4"/>
      <c r="HF38" s="4"/>
      <c r="HG38" s="215"/>
      <c r="HH38" s="4"/>
      <c r="HI38" s="6"/>
      <c r="HJ38" s="4"/>
      <c r="HK38" s="4"/>
      <c r="HL38" s="215"/>
      <c r="HM38" s="4"/>
      <c r="HN38" s="6"/>
      <c r="HO38" s="4"/>
      <c r="HP38" s="4"/>
      <c r="HQ38" s="215"/>
      <c r="HR38" s="4"/>
      <c r="HS38" s="6"/>
      <c r="HT38" s="4"/>
      <c r="HU38" s="4"/>
      <c r="HV38" s="215"/>
      <c r="HW38" s="4"/>
      <c r="HX38" s="6"/>
      <c r="HY38" s="4"/>
      <c r="HZ38" s="4"/>
      <c r="IA38" s="215"/>
      <c r="IB38" s="4"/>
      <c r="IC38" s="6"/>
      <c r="ID38" s="4"/>
      <c r="IE38" s="4"/>
      <c r="IF38" s="215"/>
      <c r="IG38" s="4"/>
      <c r="IH38" s="6"/>
      <c r="II38" s="4"/>
      <c r="IJ38" s="4"/>
      <c r="IK38" s="215"/>
      <c r="IL38" s="4"/>
      <c r="IM38" s="6"/>
      <c r="IN38" s="4"/>
      <c r="IO38" s="4"/>
      <c r="IP38" s="215"/>
      <c r="IQ38" s="4"/>
      <c r="IR38" s="6"/>
      <c r="IS38" s="4"/>
      <c r="IT38" s="4"/>
      <c r="IU38" s="215"/>
      <c r="IV38" s="4"/>
      <c r="IW38" s="6"/>
      <c r="IX38" s="4"/>
      <c r="IY38" s="4"/>
      <c r="IZ38" s="215"/>
      <c r="JA38" s="4"/>
      <c r="JB38" s="6"/>
      <c r="JC38" s="4"/>
      <c r="JD38" s="4"/>
      <c r="JE38" s="215"/>
      <c r="JF38" s="4"/>
      <c r="JG38" s="6"/>
      <c r="JH38" s="4"/>
      <c r="JI38" s="4"/>
      <c r="JJ38" s="215"/>
      <c r="JK38" s="4"/>
      <c r="JL38" s="6"/>
      <c r="JM38" s="4"/>
      <c r="JN38" s="4"/>
      <c r="JO38" s="215"/>
      <c r="JP38" s="4"/>
      <c r="JQ38" s="6"/>
      <c r="JR38" s="4"/>
      <c r="JS38" s="4"/>
      <c r="JT38" s="215"/>
      <c r="JU38" s="4"/>
      <c r="JV38" s="6"/>
      <c r="JW38" s="4"/>
      <c r="JX38" s="4"/>
      <c r="JY38" s="215"/>
      <c r="JZ38" s="4"/>
      <c r="KA38" s="6"/>
      <c r="KB38" s="4"/>
      <c r="KC38" s="4"/>
      <c r="KD38" s="215"/>
      <c r="KE38" s="4"/>
      <c r="KF38" s="6"/>
      <c r="KG38" s="4"/>
      <c r="KH38" s="4"/>
      <c r="KI38" s="215"/>
      <c r="KJ38" s="4"/>
      <c r="KK38" s="6"/>
      <c r="KL38" s="4"/>
      <c r="KM38" s="4"/>
      <c r="KN38" s="215"/>
    </row>
    <row r="39" spans="1:300" x14ac:dyDescent="0.25">
      <c r="A39" s="4"/>
      <c r="B39" s="42"/>
      <c r="C39" s="4"/>
      <c r="D39" s="4"/>
      <c r="E39" s="215"/>
      <c r="F39" s="4"/>
      <c r="G39" s="42"/>
      <c r="H39" s="4"/>
      <c r="I39" s="4"/>
      <c r="J39" s="215"/>
      <c r="K39" s="4"/>
      <c r="L39" s="42"/>
      <c r="M39" s="4"/>
      <c r="N39" s="4"/>
      <c r="O39" s="215"/>
      <c r="P39" s="4"/>
      <c r="Q39" s="42"/>
      <c r="R39" s="4"/>
      <c r="S39" s="4"/>
      <c r="T39" s="215"/>
      <c r="U39" s="4"/>
      <c r="V39" s="42"/>
      <c r="W39" s="4"/>
      <c r="X39" s="4"/>
      <c r="Y39" s="215"/>
      <c r="Z39" s="4"/>
      <c r="AA39" s="42"/>
      <c r="AB39" s="4"/>
      <c r="AC39" s="4"/>
      <c r="AD39" s="215"/>
      <c r="AE39" s="4"/>
      <c r="AF39" s="42"/>
      <c r="AG39" s="4"/>
      <c r="AH39" s="4"/>
      <c r="AI39" s="215"/>
      <c r="AJ39" s="4"/>
      <c r="AK39" s="42"/>
      <c r="AL39" s="4"/>
      <c r="AM39" s="4"/>
      <c r="AN39" s="215"/>
      <c r="AO39" s="4"/>
      <c r="AP39" s="42"/>
      <c r="AQ39" s="4"/>
      <c r="AR39" s="4"/>
      <c r="AS39" s="215"/>
      <c r="AT39" s="4"/>
      <c r="AU39" s="42"/>
      <c r="AV39" s="4"/>
      <c r="AW39" s="4"/>
      <c r="AX39" s="215"/>
      <c r="AY39" s="4"/>
      <c r="AZ39" s="42"/>
      <c r="BA39" s="4"/>
      <c r="BB39" s="4"/>
      <c r="BC39" s="215"/>
      <c r="BD39" s="4"/>
      <c r="BE39" s="42"/>
      <c r="BF39" s="4"/>
      <c r="BG39" s="4"/>
      <c r="BH39" s="215"/>
      <c r="BI39" s="4"/>
      <c r="BJ39" s="42"/>
      <c r="BK39" s="4"/>
      <c r="BL39" s="4"/>
      <c r="BM39" s="215"/>
      <c r="BN39" s="4"/>
      <c r="BO39" s="42"/>
      <c r="BP39" s="4"/>
      <c r="BQ39" s="4"/>
      <c r="BR39" s="215"/>
      <c r="BS39" s="4"/>
      <c r="BT39" s="42"/>
      <c r="BU39" s="4"/>
      <c r="BV39" s="4"/>
      <c r="BW39" s="215"/>
      <c r="BX39" s="4"/>
      <c r="BY39" s="42"/>
      <c r="BZ39" s="4"/>
      <c r="CA39" s="4"/>
      <c r="CB39" s="215"/>
      <c r="CC39" s="4"/>
      <c r="CD39" s="42"/>
      <c r="CE39" s="4"/>
      <c r="CF39" s="4"/>
      <c r="CG39" s="215"/>
      <c r="CH39" s="4"/>
      <c r="CI39" s="42"/>
      <c r="CJ39" s="4"/>
      <c r="CK39" s="4"/>
      <c r="CL39" s="215"/>
      <c r="CM39" s="4"/>
      <c r="CN39" s="42"/>
      <c r="CO39" s="4"/>
      <c r="CP39" s="4"/>
      <c r="CQ39" s="215"/>
      <c r="CR39" s="4"/>
      <c r="CS39" s="42"/>
      <c r="CT39" s="4"/>
      <c r="CU39" s="4"/>
      <c r="CV39" s="215"/>
      <c r="CW39" s="4"/>
      <c r="CX39" s="42"/>
      <c r="CY39" s="4"/>
      <c r="CZ39" s="4"/>
      <c r="DA39" s="215"/>
      <c r="DB39" s="4"/>
      <c r="DC39" s="42"/>
      <c r="DD39" s="4"/>
      <c r="DE39" s="4"/>
      <c r="DF39" s="215"/>
      <c r="DG39" s="4"/>
      <c r="DH39" s="42"/>
      <c r="DI39" s="4"/>
      <c r="DJ39" s="4"/>
      <c r="DK39" s="215"/>
      <c r="DL39" s="4"/>
      <c r="DM39" s="42"/>
      <c r="DN39" s="4"/>
      <c r="DO39" s="4"/>
      <c r="DP39" s="215"/>
      <c r="DQ39" s="4"/>
      <c r="DR39" s="42"/>
      <c r="DS39" s="4"/>
      <c r="DT39" s="4"/>
      <c r="DU39" s="215"/>
      <c r="DV39" s="4"/>
      <c r="DW39" s="42"/>
      <c r="DX39" s="4"/>
      <c r="DY39" s="4"/>
      <c r="DZ39" s="215"/>
      <c r="EA39" s="4"/>
      <c r="EB39" s="42"/>
      <c r="EC39" s="4"/>
      <c r="ED39" s="4"/>
      <c r="EE39" s="215"/>
      <c r="EF39" s="4"/>
      <c r="EG39" s="42"/>
      <c r="EH39" s="4"/>
      <c r="EI39" s="4"/>
      <c r="EJ39" s="215"/>
      <c r="EK39" s="4"/>
      <c r="EL39" s="42"/>
      <c r="EM39" s="4"/>
      <c r="EN39" s="4"/>
      <c r="EO39" s="215"/>
      <c r="EP39" s="4"/>
      <c r="EQ39" s="42"/>
      <c r="ER39" s="4"/>
      <c r="ES39" s="4"/>
      <c r="ET39" s="215"/>
      <c r="EU39" s="4"/>
      <c r="EV39" s="42"/>
      <c r="EW39" s="4"/>
      <c r="EX39" s="4"/>
      <c r="EY39" s="215"/>
      <c r="EZ39" s="4"/>
      <c r="FA39" s="42"/>
      <c r="FB39" s="4"/>
      <c r="FC39" s="4"/>
      <c r="FD39" s="215"/>
      <c r="FE39" s="4"/>
      <c r="FF39" s="42"/>
      <c r="FG39" s="4"/>
      <c r="FH39" s="4"/>
      <c r="FI39" s="215"/>
      <c r="FJ39" s="4"/>
      <c r="FK39" s="42"/>
      <c r="FL39" s="4"/>
      <c r="FM39" s="4"/>
      <c r="FN39" s="215"/>
      <c r="FO39" s="4"/>
      <c r="FP39" s="42"/>
      <c r="FQ39" s="4"/>
      <c r="FR39" s="4"/>
      <c r="FS39" s="215"/>
      <c r="FT39" s="4"/>
      <c r="FU39" s="42"/>
      <c r="FV39" s="4"/>
      <c r="FW39" s="4"/>
      <c r="FX39" s="215"/>
      <c r="FY39" s="4"/>
      <c r="FZ39" s="42"/>
      <c r="GA39" s="4"/>
      <c r="GB39" s="4"/>
      <c r="GC39" s="215"/>
      <c r="GD39" s="4"/>
      <c r="GE39" s="42"/>
      <c r="GF39" s="4"/>
      <c r="GG39" s="4"/>
      <c r="GH39" s="215"/>
      <c r="GI39" s="4"/>
      <c r="GJ39" s="42"/>
      <c r="GK39" s="4"/>
      <c r="GL39" s="4"/>
      <c r="GM39" s="215"/>
      <c r="GN39" s="4"/>
      <c r="GO39" s="42"/>
      <c r="GP39" s="4"/>
      <c r="GQ39" s="4"/>
      <c r="GR39" s="215"/>
      <c r="GS39" s="4"/>
      <c r="GT39" s="42"/>
      <c r="GU39" s="4"/>
      <c r="GV39" s="4"/>
      <c r="GW39" s="215"/>
      <c r="GX39" s="4"/>
      <c r="GY39" s="42"/>
      <c r="GZ39" s="4"/>
      <c r="HA39" s="4"/>
      <c r="HB39" s="215"/>
      <c r="HC39" s="4"/>
      <c r="HD39" s="42"/>
      <c r="HE39" s="4"/>
      <c r="HF39" s="4"/>
      <c r="HG39" s="215"/>
      <c r="HH39" s="4"/>
      <c r="HI39" s="42"/>
      <c r="HJ39" s="4"/>
      <c r="HK39" s="4"/>
      <c r="HL39" s="215"/>
      <c r="HM39" s="4"/>
      <c r="HN39" s="42"/>
      <c r="HO39" s="4"/>
      <c r="HP39" s="4"/>
      <c r="HQ39" s="215"/>
      <c r="HR39" s="4"/>
      <c r="HS39" s="42"/>
      <c r="HT39" s="4"/>
      <c r="HU39" s="4"/>
      <c r="HV39" s="215"/>
      <c r="HW39" s="4"/>
      <c r="HX39" s="42"/>
      <c r="HY39" s="4"/>
      <c r="HZ39" s="4"/>
      <c r="IA39" s="215"/>
      <c r="IB39" s="4"/>
      <c r="IC39" s="42"/>
      <c r="ID39" s="4"/>
      <c r="IE39" s="4"/>
      <c r="IF39" s="215"/>
      <c r="IG39" s="4"/>
      <c r="IH39" s="42"/>
      <c r="II39" s="4"/>
      <c r="IJ39" s="4"/>
      <c r="IK39" s="215"/>
      <c r="IL39" s="4"/>
      <c r="IM39" s="42"/>
      <c r="IN39" s="4"/>
      <c r="IO39" s="4"/>
      <c r="IP39" s="215"/>
      <c r="IQ39" s="4"/>
      <c r="IR39" s="42"/>
      <c r="IS39" s="4"/>
      <c r="IT39" s="4"/>
      <c r="IU39" s="215"/>
      <c r="IV39" s="4"/>
      <c r="IW39" s="42"/>
      <c r="IX39" s="4"/>
      <c r="IY39" s="4"/>
      <c r="IZ39" s="215"/>
      <c r="JA39" s="4"/>
      <c r="JB39" s="42"/>
      <c r="JC39" s="4"/>
      <c r="JD39" s="4"/>
      <c r="JE39" s="215"/>
      <c r="JF39" s="4"/>
      <c r="JG39" s="42"/>
      <c r="JH39" s="4"/>
      <c r="JI39" s="4"/>
      <c r="JJ39" s="215"/>
      <c r="JK39" s="4"/>
      <c r="JL39" s="42"/>
      <c r="JM39" s="4"/>
      <c r="JN39" s="4"/>
      <c r="JO39" s="215"/>
      <c r="JP39" s="4"/>
      <c r="JQ39" s="42"/>
      <c r="JR39" s="4"/>
      <c r="JS39" s="4"/>
      <c r="JT39" s="215"/>
      <c r="JU39" s="4"/>
      <c r="JV39" s="42"/>
      <c r="JW39" s="4"/>
      <c r="JX39" s="4"/>
      <c r="JY39" s="215"/>
      <c r="JZ39" s="4"/>
      <c r="KA39" s="42"/>
      <c r="KB39" s="4"/>
      <c r="KC39" s="4"/>
      <c r="KD39" s="215"/>
      <c r="KE39" s="4"/>
      <c r="KF39" s="42"/>
      <c r="KG39" s="4"/>
      <c r="KH39" s="4"/>
      <c r="KI39" s="215"/>
      <c r="KJ39" s="4"/>
      <c r="KK39" s="42"/>
      <c r="KL39" s="4"/>
      <c r="KM39" s="4"/>
      <c r="KN39" s="215"/>
    </row>
    <row r="40" spans="1:300" x14ac:dyDescent="0.25">
      <c r="A40" s="4"/>
      <c r="B40" s="6"/>
      <c r="C40" s="4"/>
      <c r="D40" s="4"/>
      <c r="E40" s="215"/>
      <c r="F40" s="4"/>
      <c r="G40" s="6"/>
      <c r="H40" s="4"/>
      <c r="I40" s="4"/>
      <c r="J40" s="215"/>
      <c r="K40" s="4"/>
      <c r="L40" s="6"/>
      <c r="M40" s="4"/>
      <c r="N40" s="4"/>
      <c r="O40" s="215"/>
      <c r="P40" s="4"/>
      <c r="Q40" s="6"/>
      <c r="R40" s="4"/>
      <c r="S40" s="4"/>
      <c r="T40" s="215"/>
      <c r="U40" s="4"/>
      <c r="V40" s="6"/>
      <c r="W40" s="4"/>
      <c r="X40" s="4"/>
      <c r="Y40" s="215"/>
      <c r="Z40" s="4"/>
      <c r="AA40" s="6"/>
      <c r="AB40" s="4"/>
      <c r="AC40" s="4"/>
      <c r="AD40" s="215"/>
      <c r="AE40" s="4"/>
      <c r="AF40" s="6"/>
      <c r="AG40" s="4"/>
      <c r="AH40" s="4"/>
      <c r="AI40" s="215"/>
      <c r="AJ40" s="4"/>
      <c r="AK40" s="6"/>
      <c r="AL40" s="4"/>
      <c r="AM40" s="4"/>
      <c r="AN40" s="215"/>
      <c r="AO40" s="4"/>
      <c r="AP40" s="6"/>
      <c r="AQ40" s="4"/>
      <c r="AR40" s="4"/>
      <c r="AS40" s="215"/>
      <c r="AT40" s="4"/>
      <c r="AU40" s="6"/>
      <c r="AV40" s="4"/>
      <c r="AW40" s="4"/>
      <c r="AX40" s="215"/>
      <c r="AY40" s="4"/>
      <c r="AZ40" s="6"/>
      <c r="BA40" s="4"/>
      <c r="BB40" s="4"/>
      <c r="BC40" s="215"/>
      <c r="BD40" s="4"/>
      <c r="BE40" s="6"/>
      <c r="BF40" s="4"/>
      <c r="BG40" s="4"/>
      <c r="BH40" s="215"/>
      <c r="BI40" s="4"/>
      <c r="BJ40" s="6"/>
      <c r="BK40" s="4"/>
      <c r="BL40" s="4"/>
      <c r="BM40" s="215"/>
      <c r="BN40" s="4"/>
      <c r="BO40" s="6"/>
      <c r="BP40" s="4"/>
      <c r="BQ40" s="4"/>
      <c r="BR40" s="215"/>
      <c r="BS40" s="4"/>
      <c r="BT40" s="6"/>
      <c r="BU40" s="4"/>
      <c r="BV40" s="4"/>
      <c r="BW40" s="215"/>
      <c r="BX40" s="4"/>
      <c r="BY40" s="6"/>
      <c r="BZ40" s="4"/>
      <c r="CA40" s="4"/>
      <c r="CB40" s="215"/>
      <c r="CC40" s="4"/>
      <c r="CD40" s="6"/>
      <c r="CE40" s="4"/>
      <c r="CF40" s="4"/>
      <c r="CG40" s="215"/>
      <c r="CH40" s="4"/>
      <c r="CI40" s="6"/>
      <c r="CJ40" s="4"/>
      <c r="CK40" s="4"/>
      <c r="CL40" s="215"/>
      <c r="CM40" s="4"/>
      <c r="CN40" s="6"/>
      <c r="CO40" s="4"/>
      <c r="CP40" s="4"/>
      <c r="CQ40" s="215"/>
      <c r="CR40" s="4"/>
      <c r="CS40" s="6"/>
      <c r="CT40" s="4"/>
      <c r="CU40" s="4"/>
      <c r="CV40" s="215"/>
      <c r="CW40" s="4"/>
      <c r="CX40" s="6"/>
      <c r="CY40" s="4"/>
      <c r="CZ40" s="4"/>
      <c r="DA40" s="215"/>
      <c r="DB40" s="4"/>
      <c r="DC40" s="6"/>
      <c r="DD40" s="4"/>
      <c r="DE40" s="4"/>
      <c r="DF40" s="215"/>
      <c r="DG40" s="4"/>
      <c r="DH40" s="6"/>
      <c r="DI40" s="4"/>
      <c r="DJ40" s="4"/>
      <c r="DK40" s="215"/>
      <c r="DL40" s="4"/>
      <c r="DM40" s="6"/>
      <c r="DN40" s="4"/>
      <c r="DO40" s="4"/>
      <c r="DP40" s="215"/>
      <c r="DQ40" s="4"/>
      <c r="DR40" s="6"/>
      <c r="DS40" s="4"/>
      <c r="DT40" s="4"/>
      <c r="DU40" s="215"/>
      <c r="DV40" s="4"/>
      <c r="DW40" s="6"/>
      <c r="DX40" s="4"/>
      <c r="DY40" s="4"/>
      <c r="DZ40" s="215"/>
      <c r="EA40" s="4"/>
      <c r="EB40" s="6"/>
      <c r="EC40" s="4"/>
      <c r="ED40" s="4"/>
      <c r="EE40" s="215"/>
      <c r="EF40" s="4"/>
      <c r="EG40" s="6"/>
      <c r="EH40" s="4"/>
      <c r="EI40" s="4"/>
      <c r="EJ40" s="215"/>
      <c r="EK40" s="4"/>
      <c r="EL40" s="6"/>
      <c r="EM40" s="4"/>
      <c r="EN40" s="4"/>
      <c r="EO40" s="215"/>
      <c r="EP40" s="4"/>
      <c r="EQ40" s="6"/>
      <c r="ER40" s="4"/>
      <c r="ES40" s="4"/>
      <c r="ET40" s="215"/>
      <c r="EU40" s="4"/>
      <c r="EV40" s="6"/>
      <c r="EW40" s="4"/>
      <c r="EX40" s="4"/>
      <c r="EY40" s="215"/>
      <c r="EZ40" s="4"/>
      <c r="FA40" s="6"/>
      <c r="FB40" s="4"/>
      <c r="FC40" s="4"/>
      <c r="FD40" s="215"/>
      <c r="FE40" s="4"/>
      <c r="FF40" s="6"/>
      <c r="FG40" s="4"/>
      <c r="FH40" s="4"/>
      <c r="FI40" s="215"/>
      <c r="FJ40" s="4"/>
      <c r="FK40" s="6"/>
      <c r="FL40" s="4"/>
      <c r="FM40" s="4"/>
      <c r="FN40" s="215"/>
      <c r="FO40" s="4"/>
      <c r="FP40" s="6"/>
      <c r="FQ40" s="4"/>
      <c r="FR40" s="4"/>
      <c r="FS40" s="215"/>
      <c r="FT40" s="4"/>
      <c r="FU40" s="6"/>
      <c r="FV40" s="4"/>
      <c r="FW40" s="4"/>
      <c r="FX40" s="215"/>
      <c r="FY40" s="4"/>
      <c r="FZ40" s="6"/>
      <c r="GA40" s="4"/>
      <c r="GB40" s="4"/>
      <c r="GC40" s="215"/>
      <c r="GD40" s="4"/>
      <c r="GE40" s="6"/>
      <c r="GF40" s="4"/>
      <c r="GG40" s="4"/>
      <c r="GH40" s="215"/>
      <c r="GI40" s="4"/>
      <c r="GJ40" s="6"/>
      <c r="GK40" s="4"/>
      <c r="GL40" s="4"/>
      <c r="GM40" s="215"/>
      <c r="GN40" s="4"/>
      <c r="GO40" s="6"/>
      <c r="GP40" s="4"/>
      <c r="GQ40" s="4"/>
      <c r="GR40" s="215"/>
      <c r="GS40" s="4"/>
      <c r="GT40" s="6"/>
      <c r="GU40" s="4"/>
      <c r="GV40" s="4"/>
      <c r="GW40" s="215"/>
      <c r="GX40" s="4"/>
      <c r="GY40" s="6"/>
      <c r="GZ40" s="4"/>
      <c r="HA40" s="4"/>
      <c r="HB40" s="215"/>
      <c r="HC40" s="4"/>
      <c r="HD40" s="6"/>
      <c r="HE40" s="4"/>
      <c r="HF40" s="4"/>
      <c r="HG40" s="215"/>
      <c r="HH40" s="4"/>
      <c r="HI40" s="6"/>
      <c r="HJ40" s="4"/>
      <c r="HK40" s="4"/>
      <c r="HL40" s="215"/>
      <c r="HM40" s="4"/>
      <c r="HN40" s="6"/>
      <c r="HO40" s="4"/>
      <c r="HP40" s="4"/>
      <c r="HQ40" s="215"/>
      <c r="HR40" s="4"/>
      <c r="HS40" s="6"/>
      <c r="HT40" s="4"/>
      <c r="HU40" s="4"/>
      <c r="HV40" s="215"/>
      <c r="HW40" s="4"/>
      <c r="HX40" s="6"/>
      <c r="HY40" s="4"/>
      <c r="HZ40" s="4"/>
      <c r="IA40" s="215"/>
      <c r="IB40" s="4"/>
      <c r="IC40" s="6"/>
      <c r="ID40" s="4"/>
      <c r="IE40" s="4"/>
      <c r="IF40" s="215"/>
      <c r="IG40" s="4"/>
      <c r="IH40" s="6"/>
      <c r="II40" s="4"/>
      <c r="IJ40" s="4"/>
      <c r="IK40" s="215"/>
      <c r="IL40" s="4"/>
      <c r="IM40" s="6"/>
      <c r="IN40" s="4"/>
      <c r="IO40" s="4"/>
      <c r="IP40" s="215"/>
      <c r="IQ40" s="4"/>
      <c r="IR40" s="6"/>
      <c r="IS40" s="4"/>
      <c r="IT40" s="4"/>
      <c r="IU40" s="215"/>
      <c r="IV40" s="4"/>
      <c r="IW40" s="6"/>
      <c r="IX40" s="4"/>
      <c r="IY40" s="4"/>
      <c r="IZ40" s="215"/>
      <c r="JA40" s="4"/>
      <c r="JB40" s="6"/>
      <c r="JC40" s="4"/>
      <c r="JD40" s="4"/>
      <c r="JE40" s="215"/>
      <c r="JF40" s="4"/>
      <c r="JG40" s="6"/>
      <c r="JH40" s="4"/>
      <c r="JI40" s="4"/>
      <c r="JJ40" s="215"/>
      <c r="JK40" s="4"/>
      <c r="JL40" s="6"/>
      <c r="JM40" s="4"/>
      <c r="JN40" s="4"/>
      <c r="JO40" s="215"/>
      <c r="JP40" s="4"/>
      <c r="JQ40" s="6"/>
      <c r="JR40" s="4"/>
      <c r="JS40" s="4"/>
      <c r="JT40" s="215"/>
      <c r="JU40" s="4"/>
      <c r="JV40" s="6"/>
      <c r="JW40" s="4"/>
      <c r="JX40" s="4"/>
      <c r="JY40" s="215"/>
      <c r="JZ40" s="4"/>
      <c r="KA40" s="6"/>
      <c r="KB40" s="4"/>
      <c r="KC40" s="4"/>
      <c r="KD40" s="215"/>
      <c r="KE40" s="4"/>
      <c r="KF40" s="6"/>
      <c r="KG40" s="4"/>
      <c r="KH40" s="4"/>
      <c r="KI40" s="215"/>
      <c r="KJ40" s="4"/>
      <c r="KK40" s="6"/>
      <c r="KL40" s="4"/>
      <c r="KM40" s="4"/>
      <c r="KN40" s="215"/>
    </row>
    <row r="41" spans="1:300" x14ac:dyDescent="0.25">
      <c r="A41" s="4"/>
      <c r="B41" s="6"/>
      <c r="C41" s="4"/>
      <c r="D41" s="4"/>
      <c r="E41" s="215"/>
      <c r="F41" s="4"/>
      <c r="G41" s="6"/>
      <c r="H41" s="4"/>
      <c r="I41" s="4"/>
      <c r="J41" s="215"/>
      <c r="K41" s="4"/>
      <c r="L41" s="6"/>
      <c r="M41" s="4"/>
      <c r="N41" s="4"/>
      <c r="O41" s="215"/>
      <c r="P41" s="4"/>
      <c r="Q41" s="6"/>
      <c r="R41" s="4"/>
      <c r="S41" s="4"/>
      <c r="T41" s="215"/>
      <c r="U41" s="4"/>
      <c r="V41" s="6"/>
      <c r="W41" s="4"/>
      <c r="X41" s="4"/>
      <c r="Y41" s="215"/>
      <c r="Z41" s="4"/>
      <c r="AA41" s="6"/>
      <c r="AB41" s="4"/>
      <c r="AC41" s="4"/>
      <c r="AD41" s="215"/>
      <c r="AE41" s="4"/>
      <c r="AF41" s="6"/>
      <c r="AG41" s="4"/>
      <c r="AH41" s="4"/>
      <c r="AI41" s="215"/>
      <c r="AJ41" s="4"/>
      <c r="AK41" s="6"/>
      <c r="AL41" s="4"/>
      <c r="AM41" s="4"/>
      <c r="AN41" s="215"/>
      <c r="AO41" s="4"/>
      <c r="AP41" s="6"/>
      <c r="AQ41" s="4"/>
      <c r="AR41" s="4"/>
      <c r="AS41" s="215"/>
      <c r="AT41" s="4"/>
      <c r="AU41" s="6"/>
      <c r="AV41" s="4"/>
      <c r="AW41" s="4"/>
      <c r="AX41" s="215"/>
      <c r="AY41" s="4"/>
      <c r="AZ41" s="6"/>
      <c r="BA41" s="4"/>
      <c r="BB41" s="4"/>
      <c r="BC41" s="215"/>
      <c r="BD41" s="4"/>
      <c r="BE41" s="6"/>
      <c r="BF41" s="4"/>
      <c r="BG41" s="4"/>
      <c r="BH41" s="215"/>
      <c r="BI41" s="4"/>
      <c r="BJ41" s="6"/>
      <c r="BK41" s="4"/>
      <c r="BL41" s="4"/>
      <c r="BM41" s="215"/>
      <c r="BN41" s="4"/>
      <c r="BO41" s="6"/>
      <c r="BP41" s="4"/>
      <c r="BQ41" s="4"/>
      <c r="BR41" s="215"/>
      <c r="BS41" s="4"/>
      <c r="BT41" s="6"/>
      <c r="BU41" s="4"/>
      <c r="BV41" s="4"/>
      <c r="BW41" s="215"/>
      <c r="BX41" s="4"/>
      <c r="BY41" s="6"/>
      <c r="BZ41" s="4"/>
      <c r="CA41" s="4"/>
      <c r="CB41" s="215"/>
      <c r="CC41" s="4"/>
      <c r="CD41" s="6"/>
      <c r="CE41" s="4"/>
      <c r="CF41" s="4"/>
      <c r="CG41" s="215"/>
      <c r="CH41" s="4"/>
      <c r="CI41" s="6"/>
      <c r="CJ41" s="4"/>
      <c r="CK41" s="4"/>
      <c r="CL41" s="215"/>
      <c r="CM41" s="4"/>
      <c r="CN41" s="6"/>
      <c r="CO41" s="4"/>
      <c r="CP41" s="4"/>
      <c r="CQ41" s="215"/>
      <c r="CR41" s="4"/>
      <c r="CS41" s="6"/>
      <c r="CT41" s="4"/>
      <c r="CU41" s="4"/>
      <c r="CV41" s="215"/>
      <c r="CW41" s="4"/>
      <c r="CX41" s="6"/>
      <c r="CY41" s="4"/>
      <c r="CZ41" s="4"/>
      <c r="DA41" s="215"/>
      <c r="DB41" s="4"/>
      <c r="DC41" s="6"/>
      <c r="DD41" s="4"/>
      <c r="DE41" s="4"/>
      <c r="DF41" s="215"/>
      <c r="DG41" s="4"/>
      <c r="DH41" s="6"/>
      <c r="DI41" s="4"/>
      <c r="DJ41" s="4"/>
      <c r="DK41" s="215"/>
      <c r="DL41" s="4"/>
      <c r="DM41" s="6"/>
      <c r="DN41" s="4"/>
      <c r="DO41" s="4"/>
      <c r="DP41" s="215"/>
      <c r="DQ41" s="4"/>
      <c r="DR41" s="6"/>
      <c r="DS41" s="4"/>
      <c r="DT41" s="4"/>
      <c r="DU41" s="215"/>
      <c r="DV41" s="4"/>
      <c r="DW41" s="6"/>
      <c r="DX41" s="4"/>
      <c r="DY41" s="4"/>
      <c r="DZ41" s="215"/>
      <c r="EA41" s="4"/>
      <c r="EB41" s="6"/>
      <c r="EC41" s="4"/>
      <c r="ED41" s="4"/>
      <c r="EE41" s="215"/>
      <c r="EF41" s="4"/>
      <c r="EG41" s="6"/>
      <c r="EH41" s="4"/>
      <c r="EI41" s="4"/>
      <c r="EJ41" s="215"/>
      <c r="EK41" s="4"/>
      <c r="EL41" s="6"/>
      <c r="EM41" s="4"/>
      <c r="EN41" s="4"/>
      <c r="EO41" s="215"/>
      <c r="EP41" s="4"/>
      <c r="EQ41" s="6"/>
      <c r="ER41" s="4"/>
      <c r="ES41" s="4"/>
      <c r="ET41" s="215"/>
      <c r="EU41" s="4"/>
      <c r="EV41" s="6"/>
      <c r="EW41" s="4"/>
      <c r="EX41" s="4"/>
      <c r="EY41" s="215"/>
      <c r="EZ41" s="4"/>
      <c r="FA41" s="6"/>
      <c r="FB41" s="4"/>
      <c r="FC41" s="4"/>
      <c r="FD41" s="215"/>
      <c r="FE41" s="4"/>
      <c r="FF41" s="6"/>
      <c r="FG41" s="4"/>
      <c r="FH41" s="4"/>
      <c r="FI41" s="215"/>
      <c r="FJ41" s="4"/>
      <c r="FK41" s="6"/>
      <c r="FL41" s="4"/>
      <c r="FM41" s="4"/>
      <c r="FN41" s="215"/>
      <c r="FO41" s="4"/>
      <c r="FP41" s="6"/>
      <c r="FQ41" s="4"/>
      <c r="FR41" s="4"/>
      <c r="FS41" s="215"/>
      <c r="FT41" s="4"/>
      <c r="FU41" s="6"/>
      <c r="FV41" s="4"/>
      <c r="FW41" s="4"/>
      <c r="FX41" s="215"/>
      <c r="FY41" s="4"/>
      <c r="FZ41" s="6"/>
      <c r="GA41" s="4"/>
      <c r="GB41" s="4"/>
      <c r="GC41" s="215"/>
      <c r="GD41" s="4"/>
      <c r="GE41" s="6"/>
      <c r="GF41" s="4"/>
      <c r="GG41" s="4"/>
      <c r="GH41" s="215"/>
      <c r="GI41" s="4"/>
      <c r="GJ41" s="6"/>
      <c r="GK41" s="4"/>
      <c r="GL41" s="4"/>
      <c r="GM41" s="215"/>
      <c r="GN41" s="4"/>
      <c r="GO41" s="6"/>
      <c r="GP41" s="4"/>
      <c r="GQ41" s="4"/>
      <c r="GR41" s="215"/>
      <c r="GS41" s="4"/>
      <c r="GT41" s="6"/>
      <c r="GU41" s="4"/>
      <c r="GV41" s="4"/>
      <c r="GW41" s="215"/>
      <c r="GX41" s="4"/>
      <c r="GY41" s="6"/>
      <c r="GZ41" s="4"/>
      <c r="HA41" s="4"/>
      <c r="HB41" s="215"/>
      <c r="HC41" s="4"/>
      <c r="HD41" s="6"/>
      <c r="HE41" s="4"/>
      <c r="HF41" s="4"/>
      <c r="HG41" s="215"/>
      <c r="HH41" s="4"/>
      <c r="HI41" s="6"/>
      <c r="HJ41" s="4"/>
      <c r="HK41" s="4"/>
      <c r="HL41" s="215"/>
      <c r="HM41" s="4"/>
      <c r="HN41" s="6"/>
      <c r="HO41" s="4"/>
      <c r="HP41" s="4"/>
      <c r="HQ41" s="215"/>
      <c r="HR41" s="4"/>
      <c r="HS41" s="6"/>
      <c r="HT41" s="4"/>
      <c r="HU41" s="4"/>
      <c r="HV41" s="215"/>
      <c r="HW41" s="4"/>
      <c r="HX41" s="6"/>
      <c r="HY41" s="4"/>
      <c r="HZ41" s="4"/>
      <c r="IA41" s="215"/>
      <c r="IB41" s="4"/>
      <c r="IC41" s="6"/>
      <c r="ID41" s="4"/>
      <c r="IE41" s="4"/>
      <c r="IF41" s="215"/>
      <c r="IG41" s="4"/>
      <c r="IH41" s="6"/>
      <c r="II41" s="4"/>
      <c r="IJ41" s="4"/>
      <c r="IK41" s="215"/>
      <c r="IL41" s="4"/>
      <c r="IM41" s="6"/>
      <c r="IN41" s="4"/>
      <c r="IO41" s="4"/>
      <c r="IP41" s="215"/>
      <c r="IQ41" s="4"/>
      <c r="IR41" s="6"/>
      <c r="IS41" s="4"/>
      <c r="IT41" s="4"/>
      <c r="IU41" s="215"/>
      <c r="IV41" s="4"/>
      <c r="IW41" s="6"/>
      <c r="IX41" s="4"/>
      <c r="IY41" s="4"/>
      <c r="IZ41" s="215"/>
      <c r="JA41" s="4"/>
      <c r="JB41" s="6"/>
      <c r="JC41" s="4"/>
      <c r="JD41" s="4"/>
      <c r="JE41" s="215"/>
      <c r="JF41" s="4"/>
      <c r="JG41" s="6"/>
      <c r="JH41" s="4"/>
      <c r="JI41" s="4"/>
      <c r="JJ41" s="215"/>
      <c r="JK41" s="4"/>
      <c r="JL41" s="6"/>
      <c r="JM41" s="4"/>
      <c r="JN41" s="4"/>
      <c r="JO41" s="215"/>
      <c r="JP41" s="4"/>
      <c r="JQ41" s="6"/>
      <c r="JR41" s="4"/>
      <c r="JS41" s="4"/>
      <c r="JT41" s="215"/>
      <c r="JU41" s="4"/>
      <c r="JV41" s="6"/>
      <c r="JW41" s="4"/>
      <c r="JX41" s="4"/>
      <c r="JY41" s="215"/>
      <c r="JZ41" s="4"/>
      <c r="KA41" s="6"/>
      <c r="KB41" s="4"/>
      <c r="KC41" s="4"/>
      <c r="KD41" s="215"/>
      <c r="KE41" s="4"/>
      <c r="KF41" s="6"/>
      <c r="KG41" s="4"/>
      <c r="KH41" s="4"/>
      <c r="KI41" s="215"/>
      <c r="KJ41" s="4"/>
      <c r="KK41" s="6"/>
      <c r="KL41" s="4"/>
      <c r="KM41" s="4"/>
      <c r="KN41" s="215"/>
    </row>
    <row r="42" spans="1:300" x14ac:dyDescent="0.25">
      <c r="A42" s="4"/>
      <c r="B42" s="6"/>
      <c r="C42" s="4"/>
      <c r="D42" s="4"/>
      <c r="E42" s="215"/>
      <c r="F42" s="4"/>
      <c r="G42" s="6"/>
      <c r="H42" s="4"/>
      <c r="I42" s="4"/>
      <c r="J42" s="215"/>
      <c r="K42" s="4"/>
      <c r="L42" s="6"/>
      <c r="M42" s="4"/>
      <c r="N42" s="4"/>
      <c r="O42" s="215"/>
      <c r="P42" s="4"/>
      <c r="Q42" s="6"/>
      <c r="R42" s="4"/>
      <c r="S42" s="4"/>
      <c r="T42" s="215"/>
      <c r="U42" s="4"/>
      <c r="V42" s="6"/>
      <c r="W42" s="4"/>
      <c r="X42" s="4"/>
      <c r="Y42" s="215"/>
      <c r="Z42" s="4"/>
      <c r="AA42" s="6"/>
      <c r="AB42" s="4"/>
      <c r="AC42" s="4"/>
      <c r="AD42" s="215"/>
      <c r="AE42" s="4"/>
      <c r="AF42" s="6"/>
      <c r="AG42" s="4"/>
      <c r="AH42" s="4"/>
      <c r="AI42" s="215"/>
      <c r="AJ42" s="4"/>
      <c r="AK42" s="6"/>
      <c r="AL42" s="4"/>
      <c r="AM42" s="4"/>
      <c r="AN42" s="215"/>
      <c r="AO42" s="4"/>
      <c r="AP42" s="6"/>
      <c r="AQ42" s="4"/>
      <c r="AR42" s="4"/>
      <c r="AS42" s="215"/>
      <c r="AT42" s="4"/>
      <c r="AU42" s="6"/>
      <c r="AV42" s="4"/>
      <c r="AW42" s="4"/>
      <c r="AX42" s="215"/>
      <c r="AY42" s="4"/>
      <c r="AZ42" s="6"/>
      <c r="BA42" s="4"/>
      <c r="BB42" s="4"/>
      <c r="BC42" s="215"/>
      <c r="BD42" s="4"/>
      <c r="BE42" s="6"/>
      <c r="BF42" s="4"/>
      <c r="BG42" s="4"/>
      <c r="BH42" s="215"/>
      <c r="BI42" s="4"/>
      <c r="BJ42" s="6"/>
      <c r="BK42" s="4"/>
      <c r="BL42" s="4"/>
      <c r="BM42" s="215"/>
      <c r="BN42" s="4"/>
      <c r="BO42" s="6"/>
      <c r="BP42" s="4"/>
      <c r="BQ42" s="4"/>
      <c r="BR42" s="215"/>
      <c r="BS42" s="4"/>
      <c r="BT42" s="6"/>
      <c r="BU42" s="4"/>
      <c r="BV42" s="4"/>
      <c r="BW42" s="215"/>
      <c r="BX42" s="4"/>
      <c r="BY42" s="6"/>
      <c r="BZ42" s="4"/>
      <c r="CA42" s="4"/>
      <c r="CB42" s="215"/>
      <c r="CC42" s="4"/>
      <c r="CD42" s="6"/>
      <c r="CE42" s="4"/>
      <c r="CF42" s="4"/>
      <c r="CG42" s="215"/>
      <c r="CH42" s="4"/>
      <c r="CI42" s="6"/>
      <c r="CJ42" s="4"/>
      <c r="CK42" s="4"/>
      <c r="CL42" s="215"/>
      <c r="CM42" s="4"/>
      <c r="CN42" s="6"/>
      <c r="CO42" s="4"/>
      <c r="CP42" s="4"/>
      <c r="CQ42" s="215"/>
      <c r="CR42" s="4"/>
      <c r="CS42" s="6"/>
      <c r="CT42" s="4"/>
      <c r="CU42" s="4"/>
      <c r="CV42" s="215"/>
      <c r="CW42" s="4"/>
      <c r="CX42" s="6"/>
      <c r="CY42" s="4"/>
      <c r="CZ42" s="4"/>
      <c r="DA42" s="215"/>
      <c r="DB42" s="4"/>
      <c r="DC42" s="6"/>
      <c r="DD42" s="4"/>
      <c r="DE42" s="4"/>
      <c r="DF42" s="215"/>
      <c r="DG42" s="4"/>
      <c r="DH42" s="6"/>
      <c r="DI42" s="4"/>
      <c r="DJ42" s="4"/>
      <c r="DK42" s="215"/>
      <c r="DL42" s="4"/>
      <c r="DM42" s="6"/>
      <c r="DN42" s="4"/>
      <c r="DO42" s="4"/>
      <c r="DP42" s="215"/>
      <c r="DQ42" s="4"/>
      <c r="DR42" s="6"/>
      <c r="DS42" s="4"/>
      <c r="DT42" s="4"/>
      <c r="DU42" s="215"/>
      <c r="DV42" s="4"/>
      <c r="DW42" s="6"/>
      <c r="DX42" s="4"/>
      <c r="DY42" s="4"/>
      <c r="DZ42" s="215"/>
      <c r="EA42" s="4"/>
      <c r="EB42" s="6"/>
      <c r="EC42" s="4"/>
      <c r="ED42" s="4"/>
      <c r="EE42" s="215"/>
      <c r="EF42" s="4"/>
      <c r="EG42" s="6"/>
      <c r="EH42" s="4"/>
      <c r="EI42" s="4"/>
      <c r="EJ42" s="215"/>
      <c r="EK42" s="4"/>
      <c r="EL42" s="6"/>
      <c r="EM42" s="4"/>
      <c r="EN42" s="4"/>
      <c r="EO42" s="215"/>
      <c r="EP42" s="4"/>
      <c r="EQ42" s="6"/>
      <c r="ER42" s="4"/>
      <c r="ES42" s="4"/>
      <c r="ET42" s="215"/>
      <c r="EU42" s="4"/>
      <c r="EV42" s="6"/>
      <c r="EW42" s="4"/>
      <c r="EX42" s="4"/>
      <c r="EY42" s="215"/>
      <c r="EZ42" s="4"/>
      <c r="FA42" s="6"/>
      <c r="FB42" s="4"/>
      <c r="FC42" s="4"/>
      <c r="FD42" s="215"/>
      <c r="FE42" s="4"/>
      <c r="FF42" s="6"/>
      <c r="FG42" s="4"/>
      <c r="FH42" s="4"/>
      <c r="FI42" s="215"/>
      <c r="FJ42" s="4"/>
      <c r="FK42" s="6"/>
      <c r="FL42" s="4"/>
      <c r="FM42" s="4"/>
      <c r="FN42" s="215"/>
      <c r="FO42" s="4"/>
      <c r="FP42" s="6"/>
      <c r="FQ42" s="4"/>
      <c r="FR42" s="4"/>
      <c r="FS42" s="215"/>
      <c r="FT42" s="4"/>
      <c r="FU42" s="6"/>
      <c r="FV42" s="4"/>
      <c r="FW42" s="4"/>
      <c r="FX42" s="215"/>
      <c r="FY42" s="4"/>
      <c r="FZ42" s="6"/>
      <c r="GA42" s="4"/>
      <c r="GB42" s="4"/>
      <c r="GC42" s="215"/>
      <c r="GD42" s="4"/>
      <c r="GE42" s="6"/>
      <c r="GF42" s="4"/>
      <c r="GG42" s="4"/>
      <c r="GH42" s="215"/>
      <c r="GI42" s="4"/>
      <c r="GJ42" s="6"/>
      <c r="GK42" s="4"/>
      <c r="GL42" s="4"/>
      <c r="GM42" s="215"/>
      <c r="GN42" s="4"/>
      <c r="GO42" s="6"/>
      <c r="GP42" s="4"/>
      <c r="GQ42" s="4"/>
      <c r="GR42" s="215"/>
      <c r="GS42" s="4"/>
      <c r="GT42" s="6"/>
      <c r="GU42" s="4"/>
      <c r="GV42" s="4"/>
      <c r="GW42" s="215"/>
      <c r="GX42" s="4"/>
      <c r="GY42" s="6"/>
      <c r="GZ42" s="4"/>
      <c r="HA42" s="4"/>
      <c r="HB42" s="215"/>
      <c r="HC42" s="4"/>
      <c r="HD42" s="6"/>
      <c r="HE42" s="4"/>
      <c r="HF42" s="4"/>
      <c r="HG42" s="215"/>
      <c r="HH42" s="4"/>
      <c r="HI42" s="6"/>
      <c r="HJ42" s="4"/>
      <c r="HK42" s="4"/>
      <c r="HL42" s="215"/>
      <c r="HM42" s="4"/>
      <c r="HN42" s="6"/>
      <c r="HO42" s="4"/>
      <c r="HP42" s="4"/>
      <c r="HQ42" s="215"/>
      <c r="HR42" s="4"/>
      <c r="HS42" s="6"/>
      <c r="HT42" s="4"/>
      <c r="HU42" s="4"/>
      <c r="HV42" s="215"/>
      <c r="HW42" s="4"/>
      <c r="HX42" s="6"/>
      <c r="HY42" s="4"/>
      <c r="HZ42" s="4"/>
      <c r="IA42" s="215"/>
      <c r="IB42" s="4"/>
      <c r="IC42" s="6"/>
      <c r="ID42" s="4"/>
      <c r="IE42" s="4"/>
      <c r="IF42" s="215"/>
      <c r="IG42" s="4"/>
      <c r="IH42" s="6"/>
      <c r="II42" s="4"/>
      <c r="IJ42" s="4"/>
      <c r="IK42" s="215"/>
      <c r="IL42" s="4"/>
      <c r="IM42" s="6"/>
      <c r="IN42" s="4"/>
      <c r="IO42" s="4"/>
      <c r="IP42" s="215"/>
      <c r="IQ42" s="4"/>
      <c r="IR42" s="6"/>
      <c r="IS42" s="4"/>
      <c r="IT42" s="4"/>
      <c r="IU42" s="215"/>
      <c r="IV42" s="4"/>
      <c r="IW42" s="6"/>
      <c r="IX42" s="4"/>
      <c r="IY42" s="4"/>
      <c r="IZ42" s="215"/>
      <c r="JA42" s="4"/>
      <c r="JB42" s="6"/>
      <c r="JC42" s="4"/>
      <c r="JD42" s="4"/>
      <c r="JE42" s="215"/>
      <c r="JF42" s="4"/>
      <c r="JG42" s="6"/>
      <c r="JH42" s="4"/>
      <c r="JI42" s="4"/>
      <c r="JJ42" s="215"/>
      <c r="JK42" s="4"/>
      <c r="JL42" s="6"/>
      <c r="JM42" s="4"/>
      <c r="JN42" s="4"/>
      <c r="JO42" s="215"/>
      <c r="JP42" s="4"/>
      <c r="JQ42" s="6"/>
      <c r="JR42" s="4"/>
      <c r="JS42" s="4"/>
      <c r="JT42" s="215"/>
      <c r="JU42" s="4"/>
      <c r="JV42" s="6"/>
      <c r="JW42" s="4"/>
      <c r="JX42" s="4"/>
      <c r="JY42" s="215"/>
      <c r="JZ42" s="4"/>
      <c r="KA42" s="6"/>
      <c r="KB42" s="4"/>
      <c r="KC42" s="4"/>
      <c r="KD42" s="215"/>
      <c r="KE42" s="4"/>
      <c r="KF42" s="6"/>
      <c r="KG42" s="4"/>
      <c r="KH42" s="4"/>
      <c r="KI42" s="215"/>
      <c r="KJ42" s="4"/>
      <c r="KK42" s="6"/>
      <c r="KL42" s="4"/>
      <c r="KM42" s="4"/>
      <c r="KN42" s="215"/>
    </row>
    <row r="43" spans="1:300" x14ac:dyDescent="0.25">
      <c r="A43" s="4"/>
      <c r="B43" s="6"/>
      <c r="C43" s="4"/>
      <c r="D43" s="4"/>
      <c r="E43" s="215"/>
      <c r="F43" s="4"/>
      <c r="G43" s="6"/>
      <c r="H43" s="4"/>
      <c r="I43" s="4"/>
      <c r="J43" s="215"/>
      <c r="K43" s="4"/>
      <c r="L43" s="6"/>
      <c r="M43" s="4"/>
      <c r="N43" s="4"/>
      <c r="O43" s="215"/>
      <c r="P43" s="4"/>
      <c r="Q43" s="6"/>
      <c r="R43" s="4"/>
      <c r="S43" s="4"/>
      <c r="T43" s="215"/>
      <c r="U43" s="4"/>
      <c r="V43" s="6"/>
      <c r="W43" s="4"/>
      <c r="X43" s="4"/>
      <c r="Y43" s="215"/>
      <c r="Z43" s="4"/>
      <c r="AA43" s="6"/>
      <c r="AB43" s="4"/>
      <c r="AC43" s="4"/>
      <c r="AD43" s="215"/>
      <c r="AE43" s="4"/>
      <c r="AF43" s="6"/>
      <c r="AG43" s="4"/>
      <c r="AH43" s="4"/>
      <c r="AI43" s="215"/>
      <c r="AJ43" s="4"/>
      <c r="AK43" s="6"/>
      <c r="AL43" s="4"/>
      <c r="AM43" s="4"/>
      <c r="AN43" s="215"/>
      <c r="AO43" s="4"/>
      <c r="AP43" s="6"/>
      <c r="AQ43" s="4"/>
      <c r="AR43" s="4"/>
      <c r="AS43" s="215"/>
      <c r="AT43" s="4"/>
      <c r="AU43" s="6"/>
      <c r="AV43" s="4"/>
      <c r="AW43" s="4"/>
      <c r="AX43" s="215"/>
      <c r="AY43" s="4"/>
      <c r="AZ43" s="6"/>
      <c r="BA43" s="4"/>
      <c r="BB43" s="4"/>
      <c r="BC43" s="215"/>
      <c r="BD43" s="4"/>
      <c r="BE43" s="6"/>
      <c r="BF43" s="4"/>
      <c r="BG43" s="4"/>
      <c r="BH43" s="215"/>
      <c r="BI43" s="4"/>
      <c r="BJ43" s="6"/>
      <c r="BK43" s="4"/>
      <c r="BL43" s="4"/>
      <c r="BM43" s="215"/>
      <c r="BN43" s="4"/>
      <c r="BO43" s="6"/>
      <c r="BP43" s="4"/>
      <c r="BQ43" s="4"/>
      <c r="BR43" s="215"/>
      <c r="BS43" s="4"/>
      <c r="BT43" s="6"/>
      <c r="BU43" s="4"/>
      <c r="BV43" s="4"/>
      <c r="BW43" s="215"/>
      <c r="BX43" s="4"/>
      <c r="BY43" s="6"/>
      <c r="BZ43" s="4"/>
      <c r="CA43" s="4"/>
      <c r="CB43" s="215"/>
      <c r="CC43" s="4"/>
      <c r="CD43" s="6"/>
      <c r="CE43" s="4"/>
      <c r="CF43" s="4"/>
      <c r="CG43" s="215"/>
      <c r="CH43" s="4"/>
      <c r="CI43" s="6"/>
      <c r="CJ43" s="4"/>
      <c r="CK43" s="4"/>
      <c r="CL43" s="215"/>
      <c r="CM43" s="4"/>
      <c r="CN43" s="6"/>
      <c r="CO43" s="4"/>
      <c r="CP43" s="4"/>
      <c r="CQ43" s="215"/>
      <c r="CR43" s="4"/>
      <c r="CS43" s="6"/>
      <c r="CT43" s="4"/>
      <c r="CU43" s="4"/>
      <c r="CV43" s="215"/>
      <c r="CW43" s="4"/>
      <c r="CX43" s="6"/>
      <c r="CY43" s="4"/>
      <c r="CZ43" s="4"/>
      <c r="DA43" s="215"/>
      <c r="DB43" s="4"/>
      <c r="DC43" s="6"/>
      <c r="DD43" s="4"/>
      <c r="DE43" s="4"/>
      <c r="DF43" s="215"/>
      <c r="DG43" s="4"/>
      <c r="DH43" s="6"/>
      <c r="DI43" s="4"/>
      <c r="DJ43" s="4"/>
      <c r="DK43" s="215"/>
      <c r="DL43" s="4"/>
      <c r="DM43" s="6"/>
      <c r="DN43" s="4"/>
      <c r="DO43" s="4"/>
      <c r="DP43" s="215"/>
      <c r="DQ43" s="4"/>
      <c r="DR43" s="6"/>
      <c r="DS43" s="4"/>
      <c r="DT43" s="4"/>
      <c r="DU43" s="215"/>
      <c r="DV43" s="4"/>
      <c r="DW43" s="6"/>
      <c r="DX43" s="4"/>
      <c r="DY43" s="4"/>
      <c r="DZ43" s="215"/>
      <c r="EA43" s="4"/>
      <c r="EB43" s="6"/>
      <c r="EC43" s="4"/>
      <c r="ED43" s="4"/>
      <c r="EE43" s="215"/>
      <c r="EF43" s="4"/>
      <c r="EG43" s="6"/>
      <c r="EH43" s="4"/>
      <c r="EI43" s="4"/>
      <c r="EJ43" s="215"/>
      <c r="EK43" s="4"/>
      <c r="EL43" s="6"/>
      <c r="EM43" s="4"/>
      <c r="EN43" s="4"/>
      <c r="EO43" s="215"/>
      <c r="EP43" s="4"/>
      <c r="EQ43" s="6"/>
      <c r="ER43" s="4"/>
      <c r="ES43" s="4"/>
      <c r="ET43" s="215"/>
      <c r="EU43" s="4"/>
      <c r="EV43" s="6"/>
      <c r="EW43" s="4"/>
      <c r="EX43" s="4"/>
      <c r="EY43" s="215"/>
      <c r="EZ43" s="4"/>
      <c r="FA43" s="6"/>
      <c r="FB43" s="4"/>
      <c r="FC43" s="4"/>
      <c r="FD43" s="215"/>
      <c r="FE43" s="4"/>
      <c r="FF43" s="6"/>
      <c r="FG43" s="4"/>
      <c r="FH43" s="4"/>
      <c r="FI43" s="215"/>
      <c r="FJ43" s="4"/>
      <c r="FK43" s="6"/>
      <c r="FL43" s="4"/>
      <c r="FM43" s="4"/>
      <c r="FN43" s="215"/>
      <c r="FO43" s="4"/>
      <c r="FP43" s="6"/>
      <c r="FQ43" s="4"/>
      <c r="FR43" s="4"/>
      <c r="FS43" s="215"/>
      <c r="FT43" s="4"/>
      <c r="FU43" s="6"/>
      <c r="FV43" s="4"/>
      <c r="FW43" s="4"/>
      <c r="FX43" s="215"/>
      <c r="FY43" s="4"/>
      <c r="FZ43" s="6"/>
      <c r="GA43" s="4"/>
      <c r="GB43" s="4"/>
      <c r="GC43" s="215"/>
      <c r="GD43" s="4"/>
      <c r="GE43" s="6"/>
      <c r="GF43" s="4"/>
      <c r="GG43" s="4"/>
      <c r="GH43" s="215"/>
      <c r="GI43" s="4"/>
      <c r="GJ43" s="6"/>
      <c r="GK43" s="4"/>
      <c r="GL43" s="4"/>
      <c r="GM43" s="215"/>
      <c r="GN43" s="4"/>
      <c r="GO43" s="6"/>
      <c r="GP43" s="4"/>
      <c r="GQ43" s="4"/>
      <c r="GR43" s="215"/>
      <c r="GS43" s="4"/>
      <c r="GT43" s="6"/>
      <c r="GU43" s="4"/>
      <c r="GV43" s="4"/>
      <c r="GW43" s="215"/>
      <c r="GX43" s="4"/>
      <c r="GY43" s="6"/>
      <c r="GZ43" s="4"/>
      <c r="HA43" s="4"/>
      <c r="HB43" s="215"/>
      <c r="HC43" s="4"/>
      <c r="HD43" s="6"/>
      <c r="HE43" s="4"/>
      <c r="HF43" s="4"/>
      <c r="HG43" s="215"/>
      <c r="HH43" s="4"/>
      <c r="HI43" s="6"/>
      <c r="HJ43" s="4"/>
      <c r="HK43" s="4"/>
      <c r="HL43" s="215"/>
      <c r="HM43" s="4"/>
      <c r="HN43" s="6"/>
      <c r="HO43" s="4"/>
      <c r="HP43" s="4"/>
      <c r="HQ43" s="215"/>
      <c r="HR43" s="4"/>
      <c r="HS43" s="6"/>
      <c r="HT43" s="4"/>
      <c r="HU43" s="4"/>
      <c r="HV43" s="215"/>
      <c r="HW43" s="4"/>
      <c r="HX43" s="6"/>
      <c r="HY43" s="4"/>
      <c r="HZ43" s="4"/>
      <c r="IA43" s="215"/>
      <c r="IB43" s="4"/>
      <c r="IC43" s="6"/>
      <c r="ID43" s="4"/>
      <c r="IE43" s="4"/>
      <c r="IF43" s="215"/>
      <c r="IG43" s="4"/>
      <c r="IH43" s="6"/>
      <c r="II43" s="4"/>
      <c r="IJ43" s="4"/>
      <c r="IK43" s="215"/>
      <c r="IL43" s="4"/>
      <c r="IM43" s="6"/>
      <c r="IN43" s="4"/>
      <c r="IO43" s="4"/>
      <c r="IP43" s="215"/>
      <c r="IQ43" s="4"/>
      <c r="IR43" s="6"/>
      <c r="IS43" s="4"/>
      <c r="IT43" s="4"/>
      <c r="IU43" s="215"/>
      <c r="IV43" s="4"/>
      <c r="IW43" s="6"/>
      <c r="IX43" s="4"/>
      <c r="IY43" s="4"/>
      <c r="IZ43" s="215"/>
      <c r="JA43" s="4"/>
      <c r="JB43" s="6"/>
      <c r="JC43" s="4"/>
      <c r="JD43" s="4"/>
      <c r="JE43" s="215"/>
      <c r="JF43" s="4"/>
      <c r="JG43" s="6"/>
      <c r="JH43" s="4"/>
      <c r="JI43" s="4"/>
      <c r="JJ43" s="215"/>
      <c r="JK43" s="4"/>
      <c r="JL43" s="6"/>
      <c r="JM43" s="4"/>
      <c r="JN43" s="4"/>
      <c r="JO43" s="215"/>
      <c r="JP43" s="4"/>
      <c r="JQ43" s="6"/>
      <c r="JR43" s="4"/>
      <c r="JS43" s="4"/>
      <c r="JT43" s="215"/>
      <c r="JU43" s="4"/>
      <c r="JV43" s="6"/>
      <c r="JW43" s="4"/>
      <c r="JX43" s="4"/>
      <c r="JY43" s="215"/>
      <c r="JZ43" s="4"/>
      <c r="KA43" s="6"/>
      <c r="KB43" s="4"/>
      <c r="KC43" s="4"/>
      <c r="KD43" s="215"/>
      <c r="KE43" s="4"/>
      <c r="KF43" s="6"/>
      <c r="KG43" s="4"/>
      <c r="KH43" s="4"/>
      <c r="KI43" s="215"/>
      <c r="KJ43" s="4"/>
      <c r="KK43" s="6"/>
      <c r="KL43" s="4"/>
      <c r="KM43" s="4"/>
      <c r="KN43" s="215"/>
    </row>
    <row r="44" spans="1:300" x14ac:dyDescent="0.25">
      <c r="A44" s="4"/>
      <c r="B44" s="6"/>
      <c r="C44" s="4"/>
      <c r="D44" s="4"/>
      <c r="E44" s="215"/>
      <c r="F44" s="4"/>
      <c r="G44" s="6"/>
      <c r="H44" s="4"/>
      <c r="I44" s="4"/>
      <c r="J44" s="215"/>
      <c r="K44" s="4"/>
      <c r="L44" s="6"/>
      <c r="M44" s="4"/>
      <c r="N44" s="4"/>
      <c r="O44" s="215"/>
      <c r="P44" s="4"/>
      <c r="Q44" s="6"/>
      <c r="R44" s="4"/>
      <c r="S44" s="4"/>
      <c r="T44" s="215"/>
      <c r="U44" s="4"/>
      <c r="V44" s="6"/>
      <c r="W44" s="4"/>
      <c r="X44" s="4"/>
      <c r="Y44" s="215"/>
      <c r="Z44" s="4"/>
      <c r="AA44" s="6"/>
      <c r="AB44" s="4"/>
      <c r="AC44" s="4"/>
      <c r="AD44" s="215"/>
      <c r="AE44" s="4"/>
      <c r="AF44" s="6"/>
      <c r="AG44" s="4"/>
      <c r="AH44" s="4"/>
      <c r="AI44" s="215"/>
      <c r="AJ44" s="4"/>
      <c r="AK44" s="6"/>
      <c r="AL44" s="4"/>
      <c r="AM44" s="4"/>
      <c r="AN44" s="215"/>
      <c r="AO44" s="4"/>
      <c r="AP44" s="6"/>
      <c r="AQ44" s="4"/>
      <c r="AR44" s="4"/>
      <c r="AS44" s="215"/>
      <c r="AT44" s="4"/>
      <c r="AU44" s="6"/>
      <c r="AV44" s="4"/>
      <c r="AW44" s="4"/>
      <c r="AX44" s="215"/>
      <c r="AY44" s="4"/>
      <c r="AZ44" s="6"/>
      <c r="BA44" s="4"/>
      <c r="BB44" s="4"/>
      <c r="BC44" s="215"/>
      <c r="BD44" s="4"/>
      <c r="BE44" s="6"/>
      <c r="BF44" s="4"/>
      <c r="BG44" s="4"/>
      <c r="BH44" s="215"/>
      <c r="BI44" s="4"/>
      <c r="BJ44" s="6"/>
      <c r="BK44" s="4"/>
      <c r="BL44" s="4"/>
      <c r="BM44" s="215"/>
      <c r="BN44" s="4"/>
      <c r="BO44" s="6"/>
      <c r="BP44" s="4"/>
      <c r="BQ44" s="4"/>
      <c r="BR44" s="215"/>
      <c r="BS44" s="4"/>
      <c r="BT44" s="6"/>
      <c r="BU44" s="4"/>
      <c r="BV44" s="4"/>
      <c r="BW44" s="215"/>
      <c r="BX44" s="4"/>
      <c r="BY44" s="6"/>
      <c r="BZ44" s="4"/>
      <c r="CA44" s="4"/>
      <c r="CB44" s="215"/>
      <c r="CC44" s="4"/>
      <c r="CD44" s="6"/>
      <c r="CE44" s="4"/>
      <c r="CF44" s="4"/>
      <c r="CG44" s="215"/>
      <c r="CH44" s="4"/>
      <c r="CI44" s="6"/>
      <c r="CJ44" s="4"/>
      <c r="CK44" s="4"/>
      <c r="CL44" s="215"/>
      <c r="CM44" s="4"/>
      <c r="CN44" s="6"/>
      <c r="CO44" s="4"/>
      <c r="CP44" s="4"/>
      <c r="CQ44" s="215"/>
      <c r="CR44" s="4"/>
      <c r="CS44" s="6"/>
      <c r="CT44" s="4"/>
      <c r="CU44" s="4"/>
      <c r="CV44" s="215"/>
      <c r="CW44" s="4"/>
      <c r="CX44" s="6"/>
      <c r="CY44" s="4"/>
      <c r="CZ44" s="4"/>
      <c r="DA44" s="215"/>
      <c r="DB44" s="4"/>
      <c r="DC44" s="6"/>
      <c r="DD44" s="4"/>
      <c r="DE44" s="4"/>
      <c r="DF44" s="215"/>
      <c r="DG44" s="4"/>
      <c r="DH44" s="6"/>
      <c r="DI44" s="4"/>
      <c r="DJ44" s="4"/>
      <c r="DK44" s="215"/>
      <c r="DL44" s="4"/>
      <c r="DM44" s="6"/>
      <c r="DN44" s="4"/>
      <c r="DO44" s="4"/>
      <c r="DP44" s="215"/>
      <c r="DQ44" s="4"/>
      <c r="DR44" s="6"/>
      <c r="DS44" s="4"/>
      <c r="DT44" s="4"/>
      <c r="DU44" s="215"/>
      <c r="DV44" s="4"/>
      <c r="DW44" s="6"/>
      <c r="DX44" s="4"/>
      <c r="DY44" s="4"/>
      <c r="DZ44" s="215"/>
      <c r="EA44" s="4"/>
      <c r="EB44" s="6"/>
      <c r="EC44" s="4"/>
      <c r="ED44" s="4"/>
      <c r="EE44" s="215"/>
      <c r="EF44" s="4"/>
      <c r="EG44" s="6"/>
      <c r="EH44" s="4"/>
      <c r="EI44" s="4"/>
      <c r="EJ44" s="215"/>
      <c r="EK44" s="4"/>
      <c r="EL44" s="6"/>
      <c r="EM44" s="4"/>
      <c r="EN44" s="4"/>
      <c r="EO44" s="215"/>
      <c r="EP44" s="4"/>
      <c r="EQ44" s="6"/>
      <c r="ER44" s="4"/>
      <c r="ES44" s="4"/>
      <c r="ET44" s="215"/>
      <c r="EU44" s="4"/>
      <c r="EV44" s="6"/>
      <c r="EW44" s="4"/>
      <c r="EX44" s="4"/>
      <c r="EY44" s="215"/>
      <c r="EZ44" s="4"/>
      <c r="FA44" s="6"/>
      <c r="FB44" s="4"/>
      <c r="FC44" s="4"/>
      <c r="FD44" s="215"/>
      <c r="FE44" s="4"/>
      <c r="FF44" s="6"/>
      <c r="FG44" s="4"/>
      <c r="FH44" s="4"/>
      <c r="FI44" s="215"/>
      <c r="FJ44" s="4"/>
      <c r="FK44" s="6"/>
      <c r="FL44" s="4"/>
      <c r="FM44" s="4"/>
      <c r="FN44" s="215"/>
      <c r="FO44" s="4"/>
      <c r="FP44" s="6"/>
      <c r="FQ44" s="4"/>
      <c r="FR44" s="4"/>
      <c r="FS44" s="215"/>
      <c r="FT44" s="4"/>
      <c r="FU44" s="6"/>
      <c r="FV44" s="4"/>
      <c r="FW44" s="4"/>
      <c r="FX44" s="215"/>
      <c r="FY44" s="4"/>
      <c r="FZ44" s="6"/>
      <c r="GA44" s="4"/>
      <c r="GB44" s="4"/>
      <c r="GC44" s="215"/>
      <c r="GD44" s="4"/>
      <c r="GE44" s="6"/>
      <c r="GF44" s="4"/>
      <c r="GG44" s="4"/>
      <c r="GH44" s="215"/>
      <c r="GI44" s="4"/>
      <c r="GJ44" s="6"/>
      <c r="GK44" s="4"/>
      <c r="GL44" s="4"/>
      <c r="GM44" s="215"/>
      <c r="GN44" s="4"/>
      <c r="GO44" s="6"/>
      <c r="GP44" s="4"/>
      <c r="GQ44" s="4"/>
      <c r="GR44" s="215"/>
      <c r="GS44" s="4"/>
      <c r="GT44" s="6"/>
      <c r="GU44" s="4"/>
      <c r="GV44" s="4"/>
      <c r="GW44" s="215"/>
      <c r="GX44" s="4"/>
      <c r="GY44" s="6"/>
      <c r="GZ44" s="4"/>
      <c r="HA44" s="4"/>
      <c r="HB44" s="215"/>
      <c r="HC44" s="4"/>
      <c r="HD44" s="6"/>
      <c r="HE44" s="4"/>
      <c r="HF44" s="4"/>
      <c r="HG44" s="215"/>
      <c r="HH44" s="4"/>
      <c r="HI44" s="6"/>
      <c r="HJ44" s="4"/>
      <c r="HK44" s="4"/>
      <c r="HL44" s="215"/>
      <c r="HM44" s="4"/>
      <c r="HN44" s="6"/>
      <c r="HO44" s="4"/>
      <c r="HP44" s="4"/>
      <c r="HQ44" s="215"/>
      <c r="HR44" s="4"/>
      <c r="HS44" s="6"/>
      <c r="HT44" s="4"/>
      <c r="HU44" s="4"/>
      <c r="HV44" s="215"/>
      <c r="HW44" s="4"/>
      <c r="HX44" s="6"/>
      <c r="HY44" s="4"/>
      <c r="HZ44" s="4"/>
      <c r="IA44" s="215"/>
      <c r="IB44" s="4"/>
      <c r="IC44" s="6"/>
      <c r="ID44" s="4"/>
      <c r="IE44" s="4"/>
      <c r="IF44" s="215"/>
      <c r="IG44" s="4"/>
      <c r="IH44" s="6"/>
      <c r="II44" s="4"/>
      <c r="IJ44" s="4"/>
      <c r="IK44" s="215"/>
      <c r="IL44" s="4"/>
      <c r="IM44" s="6"/>
      <c r="IN44" s="4"/>
      <c r="IO44" s="4"/>
      <c r="IP44" s="215"/>
      <c r="IQ44" s="4"/>
      <c r="IR44" s="6"/>
      <c r="IS44" s="4"/>
      <c r="IT44" s="4"/>
      <c r="IU44" s="215"/>
      <c r="IV44" s="4"/>
      <c r="IW44" s="6"/>
      <c r="IX44" s="4"/>
      <c r="IY44" s="4"/>
      <c r="IZ44" s="215"/>
      <c r="JA44" s="4"/>
      <c r="JB44" s="6"/>
      <c r="JC44" s="4"/>
      <c r="JD44" s="4"/>
      <c r="JE44" s="215"/>
      <c r="JF44" s="4"/>
      <c r="JG44" s="6"/>
      <c r="JH44" s="4"/>
      <c r="JI44" s="4"/>
      <c r="JJ44" s="215"/>
      <c r="JK44" s="4"/>
      <c r="JL44" s="6"/>
      <c r="JM44" s="4"/>
      <c r="JN44" s="4"/>
      <c r="JO44" s="215"/>
      <c r="JP44" s="4"/>
      <c r="JQ44" s="6"/>
      <c r="JR44" s="4"/>
      <c r="JS44" s="4"/>
      <c r="JT44" s="215"/>
      <c r="JU44" s="4"/>
      <c r="JV44" s="6"/>
      <c r="JW44" s="4"/>
      <c r="JX44" s="4"/>
      <c r="JY44" s="215"/>
      <c r="JZ44" s="4"/>
      <c r="KA44" s="6"/>
      <c r="KB44" s="4"/>
      <c r="KC44" s="4"/>
      <c r="KD44" s="215"/>
      <c r="KE44" s="4"/>
      <c r="KF44" s="6"/>
      <c r="KG44" s="4"/>
      <c r="KH44" s="4"/>
      <c r="KI44" s="215"/>
      <c r="KJ44" s="4"/>
      <c r="KK44" s="6"/>
      <c r="KL44" s="4"/>
      <c r="KM44" s="4"/>
      <c r="KN44" s="215"/>
    </row>
    <row r="45" spans="1:300" x14ac:dyDescent="0.25">
      <c r="A45" s="4"/>
      <c r="B45" s="6"/>
      <c r="C45" s="4"/>
      <c r="D45" s="4"/>
      <c r="E45" s="215"/>
      <c r="F45" s="4"/>
      <c r="G45" s="6"/>
      <c r="H45" s="4"/>
      <c r="I45" s="4"/>
      <c r="J45" s="215"/>
      <c r="K45" s="4"/>
      <c r="L45" s="6"/>
      <c r="M45" s="4"/>
      <c r="N45" s="4"/>
      <c r="O45" s="215"/>
      <c r="P45" s="4"/>
      <c r="Q45" s="6"/>
      <c r="R45" s="4"/>
      <c r="S45" s="4"/>
      <c r="T45" s="215"/>
      <c r="U45" s="4"/>
      <c r="V45" s="6"/>
      <c r="W45" s="4"/>
      <c r="X45" s="4"/>
      <c r="Y45" s="215"/>
      <c r="Z45" s="4"/>
      <c r="AA45" s="6"/>
      <c r="AB45" s="4"/>
      <c r="AC45" s="4"/>
      <c r="AD45" s="215"/>
      <c r="AE45" s="4"/>
      <c r="AF45" s="6"/>
      <c r="AG45" s="4"/>
      <c r="AH45" s="4"/>
      <c r="AI45" s="215"/>
      <c r="AJ45" s="4"/>
      <c r="AK45" s="6"/>
      <c r="AL45" s="4"/>
      <c r="AM45" s="4"/>
      <c r="AN45" s="215"/>
      <c r="AO45" s="4"/>
      <c r="AP45" s="6"/>
      <c r="AQ45" s="4"/>
      <c r="AR45" s="4"/>
      <c r="AS45" s="215"/>
      <c r="AT45" s="4"/>
      <c r="AU45" s="6"/>
      <c r="AV45" s="4"/>
      <c r="AW45" s="4"/>
      <c r="AX45" s="215"/>
      <c r="AY45" s="4"/>
      <c r="AZ45" s="6"/>
      <c r="BA45" s="4"/>
      <c r="BB45" s="4"/>
      <c r="BC45" s="215"/>
      <c r="BD45" s="4"/>
      <c r="BE45" s="6"/>
      <c r="BF45" s="4"/>
      <c r="BG45" s="4"/>
      <c r="BH45" s="215"/>
      <c r="BI45" s="4"/>
      <c r="BJ45" s="6"/>
      <c r="BK45" s="4"/>
      <c r="BL45" s="4"/>
      <c r="BM45" s="215"/>
      <c r="BN45" s="4"/>
      <c r="BO45" s="6"/>
      <c r="BP45" s="4"/>
      <c r="BQ45" s="4"/>
      <c r="BR45" s="215"/>
      <c r="BS45" s="4"/>
      <c r="BT45" s="6"/>
      <c r="BU45" s="4"/>
      <c r="BV45" s="4"/>
      <c r="BW45" s="215"/>
      <c r="BX45" s="4"/>
      <c r="BY45" s="6"/>
      <c r="BZ45" s="4"/>
      <c r="CA45" s="4"/>
      <c r="CB45" s="215"/>
      <c r="CC45" s="4"/>
      <c r="CD45" s="6"/>
      <c r="CE45" s="4"/>
      <c r="CF45" s="4"/>
      <c r="CG45" s="215"/>
      <c r="CH45" s="4"/>
      <c r="CI45" s="6"/>
      <c r="CJ45" s="4"/>
      <c r="CK45" s="4"/>
      <c r="CL45" s="215"/>
      <c r="CM45" s="4"/>
      <c r="CN45" s="6"/>
      <c r="CO45" s="4"/>
      <c r="CP45" s="4"/>
      <c r="CQ45" s="215"/>
      <c r="CR45" s="4"/>
      <c r="CS45" s="6"/>
      <c r="CT45" s="4"/>
      <c r="CU45" s="4"/>
      <c r="CV45" s="215"/>
      <c r="CW45" s="4"/>
      <c r="CX45" s="6"/>
      <c r="CY45" s="4"/>
      <c r="CZ45" s="4"/>
      <c r="DA45" s="215"/>
      <c r="DB45" s="4"/>
      <c r="DC45" s="6"/>
      <c r="DD45" s="4"/>
      <c r="DE45" s="4"/>
      <c r="DF45" s="215"/>
      <c r="DG45" s="4"/>
      <c r="DH45" s="6"/>
      <c r="DI45" s="4"/>
      <c r="DJ45" s="4"/>
      <c r="DK45" s="215"/>
      <c r="DL45" s="4"/>
      <c r="DM45" s="6"/>
      <c r="DN45" s="4"/>
      <c r="DO45" s="4"/>
      <c r="DP45" s="215"/>
      <c r="DQ45" s="4"/>
      <c r="DR45" s="6"/>
      <c r="DS45" s="4"/>
      <c r="DT45" s="4"/>
      <c r="DU45" s="215"/>
      <c r="DV45" s="4"/>
      <c r="DW45" s="6"/>
      <c r="DX45" s="4"/>
      <c r="DY45" s="4"/>
      <c r="DZ45" s="215"/>
      <c r="EA45" s="4"/>
      <c r="EB45" s="6"/>
      <c r="EC45" s="4"/>
      <c r="ED45" s="4"/>
      <c r="EE45" s="215"/>
      <c r="EF45" s="4"/>
      <c r="EG45" s="6"/>
      <c r="EH45" s="4"/>
      <c r="EI45" s="4"/>
      <c r="EJ45" s="215"/>
      <c r="EK45" s="4"/>
      <c r="EL45" s="6"/>
      <c r="EM45" s="4"/>
      <c r="EN45" s="4"/>
      <c r="EO45" s="215"/>
      <c r="EP45" s="4"/>
      <c r="EQ45" s="6"/>
      <c r="ER45" s="4"/>
      <c r="ES45" s="4"/>
      <c r="ET45" s="215"/>
      <c r="EU45" s="4"/>
      <c r="EV45" s="6"/>
      <c r="EW45" s="4"/>
      <c r="EX45" s="4"/>
      <c r="EY45" s="215"/>
      <c r="EZ45" s="4"/>
      <c r="FA45" s="6"/>
      <c r="FB45" s="4"/>
      <c r="FC45" s="4"/>
      <c r="FD45" s="215"/>
      <c r="FE45" s="4"/>
      <c r="FF45" s="6"/>
      <c r="FG45" s="4"/>
      <c r="FH45" s="4"/>
      <c r="FI45" s="215"/>
      <c r="FJ45" s="4"/>
      <c r="FK45" s="6"/>
      <c r="FL45" s="4"/>
      <c r="FM45" s="4"/>
      <c r="FN45" s="215"/>
      <c r="FO45" s="4"/>
      <c r="FP45" s="6"/>
      <c r="FQ45" s="4"/>
      <c r="FR45" s="4"/>
      <c r="FS45" s="215"/>
      <c r="FT45" s="4"/>
      <c r="FU45" s="6"/>
      <c r="FV45" s="4"/>
      <c r="FW45" s="4"/>
      <c r="FX45" s="215"/>
      <c r="FY45" s="4"/>
      <c r="FZ45" s="6"/>
      <c r="GA45" s="4"/>
      <c r="GB45" s="4"/>
      <c r="GC45" s="215"/>
      <c r="GD45" s="4"/>
      <c r="GE45" s="6"/>
      <c r="GF45" s="4"/>
      <c r="GG45" s="4"/>
      <c r="GH45" s="215"/>
      <c r="GI45" s="4"/>
      <c r="GJ45" s="6"/>
      <c r="GK45" s="4"/>
      <c r="GL45" s="4"/>
      <c r="GM45" s="215"/>
      <c r="GN45" s="4"/>
      <c r="GO45" s="6"/>
      <c r="GP45" s="4"/>
      <c r="GQ45" s="4"/>
      <c r="GR45" s="215"/>
      <c r="GS45" s="4"/>
      <c r="GT45" s="6"/>
      <c r="GU45" s="4"/>
      <c r="GV45" s="4"/>
      <c r="GW45" s="215"/>
      <c r="GX45" s="4"/>
      <c r="GY45" s="6"/>
      <c r="GZ45" s="4"/>
      <c r="HA45" s="4"/>
      <c r="HB45" s="215"/>
      <c r="HC45" s="4"/>
      <c r="HD45" s="6"/>
      <c r="HE45" s="4"/>
      <c r="HF45" s="4"/>
      <c r="HG45" s="215"/>
      <c r="HH45" s="4"/>
      <c r="HI45" s="6"/>
      <c r="HJ45" s="4"/>
      <c r="HK45" s="4"/>
      <c r="HL45" s="215"/>
      <c r="HM45" s="4"/>
      <c r="HN45" s="6"/>
      <c r="HO45" s="4"/>
      <c r="HP45" s="4"/>
      <c r="HQ45" s="215"/>
      <c r="HR45" s="4"/>
      <c r="HS45" s="6"/>
      <c r="HT45" s="4"/>
      <c r="HU45" s="4"/>
      <c r="HV45" s="215"/>
      <c r="HW45" s="4"/>
      <c r="HX45" s="6"/>
      <c r="HY45" s="4"/>
      <c r="HZ45" s="4"/>
      <c r="IA45" s="215"/>
      <c r="IB45" s="4"/>
      <c r="IC45" s="6"/>
      <c r="ID45" s="4"/>
      <c r="IE45" s="4"/>
      <c r="IF45" s="215"/>
      <c r="IG45" s="4"/>
      <c r="IH45" s="6"/>
      <c r="II45" s="4"/>
      <c r="IJ45" s="4"/>
      <c r="IK45" s="215"/>
      <c r="IL45" s="4"/>
      <c r="IM45" s="6"/>
      <c r="IN45" s="4"/>
      <c r="IO45" s="4"/>
      <c r="IP45" s="215"/>
      <c r="IQ45" s="4"/>
      <c r="IR45" s="6"/>
      <c r="IS45" s="4"/>
      <c r="IT45" s="4"/>
      <c r="IU45" s="215"/>
      <c r="IV45" s="4"/>
      <c r="IW45" s="6"/>
      <c r="IX45" s="4"/>
      <c r="IY45" s="4"/>
      <c r="IZ45" s="215"/>
      <c r="JA45" s="4"/>
      <c r="JB45" s="6"/>
      <c r="JC45" s="4"/>
      <c r="JD45" s="4"/>
      <c r="JE45" s="215"/>
      <c r="JF45" s="4"/>
      <c r="JG45" s="6"/>
      <c r="JH45" s="4"/>
      <c r="JI45" s="4"/>
      <c r="JJ45" s="215"/>
      <c r="JK45" s="4"/>
      <c r="JL45" s="6"/>
      <c r="JM45" s="4"/>
      <c r="JN45" s="4"/>
      <c r="JO45" s="215"/>
      <c r="JP45" s="4"/>
      <c r="JQ45" s="6"/>
      <c r="JR45" s="4"/>
      <c r="JS45" s="4"/>
      <c r="JT45" s="215"/>
      <c r="JU45" s="4"/>
      <c r="JV45" s="6"/>
      <c r="JW45" s="4"/>
      <c r="JX45" s="4"/>
      <c r="JY45" s="215"/>
      <c r="JZ45" s="4"/>
      <c r="KA45" s="6"/>
      <c r="KB45" s="4"/>
      <c r="KC45" s="4"/>
      <c r="KD45" s="215"/>
      <c r="KE45" s="4"/>
      <c r="KF45" s="6"/>
      <c r="KG45" s="4"/>
      <c r="KH45" s="4"/>
      <c r="KI45" s="215"/>
      <c r="KJ45" s="4"/>
      <c r="KK45" s="6"/>
      <c r="KL45" s="4"/>
      <c r="KM45" s="4"/>
      <c r="KN45" s="215"/>
    </row>
    <row r="46" spans="1:300" x14ac:dyDescent="0.25">
      <c r="A46" s="4"/>
      <c r="B46" s="6"/>
      <c r="C46" s="4"/>
      <c r="D46" s="9"/>
      <c r="E46" s="215"/>
      <c r="F46" s="4"/>
      <c r="G46" s="6"/>
      <c r="H46" s="4"/>
      <c r="I46" s="9"/>
      <c r="J46" s="215"/>
      <c r="K46" s="4"/>
      <c r="L46" s="6"/>
      <c r="M46" s="4"/>
      <c r="N46" s="9"/>
      <c r="O46" s="215"/>
      <c r="P46" s="4"/>
      <c r="Q46" s="6"/>
      <c r="R46" s="4"/>
      <c r="S46" s="9"/>
      <c r="T46" s="215"/>
      <c r="U46" s="4"/>
      <c r="V46" s="6"/>
      <c r="W46" s="4"/>
      <c r="X46" s="9"/>
      <c r="Y46" s="215"/>
      <c r="Z46" s="4"/>
      <c r="AA46" s="6"/>
      <c r="AB46" s="4"/>
      <c r="AC46" s="9"/>
      <c r="AD46" s="215"/>
      <c r="AE46" s="4"/>
      <c r="AF46" s="6"/>
      <c r="AG46" s="4"/>
      <c r="AH46" s="9"/>
      <c r="AI46" s="215"/>
      <c r="AJ46" s="4"/>
      <c r="AK46" s="6"/>
      <c r="AL46" s="4"/>
      <c r="AM46" s="9"/>
      <c r="AN46" s="215"/>
      <c r="AO46" s="4"/>
      <c r="AP46" s="6"/>
      <c r="AQ46" s="4"/>
      <c r="AR46" s="9"/>
      <c r="AS46" s="215"/>
      <c r="AT46" s="4"/>
      <c r="AU46" s="6"/>
      <c r="AV46" s="4"/>
      <c r="AW46" s="9"/>
      <c r="AX46" s="215"/>
      <c r="AY46" s="4"/>
      <c r="AZ46" s="6"/>
      <c r="BA46" s="4"/>
      <c r="BB46" s="9"/>
      <c r="BC46" s="215"/>
      <c r="BD46" s="4"/>
      <c r="BE46" s="6"/>
      <c r="BF46" s="4"/>
      <c r="BG46" s="9"/>
      <c r="BH46" s="215"/>
      <c r="BI46" s="4"/>
      <c r="BJ46" s="6"/>
      <c r="BK46" s="4"/>
      <c r="BL46" s="9"/>
      <c r="BM46" s="215"/>
      <c r="BN46" s="4"/>
      <c r="BO46" s="6"/>
      <c r="BP46" s="4"/>
      <c r="BQ46" s="9"/>
      <c r="BR46" s="215"/>
      <c r="BS46" s="4"/>
      <c r="BT46" s="6"/>
      <c r="BU46" s="4"/>
      <c r="BV46" s="9"/>
      <c r="BW46" s="215"/>
      <c r="BX46" s="4"/>
      <c r="BY46" s="6"/>
      <c r="BZ46" s="4"/>
      <c r="CA46" s="9"/>
      <c r="CB46" s="215"/>
      <c r="CC46" s="4"/>
      <c r="CD46" s="6"/>
      <c r="CE46" s="4"/>
      <c r="CF46" s="9"/>
      <c r="CG46" s="215"/>
      <c r="CH46" s="4"/>
      <c r="CI46" s="6"/>
      <c r="CJ46" s="4"/>
      <c r="CK46" s="9"/>
      <c r="CL46" s="215"/>
      <c r="CM46" s="4"/>
      <c r="CN46" s="6"/>
      <c r="CO46" s="4"/>
      <c r="CP46" s="9"/>
      <c r="CQ46" s="215"/>
      <c r="CR46" s="4"/>
      <c r="CS46" s="6"/>
      <c r="CT46" s="4"/>
      <c r="CU46" s="9"/>
      <c r="CV46" s="215"/>
      <c r="CW46" s="4"/>
      <c r="CX46" s="6"/>
      <c r="CY46" s="4"/>
      <c r="CZ46" s="9"/>
      <c r="DA46" s="215"/>
      <c r="DB46" s="4"/>
      <c r="DC46" s="6"/>
      <c r="DD46" s="4"/>
      <c r="DE46" s="9"/>
      <c r="DF46" s="215"/>
      <c r="DG46" s="4"/>
      <c r="DH46" s="6"/>
      <c r="DI46" s="4"/>
      <c r="DJ46" s="9"/>
      <c r="DK46" s="215"/>
      <c r="DL46" s="4"/>
      <c r="DM46" s="6"/>
      <c r="DN46" s="4"/>
      <c r="DO46" s="9"/>
      <c r="DP46" s="215"/>
      <c r="DQ46" s="4"/>
      <c r="DR46" s="6"/>
      <c r="DS46" s="4"/>
      <c r="DT46" s="9"/>
      <c r="DU46" s="215"/>
      <c r="DV46" s="4"/>
      <c r="DW46" s="6"/>
      <c r="DX46" s="4"/>
      <c r="DY46" s="9"/>
      <c r="DZ46" s="215"/>
      <c r="EA46" s="4"/>
      <c r="EB46" s="6"/>
      <c r="EC46" s="4"/>
      <c r="ED46" s="9"/>
      <c r="EE46" s="215"/>
      <c r="EF46" s="4"/>
      <c r="EG46" s="6"/>
      <c r="EH46" s="4"/>
      <c r="EI46" s="9"/>
      <c r="EJ46" s="215"/>
      <c r="EK46" s="4"/>
      <c r="EL46" s="6"/>
      <c r="EM46" s="4"/>
      <c r="EN46" s="9"/>
      <c r="EO46" s="215"/>
      <c r="EP46" s="4"/>
      <c r="EQ46" s="6"/>
      <c r="ER46" s="4"/>
      <c r="ES46" s="9"/>
      <c r="ET46" s="215"/>
      <c r="EU46" s="4"/>
      <c r="EV46" s="6"/>
      <c r="EW46" s="4"/>
      <c r="EX46" s="9"/>
      <c r="EY46" s="215"/>
      <c r="EZ46" s="4"/>
      <c r="FA46" s="6"/>
      <c r="FB46" s="4"/>
      <c r="FC46" s="9"/>
      <c r="FD46" s="215"/>
      <c r="FE46" s="4"/>
      <c r="FF46" s="6"/>
      <c r="FG46" s="4"/>
      <c r="FH46" s="9"/>
      <c r="FI46" s="215"/>
      <c r="FJ46" s="4"/>
      <c r="FK46" s="6"/>
      <c r="FL46" s="4"/>
      <c r="FM46" s="9"/>
      <c r="FN46" s="215"/>
      <c r="FO46" s="4"/>
      <c r="FP46" s="6"/>
      <c r="FQ46" s="4"/>
      <c r="FR46" s="9"/>
      <c r="FS46" s="215"/>
      <c r="FT46" s="4"/>
      <c r="FU46" s="6"/>
      <c r="FV46" s="4"/>
      <c r="FW46" s="9"/>
      <c r="FX46" s="215"/>
      <c r="FY46" s="4"/>
      <c r="FZ46" s="6"/>
      <c r="GA46" s="4"/>
      <c r="GB46" s="9"/>
      <c r="GC46" s="215"/>
      <c r="GD46" s="4"/>
      <c r="GE46" s="6"/>
      <c r="GF46" s="4"/>
      <c r="GG46" s="9"/>
      <c r="GH46" s="215"/>
      <c r="GI46" s="4"/>
      <c r="GJ46" s="6"/>
      <c r="GK46" s="4"/>
      <c r="GL46" s="9"/>
      <c r="GM46" s="215"/>
      <c r="GN46" s="4"/>
      <c r="GO46" s="6"/>
      <c r="GP46" s="4"/>
      <c r="GQ46" s="9"/>
      <c r="GR46" s="215"/>
      <c r="GS46" s="4"/>
      <c r="GT46" s="6"/>
      <c r="GU46" s="4"/>
      <c r="GV46" s="9"/>
      <c r="GW46" s="215"/>
      <c r="GX46" s="4"/>
      <c r="GY46" s="6"/>
      <c r="GZ46" s="4"/>
      <c r="HA46" s="9"/>
      <c r="HB46" s="215"/>
      <c r="HC46" s="4"/>
      <c r="HD46" s="6"/>
      <c r="HE46" s="4"/>
      <c r="HF46" s="9"/>
      <c r="HG46" s="215"/>
      <c r="HH46" s="4"/>
      <c r="HI46" s="6"/>
      <c r="HJ46" s="4"/>
      <c r="HK46" s="9"/>
      <c r="HL46" s="215"/>
      <c r="HM46" s="4"/>
      <c r="HN46" s="6"/>
      <c r="HO46" s="4"/>
      <c r="HP46" s="9"/>
      <c r="HQ46" s="215"/>
      <c r="HR46" s="4"/>
      <c r="HS46" s="6"/>
      <c r="HT46" s="4"/>
      <c r="HU46" s="9"/>
      <c r="HV46" s="215"/>
      <c r="HW46" s="4"/>
      <c r="HX46" s="6"/>
      <c r="HY46" s="4"/>
      <c r="HZ46" s="9"/>
      <c r="IA46" s="215"/>
      <c r="IB46" s="4"/>
      <c r="IC46" s="6"/>
      <c r="ID46" s="4"/>
      <c r="IE46" s="9"/>
      <c r="IF46" s="215"/>
      <c r="IG46" s="4"/>
      <c r="IH46" s="6"/>
      <c r="II46" s="4"/>
      <c r="IJ46" s="9"/>
      <c r="IK46" s="215"/>
      <c r="IL46" s="4"/>
      <c r="IM46" s="6"/>
      <c r="IN46" s="4"/>
      <c r="IO46" s="9"/>
      <c r="IP46" s="215"/>
      <c r="IQ46" s="4"/>
      <c r="IR46" s="6"/>
      <c r="IS46" s="4"/>
      <c r="IT46" s="9"/>
      <c r="IU46" s="215"/>
      <c r="IV46" s="4"/>
      <c r="IW46" s="6"/>
      <c r="IX46" s="4"/>
      <c r="IY46" s="9"/>
      <c r="IZ46" s="215"/>
      <c r="JA46" s="4"/>
      <c r="JB46" s="6"/>
      <c r="JC46" s="4"/>
      <c r="JD46" s="9"/>
      <c r="JE46" s="215"/>
      <c r="JF46" s="4"/>
      <c r="JG46" s="6"/>
      <c r="JH46" s="4"/>
      <c r="JI46" s="9"/>
      <c r="JJ46" s="215"/>
      <c r="JK46" s="4"/>
      <c r="JL46" s="6"/>
      <c r="JM46" s="4"/>
      <c r="JN46" s="9"/>
      <c r="JO46" s="215"/>
      <c r="JP46" s="4"/>
      <c r="JQ46" s="6"/>
      <c r="JR46" s="4"/>
      <c r="JS46" s="9"/>
      <c r="JT46" s="215"/>
      <c r="JU46" s="4"/>
      <c r="JV46" s="6"/>
      <c r="JW46" s="4"/>
      <c r="JX46" s="9"/>
      <c r="JY46" s="215"/>
      <c r="JZ46" s="4"/>
      <c r="KA46" s="6"/>
      <c r="KB46" s="4"/>
      <c r="KC46" s="9"/>
      <c r="KD46" s="215"/>
      <c r="KE46" s="4"/>
      <c r="KF46" s="6"/>
      <c r="KG46" s="4"/>
      <c r="KH46" s="9"/>
      <c r="KI46" s="215"/>
      <c r="KJ46" s="4"/>
      <c r="KK46" s="6"/>
      <c r="KL46" s="4"/>
      <c r="KM46" s="9"/>
      <c r="KN46" s="215"/>
    </row>
    <row r="47" spans="1:300" x14ac:dyDescent="0.25">
      <c r="A47" s="4"/>
      <c r="B47" s="6"/>
      <c r="C47" s="4"/>
      <c r="D47" s="4"/>
      <c r="E47" s="215"/>
      <c r="F47" s="4"/>
      <c r="G47" s="6"/>
      <c r="H47" s="4"/>
      <c r="I47" s="4"/>
      <c r="J47" s="215"/>
      <c r="K47" s="4"/>
      <c r="L47" s="6"/>
      <c r="M47" s="4"/>
      <c r="N47" s="4"/>
      <c r="O47" s="215"/>
      <c r="P47" s="4"/>
      <c r="Q47" s="6"/>
      <c r="R47" s="4"/>
      <c r="S47" s="4"/>
      <c r="T47" s="215"/>
      <c r="U47" s="4"/>
      <c r="V47" s="6"/>
      <c r="W47" s="4"/>
      <c r="X47" s="4"/>
      <c r="Y47" s="215"/>
      <c r="Z47" s="4"/>
      <c r="AA47" s="6"/>
      <c r="AB47" s="4"/>
      <c r="AC47" s="4"/>
      <c r="AD47" s="215"/>
      <c r="AE47" s="4"/>
      <c r="AF47" s="6"/>
      <c r="AG47" s="4"/>
      <c r="AH47" s="4"/>
      <c r="AI47" s="215"/>
      <c r="AJ47" s="4"/>
      <c r="AK47" s="6"/>
      <c r="AL47" s="4"/>
      <c r="AM47" s="4"/>
      <c r="AN47" s="215"/>
      <c r="AO47" s="4"/>
      <c r="AP47" s="6"/>
      <c r="AQ47" s="4"/>
      <c r="AR47" s="4"/>
      <c r="AS47" s="215"/>
      <c r="AT47" s="4"/>
      <c r="AU47" s="6"/>
      <c r="AV47" s="4"/>
      <c r="AW47" s="4"/>
      <c r="AX47" s="215"/>
      <c r="AY47" s="4"/>
      <c r="AZ47" s="6"/>
      <c r="BA47" s="4"/>
      <c r="BB47" s="4"/>
      <c r="BC47" s="215"/>
      <c r="BD47" s="4"/>
      <c r="BE47" s="6"/>
      <c r="BF47" s="4"/>
      <c r="BG47" s="4"/>
      <c r="BH47" s="215"/>
      <c r="BI47" s="4"/>
      <c r="BJ47" s="6"/>
      <c r="BK47" s="4"/>
      <c r="BL47" s="4"/>
      <c r="BM47" s="215"/>
      <c r="BN47" s="4"/>
      <c r="BO47" s="6"/>
      <c r="BP47" s="4"/>
      <c r="BQ47" s="4"/>
      <c r="BR47" s="215"/>
      <c r="BS47" s="4"/>
      <c r="BT47" s="6"/>
      <c r="BU47" s="4"/>
      <c r="BV47" s="4"/>
      <c r="BW47" s="215"/>
      <c r="BX47" s="4"/>
      <c r="BY47" s="6"/>
      <c r="BZ47" s="4"/>
      <c r="CA47" s="4"/>
      <c r="CB47" s="215"/>
      <c r="CC47" s="4"/>
      <c r="CD47" s="6"/>
      <c r="CE47" s="4"/>
      <c r="CF47" s="4"/>
      <c r="CG47" s="215"/>
      <c r="CH47" s="4"/>
      <c r="CI47" s="6"/>
      <c r="CJ47" s="4"/>
      <c r="CK47" s="4"/>
      <c r="CL47" s="215"/>
      <c r="CM47" s="4"/>
      <c r="CN47" s="6"/>
      <c r="CO47" s="4"/>
      <c r="CP47" s="4"/>
      <c r="CQ47" s="215"/>
      <c r="CR47" s="4"/>
      <c r="CS47" s="6"/>
      <c r="CT47" s="4"/>
      <c r="CU47" s="4"/>
      <c r="CV47" s="215"/>
      <c r="CW47" s="4"/>
      <c r="CX47" s="6"/>
      <c r="CY47" s="4"/>
      <c r="CZ47" s="4"/>
      <c r="DA47" s="215"/>
      <c r="DB47" s="4"/>
      <c r="DC47" s="6"/>
      <c r="DD47" s="4"/>
      <c r="DE47" s="4"/>
      <c r="DF47" s="215"/>
      <c r="DG47" s="4"/>
      <c r="DH47" s="6"/>
      <c r="DI47" s="4"/>
      <c r="DJ47" s="4"/>
      <c r="DK47" s="215"/>
      <c r="DL47" s="4"/>
      <c r="DM47" s="6"/>
      <c r="DN47" s="4"/>
      <c r="DO47" s="4"/>
      <c r="DP47" s="215"/>
      <c r="DQ47" s="4"/>
      <c r="DR47" s="6"/>
      <c r="DS47" s="4"/>
      <c r="DT47" s="4"/>
      <c r="DU47" s="215"/>
      <c r="DV47" s="4"/>
      <c r="DW47" s="6"/>
      <c r="DX47" s="4"/>
      <c r="DY47" s="4"/>
      <c r="DZ47" s="215"/>
      <c r="EA47" s="4"/>
      <c r="EB47" s="6"/>
      <c r="EC47" s="4"/>
      <c r="ED47" s="4"/>
      <c r="EE47" s="215"/>
      <c r="EF47" s="4"/>
      <c r="EG47" s="6"/>
      <c r="EH47" s="4"/>
      <c r="EI47" s="4"/>
      <c r="EJ47" s="215"/>
      <c r="EK47" s="4"/>
      <c r="EL47" s="6"/>
      <c r="EM47" s="4"/>
      <c r="EN47" s="4"/>
      <c r="EO47" s="215"/>
      <c r="EP47" s="4"/>
      <c r="EQ47" s="6"/>
      <c r="ER47" s="4"/>
      <c r="ES47" s="4"/>
      <c r="ET47" s="215"/>
      <c r="EU47" s="4"/>
      <c r="EV47" s="6"/>
      <c r="EW47" s="4"/>
      <c r="EX47" s="4"/>
      <c r="EY47" s="215"/>
      <c r="EZ47" s="4"/>
      <c r="FA47" s="6"/>
      <c r="FB47" s="4"/>
      <c r="FC47" s="4"/>
      <c r="FD47" s="215"/>
      <c r="FE47" s="4"/>
      <c r="FF47" s="6"/>
      <c r="FG47" s="4"/>
      <c r="FH47" s="4"/>
      <c r="FI47" s="215"/>
      <c r="FJ47" s="4"/>
      <c r="FK47" s="6"/>
      <c r="FL47" s="4"/>
      <c r="FM47" s="4"/>
      <c r="FN47" s="215"/>
      <c r="FO47" s="4"/>
      <c r="FP47" s="6"/>
      <c r="FQ47" s="4"/>
      <c r="FR47" s="4"/>
      <c r="FS47" s="215"/>
      <c r="FT47" s="4"/>
      <c r="FU47" s="6"/>
      <c r="FV47" s="4"/>
      <c r="FW47" s="4"/>
      <c r="FX47" s="215"/>
      <c r="FY47" s="4"/>
      <c r="FZ47" s="6"/>
      <c r="GA47" s="4"/>
      <c r="GB47" s="4"/>
      <c r="GC47" s="215"/>
      <c r="GD47" s="4"/>
      <c r="GE47" s="6"/>
      <c r="GF47" s="4"/>
      <c r="GG47" s="4"/>
      <c r="GH47" s="215"/>
      <c r="GI47" s="4"/>
      <c r="GJ47" s="6"/>
      <c r="GK47" s="4"/>
      <c r="GL47" s="4"/>
      <c r="GM47" s="215"/>
      <c r="GN47" s="4"/>
      <c r="GO47" s="6"/>
      <c r="GP47" s="4"/>
      <c r="GQ47" s="4"/>
      <c r="GR47" s="215"/>
      <c r="GS47" s="4"/>
      <c r="GT47" s="6"/>
      <c r="GU47" s="4"/>
      <c r="GV47" s="4"/>
      <c r="GW47" s="215"/>
      <c r="GX47" s="4"/>
      <c r="GY47" s="6"/>
      <c r="GZ47" s="4"/>
      <c r="HA47" s="4"/>
      <c r="HB47" s="215"/>
      <c r="HC47" s="4"/>
      <c r="HD47" s="6"/>
      <c r="HE47" s="4"/>
      <c r="HF47" s="4"/>
      <c r="HG47" s="215"/>
      <c r="HH47" s="4"/>
      <c r="HI47" s="6"/>
      <c r="HJ47" s="4"/>
      <c r="HK47" s="4"/>
      <c r="HL47" s="215"/>
      <c r="HM47" s="4"/>
      <c r="HN47" s="6"/>
      <c r="HO47" s="4"/>
      <c r="HP47" s="4"/>
      <c r="HQ47" s="215"/>
      <c r="HR47" s="4"/>
      <c r="HS47" s="6"/>
      <c r="HT47" s="4"/>
      <c r="HU47" s="4"/>
      <c r="HV47" s="215"/>
      <c r="HW47" s="4"/>
      <c r="HX47" s="6"/>
      <c r="HY47" s="4"/>
      <c r="HZ47" s="4"/>
      <c r="IA47" s="215"/>
      <c r="IB47" s="4"/>
      <c r="IC47" s="6"/>
      <c r="ID47" s="4"/>
      <c r="IE47" s="4"/>
      <c r="IF47" s="215"/>
      <c r="IG47" s="4"/>
      <c r="IH47" s="6"/>
      <c r="II47" s="4"/>
      <c r="IJ47" s="4"/>
      <c r="IK47" s="215"/>
      <c r="IL47" s="4"/>
      <c r="IM47" s="6"/>
      <c r="IN47" s="4"/>
      <c r="IO47" s="4"/>
      <c r="IP47" s="215"/>
      <c r="IQ47" s="4"/>
      <c r="IR47" s="6"/>
      <c r="IS47" s="4"/>
      <c r="IT47" s="4"/>
      <c r="IU47" s="215"/>
      <c r="IV47" s="4"/>
      <c r="IW47" s="6"/>
      <c r="IX47" s="4"/>
      <c r="IY47" s="4"/>
      <c r="IZ47" s="215"/>
      <c r="JA47" s="4"/>
      <c r="JB47" s="6"/>
      <c r="JC47" s="4"/>
      <c r="JD47" s="4"/>
      <c r="JE47" s="215"/>
      <c r="JF47" s="4"/>
      <c r="JG47" s="6"/>
      <c r="JH47" s="4"/>
      <c r="JI47" s="4"/>
      <c r="JJ47" s="215"/>
      <c r="JK47" s="4"/>
      <c r="JL47" s="6"/>
      <c r="JM47" s="4"/>
      <c r="JN47" s="4"/>
      <c r="JO47" s="215"/>
      <c r="JP47" s="4"/>
      <c r="JQ47" s="6"/>
      <c r="JR47" s="4"/>
      <c r="JS47" s="4"/>
      <c r="JT47" s="215"/>
      <c r="JU47" s="4"/>
      <c r="JV47" s="6"/>
      <c r="JW47" s="4"/>
      <c r="JX47" s="4"/>
      <c r="JY47" s="215"/>
      <c r="JZ47" s="4"/>
      <c r="KA47" s="6"/>
      <c r="KB47" s="4"/>
      <c r="KC47" s="4"/>
      <c r="KD47" s="215"/>
      <c r="KE47" s="4"/>
      <c r="KF47" s="6"/>
      <c r="KG47" s="4"/>
      <c r="KH47" s="4"/>
      <c r="KI47" s="215"/>
      <c r="KJ47" s="4"/>
      <c r="KK47" s="6"/>
      <c r="KL47" s="4"/>
      <c r="KM47" s="4"/>
      <c r="KN47" s="215"/>
    </row>
    <row r="48" spans="1:300" x14ac:dyDescent="0.25">
      <c r="A48" s="4"/>
      <c r="B48" s="6"/>
      <c r="C48" s="4"/>
      <c r="D48" s="4"/>
      <c r="E48" s="215"/>
      <c r="F48" s="4"/>
      <c r="G48" s="6"/>
      <c r="H48" s="4"/>
      <c r="I48" s="4"/>
      <c r="J48" s="215"/>
      <c r="K48" s="4"/>
      <c r="L48" s="6"/>
      <c r="M48" s="4"/>
      <c r="N48" s="4"/>
      <c r="O48" s="215"/>
      <c r="P48" s="4"/>
      <c r="Q48" s="6"/>
      <c r="R48" s="4"/>
      <c r="S48" s="4"/>
      <c r="T48" s="215"/>
      <c r="U48" s="4"/>
      <c r="V48" s="6"/>
      <c r="W48" s="4"/>
      <c r="X48" s="4"/>
      <c r="Y48" s="215"/>
      <c r="Z48" s="4"/>
      <c r="AA48" s="6"/>
      <c r="AB48" s="4"/>
      <c r="AC48" s="4"/>
      <c r="AD48" s="215"/>
      <c r="AE48" s="4"/>
      <c r="AF48" s="6"/>
      <c r="AG48" s="4"/>
      <c r="AH48" s="4"/>
      <c r="AI48" s="215"/>
      <c r="AJ48" s="4"/>
      <c r="AK48" s="6"/>
      <c r="AL48" s="4"/>
      <c r="AM48" s="4"/>
      <c r="AN48" s="215"/>
      <c r="AO48" s="4"/>
      <c r="AP48" s="6"/>
      <c r="AQ48" s="4"/>
      <c r="AR48" s="4"/>
      <c r="AS48" s="215"/>
      <c r="AT48" s="4"/>
      <c r="AU48" s="6"/>
      <c r="AV48" s="4"/>
      <c r="AW48" s="4"/>
      <c r="AX48" s="215"/>
      <c r="AY48" s="4"/>
      <c r="AZ48" s="6"/>
      <c r="BA48" s="4"/>
      <c r="BB48" s="4"/>
      <c r="BC48" s="215"/>
      <c r="BD48" s="4"/>
      <c r="BE48" s="6"/>
      <c r="BF48" s="4"/>
      <c r="BG48" s="4"/>
      <c r="BH48" s="215"/>
      <c r="BI48" s="4"/>
      <c r="BJ48" s="6"/>
      <c r="BK48" s="4"/>
      <c r="BL48" s="4"/>
      <c r="BM48" s="215"/>
      <c r="BN48" s="4"/>
      <c r="BO48" s="6"/>
      <c r="BP48" s="4"/>
      <c r="BQ48" s="4"/>
      <c r="BR48" s="215"/>
      <c r="BS48" s="4"/>
      <c r="BT48" s="6"/>
      <c r="BU48" s="4"/>
      <c r="BV48" s="4"/>
      <c r="BW48" s="215"/>
      <c r="BX48" s="4"/>
      <c r="BY48" s="6"/>
      <c r="BZ48" s="4"/>
      <c r="CA48" s="4"/>
      <c r="CB48" s="215"/>
      <c r="CC48" s="4"/>
      <c r="CD48" s="6"/>
      <c r="CE48" s="4"/>
      <c r="CF48" s="4"/>
      <c r="CG48" s="215"/>
      <c r="CH48" s="4"/>
      <c r="CI48" s="6"/>
      <c r="CJ48" s="4"/>
      <c r="CK48" s="4"/>
      <c r="CL48" s="215"/>
      <c r="CM48" s="4"/>
      <c r="CN48" s="6"/>
      <c r="CO48" s="4"/>
      <c r="CP48" s="4"/>
      <c r="CQ48" s="215"/>
      <c r="CR48" s="4"/>
      <c r="CS48" s="6"/>
      <c r="CT48" s="4"/>
      <c r="CU48" s="4"/>
      <c r="CV48" s="215"/>
      <c r="CW48" s="4"/>
      <c r="CX48" s="6"/>
      <c r="CY48" s="4"/>
      <c r="CZ48" s="4"/>
      <c r="DA48" s="215"/>
      <c r="DB48" s="4"/>
      <c r="DC48" s="6"/>
      <c r="DD48" s="4"/>
      <c r="DE48" s="4"/>
      <c r="DF48" s="215"/>
      <c r="DG48" s="4"/>
      <c r="DH48" s="6"/>
      <c r="DI48" s="4"/>
      <c r="DJ48" s="4"/>
      <c r="DK48" s="215"/>
      <c r="DL48" s="4"/>
      <c r="DM48" s="6"/>
      <c r="DN48" s="4"/>
      <c r="DO48" s="4"/>
      <c r="DP48" s="215"/>
      <c r="DQ48" s="4"/>
      <c r="DR48" s="6"/>
      <c r="DS48" s="4"/>
      <c r="DT48" s="4"/>
      <c r="DU48" s="215"/>
      <c r="DV48" s="4"/>
      <c r="DW48" s="6"/>
      <c r="DX48" s="4"/>
      <c r="DY48" s="4"/>
      <c r="DZ48" s="215"/>
      <c r="EA48" s="4"/>
      <c r="EB48" s="6"/>
      <c r="EC48" s="4"/>
      <c r="ED48" s="4"/>
      <c r="EE48" s="215"/>
      <c r="EF48" s="4"/>
      <c r="EG48" s="6"/>
      <c r="EH48" s="4"/>
      <c r="EI48" s="4"/>
      <c r="EJ48" s="215"/>
      <c r="EK48" s="4"/>
      <c r="EL48" s="6"/>
      <c r="EM48" s="4"/>
      <c r="EN48" s="4"/>
      <c r="EO48" s="215"/>
      <c r="EP48" s="4"/>
      <c r="EQ48" s="6"/>
      <c r="ER48" s="4"/>
      <c r="ES48" s="4"/>
      <c r="ET48" s="215"/>
      <c r="EU48" s="4"/>
      <c r="EV48" s="6"/>
      <c r="EW48" s="4"/>
      <c r="EX48" s="4"/>
      <c r="EY48" s="215"/>
      <c r="EZ48" s="4"/>
      <c r="FA48" s="6"/>
      <c r="FB48" s="4"/>
      <c r="FC48" s="4"/>
      <c r="FD48" s="215"/>
      <c r="FE48" s="4"/>
      <c r="FF48" s="6"/>
      <c r="FG48" s="4"/>
      <c r="FH48" s="4"/>
      <c r="FI48" s="215"/>
      <c r="FJ48" s="4"/>
      <c r="FK48" s="6"/>
      <c r="FL48" s="4"/>
      <c r="FM48" s="4"/>
      <c r="FN48" s="215"/>
      <c r="FO48" s="4"/>
      <c r="FP48" s="6"/>
      <c r="FQ48" s="4"/>
      <c r="FR48" s="4"/>
      <c r="FS48" s="215"/>
      <c r="FT48" s="4"/>
      <c r="FU48" s="6"/>
      <c r="FV48" s="4"/>
      <c r="FW48" s="4"/>
      <c r="FX48" s="215"/>
      <c r="FY48" s="4"/>
      <c r="FZ48" s="6"/>
      <c r="GA48" s="4"/>
      <c r="GB48" s="4"/>
      <c r="GC48" s="215"/>
      <c r="GD48" s="4"/>
      <c r="GE48" s="6"/>
      <c r="GF48" s="4"/>
      <c r="GG48" s="4"/>
      <c r="GH48" s="215"/>
      <c r="GI48" s="4"/>
      <c r="GJ48" s="6"/>
      <c r="GK48" s="4"/>
      <c r="GL48" s="4"/>
      <c r="GM48" s="215"/>
      <c r="GN48" s="4"/>
      <c r="GO48" s="6"/>
      <c r="GP48" s="4"/>
      <c r="GQ48" s="4"/>
      <c r="GR48" s="215"/>
      <c r="GS48" s="4"/>
      <c r="GT48" s="6"/>
      <c r="GU48" s="4"/>
      <c r="GV48" s="4"/>
      <c r="GW48" s="215"/>
      <c r="GX48" s="4"/>
      <c r="GY48" s="6"/>
      <c r="GZ48" s="4"/>
      <c r="HA48" s="4"/>
      <c r="HB48" s="215"/>
      <c r="HC48" s="4"/>
      <c r="HD48" s="6"/>
      <c r="HE48" s="4"/>
      <c r="HF48" s="4"/>
      <c r="HG48" s="215"/>
      <c r="HH48" s="4"/>
      <c r="HI48" s="6"/>
      <c r="HJ48" s="4"/>
      <c r="HK48" s="4"/>
      <c r="HL48" s="215"/>
      <c r="HM48" s="4"/>
      <c r="HN48" s="6"/>
      <c r="HO48" s="4"/>
      <c r="HP48" s="4"/>
      <c r="HQ48" s="215"/>
      <c r="HR48" s="4"/>
      <c r="HS48" s="6"/>
      <c r="HT48" s="4"/>
      <c r="HU48" s="4"/>
      <c r="HV48" s="215"/>
      <c r="HW48" s="4"/>
      <c r="HX48" s="6"/>
      <c r="HY48" s="4"/>
      <c r="HZ48" s="4"/>
      <c r="IA48" s="215"/>
      <c r="IB48" s="4"/>
      <c r="IC48" s="6"/>
      <c r="ID48" s="4"/>
      <c r="IE48" s="4"/>
      <c r="IF48" s="215"/>
      <c r="IG48" s="4"/>
      <c r="IH48" s="6"/>
      <c r="II48" s="4"/>
      <c r="IJ48" s="4"/>
      <c r="IK48" s="215"/>
      <c r="IL48" s="4"/>
      <c r="IM48" s="6"/>
      <c r="IN48" s="4"/>
      <c r="IO48" s="4"/>
      <c r="IP48" s="215"/>
      <c r="IQ48" s="4"/>
      <c r="IR48" s="6"/>
      <c r="IS48" s="4"/>
      <c r="IT48" s="4"/>
      <c r="IU48" s="215"/>
      <c r="IV48" s="4"/>
      <c r="IW48" s="6"/>
      <c r="IX48" s="4"/>
      <c r="IY48" s="4"/>
      <c r="IZ48" s="215"/>
      <c r="JA48" s="4"/>
      <c r="JB48" s="6"/>
      <c r="JC48" s="4"/>
      <c r="JD48" s="4"/>
      <c r="JE48" s="215"/>
      <c r="JF48" s="4"/>
      <c r="JG48" s="6"/>
      <c r="JH48" s="4"/>
      <c r="JI48" s="4"/>
      <c r="JJ48" s="215"/>
      <c r="JK48" s="4"/>
      <c r="JL48" s="6"/>
      <c r="JM48" s="4"/>
      <c r="JN48" s="4"/>
      <c r="JO48" s="215"/>
      <c r="JP48" s="4"/>
      <c r="JQ48" s="6"/>
      <c r="JR48" s="4"/>
      <c r="JS48" s="4"/>
      <c r="JT48" s="215"/>
      <c r="JU48" s="4"/>
      <c r="JV48" s="6"/>
      <c r="JW48" s="4"/>
      <c r="JX48" s="4"/>
      <c r="JY48" s="215"/>
      <c r="JZ48" s="4"/>
      <c r="KA48" s="6"/>
      <c r="KB48" s="4"/>
      <c r="KC48" s="4"/>
      <c r="KD48" s="215"/>
      <c r="KE48" s="4"/>
      <c r="KF48" s="6"/>
      <c r="KG48" s="4"/>
      <c r="KH48" s="4"/>
      <c r="KI48" s="215"/>
      <c r="KJ48" s="4"/>
      <c r="KK48" s="6"/>
      <c r="KL48" s="4"/>
      <c r="KM48" s="4"/>
      <c r="KN48" s="215"/>
    </row>
    <row r="49" spans="1:300" x14ac:dyDescent="0.25">
      <c r="A49" s="4"/>
      <c r="B49" s="6"/>
      <c r="C49" s="4"/>
      <c r="D49" s="4"/>
      <c r="E49" s="215"/>
      <c r="F49" s="4"/>
      <c r="G49" s="6"/>
      <c r="H49" s="4"/>
      <c r="I49" s="4"/>
      <c r="J49" s="215"/>
      <c r="K49" s="4"/>
      <c r="L49" s="6"/>
      <c r="M49" s="4"/>
      <c r="N49" s="4"/>
      <c r="O49" s="215"/>
      <c r="P49" s="4"/>
      <c r="Q49" s="6"/>
      <c r="R49" s="4"/>
      <c r="S49" s="4"/>
      <c r="T49" s="215"/>
      <c r="U49" s="4"/>
      <c r="V49" s="6"/>
      <c r="W49" s="4"/>
      <c r="X49" s="4"/>
      <c r="Y49" s="215"/>
      <c r="Z49" s="4"/>
      <c r="AA49" s="6"/>
      <c r="AB49" s="4"/>
      <c r="AC49" s="4"/>
      <c r="AD49" s="215"/>
      <c r="AE49" s="4"/>
      <c r="AF49" s="6"/>
      <c r="AG49" s="4"/>
      <c r="AH49" s="4"/>
      <c r="AI49" s="215"/>
      <c r="AJ49" s="4"/>
      <c r="AK49" s="6"/>
      <c r="AL49" s="4"/>
      <c r="AM49" s="4"/>
      <c r="AN49" s="215"/>
      <c r="AO49" s="4"/>
      <c r="AP49" s="6"/>
      <c r="AQ49" s="4"/>
      <c r="AR49" s="4"/>
      <c r="AS49" s="215"/>
      <c r="AT49" s="4"/>
      <c r="AU49" s="6"/>
      <c r="AV49" s="4"/>
      <c r="AW49" s="4"/>
      <c r="AX49" s="215"/>
      <c r="AY49" s="4"/>
      <c r="AZ49" s="6"/>
      <c r="BA49" s="4"/>
      <c r="BB49" s="4"/>
      <c r="BC49" s="215"/>
      <c r="BD49" s="4"/>
      <c r="BE49" s="6"/>
      <c r="BF49" s="4"/>
      <c r="BG49" s="4"/>
      <c r="BH49" s="215"/>
      <c r="BI49" s="4"/>
      <c r="BJ49" s="6"/>
      <c r="BK49" s="4"/>
      <c r="BL49" s="4"/>
      <c r="BM49" s="215"/>
      <c r="BN49" s="4"/>
      <c r="BO49" s="6"/>
      <c r="BP49" s="4"/>
      <c r="BQ49" s="4"/>
      <c r="BR49" s="215"/>
      <c r="BS49" s="4"/>
      <c r="BT49" s="6"/>
      <c r="BU49" s="4"/>
      <c r="BV49" s="4"/>
      <c r="BW49" s="215"/>
      <c r="BX49" s="4"/>
      <c r="BY49" s="6"/>
      <c r="BZ49" s="4"/>
      <c r="CA49" s="4"/>
      <c r="CB49" s="215"/>
      <c r="CC49" s="4"/>
      <c r="CD49" s="6"/>
      <c r="CE49" s="4"/>
      <c r="CF49" s="4"/>
      <c r="CG49" s="215"/>
      <c r="CH49" s="4"/>
      <c r="CI49" s="6"/>
      <c r="CJ49" s="4"/>
      <c r="CK49" s="4"/>
      <c r="CL49" s="215"/>
      <c r="CM49" s="4"/>
      <c r="CN49" s="6"/>
      <c r="CO49" s="4"/>
      <c r="CP49" s="4"/>
      <c r="CQ49" s="215"/>
      <c r="CR49" s="4"/>
      <c r="CS49" s="6"/>
      <c r="CT49" s="4"/>
      <c r="CU49" s="4"/>
      <c r="CV49" s="215"/>
      <c r="CW49" s="4"/>
      <c r="CX49" s="6"/>
      <c r="CY49" s="4"/>
      <c r="CZ49" s="4"/>
      <c r="DA49" s="215"/>
      <c r="DB49" s="4"/>
      <c r="DC49" s="6"/>
      <c r="DD49" s="4"/>
      <c r="DE49" s="4"/>
      <c r="DF49" s="215"/>
      <c r="DG49" s="4"/>
      <c r="DH49" s="6"/>
      <c r="DI49" s="4"/>
      <c r="DJ49" s="4"/>
      <c r="DK49" s="215"/>
      <c r="DL49" s="4"/>
      <c r="DM49" s="6"/>
      <c r="DN49" s="4"/>
      <c r="DO49" s="4"/>
      <c r="DP49" s="215"/>
      <c r="DQ49" s="4"/>
      <c r="DR49" s="6"/>
      <c r="DS49" s="4"/>
      <c r="DT49" s="4"/>
      <c r="DU49" s="215"/>
      <c r="DV49" s="4"/>
      <c r="DW49" s="6"/>
      <c r="DX49" s="4"/>
      <c r="DY49" s="4"/>
      <c r="DZ49" s="215"/>
      <c r="EA49" s="4"/>
      <c r="EB49" s="6"/>
      <c r="EC49" s="4"/>
      <c r="ED49" s="4"/>
      <c r="EE49" s="215"/>
      <c r="EF49" s="4"/>
      <c r="EG49" s="6"/>
      <c r="EH49" s="4"/>
      <c r="EI49" s="4"/>
      <c r="EJ49" s="215"/>
      <c r="EK49" s="4"/>
      <c r="EL49" s="6"/>
      <c r="EM49" s="4"/>
      <c r="EN49" s="4"/>
      <c r="EO49" s="215"/>
      <c r="EP49" s="4"/>
      <c r="EQ49" s="6"/>
      <c r="ER49" s="4"/>
      <c r="ES49" s="4"/>
      <c r="ET49" s="215"/>
      <c r="EU49" s="4"/>
      <c r="EV49" s="6"/>
      <c r="EW49" s="4"/>
      <c r="EX49" s="4"/>
      <c r="EY49" s="215"/>
      <c r="EZ49" s="4"/>
      <c r="FA49" s="6"/>
      <c r="FB49" s="4"/>
      <c r="FC49" s="4"/>
      <c r="FD49" s="215"/>
      <c r="FE49" s="4"/>
      <c r="FF49" s="6"/>
      <c r="FG49" s="4"/>
      <c r="FH49" s="4"/>
      <c r="FI49" s="215"/>
      <c r="FJ49" s="4"/>
      <c r="FK49" s="6"/>
      <c r="FL49" s="4"/>
      <c r="FM49" s="4"/>
      <c r="FN49" s="215"/>
      <c r="FO49" s="4"/>
      <c r="FP49" s="6"/>
      <c r="FQ49" s="4"/>
      <c r="FR49" s="4"/>
      <c r="FS49" s="215"/>
      <c r="FT49" s="4"/>
      <c r="FU49" s="6"/>
      <c r="FV49" s="4"/>
      <c r="FW49" s="4"/>
      <c r="FX49" s="215"/>
      <c r="FY49" s="4"/>
      <c r="FZ49" s="6"/>
      <c r="GA49" s="4"/>
      <c r="GB49" s="4"/>
      <c r="GC49" s="215"/>
      <c r="GD49" s="4"/>
      <c r="GE49" s="6"/>
      <c r="GF49" s="4"/>
      <c r="GG49" s="4"/>
      <c r="GH49" s="215"/>
      <c r="GI49" s="4"/>
      <c r="GJ49" s="6"/>
      <c r="GK49" s="4"/>
      <c r="GL49" s="4"/>
      <c r="GM49" s="215"/>
      <c r="GN49" s="4"/>
      <c r="GO49" s="6"/>
      <c r="GP49" s="4"/>
      <c r="GQ49" s="4"/>
      <c r="GR49" s="215"/>
      <c r="GS49" s="4"/>
      <c r="GT49" s="6"/>
      <c r="GU49" s="4"/>
      <c r="GV49" s="4"/>
      <c r="GW49" s="215"/>
      <c r="GX49" s="4"/>
      <c r="GY49" s="6"/>
      <c r="GZ49" s="4"/>
      <c r="HA49" s="4"/>
      <c r="HB49" s="215"/>
      <c r="HC49" s="4"/>
      <c r="HD49" s="6"/>
      <c r="HE49" s="4"/>
      <c r="HF49" s="4"/>
      <c r="HG49" s="215"/>
      <c r="HH49" s="4"/>
      <c r="HI49" s="6"/>
      <c r="HJ49" s="4"/>
      <c r="HK49" s="4"/>
      <c r="HL49" s="215"/>
      <c r="HM49" s="4"/>
      <c r="HN49" s="6"/>
      <c r="HO49" s="4"/>
      <c r="HP49" s="4"/>
      <c r="HQ49" s="215"/>
      <c r="HR49" s="4"/>
      <c r="HS49" s="6"/>
      <c r="HT49" s="4"/>
      <c r="HU49" s="4"/>
      <c r="HV49" s="215"/>
      <c r="HW49" s="4"/>
      <c r="HX49" s="6"/>
      <c r="HY49" s="4"/>
      <c r="HZ49" s="4"/>
      <c r="IA49" s="215"/>
      <c r="IB49" s="4"/>
      <c r="IC49" s="6"/>
      <c r="ID49" s="4"/>
      <c r="IE49" s="4"/>
      <c r="IF49" s="215"/>
      <c r="IG49" s="4"/>
      <c r="IH49" s="6"/>
      <c r="II49" s="4"/>
      <c r="IJ49" s="4"/>
      <c r="IK49" s="215"/>
      <c r="IL49" s="4"/>
      <c r="IM49" s="6"/>
      <c r="IN49" s="4"/>
      <c r="IO49" s="4"/>
      <c r="IP49" s="215"/>
      <c r="IQ49" s="4"/>
      <c r="IR49" s="6"/>
      <c r="IS49" s="4"/>
      <c r="IT49" s="4"/>
      <c r="IU49" s="215"/>
      <c r="IV49" s="4"/>
      <c r="IW49" s="6"/>
      <c r="IX49" s="4"/>
      <c r="IY49" s="4"/>
      <c r="IZ49" s="215"/>
      <c r="JA49" s="4"/>
      <c r="JB49" s="6"/>
      <c r="JC49" s="4"/>
      <c r="JD49" s="4"/>
      <c r="JE49" s="215"/>
      <c r="JF49" s="4"/>
      <c r="JG49" s="6"/>
      <c r="JH49" s="4"/>
      <c r="JI49" s="4"/>
      <c r="JJ49" s="215"/>
      <c r="JK49" s="4"/>
      <c r="JL49" s="6"/>
      <c r="JM49" s="4"/>
      <c r="JN49" s="4"/>
      <c r="JO49" s="215"/>
      <c r="JP49" s="4"/>
      <c r="JQ49" s="6"/>
      <c r="JR49" s="4"/>
      <c r="JS49" s="4"/>
      <c r="JT49" s="215"/>
      <c r="JU49" s="4"/>
      <c r="JV49" s="6"/>
      <c r="JW49" s="4"/>
      <c r="JX49" s="4"/>
      <c r="JY49" s="215"/>
      <c r="JZ49" s="4"/>
      <c r="KA49" s="6"/>
      <c r="KB49" s="4"/>
      <c r="KC49" s="4"/>
      <c r="KD49" s="215"/>
      <c r="KE49" s="4"/>
      <c r="KF49" s="6"/>
      <c r="KG49" s="4"/>
      <c r="KH49" s="4"/>
      <c r="KI49" s="215"/>
      <c r="KJ49" s="4"/>
      <c r="KK49" s="6"/>
      <c r="KL49" s="4"/>
      <c r="KM49" s="4"/>
      <c r="KN49" s="215"/>
    </row>
    <row r="50" spans="1:300" x14ac:dyDescent="0.25">
      <c r="A50" s="4"/>
      <c r="B50" s="6"/>
      <c r="C50" s="6"/>
      <c r="D50" s="4"/>
      <c r="E50" s="215"/>
      <c r="F50" s="4"/>
      <c r="G50" s="6"/>
      <c r="H50" s="6"/>
      <c r="I50" s="4"/>
      <c r="J50" s="215"/>
      <c r="K50" s="4"/>
      <c r="L50" s="6"/>
      <c r="M50" s="6"/>
      <c r="N50" s="4"/>
      <c r="O50" s="215"/>
      <c r="P50" s="4"/>
      <c r="Q50" s="6"/>
      <c r="R50" s="6"/>
      <c r="S50" s="4"/>
      <c r="T50" s="215"/>
      <c r="U50" s="4"/>
      <c r="V50" s="6"/>
      <c r="W50" s="6"/>
      <c r="X50" s="4"/>
      <c r="Y50" s="215"/>
      <c r="Z50" s="4"/>
      <c r="AA50" s="6"/>
      <c r="AB50" s="6"/>
      <c r="AC50" s="4"/>
      <c r="AD50" s="215"/>
      <c r="AE50" s="4"/>
      <c r="AF50" s="6"/>
      <c r="AG50" s="6"/>
      <c r="AH50" s="4"/>
      <c r="AI50" s="215"/>
      <c r="AJ50" s="4"/>
      <c r="AK50" s="6"/>
      <c r="AL50" s="6"/>
      <c r="AM50" s="4"/>
      <c r="AN50" s="215"/>
      <c r="AO50" s="4"/>
      <c r="AP50" s="6"/>
      <c r="AQ50" s="6"/>
      <c r="AR50" s="4"/>
      <c r="AS50" s="215"/>
      <c r="AT50" s="4"/>
      <c r="AU50" s="6"/>
      <c r="AV50" s="6"/>
      <c r="AW50" s="4"/>
      <c r="AX50" s="215"/>
      <c r="AY50" s="4"/>
      <c r="AZ50" s="6"/>
      <c r="BA50" s="6"/>
      <c r="BB50" s="4"/>
      <c r="BC50" s="215"/>
      <c r="BD50" s="4"/>
      <c r="BE50" s="6"/>
      <c r="BF50" s="6"/>
      <c r="BG50" s="4"/>
      <c r="BH50" s="215"/>
      <c r="BI50" s="4"/>
      <c r="BJ50" s="6"/>
      <c r="BK50" s="6"/>
      <c r="BL50" s="4"/>
      <c r="BM50" s="215"/>
      <c r="BN50" s="4"/>
      <c r="BO50" s="6"/>
      <c r="BP50" s="6"/>
      <c r="BQ50" s="4"/>
      <c r="BR50" s="215"/>
      <c r="BS50" s="4"/>
      <c r="BT50" s="6"/>
      <c r="BU50" s="6"/>
      <c r="BV50" s="4"/>
      <c r="BW50" s="215"/>
      <c r="BX50" s="4"/>
      <c r="BY50" s="6"/>
      <c r="BZ50" s="6"/>
      <c r="CA50" s="4"/>
      <c r="CB50" s="215"/>
      <c r="CC50" s="4"/>
      <c r="CD50" s="6"/>
      <c r="CE50" s="6"/>
      <c r="CF50" s="4"/>
      <c r="CG50" s="215"/>
      <c r="CH50" s="4"/>
      <c r="CI50" s="6"/>
      <c r="CJ50" s="6"/>
      <c r="CK50" s="4"/>
      <c r="CL50" s="215"/>
      <c r="CM50" s="4"/>
      <c r="CN50" s="6"/>
      <c r="CO50" s="6"/>
      <c r="CP50" s="4"/>
      <c r="CQ50" s="215"/>
      <c r="CR50" s="4"/>
      <c r="CS50" s="6"/>
      <c r="CT50" s="6"/>
      <c r="CU50" s="4"/>
      <c r="CV50" s="215"/>
      <c r="CW50" s="4"/>
      <c r="CX50" s="6"/>
      <c r="CY50" s="6"/>
      <c r="CZ50" s="4"/>
      <c r="DA50" s="215"/>
      <c r="DB50" s="4"/>
      <c r="DC50" s="6"/>
      <c r="DD50" s="6"/>
      <c r="DE50" s="4"/>
      <c r="DF50" s="215"/>
      <c r="DG50" s="4"/>
      <c r="DH50" s="6"/>
      <c r="DI50" s="6"/>
      <c r="DJ50" s="4"/>
      <c r="DK50" s="215"/>
      <c r="DL50" s="4"/>
      <c r="DM50" s="6"/>
      <c r="DN50" s="6"/>
      <c r="DO50" s="4"/>
      <c r="DP50" s="215"/>
      <c r="DQ50" s="4"/>
      <c r="DR50" s="6"/>
      <c r="DS50" s="6"/>
      <c r="DT50" s="4"/>
      <c r="DU50" s="215"/>
      <c r="DV50" s="4"/>
      <c r="DW50" s="6"/>
      <c r="DX50" s="6"/>
      <c r="DY50" s="4"/>
      <c r="DZ50" s="215"/>
      <c r="EA50" s="4"/>
      <c r="EB50" s="6"/>
      <c r="EC50" s="6"/>
      <c r="ED50" s="4"/>
      <c r="EE50" s="215"/>
      <c r="EF50" s="4"/>
      <c r="EG50" s="6"/>
      <c r="EH50" s="6"/>
      <c r="EI50" s="4"/>
      <c r="EJ50" s="215"/>
      <c r="EK50" s="4"/>
      <c r="EL50" s="6"/>
      <c r="EM50" s="6"/>
      <c r="EN50" s="4"/>
      <c r="EO50" s="215"/>
      <c r="EP50" s="4"/>
      <c r="EQ50" s="6"/>
      <c r="ER50" s="6"/>
      <c r="ES50" s="4"/>
      <c r="ET50" s="215"/>
      <c r="EU50" s="4"/>
      <c r="EV50" s="6"/>
      <c r="EW50" s="6"/>
      <c r="EX50" s="4"/>
      <c r="EY50" s="215"/>
      <c r="EZ50" s="4"/>
      <c r="FA50" s="6"/>
      <c r="FB50" s="6"/>
      <c r="FC50" s="4"/>
      <c r="FD50" s="215"/>
      <c r="FE50" s="4"/>
      <c r="FF50" s="6"/>
      <c r="FG50" s="6"/>
      <c r="FH50" s="4"/>
      <c r="FI50" s="215"/>
      <c r="FJ50" s="4"/>
      <c r="FK50" s="6"/>
      <c r="FL50" s="6"/>
      <c r="FM50" s="4"/>
      <c r="FN50" s="215"/>
      <c r="FO50" s="4"/>
      <c r="FP50" s="6"/>
      <c r="FQ50" s="6"/>
      <c r="FR50" s="4"/>
      <c r="FS50" s="215"/>
      <c r="FT50" s="4"/>
      <c r="FU50" s="6"/>
      <c r="FV50" s="6"/>
      <c r="FW50" s="4"/>
      <c r="FX50" s="215"/>
      <c r="FY50" s="4"/>
      <c r="FZ50" s="6"/>
      <c r="GA50" s="6"/>
      <c r="GB50" s="4"/>
      <c r="GC50" s="215"/>
      <c r="GD50" s="4"/>
      <c r="GE50" s="6"/>
      <c r="GF50" s="6"/>
      <c r="GG50" s="4"/>
      <c r="GH50" s="215"/>
      <c r="GI50" s="4"/>
      <c r="GJ50" s="6"/>
      <c r="GK50" s="6"/>
      <c r="GL50" s="4"/>
      <c r="GM50" s="215"/>
      <c r="GN50" s="4"/>
      <c r="GO50" s="6"/>
      <c r="GP50" s="6"/>
      <c r="GQ50" s="4"/>
      <c r="GR50" s="215"/>
      <c r="GS50" s="4"/>
      <c r="GT50" s="6"/>
      <c r="GU50" s="6"/>
      <c r="GV50" s="4"/>
      <c r="GW50" s="215"/>
      <c r="GX50" s="4"/>
      <c r="GY50" s="6"/>
      <c r="GZ50" s="6"/>
      <c r="HA50" s="4"/>
      <c r="HB50" s="215"/>
      <c r="HC50" s="4"/>
      <c r="HD50" s="6"/>
      <c r="HE50" s="6"/>
      <c r="HF50" s="4"/>
      <c r="HG50" s="215"/>
      <c r="HH50" s="4"/>
      <c r="HI50" s="6"/>
      <c r="HJ50" s="6"/>
      <c r="HK50" s="4"/>
      <c r="HL50" s="215"/>
      <c r="HM50" s="4"/>
      <c r="HN50" s="6"/>
      <c r="HO50" s="6"/>
      <c r="HP50" s="4"/>
      <c r="HQ50" s="215"/>
      <c r="HR50" s="4"/>
      <c r="HS50" s="6"/>
      <c r="HT50" s="6"/>
      <c r="HU50" s="4"/>
      <c r="HV50" s="215"/>
      <c r="HW50" s="4"/>
      <c r="HX50" s="6"/>
      <c r="HY50" s="6"/>
      <c r="HZ50" s="4"/>
      <c r="IA50" s="215"/>
      <c r="IB50" s="4"/>
      <c r="IC50" s="6"/>
      <c r="ID50" s="6"/>
      <c r="IE50" s="4"/>
      <c r="IF50" s="215"/>
      <c r="IG50" s="4"/>
      <c r="IH50" s="6"/>
      <c r="II50" s="6"/>
      <c r="IJ50" s="4"/>
      <c r="IK50" s="215"/>
      <c r="IL50" s="4"/>
      <c r="IM50" s="6"/>
      <c r="IN50" s="6"/>
      <c r="IO50" s="4"/>
      <c r="IP50" s="215"/>
      <c r="IQ50" s="4"/>
      <c r="IR50" s="6"/>
      <c r="IS50" s="6"/>
      <c r="IT50" s="4"/>
      <c r="IU50" s="215"/>
      <c r="IV50" s="4"/>
      <c r="IW50" s="6"/>
      <c r="IX50" s="6"/>
      <c r="IY50" s="4"/>
      <c r="IZ50" s="215"/>
      <c r="JA50" s="4"/>
      <c r="JB50" s="6"/>
      <c r="JC50" s="6"/>
      <c r="JD50" s="4"/>
      <c r="JE50" s="215"/>
      <c r="JF50" s="4"/>
      <c r="JG50" s="6"/>
      <c r="JH50" s="6"/>
      <c r="JI50" s="4"/>
      <c r="JJ50" s="215"/>
      <c r="JK50" s="4"/>
      <c r="JL50" s="6"/>
      <c r="JM50" s="6"/>
      <c r="JN50" s="4"/>
      <c r="JO50" s="215"/>
      <c r="JP50" s="4"/>
      <c r="JQ50" s="6"/>
      <c r="JR50" s="6"/>
      <c r="JS50" s="4"/>
      <c r="JT50" s="215"/>
      <c r="JU50" s="4"/>
      <c r="JV50" s="6"/>
      <c r="JW50" s="6"/>
      <c r="JX50" s="4"/>
      <c r="JY50" s="215"/>
      <c r="JZ50" s="4"/>
      <c r="KA50" s="6"/>
      <c r="KB50" s="6"/>
      <c r="KC50" s="4"/>
      <c r="KD50" s="215"/>
      <c r="KE50" s="4"/>
      <c r="KF50" s="6"/>
      <c r="KG50" s="6"/>
      <c r="KH50" s="4"/>
      <c r="KI50" s="215"/>
      <c r="KJ50" s="4"/>
      <c r="KK50" s="6"/>
      <c r="KL50" s="6"/>
      <c r="KM50" s="4"/>
      <c r="KN50" s="215"/>
    </row>
    <row r="51" spans="1:300" x14ac:dyDescent="0.25">
      <c r="A51" s="7"/>
      <c r="B51" s="40"/>
      <c r="C51" s="8"/>
      <c r="D51" s="4"/>
      <c r="E51" s="215"/>
      <c r="F51" s="7"/>
      <c r="G51" s="40"/>
      <c r="H51" s="8"/>
      <c r="I51" s="4"/>
      <c r="J51" s="215"/>
      <c r="K51" s="7"/>
      <c r="L51" s="40"/>
      <c r="M51" s="8"/>
      <c r="N51" s="4"/>
      <c r="O51" s="215"/>
      <c r="P51" s="7"/>
      <c r="Q51" s="40"/>
      <c r="R51" s="8"/>
      <c r="S51" s="4"/>
      <c r="T51" s="215"/>
      <c r="U51" s="7"/>
      <c r="V51" s="40"/>
      <c r="W51" s="8"/>
      <c r="X51" s="4"/>
      <c r="Y51" s="215"/>
      <c r="Z51" s="7"/>
      <c r="AA51" s="40"/>
      <c r="AB51" s="8"/>
      <c r="AC51" s="4"/>
      <c r="AD51" s="215"/>
      <c r="AE51" s="7"/>
      <c r="AF51" s="40"/>
      <c r="AG51" s="8"/>
      <c r="AH51" s="4"/>
      <c r="AI51" s="215"/>
      <c r="AJ51" s="7"/>
      <c r="AK51" s="40"/>
      <c r="AL51" s="8"/>
      <c r="AM51" s="4"/>
      <c r="AN51" s="215"/>
      <c r="AO51" s="7"/>
      <c r="AP51" s="40"/>
      <c r="AQ51" s="8"/>
      <c r="AR51" s="4"/>
      <c r="AS51" s="215"/>
      <c r="AT51" s="7"/>
      <c r="AU51" s="40"/>
      <c r="AV51" s="8"/>
      <c r="AW51" s="4"/>
      <c r="AX51" s="215"/>
      <c r="AY51" s="7"/>
      <c r="AZ51" s="40"/>
      <c r="BA51" s="8"/>
      <c r="BB51" s="4"/>
      <c r="BC51" s="215"/>
      <c r="BD51" s="7"/>
      <c r="BE51" s="40"/>
      <c r="BF51" s="8"/>
      <c r="BG51" s="4"/>
      <c r="BH51" s="215"/>
      <c r="BI51" s="7"/>
      <c r="BJ51" s="40"/>
      <c r="BK51" s="8"/>
      <c r="BL51" s="4"/>
      <c r="BM51" s="215"/>
      <c r="BN51" s="7"/>
      <c r="BO51" s="40"/>
      <c r="BP51" s="8"/>
      <c r="BQ51" s="4"/>
      <c r="BR51" s="215"/>
      <c r="BS51" s="7"/>
      <c r="BT51" s="40"/>
      <c r="BU51" s="8"/>
      <c r="BV51" s="4"/>
      <c r="BW51" s="215"/>
      <c r="BX51" s="7"/>
      <c r="BY51" s="40"/>
      <c r="BZ51" s="8"/>
      <c r="CA51" s="4"/>
      <c r="CB51" s="215"/>
      <c r="CC51" s="7"/>
      <c r="CD51" s="40"/>
      <c r="CE51" s="8"/>
      <c r="CF51" s="4"/>
      <c r="CG51" s="215"/>
      <c r="CH51" s="7"/>
      <c r="CI51" s="40"/>
      <c r="CJ51" s="8"/>
      <c r="CK51" s="4"/>
      <c r="CL51" s="215"/>
      <c r="CM51" s="7"/>
      <c r="CN51" s="40"/>
      <c r="CO51" s="8"/>
      <c r="CP51" s="4"/>
      <c r="CQ51" s="215"/>
      <c r="CR51" s="7"/>
      <c r="CS51" s="40"/>
      <c r="CT51" s="8"/>
      <c r="CU51" s="4"/>
      <c r="CV51" s="215"/>
      <c r="CW51" s="7"/>
      <c r="CX51" s="40"/>
      <c r="CY51" s="8"/>
      <c r="CZ51" s="4"/>
      <c r="DA51" s="215"/>
      <c r="DB51" s="7"/>
      <c r="DC51" s="40"/>
      <c r="DD51" s="8"/>
      <c r="DE51" s="4"/>
      <c r="DF51" s="215"/>
      <c r="DG51" s="7"/>
      <c r="DH51" s="40"/>
      <c r="DI51" s="8"/>
      <c r="DJ51" s="4"/>
      <c r="DK51" s="215"/>
      <c r="DL51" s="7"/>
      <c r="DM51" s="40"/>
      <c r="DN51" s="8"/>
      <c r="DO51" s="4"/>
      <c r="DP51" s="215"/>
      <c r="DQ51" s="7"/>
      <c r="DR51" s="40"/>
      <c r="DS51" s="8"/>
      <c r="DT51" s="4"/>
      <c r="DU51" s="215"/>
      <c r="DV51" s="7"/>
      <c r="DW51" s="40"/>
      <c r="DX51" s="8"/>
      <c r="DY51" s="4"/>
      <c r="DZ51" s="215"/>
      <c r="EA51" s="7"/>
      <c r="EB51" s="40"/>
      <c r="EC51" s="8"/>
      <c r="ED51" s="4"/>
      <c r="EE51" s="215"/>
      <c r="EF51" s="7"/>
      <c r="EG51" s="40"/>
      <c r="EH51" s="8"/>
      <c r="EI51" s="4"/>
      <c r="EJ51" s="215"/>
      <c r="EK51" s="7"/>
      <c r="EL51" s="40"/>
      <c r="EM51" s="8"/>
      <c r="EN51" s="4"/>
      <c r="EO51" s="215"/>
      <c r="EP51" s="7"/>
      <c r="EQ51" s="40"/>
      <c r="ER51" s="8"/>
      <c r="ES51" s="4"/>
      <c r="ET51" s="215"/>
      <c r="EU51" s="7"/>
      <c r="EV51" s="40"/>
      <c r="EW51" s="8"/>
      <c r="EX51" s="4"/>
      <c r="EY51" s="215"/>
      <c r="EZ51" s="7"/>
      <c r="FA51" s="40"/>
      <c r="FB51" s="8"/>
      <c r="FC51" s="4"/>
      <c r="FD51" s="215"/>
      <c r="FE51" s="7"/>
      <c r="FF51" s="40"/>
      <c r="FG51" s="8"/>
      <c r="FH51" s="4"/>
      <c r="FI51" s="215"/>
      <c r="FJ51" s="7"/>
      <c r="FK51" s="40"/>
      <c r="FL51" s="8"/>
      <c r="FM51" s="4"/>
      <c r="FN51" s="215"/>
      <c r="FO51" s="7"/>
      <c r="FP51" s="40"/>
      <c r="FQ51" s="8"/>
      <c r="FR51" s="4"/>
      <c r="FS51" s="215"/>
      <c r="FT51" s="7"/>
      <c r="FU51" s="40"/>
      <c r="FV51" s="8"/>
      <c r="FW51" s="4"/>
      <c r="FX51" s="215"/>
      <c r="FY51" s="7"/>
      <c r="FZ51" s="40"/>
      <c r="GA51" s="8"/>
      <c r="GB51" s="4"/>
      <c r="GC51" s="215"/>
      <c r="GD51" s="7"/>
      <c r="GE51" s="40"/>
      <c r="GF51" s="8"/>
      <c r="GG51" s="4"/>
      <c r="GH51" s="215"/>
      <c r="GI51" s="7"/>
      <c r="GJ51" s="40"/>
      <c r="GK51" s="8"/>
      <c r="GL51" s="4"/>
      <c r="GM51" s="215"/>
      <c r="GN51" s="7"/>
      <c r="GO51" s="40"/>
      <c r="GP51" s="8"/>
      <c r="GQ51" s="4"/>
      <c r="GR51" s="215"/>
      <c r="GS51" s="7"/>
      <c r="GT51" s="40"/>
      <c r="GU51" s="8"/>
      <c r="GV51" s="4"/>
      <c r="GW51" s="215"/>
      <c r="GX51" s="7"/>
      <c r="GY51" s="40"/>
      <c r="GZ51" s="8"/>
      <c r="HA51" s="4"/>
      <c r="HB51" s="215"/>
      <c r="HC51" s="7"/>
      <c r="HD51" s="40"/>
      <c r="HE51" s="8"/>
      <c r="HF51" s="4"/>
      <c r="HG51" s="215"/>
      <c r="HH51" s="7"/>
      <c r="HI51" s="40"/>
      <c r="HJ51" s="8"/>
      <c r="HK51" s="4"/>
      <c r="HL51" s="215"/>
      <c r="HM51" s="7"/>
      <c r="HN51" s="40"/>
      <c r="HO51" s="8"/>
      <c r="HP51" s="4"/>
      <c r="HQ51" s="215"/>
      <c r="HR51" s="7"/>
      <c r="HS51" s="40"/>
      <c r="HT51" s="8"/>
      <c r="HU51" s="4"/>
      <c r="HV51" s="215"/>
      <c r="HW51" s="7"/>
      <c r="HX51" s="40"/>
      <c r="HY51" s="8"/>
      <c r="HZ51" s="4"/>
      <c r="IA51" s="215"/>
      <c r="IB51" s="7"/>
      <c r="IC51" s="40"/>
      <c r="ID51" s="8"/>
      <c r="IE51" s="4"/>
      <c r="IF51" s="215"/>
      <c r="IG51" s="7"/>
      <c r="IH51" s="40"/>
      <c r="II51" s="8"/>
      <c r="IJ51" s="4"/>
      <c r="IK51" s="215"/>
      <c r="IL51" s="7"/>
      <c r="IM51" s="40"/>
      <c r="IN51" s="8"/>
      <c r="IO51" s="4"/>
      <c r="IP51" s="215"/>
      <c r="IQ51" s="7"/>
      <c r="IR51" s="40"/>
      <c r="IS51" s="8"/>
      <c r="IT51" s="4"/>
      <c r="IU51" s="215"/>
      <c r="IV51" s="7"/>
      <c r="IW51" s="40"/>
      <c r="IX51" s="8"/>
      <c r="IY51" s="4"/>
      <c r="IZ51" s="215"/>
      <c r="JA51" s="7"/>
      <c r="JB51" s="40"/>
      <c r="JC51" s="8"/>
      <c r="JD51" s="4"/>
      <c r="JE51" s="215"/>
      <c r="JF51" s="7"/>
      <c r="JG51" s="40"/>
      <c r="JH51" s="8"/>
      <c r="JI51" s="4"/>
      <c r="JJ51" s="215"/>
      <c r="JK51" s="7"/>
      <c r="JL51" s="40"/>
      <c r="JM51" s="8"/>
      <c r="JN51" s="4"/>
      <c r="JO51" s="215"/>
      <c r="JP51" s="7"/>
      <c r="JQ51" s="40"/>
      <c r="JR51" s="8"/>
      <c r="JS51" s="4"/>
      <c r="JT51" s="215"/>
      <c r="JU51" s="7"/>
      <c r="JV51" s="40"/>
      <c r="JW51" s="8"/>
      <c r="JX51" s="4"/>
      <c r="JY51" s="215"/>
      <c r="JZ51" s="7"/>
      <c r="KA51" s="40"/>
      <c r="KB51" s="8"/>
      <c r="KC51" s="4"/>
      <c r="KD51" s="215"/>
      <c r="KE51" s="7"/>
      <c r="KF51" s="40"/>
      <c r="KG51" s="8"/>
      <c r="KH51" s="4"/>
      <c r="KI51" s="215"/>
      <c r="KJ51" s="7"/>
      <c r="KK51" s="40"/>
      <c r="KL51" s="8"/>
      <c r="KM51" s="4"/>
      <c r="KN51" s="215"/>
    </row>
    <row r="52" spans="1:300" x14ac:dyDescent="0.25">
      <c r="A52" s="7"/>
      <c r="B52" s="40"/>
      <c r="C52" s="4"/>
      <c r="D52" s="4"/>
      <c r="E52" s="215"/>
      <c r="F52" s="7"/>
      <c r="G52" s="40"/>
      <c r="H52" s="4"/>
      <c r="I52" s="4"/>
      <c r="J52" s="215"/>
      <c r="K52" s="7"/>
      <c r="L52" s="40"/>
      <c r="M52" s="4"/>
      <c r="N52" s="4"/>
      <c r="O52" s="215"/>
      <c r="P52" s="7"/>
      <c r="Q52" s="40"/>
      <c r="R52" s="4"/>
      <c r="S52" s="4"/>
      <c r="T52" s="215"/>
      <c r="U52" s="7"/>
      <c r="V52" s="40"/>
      <c r="W52" s="4"/>
      <c r="X52" s="4"/>
      <c r="Y52" s="215"/>
      <c r="Z52" s="7"/>
      <c r="AA52" s="40"/>
      <c r="AB52" s="4"/>
      <c r="AC52" s="4"/>
      <c r="AD52" s="215"/>
      <c r="AE52" s="7"/>
      <c r="AF52" s="40"/>
      <c r="AG52" s="4"/>
      <c r="AH52" s="4"/>
      <c r="AI52" s="215"/>
      <c r="AJ52" s="7"/>
      <c r="AK52" s="40"/>
      <c r="AL52" s="4"/>
      <c r="AM52" s="4"/>
      <c r="AN52" s="215"/>
      <c r="AO52" s="7"/>
      <c r="AP52" s="40"/>
      <c r="AQ52" s="4"/>
      <c r="AR52" s="4"/>
      <c r="AS52" s="215"/>
      <c r="AT52" s="7"/>
      <c r="AU52" s="40"/>
      <c r="AV52" s="4"/>
      <c r="AW52" s="4"/>
      <c r="AX52" s="215"/>
      <c r="AY52" s="7"/>
      <c r="AZ52" s="40"/>
      <c r="BA52" s="4"/>
      <c r="BB52" s="4"/>
      <c r="BC52" s="215"/>
      <c r="BD52" s="7"/>
      <c r="BE52" s="40"/>
      <c r="BF52" s="4"/>
      <c r="BG52" s="4"/>
      <c r="BH52" s="215"/>
      <c r="BI52" s="7"/>
      <c r="BJ52" s="40"/>
      <c r="BK52" s="4"/>
      <c r="BL52" s="4"/>
      <c r="BM52" s="215"/>
      <c r="BN52" s="7"/>
      <c r="BO52" s="40"/>
      <c r="BP52" s="4"/>
      <c r="BQ52" s="4"/>
      <c r="BR52" s="215"/>
      <c r="BS52" s="7"/>
      <c r="BT52" s="40"/>
      <c r="BU52" s="4"/>
      <c r="BV52" s="4"/>
      <c r="BW52" s="215"/>
      <c r="BX52" s="7"/>
      <c r="BY52" s="40"/>
      <c r="BZ52" s="4"/>
      <c r="CA52" s="4"/>
      <c r="CB52" s="215"/>
      <c r="CC52" s="7"/>
      <c r="CD52" s="40"/>
      <c r="CE52" s="4"/>
      <c r="CF52" s="4"/>
      <c r="CG52" s="215"/>
      <c r="CH52" s="7"/>
      <c r="CI52" s="40"/>
      <c r="CJ52" s="4"/>
      <c r="CK52" s="4"/>
      <c r="CL52" s="215"/>
      <c r="CM52" s="7"/>
      <c r="CN52" s="40"/>
      <c r="CO52" s="4"/>
      <c r="CP52" s="4"/>
      <c r="CQ52" s="215"/>
      <c r="CR52" s="7"/>
      <c r="CS52" s="40"/>
      <c r="CT52" s="4"/>
      <c r="CU52" s="4"/>
      <c r="CV52" s="215"/>
      <c r="CW52" s="7"/>
      <c r="CX52" s="40"/>
      <c r="CY52" s="4"/>
      <c r="CZ52" s="4"/>
      <c r="DA52" s="215"/>
      <c r="DB52" s="7"/>
      <c r="DC52" s="40"/>
      <c r="DD52" s="4"/>
      <c r="DE52" s="4"/>
      <c r="DF52" s="215"/>
      <c r="DG52" s="7"/>
      <c r="DH52" s="40"/>
      <c r="DI52" s="4"/>
      <c r="DJ52" s="4"/>
      <c r="DK52" s="215"/>
      <c r="DL52" s="7"/>
      <c r="DM52" s="40"/>
      <c r="DN52" s="4"/>
      <c r="DO52" s="4"/>
      <c r="DP52" s="215"/>
      <c r="DQ52" s="7"/>
      <c r="DR52" s="40"/>
      <c r="DS52" s="4"/>
      <c r="DT52" s="4"/>
      <c r="DU52" s="215"/>
      <c r="DV52" s="7"/>
      <c r="DW52" s="40"/>
      <c r="DX52" s="4"/>
      <c r="DY52" s="4"/>
      <c r="DZ52" s="215"/>
      <c r="EA52" s="7"/>
      <c r="EB52" s="40"/>
      <c r="EC52" s="4"/>
      <c r="ED52" s="4"/>
      <c r="EE52" s="215"/>
      <c r="EF52" s="7"/>
      <c r="EG52" s="40"/>
      <c r="EH52" s="4"/>
      <c r="EI52" s="4"/>
      <c r="EJ52" s="215"/>
      <c r="EK52" s="7"/>
      <c r="EL52" s="40"/>
      <c r="EM52" s="4"/>
      <c r="EN52" s="4"/>
      <c r="EO52" s="215"/>
      <c r="EP52" s="7"/>
      <c r="EQ52" s="40"/>
      <c r="ER52" s="4"/>
      <c r="ES52" s="4"/>
      <c r="ET52" s="215"/>
      <c r="EU52" s="7"/>
      <c r="EV52" s="40"/>
      <c r="EW52" s="4"/>
      <c r="EX52" s="4"/>
      <c r="EY52" s="215"/>
      <c r="EZ52" s="7"/>
      <c r="FA52" s="40"/>
      <c r="FB52" s="4"/>
      <c r="FC52" s="4"/>
      <c r="FD52" s="215"/>
      <c r="FE52" s="7"/>
      <c r="FF52" s="40"/>
      <c r="FG52" s="4"/>
      <c r="FH52" s="4"/>
      <c r="FI52" s="215"/>
      <c r="FJ52" s="7"/>
      <c r="FK52" s="40"/>
      <c r="FL52" s="4"/>
      <c r="FM52" s="4"/>
      <c r="FN52" s="215"/>
      <c r="FO52" s="7"/>
      <c r="FP52" s="40"/>
      <c r="FQ52" s="4"/>
      <c r="FR52" s="4"/>
      <c r="FS52" s="215"/>
      <c r="FT52" s="7"/>
      <c r="FU52" s="40"/>
      <c r="FV52" s="4"/>
      <c r="FW52" s="4"/>
      <c r="FX52" s="215"/>
      <c r="FY52" s="7"/>
      <c r="FZ52" s="40"/>
      <c r="GA52" s="4"/>
      <c r="GB52" s="4"/>
      <c r="GC52" s="215"/>
      <c r="GD52" s="7"/>
      <c r="GE52" s="40"/>
      <c r="GF52" s="4"/>
      <c r="GG52" s="4"/>
      <c r="GH52" s="215"/>
      <c r="GI52" s="7"/>
      <c r="GJ52" s="40"/>
      <c r="GK52" s="4"/>
      <c r="GL52" s="4"/>
      <c r="GM52" s="215"/>
      <c r="GN52" s="7"/>
      <c r="GO52" s="40"/>
      <c r="GP52" s="4"/>
      <c r="GQ52" s="4"/>
      <c r="GR52" s="215"/>
      <c r="GS52" s="7"/>
      <c r="GT52" s="40"/>
      <c r="GU52" s="4"/>
      <c r="GV52" s="4"/>
      <c r="GW52" s="215"/>
      <c r="GX52" s="7"/>
      <c r="GY52" s="40"/>
      <c r="GZ52" s="4"/>
      <c r="HA52" s="4"/>
      <c r="HB52" s="215"/>
      <c r="HC52" s="7"/>
      <c r="HD52" s="40"/>
      <c r="HE52" s="4"/>
      <c r="HF52" s="4"/>
      <c r="HG52" s="215"/>
      <c r="HH52" s="7"/>
      <c r="HI52" s="40"/>
      <c r="HJ52" s="4"/>
      <c r="HK52" s="4"/>
      <c r="HL52" s="215"/>
      <c r="HM52" s="7"/>
      <c r="HN52" s="40"/>
      <c r="HO52" s="4"/>
      <c r="HP52" s="4"/>
      <c r="HQ52" s="215"/>
      <c r="HR52" s="7"/>
      <c r="HS52" s="40"/>
      <c r="HT52" s="4"/>
      <c r="HU52" s="4"/>
      <c r="HV52" s="215"/>
      <c r="HW52" s="7"/>
      <c r="HX52" s="40"/>
      <c r="HY52" s="4"/>
      <c r="HZ52" s="4"/>
      <c r="IA52" s="215"/>
      <c r="IB52" s="7"/>
      <c r="IC52" s="40"/>
      <c r="ID52" s="4"/>
      <c r="IE52" s="4"/>
      <c r="IF52" s="215"/>
      <c r="IG52" s="7"/>
      <c r="IH52" s="40"/>
      <c r="II52" s="4"/>
      <c r="IJ52" s="4"/>
      <c r="IK52" s="215"/>
      <c r="IL52" s="7"/>
      <c r="IM52" s="40"/>
      <c r="IN52" s="4"/>
      <c r="IO52" s="4"/>
      <c r="IP52" s="215"/>
      <c r="IQ52" s="7"/>
      <c r="IR52" s="40"/>
      <c r="IS52" s="4"/>
      <c r="IT52" s="4"/>
      <c r="IU52" s="215"/>
      <c r="IV52" s="7"/>
      <c r="IW52" s="40"/>
      <c r="IX52" s="4"/>
      <c r="IY52" s="4"/>
      <c r="IZ52" s="215"/>
      <c r="JA52" s="7"/>
      <c r="JB52" s="40"/>
      <c r="JC52" s="4"/>
      <c r="JD52" s="4"/>
      <c r="JE52" s="215"/>
      <c r="JF52" s="7"/>
      <c r="JG52" s="40"/>
      <c r="JH52" s="4"/>
      <c r="JI52" s="4"/>
      <c r="JJ52" s="215"/>
      <c r="JK52" s="7"/>
      <c r="JL52" s="40"/>
      <c r="JM52" s="4"/>
      <c r="JN52" s="4"/>
      <c r="JO52" s="215"/>
      <c r="JP52" s="7"/>
      <c r="JQ52" s="40"/>
      <c r="JR52" s="4"/>
      <c r="JS52" s="4"/>
      <c r="JT52" s="215"/>
      <c r="JU52" s="7"/>
      <c r="JV52" s="40"/>
      <c r="JW52" s="4"/>
      <c r="JX52" s="4"/>
      <c r="JY52" s="215"/>
      <c r="JZ52" s="7"/>
      <c r="KA52" s="40"/>
      <c r="KB52" s="4"/>
      <c r="KC52" s="4"/>
      <c r="KD52" s="215"/>
      <c r="KE52" s="7"/>
      <c r="KF52" s="40"/>
      <c r="KG52" s="4"/>
      <c r="KH52" s="4"/>
      <c r="KI52" s="215"/>
      <c r="KJ52" s="7"/>
      <c r="KK52" s="40"/>
      <c r="KL52" s="4"/>
      <c r="KM52" s="4"/>
      <c r="KN52" s="215"/>
    </row>
    <row r="53" spans="1:300" x14ac:dyDescent="0.25">
      <c r="A53" s="8"/>
      <c r="B53" s="43"/>
      <c r="C53" s="4"/>
      <c r="D53" s="4"/>
      <c r="E53" s="215"/>
      <c r="F53" s="8"/>
      <c r="G53" s="43"/>
      <c r="H53" s="4"/>
      <c r="I53" s="4"/>
      <c r="J53" s="215"/>
      <c r="K53" s="8"/>
      <c r="L53" s="43"/>
      <c r="M53" s="4"/>
      <c r="N53" s="4"/>
      <c r="O53" s="215"/>
      <c r="P53" s="8"/>
      <c r="Q53" s="43"/>
      <c r="R53" s="4"/>
      <c r="S53" s="4"/>
      <c r="T53" s="215"/>
      <c r="U53" s="8"/>
      <c r="V53" s="43"/>
      <c r="W53" s="4"/>
      <c r="X53" s="4"/>
      <c r="Y53" s="215"/>
      <c r="Z53" s="8"/>
      <c r="AA53" s="43"/>
      <c r="AB53" s="4"/>
      <c r="AC53" s="4"/>
      <c r="AD53" s="215"/>
      <c r="AE53" s="8"/>
      <c r="AF53" s="43"/>
      <c r="AG53" s="4"/>
      <c r="AH53" s="4"/>
      <c r="AI53" s="215"/>
      <c r="AJ53" s="8"/>
      <c r="AK53" s="43"/>
      <c r="AL53" s="4"/>
      <c r="AM53" s="4"/>
      <c r="AN53" s="215"/>
      <c r="AO53" s="8"/>
      <c r="AP53" s="43"/>
      <c r="AQ53" s="4"/>
      <c r="AR53" s="4"/>
      <c r="AS53" s="215"/>
      <c r="AT53" s="8"/>
      <c r="AU53" s="43"/>
      <c r="AV53" s="4"/>
      <c r="AW53" s="4"/>
      <c r="AX53" s="215"/>
      <c r="AY53" s="8"/>
      <c r="AZ53" s="43"/>
      <c r="BA53" s="4"/>
      <c r="BB53" s="4"/>
      <c r="BC53" s="215"/>
      <c r="BD53" s="8"/>
      <c r="BE53" s="43"/>
      <c r="BF53" s="4"/>
      <c r="BG53" s="4"/>
      <c r="BH53" s="215"/>
      <c r="BI53" s="8"/>
      <c r="BJ53" s="43"/>
      <c r="BK53" s="4"/>
      <c r="BL53" s="4"/>
      <c r="BM53" s="215"/>
      <c r="BN53" s="8"/>
      <c r="BO53" s="43"/>
      <c r="BP53" s="4"/>
      <c r="BQ53" s="4"/>
      <c r="BR53" s="215"/>
      <c r="BS53" s="8"/>
      <c r="BT53" s="43"/>
      <c r="BU53" s="4"/>
      <c r="BV53" s="4"/>
      <c r="BW53" s="215"/>
      <c r="BX53" s="8"/>
      <c r="BY53" s="43"/>
      <c r="BZ53" s="4"/>
      <c r="CA53" s="4"/>
      <c r="CB53" s="215"/>
      <c r="CC53" s="8"/>
      <c r="CD53" s="43"/>
      <c r="CE53" s="4"/>
      <c r="CF53" s="4"/>
      <c r="CG53" s="215"/>
      <c r="CH53" s="8"/>
      <c r="CI53" s="43"/>
      <c r="CJ53" s="4"/>
      <c r="CK53" s="4"/>
      <c r="CL53" s="215"/>
      <c r="CM53" s="8"/>
      <c r="CN53" s="43"/>
      <c r="CO53" s="4"/>
      <c r="CP53" s="4"/>
      <c r="CQ53" s="215"/>
      <c r="CR53" s="8"/>
      <c r="CS53" s="43"/>
      <c r="CT53" s="4"/>
      <c r="CU53" s="4"/>
      <c r="CV53" s="215"/>
      <c r="CW53" s="8"/>
      <c r="CX53" s="43"/>
      <c r="CY53" s="4"/>
      <c r="CZ53" s="4"/>
      <c r="DA53" s="215"/>
      <c r="DB53" s="8"/>
      <c r="DC53" s="43"/>
      <c r="DD53" s="4"/>
      <c r="DE53" s="4"/>
      <c r="DF53" s="215"/>
      <c r="DG53" s="8"/>
      <c r="DH53" s="43"/>
      <c r="DI53" s="4"/>
      <c r="DJ53" s="4"/>
      <c r="DK53" s="215"/>
      <c r="DL53" s="8"/>
      <c r="DM53" s="43"/>
      <c r="DN53" s="4"/>
      <c r="DO53" s="4"/>
      <c r="DP53" s="215"/>
      <c r="DQ53" s="8"/>
      <c r="DR53" s="43"/>
      <c r="DS53" s="4"/>
      <c r="DT53" s="4"/>
      <c r="DU53" s="215"/>
      <c r="DV53" s="8"/>
      <c r="DW53" s="43"/>
      <c r="DX53" s="4"/>
      <c r="DY53" s="4"/>
      <c r="DZ53" s="215"/>
      <c r="EA53" s="8"/>
      <c r="EB53" s="43"/>
      <c r="EC53" s="4"/>
      <c r="ED53" s="4"/>
      <c r="EE53" s="215"/>
      <c r="EF53" s="8"/>
      <c r="EG53" s="43"/>
      <c r="EH53" s="4"/>
      <c r="EI53" s="4"/>
      <c r="EJ53" s="215"/>
      <c r="EK53" s="8"/>
      <c r="EL53" s="43"/>
      <c r="EM53" s="4"/>
      <c r="EN53" s="4"/>
      <c r="EO53" s="215"/>
      <c r="EP53" s="8"/>
      <c r="EQ53" s="43"/>
      <c r="ER53" s="4"/>
      <c r="ES53" s="4"/>
      <c r="ET53" s="215"/>
      <c r="EU53" s="8"/>
      <c r="EV53" s="43"/>
      <c r="EW53" s="4"/>
      <c r="EX53" s="4"/>
      <c r="EY53" s="215"/>
      <c r="EZ53" s="8"/>
      <c r="FA53" s="43"/>
      <c r="FB53" s="4"/>
      <c r="FC53" s="4"/>
      <c r="FD53" s="215"/>
      <c r="FE53" s="8"/>
      <c r="FF53" s="43"/>
      <c r="FG53" s="4"/>
      <c r="FH53" s="4"/>
      <c r="FI53" s="215"/>
      <c r="FJ53" s="8"/>
      <c r="FK53" s="43"/>
      <c r="FL53" s="4"/>
      <c r="FM53" s="4"/>
      <c r="FN53" s="215"/>
      <c r="FO53" s="8"/>
      <c r="FP53" s="43"/>
      <c r="FQ53" s="4"/>
      <c r="FR53" s="4"/>
      <c r="FS53" s="215"/>
      <c r="FT53" s="8"/>
      <c r="FU53" s="43"/>
      <c r="FV53" s="4"/>
      <c r="FW53" s="4"/>
      <c r="FX53" s="215"/>
      <c r="FY53" s="8"/>
      <c r="FZ53" s="43"/>
      <c r="GA53" s="4"/>
      <c r="GB53" s="4"/>
      <c r="GC53" s="215"/>
      <c r="GD53" s="8"/>
      <c r="GE53" s="43"/>
      <c r="GF53" s="4"/>
      <c r="GG53" s="4"/>
      <c r="GH53" s="215"/>
      <c r="GI53" s="8"/>
      <c r="GJ53" s="43"/>
      <c r="GK53" s="4"/>
      <c r="GL53" s="4"/>
      <c r="GM53" s="215"/>
      <c r="GN53" s="8"/>
      <c r="GO53" s="43"/>
      <c r="GP53" s="4"/>
      <c r="GQ53" s="4"/>
      <c r="GR53" s="215"/>
      <c r="GS53" s="8"/>
      <c r="GT53" s="43"/>
      <c r="GU53" s="4"/>
      <c r="GV53" s="4"/>
      <c r="GW53" s="215"/>
      <c r="GX53" s="8"/>
      <c r="GY53" s="43"/>
      <c r="GZ53" s="4"/>
      <c r="HA53" s="4"/>
      <c r="HB53" s="215"/>
      <c r="HC53" s="8"/>
      <c r="HD53" s="43"/>
      <c r="HE53" s="4"/>
      <c r="HF53" s="4"/>
      <c r="HG53" s="215"/>
      <c r="HH53" s="8"/>
      <c r="HI53" s="43"/>
      <c r="HJ53" s="4"/>
      <c r="HK53" s="4"/>
      <c r="HL53" s="215"/>
      <c r="HM53" s="8"/>
      <c r="HN53" s="43"/>
      <c r="HO53" s="4"/>
      <c r="HP53" s="4"/>
      <c r="HQ53" s="215"/>
      <c r="HR53" s="8"/>
      <c r="HS53" s="43"/>
      <c r="HT53" s="4"/>
      <c r="HU53" s="4"/>
      <c r="HV53" s="215"/>
      <c r="HW53" s="8"/>
      <c r="HX53" s="43"/>
      <c r="HY53" s="4"/>
      <c r="HZ53" s="4"/>
      <c r="IA53" s="215"/>
      <c r="IB53" s="8"/>
      <c r="IC53" s="43"/>
      <c r="ID53" s="4"/>
      <c r="IE53" s="4"/>
      <c r="IF53" s="215"/>
      <c r="IG53" s="8"/>
      <c r="IH53" s="43"/>
      <c r="II53" s="4"/>
      <c r="IJ53" s="4"/>
      <c r="IK53" s="215"/>
      <c r="IL53" s="8"/>
      <c r="IM53" s="43"/>
      <c r="IN53" s="4"/>
      <c r="IO53" s="4"/>
      <c r="IP53" s="215"/>
      <c r="IQ53" s="8"/>
      <c r="IR53" s="43"/>
      <c r="IS53" s="4"/>
      <c r="IT53" s="4"/>
      <c r="IU53" s="215"/>
      <c r="IV53" s="8"/>
      <c r="IW53" s="43"/>
      <c r="IX53" s="4"/>
      <c r="IY53" s="4"/>
      <c r="IZ53" s="215"/>
      <c r="JA53" s="8"/>
      <c r="JB53" s="43"/>
      <c r="JC53" s="4"/>
      <c r="JD53" s="4"/>
      <c r="JE53" s="215"/>
      <c r="JF53" s="8"/>
      <c r="JG53" s="43"/>
      <c r="JH53" s="4"/>
      <c r="JI53" s="4"/>
      <c r="JJ53" s="215"/>
      <c r="JK53" s="8"/>
      <c r="JL53" s="43"/>
      <c r="JM53" s="4"/>
      <c r="JN53" s="4"/>
      <c r="JO53" s="215"/>
      <c r="JP53" s="8"/>
      <c r="JQ53" s="43"/>
      <c r="JR53" s="4"/>
      <c r="JS53" s="4"/>
      <c r="JT53" s="215"/>
      <c r="JU53" s="8"/>
      <c r="JV53" s="43"/>
      <c r="JW53" s="4"/>
      <c r="JX53" s="4"/>
      <c r="JY53" s="215"/>
      <c r="JZ53" s="8"/>
      <c r="KA53" s="43"/>
      <c r="KB53" s="4"/>
      <c r="KC53" s="4"/>
      <c r="KD53" s="215"/>
      <c r="KE53" s="8"/>
      <c r="KF53" s="43"/>
      <c r="KG53" s="4"/>
      <c r="KH53" s="4"/>
      <c r="KI53" s="215"/>
      <c r="KJ53" s="8"/>
      <c r="KK53" s="43"/>
      <c r="KL53" s="4"/>
      <c r="KM53" s="4"/>
      <c r="KN53" s="215"/>
    </row>
    <row r="54" spans="1:300" x14ac:dyDescent="0.25">
      <c r="A54" s="4"/>
      <c r="B54" s="6"/>
      <c r="C54" s="4"/>
      <c r="D54" s="4"/>
      <c r="E54" s="215"/>
      <c r="F54" s="4"/>
      <c r="G54" s="6"/>
      <c r="H54" s="4"/>
      <c r="I54" s="4"/>
      <c r="J54" s="215"/>
      <c r="K54" s="4"/>
      <c r="L54" s="6"/>
      <c r="M54" s="4"/>
      <c r="N54" s="4"/>
      <c r="O54" s="215"/>
      <c r="P54" s="4"/>
      <c r="Q54" s="6"/>
      <c r="R54" s="4"/>
      <c r="S54" s="4"/>
      <c r="T54" s="215"/>
      <c r="U54" s="4"/>
      <c r="V54" s="6"/>
      <c r="W54" s="4"/>
      <c r="X54" s="4"/>
      <c r="Y54" s="215"/>
      <c r="Z54" s="4"/>
      <c r="AA54" s="6"/>
      <c r="AB54" s="4"/>
      <c r="AC54" s="4"/>
      <c r="AD54" s="215"/>
      <c r="AE54" s="4"/>
      <c r="AF54" s="6"/>
      <c r="AG54" s="4"/>
      <c r="AH54" s="4"/>
      <c r="AI54" s="215"/>
      <c r="AJ54" s="4"/>
      <c r="AK54" s="6"/>
      <c r="AL54" s="4"/>
      <c r="AM54" s="4"/>
      <c r="AN54" s="215"/>
      <c r="AO54" s="4"/>
      <c r="AP54" s="6"/>
      <c r="AQ54" s="4"/>
      <c r="AR54" s="4"/>
      <c r="AS54" s="215"/>
      <c r="AT54" s="4"/>
      <c r="AU54" s="6"/>
      <c r="AV54" s="4"/>
      <c r="AW54" s="4"/>
      <c r="AX54" s="215"/>
      <c r="AY54" s="4"/>
      <c r="AZ54" s="6"/>
      <c r="BA54" s="4"/>
      <c r="BB54" s="4"/>
      <c r="BC54" s="215"/>
      <c r="BD54" s="4"/>
      <c r="BE54" s="6"/>
      <c r="BF54" s="4"/>
      <c r="BG54" s="4"/>
      <c r="BH54" s="215"/>
      <c r="BI54" s="4"/>
      <c r="BJ54" s="6"/>
      <c r="BK54" s="4"/>
      <c r="BL54" s="4"/>
      <c r="BM54" s="215"/>
      <c r="BN54" s="4"/>
      <c r="BO54" s="6"/>
      <c r="BP54" s="4"/>
      <c r="BQ54" s="4"/>
      <c r="BR54" s="215"/>
      <c r="BS54" s="4"/>
      <c r="BT54" s="6"/>
      <c r="BU54" s="4"/>
      <c r="BV54" s="4"/>
      <c r="BW54" s="215"/>
      <c r="BX54" s="4"/>
      <c r="BY54" s="6"/>
      <c r="BZ54" s="4"/>
      <c r="CA54" s="4"/>
      <c r="CB54" s="215"/>
      <c r="CC54" s="4"/>
      <c r="CD54" s="6"/>
      <c r="CE54" s="4"/>
      <c r="CF54" s="4"/>
      <c r="CG54" s="215"/>
      <c r="CH54" s="4"/>
      <c r="CI54" s="6"/>
      <c r="CJ54" s="4"/>
      <c r="CK54" s="4"/>
      <c r="CL54" s="215"/>
      <c r="CM54" s="4"/>
      <c r="CN54" s="6"/>
      <c r="CO54" s="4"/>
      <c r="CP54" s="4"/>
      <c r="CQ54" s="215"/>
      <c r="CR54" s="4"/>
      <c r="CS54" s="6"/>
      <c r="CT54" s="4"/>
      <c r="CU54" s="4"/>
      <c r="CV54" s="215"/>
      <c r="CW54" s="4"/>
      <c r="CX54" s="6"/>
      <c r="CY54" s="4"/>
      <c r="CZ54" s="4"/>
      <c r="DA54" s="215"/>
      <c r="DB54" s="4"/>
      <c r="DC54" s="6"/>
      <c r="DD54" s="4"/>
      <c r="DE54" s="4"/>
      <c r="DF54" s="215"/>
      <c r="DG54" s="4"/>
      <c r="DH54" s="6"/>
      <c r="DI54" s="4"/>
      <c r="DJ54" s="4"/>
      <c r="DK54" s="215"/>
      <c r="DL54" s="4"/>
      <c r="DM54" s="6"/>
      <c r="DN54" s="4"/>
      <c r="DO54" s="4"/>
      <c r="DP54" s="215"/>
      <c r="DQ54" s="4"/>
      <c r="DR54" s="6"/>
      <c r="DS54" s="4"/>
      <c r="DT54" s="4"/>
      <c r="DU54" s="215"/>
      <c r="DV54" s="4"/>
      <c r="DW54" s="6"/>
      <c r="DX54" s="4"/>
      <c r="DY54" s="4"/>
      <c r="DZ54" s="215"/>
      <c r="EA54" s="4"/>
      <c r="EB54" s="6"/>
      <c r="EC54" s="4"/>
      <c r="ED54" s="4"/>
      <c r="EE54" s="215"/>
      <c r="EF54" s="4"/>
      <c r="EG54" s="6"/>
      <c r="EH54" s="4"/>
      <c r="EI54" s="4"/>
      <c r="EJ54" s="215"/>
      <c r="EK54" s="4"/>
      <c r="EL54" s="6"/>
      <c r="EM54" s="4"/>
      <c r="EN54" s="4"/>
      <c r="EO54" s="215"/>
      <c r="EP54" s="4"/>
      <c r="EQ54" s="6"/>
      <c r="ER54" s="4"/>
      <c r="ES54" s="4"/>
      <c r="ET54" s="215"/>
      <c r="EU54" s="4"/>
      <c r="EV54" s="6"/>
      <c r="EW54" s="4"/>
      <c r="EX54" s="4"/>
      <c r="EY54" s="215"/>
      <c r="EZ54" s="4"/>
      <c r="FA54" s="6"/>
      <c r="FB54" s="4"/>
      <c r="FC54" s="4"/>
      <c r="FD54" s="215"/>
      <c r="FE54" s="4"/>
      <c r="FF54" s="6"/>
      <c r="FG54" s="4"/>
      <c r="FH54" s="4"/>
      <c r="FI54" s="215"/>
      <c r="FJ54" s="4"/>
      <c r="FK54" s="6"/>
      <c r="FL54" s="4"/>
      <c r="FM54" s="4"/>
      <c r="FN54" s="215"/>
      <c r="FO54" s="4"/>
      <c r="FP54" s="6"/>
      <c r="FQ54" s="4"/>
      <c r="FR54" s="4"/>
      <c r="FS54" s="215"/>
      <c r="FT54" s="4"/>
      <c r="FU54" s="6"/>
      <c r="FV54" s="4"/>
      <c r="FW54" s="4"/>
      <c r="FX54" s="215"/>
      <c r="FY54" s="4"/>
      <c r="FZ54" s="6"/>
      <c r="GA54" s="4"/>
      <c r="GB54" s="4"/>
      <c r="GC54" s="215"/>
      <c r="GD54" s="4"/>
      <c r="GE54" s="6"/>
      <c r="GF54" s="4"/>
      <c r="GG54" s="4"/>
      <c r="GH54" s="215"/>
      <c r="GI54" s="4"/>
      <c r="GJ54" s="6"/>
      <c r="GK54" s="4"/>
      <c r="GL54" s="4"/>
      <c r="GM54" s="215"/>
      <c r="GN54" s="4"/>
      <c r="GO54" s="6"/>
      <c r="GP54" s="4"/>
      <c r="GQ54" s="4"/>
      <c r="GR54" s="215"/>
      <c r="GS54" s="4"/>
      <c r="GT54" s="6"/>
      <c r="GU54" s="4"/>
      <c r="GV54" s="4"/>
      <c r="GW54" s="215"/>
      <c r="GX54" s="4"/>
      <c r="GY54" s="6"/>
      <c r="GZ54" s="4"/>
      <c r="HA54" s="4"/>
      <c r="HB54" s="215"/>
      <c r="HC54" s="4"/>
      <c r="HD54" s="6"/>
      <c r="HE54" s="4"/>
      <c r="HF54" s="4"/>
      <c r="HG54" s="215"/>
      <c r="HH54" s="4"/>
      <c r="HI54" s="6"/>
      <c r="HJ54" s="4"/>
      <c r="HK54" s="4"/>
      <c r="HL54" s="215"/>
      <c r="HM54" s="4"/>
      <c r="HN54" s="6"/>
      <c r="HO54" s="4"/>
      <c r="HP54" s="4"/>
      <c r="HQ54" s="215"/>
      <c r="HR54" s="4"/>
      <c r="HS54" s="6"/>
      <c r="HT54" s="4"/>
      <c r="HU54" s="4"/>
      <c r="HV54" s="215"/>
      <c r="HW54" s="4"/>
      <c r="HX54" s="6"/>
      <c r="HY54" s="4"/>
      <c r="HZ54" s="4"/>
      <c r="IA54" s="215"/>
      <c r="IB54" s="4"/>
      <c r="IC54" s="6"/>
      <c r="ID54" s="4"/>
      <c r="IE54" s="4"/>
      <c r="IF54" s="215"/>
      <c r="IG54" s="4"/>
      <c r="IH54" s="6"/>
      <c r="II54" s="4"/>
      <c r="IJ54" s="4"/>
      <c r="IK54" s="215"/>
      <c r="IL54" s="4"/>
      <c r="IM54" s="6"/>
      <c r="IN54" s="4"/>
      <c r="IO54" s="4"/>
      <c r="IP54" s="215"/>
      <c r="IQ54" s="4"/>
      <c r="IR54" s="6"/>
      <c r="IS54" s="4"/>
      <c r="IT54" s="4"/>
      <c r="IU54" s="215"/>
      <c r="IV54" s="4"/>
      <c r="IW54" s="6"/>
      <c r="IX54" s="4"/>
      <c r="IY54" s="4"/>
      <c r="IZ54" s="215"/>
      <c r="JA54" s="4"/>
      <c r="JB54" s="6"/>
      <c r="JC54" s="4"/>
      <c r="JD54" s="4"/>
      <c r="JE54" s="215"/>
      <c r="JF54" s="4"/>
      <c r="JG54" s="6"/>
      <c r="JH54" s="4"/>
      <c r="JI54" s="4"/>
      <c r="JJ54" s="215"/>
      <c r="JK54" s="4"/>
      <c r="JL54" s="6"/>
      <c r="JM54" s="4"/>
      <c r="JN54" s="4"/>
      <c r="JO54" s="215"/>
      <c r="JP54" s="4"/>
      <c r="JQ54" s="6"/>
      <c r="JR54" s="4"/>
      <c r="JS54" s="4"/>
      <c r="JT54" s="215"/>
      <c r="JU54" s="4"/>
      <c r="JV54" s="6"/>
      <c r="JW54" s="4"/>
      <c r="JX54" s="4"/>
      <c r="JY54" s="215"/>
      <c r="JZ54" s="4"/>
      <c r="KA54" s="6"/>
      <c r="KB54" s="4"/>
      <c r="KC54" s="4"/>
      <c r="KD54" s="215"/>
      <c r="KE54" s="4"/>
      <c r="KF54" s="6"/>
      <c r="KG54" s="4"/>
      <c r="KH54" s="4"/>
      <c r="KI54" s="215"/>
      <c r="KJ54" s="4"/>
      <c r="KK54" s="6"/>
      <c r="KL54" s="4"/>
      <c r="KM54" s="4"/>
      <c r="KN54" s="215"/>
    </row>
    <row r="55" spans="1:300" x14ac:dyDescent="0.25">
      <c r="A55" s="4"/>
      <c r="B55" s="6"/>
      <c r="C55" s="4"/>
      <c r="D55" s="4"/>
      <c r="E55" s="215"/>
      <c r="F55" s="4"/>
      <c r="G55" s="6"/>
      <c r="H55" s="4"/>
      <c r="I55" s="4"/>
      <c r="J55" s="215"/>
      <c r="K55" s="4"/>
      <c r="L55" s="6"/>
      <c r="M55" s="4"/>
      <c r="N55" s="4"/>
      <c r="O55" s="215"/>
      <c r="P55" s="4"/>
      <c r="Q55" s="6"/>
      <c r="R55" s="4"/>
      <c r="S55" s="4"/>
      <c r="T55" s="215"/>
      <c r="U55" s="4"/>
      <c r="V55" s="6"/>
      <c r="W55" s="4"/>
      <c r="X55" s="4"/>
      <c r="Y55" s="215"/>
      <c r="Z55" s="4"/>
      <c r="AA55" s="6"/>
      <c r="AB55" s="4"/>
      <c r="AC55" s="4"/>
      <c r="AD55" s="215"/>
      <c r="AE55" s="4"/>
      <c r="AF55" s="6"/>
      <c r="AG55" s="4"/>
      <c r="AH55" s="4"/>
      <c r="AI55" s="215"/>
      <c r="AJ55" s="4"/>
      <c r="AK55" s="6"/>
      <c r="AL55" s="4"/>
      <c r="AM55" s="4"/>
      <c r="AN55" s="215"/>
      <c r="AO55" s="4"/>
      <c r="AP55" s="6"/>
      <c r="AQ55" s="4"/>
      <c r="AR55" s="4"/>
      <c r="AS55" s="215"/>
      <c r="AT55" s="4"/>
      <c r="AU55" s="6"/>
      <c r="AV55" s="4"/>
      <c r="AW55" s="4"/>
      <c r="AX55" s="215"/>
      <c r="AY55" s="4"/>
      <c r="AZ55" s="6"/>
      <c r="BA55" s="4"/>
      <c r="BB55" s="4"/>
      <c r="BC55" s="215"/>
      <c r="BD55" s="4"/>
      <c r="BE55" s="6"/>
      <c r="BF55" s="4"/>
      <c r="BG55" s="4"/>
      <c r="BH55" s="215"/>
      <c r="BI55" s="4"/>
      <c r="BJ55" s="6"/>
      <c r="BK55" s="4"/>
      <c r="BL55" s="4"/>
      <c r="BM55" s="215"/>
      <c r="BN55" s="4"/>
      <c r="BO55" s="6"/>
      <c r="BP55" s="4"/>
      <c r="BQ55" s="4"/>
      <c r="BR55" s="215"/>
      <c r="BS55" s="4"/>
      <c r="BT55" s="6"/>
      <c r="BU55" s="4"/>
      <c r="BV55" s="4"/>
      <c r="BW55" s="215"/>
      <c r="BX55" s="4"/>
      <c r="BY55" s="6"/>
      <c r="BZ55" s="4"/>
      <c r="CA55" s="4"/>
      <c r="CB55" s="215"/>
      <c r="CC55" s="4"/>
      <c r="CD55" s="6"/>
      <c r="CE55" s="4"/>
      <c r="CF55" s="4"/>
      <c r="CG55" s="215"/>
      <c r="CH55" s="4"/>
      <c r="CI55" s="6"/>
      <c r="CJ55" s="4"/>
      <c r="CK55" s="4"/>
      <c r="CL55" s="215"/>
      <c r="CM55" s="4"/>
      <c r="CN55" s="6"/>
      <c r="CO55" s="4"/>
      <c r="CP55" s="4"/>
      <c r="CQ55" s="215"/>
      <c r="CR55" s="4"/>
      <c r="CS55" s="6"/>
      <c r="CT55" s="4"/>
      <c r="CU55" s="4"/>
      <c r="CV55" s="215"/>
      <c r="CW55" s="4"/>
      <c r="CX55" s="6"/>
      <c r="CY55" s="4"/>
      <c r="CZ55" s="4"/>
      <c r="DA55" s="215"/>
      <c r="DB55" s="4"/>
      <c r="DC55" s="6"/>
      <c r="DD55" s="4"/>
      <c r="DE55" s="4"/>
      <c r="DF55" s="215"/>
      <c r="DG55" s="4"/>
      <c r="DH55" s="6"/>
      <c r="DI55" s="4"/>
      <c r="DJ55" s="4"/>
      <c r="DK55" s="215"/>
      <c r="DL55" s="4"/>
      <c r="DM55" s="6"/>
      <c r="DN55" s="4"/>
      <c r="DO55" s="4"/>
      <c r="DP55" s="215"/>
      <c r="DQ55" s="4"/>
      <c r="DR55" s="6"/>
      <c r="DS55" s="4"/>
      <c r="DT55" s="4"/>
      <c r="DU55" s="215"/>
      <c r="DV55" s="4"/>
      <c r="DW55" s="6"/>
      <c r="DX55" s="4"/>
      <c r="DY55" s="4"/>
      <c r="DZ55" s="215"/>
      <c r="EA55" s="4"/>
      <c r="EB55" s="6"/>
      <c r="EC55" s="4"/>
      <c r="ED55" s="4"/>
      <c r="EE55" s="215"/>
      <c r="EF55" s="4"/>
      <c r="EG55" s="6"/>
      <c r="EH55" s="4"/>
      <c r="EI55" s="4"/>
      <c r="EJ55" s="215"/>
      <c r="EK55" s="4"/>
      <c r="EL55" s="6"/>
      <c r="EM55" s="4"/>
      <c r="EN55" s="4"/>
      <c r="EO55" s="215"/>
      <c r="EP55" s="4"/>
      <c r="EQ55" s="6"/>
      <c r="ER55" s="4"/>
      <c r="ES55" s="4"/>
      <c r="ET55" s="215"/>
      <c r="EU55" s="4"/>
      <c r="EV55" s="6"/>
      <c r="EW55" s="4"/>
      <c r="EX55" s="4"/>
      <c r="EY55" s="215"/>
      <c r="EZ55" s="4"/>
      <c r="FA55" s="6"/>
      <c r="FB55" s="4"/>
      <c r="FC55" s="4"/>
      <c r="FD55" s="215"/>
      <c r="FE55" s="4"/>
      <c r="FF55" s="6"/>
      <c r="FG55" s="4"/>
      <c r="FH55" s="4"/>
      <c r="FI55" s="215"/>
      <c r="FJ55" s="4"/>
      <c r="FK55" s="6"/>
      <c r="FL55" s="4"/>
      <c r="FM55" s="4"/>
      <c r="FN55" s="215"/>
      <c r="FO55" s="4"/>
      <c r="FP55" s="6"/>
      <c r="FQ55" s="4"/>
      <c r="FR55" s="4"/>
      <c r="FS55" s="215"/>
      <c r="FT55" s="4"/>
      <c r="FU55" s="6"/>
      <c r="FV55" s="4"/>
      <c r="FW55" s="4"/>
      <c r="FX55" s="215"/>
      <c r="FY55" s="4"/>
      <c r="FZ55" s="6"/>
      <c r="GA55" s="4"/>
      <c r="GB55" s="4"/>
      <c r="GC55" s="215"/>
      <c r="GD55" s="4"/>
      <c r="GE55" s="6"/>
      <c r="GF55" s="4"/>
      <c r="GG55" s="4"/>
      <c r="GH55" s="215"/>
      <c r="GI55" s="4"/>
      <c r="GJ55" s="6"/>
      <c r="GK55" s="4"/>
      <c r="GL55" s="4"/>
      <c r="GM55" s="215"/>
      <c r="GN55" s="4"/>
      <c r="GO55" s="6"/>
      <c r="GP55" s="4"/>
      <c r="GQ55" s="4"/>
      <c r="GR55" s="215"/>
      <c r="GS55" s="4"/>
      <c r="GT55" s="6"/>
      <c r="GU55" s="4"/>
      <c r="GV55" s="4"/>
      <c r="GW55" s="215"/>
      <c r="GX55" s="4"/>
      <c r="GY55" s="6"/>
      <c r="GZ55" s="4"/>
      <c r="HA55" s="4"/>
      <c r="HB55" s="215"/>
      <c r="HC55" s="4"/>
      <c r="HD55" s="6"/>
      <c r="HE55" s="4"/>
      <c r="HF55" s="4"/>
      <c r="HG55" s="215"/>
      <c r="HH55" s="4"/>
      <c r="HI55" s="6"/>
      <c r="HJ55" s="4"/>
      <c r="HK55" s="4"/>
      <c r="HL55" s="215"/>
      <c r="HM55" s="4"/>
      <c r="HN55" s="6"/>
      <c r="HO55" s="4"/>
      <c r="HP55" s="4"/>
      <c r="HQ55" s="215"/>
      <c r="HR55" s="4"/>
      <c r="HS55" s="6"/>
      <c r="HT55" s="4"/>
      <c r="HU55" s="4"/>
      <c r="HV55" s="215"/>
      <c r="HW55" s="4"/>
      <c r="HX55" s="6"/>
      <c r="HY55" s="4"/>
      <c r="HZ55" s="4"/>
      <c r="IA55" s="215"/>
      <c r="IB55" s="4"/>
      <c r="IC55" s="6"/>
      <c r="ID55" s="4"/>
      <c r="IE55" s="4"/>
      <c r="IF55" s="215"/>
      <c r="IG55" s="4"/>
      <c r="IH55" s="6"/>
      <c r="II55" s="4"/>
      <c r="IJ55" s="4"/>
      <c r="IK55" s="215"/>
      <c r="IL55" s="4"/>
      <c r="IM55" s="6"/>
      <c r="IN55" s="4"/>
      <c r="IO55" s="4"/>
      <c r="IP55" s="215"/>
      <c r="IQ55" s="4"/>
      <c r="IR55" s="6"/>
      <c r="IS55" s="4"/>
      <c r="IT55" s="4"/>
      <c r="IU55" s="215"/>
      <c r="IV55" s="4"/>
      <c r="IW55" s="6"/>
      <c r="IX55" s="4"/>
      <c r="IY55" s="4"/>
      <c r="IZ55" s="215"/>
      <c r="JA55" s="4"/>
      <c r="JB55" s="6"/>
      <c r="JC55" s="4"/>
      <c r="JD55" s="4"/>
      <c r="JE55" s="215"/>
      <c r="JF55" s="4"/>
      <c r="JG55" s="6"/>
      <c r="JH55" s="4"/>
      <c r="JI55" s="4"/>
      <c r="JJ55" s="215"/>
      <c r="JK55" s="4"/>
      <c r="JL55" s="6"/>
      <c r="JM55" s="4"/>
      <c r="JN55" s="4"/>
      <c r="JO55" s="215"/>
      <c r="JP55" s="4"/>
      <c r="JQ55" s="6"/>
      <c r="JR55" s="4"/>
      <c r="JS55" s="4"/>
      <c r="JT55" s="215"/>
      <c r="JU55" s="4"/>
      <c r="JV55" s="6"/>
      <c r="JW55" s="4"/>
      <c r="JX55" s="4"/>
      <c r="JY55" s="215"/>
      <c r="JZ55" s="4"/>
      <c r="KA55" s="6"/>
      <c r="KB55" s="4"/>
      <c r="KC55" s="4"/>
      <c r="KD55" s="215"/>
      <c r="KE55" s="4"/>
      <c r="KF55" s="6"/>
      <c r="KG55" s="4"/>
      <c r="KH55" s="4"/>
      <c r="KI55" s="215"/>
      <c r="KJ55" s="4"/>
      <c r="KK55" s="6"/>
      <c r="KL55" s="4"/>
      <c r="KM55" s="4"/>
      <c r="KN55" s="215"/>
    </row>
    <row r="56" spans="1:300" x14ac:dyDescent="0.25">
      <c r="A56" s="4"/>
      <c r="B56" s="6"/>
      <c r="C56" s="4"/>
      <c r="D56" s="4"/>
      <c r="E56" s="215"/>
      <c r="F56" s="4"/>
      <c r="G56" s="6"/>
      <c r="H56" s="4"/>
      <c r="I56" s="4"/>
      <c r="J56" s="215"/>
      <c r="K56" s="4"/>
      <c r="L56" s="6"/>
      <c r="M56" s="4"/>
      <c r="N56" s="4"/>
      <c r="O56" s="215"/>
      <c r="P56" s="4"/>
      <c r="Q56" s="6"/>
      <c r="R56" s="4"/>
      <c r="S56" s="4"/>
      <c r="T56" s="215"/>
      <c r="U56" s="4"/>
      <c r="V56" s="6"/>
      <c r="W56" s="4"/>
      <c r="X56" s="4"/>
      <c r="Y56" s="215"/>
      <c r="Z56" s="4"/>
      <c r="AA56" s="6"/>
      <c r="AB56" s="4"/>
      <c r="AC56" s="4"/>
      <c r="AD56" s="215"/>
      <c r="AE56" s="4"/>
      <c r="AF56" s="6"/>
      <c r="AG56" s="4"/>
      <c r="AH56" s="4"/>
      <c r="AI56" s="215"/>
      <c r="AJ56" s="4"/>
      <c r="AK56" s="6"/>
      <c r="AL56" s="4"/>
      <c r="AM56" s="4"/>
      <c r="AN56" s="215"/>
      <c r="AO56" s="4"/>
      <c r="AP56" s="6"/>
      <c r="AQ56" s="4"/>
      <c r="AR56" s="4"/>
      <c r="AS56" s="215"/>
      <c r="AT56" s="4"/>
      <c r="AU56" s="6"/>
      <c r="AV56" s="4"/>
      <c r="AW56" s="4"/>
      <c r="AX56" s="215"/>
      <c r="AY56" s="4"/>
      <c r="AZ56" s="6"/>
      <c r="BA56" s="4"/>
      <c r="BB56" s="4"/>
      <c r="BC56" s="215"/>
      <c r="BD56" s="4"/>
      <c r="BE56" s="6"/>
      <c r="BF56" s="4"/>
      <c r="BG56" s="4"/>
      <c r="BH56" s="215"/>
      <c r="BI56" s="4"/>
      <c r="BJ56" s="6"/>
      <c r="BK56" s="4"/>
      <c r="BL56" s="4"/>
      <c r="BM56" s="215"/>
      <c r="BN56" s="4"/>
      <c r="BO56" s="6"/>
      <c r="BP56" s="4"/>
      <c r="BQ56" s="4"/>
      <c r="BR56" s="215"/>
      <c r="BS56" s="4"/>
      <c r="BT56" s="6"/>
      <c r="BU56" s="4"/>
      <c r="BV56" s="4"/>
      <c r="BW56" s="215"/>
      <c r="BX56" s="4"/>
      <c r="BY56" s="6"/>
      <c r="BZ56" s="4"/>
      <c r="CA56" s="4"/>
      <c r="CB56" s="215"/>
      <c r="CC56" s="4"/>
      <c r="CD56" s="6"/>
      <c r="CE56" s="4"/>
      <c r="CF56" s="4"/>
      <c r="CG56" s="215"/>
      <c r="CH56" s="4"/>
      <c r="CI56" s="6"/>
      <c r="CJ56" s="4"/>
      <c r="CK56" s="4"/>
      <c r="CL56" s="215"/>
      <c r="CM56" s="4"/>
      <c r="CN56" s="6"/>
      <c r="CO56" s="4"/>
      <c r="CP56" s="4"/>
      <c r="CQ56" s="215"/>
      <c r="CR56" s="4"/>
      <c r="CS56" s="6"/>
      <c r="CT56" s="4"/>
      <c r="CU56" s="4"/>
      <c r="CV56" s="215"/>
      <c r="CW56" s="4"/>
      <c r="CX56" s="6"/>
      <c r="CY56" s="4"/>
      <c r="CZ56" s="4"/>
      <c r="DA56" s="215"/>
      <c r="DB56" s="4"/>
      <c r="DC56" s="6"/>
      <c r="DD56" s="4"/>
      <c r="DE56" s="4"/>
      <c r="DF56" s="215"/>
      <c r="DG56" s="4"/>
      <c r="DH56" s="6"/>
      <c r="DI56" s="4"/>
      <c r="DJ56" s="4"/>
      <c r="DK56" s="215"/>
      <c r="DL56" s="4"/>
      <c r="DM56" s="6"/>
      <c r="DN56" s="4"/>
      <c r="DO56" s="4"/>
      <c r="DP56" s="215"/>
      <c r="DQ56" s="4"/>
      <c r="DR56" s="6"/>
      <c r="DS56" s="4"/>
      <c r="DT56" s="4"/>
      <c r="DU56" s="215"/>
      <c r="DV56" s="4"/>
      <c r="DW56" s="6"/>
      <c r="DX56" s="4"/>
      <c r="DY56" s="4"/>
      <c r="DZ56" s="215"/>
      <c r="EA56" s="4"/>
      <c r="EB56" s="6"/>
      <c r="EC56" s="4"/>
      <c r="ED56" s="4"/>
      <c r="EE56" s="215"/>
      <c r="EF56" s="4"/>
      <c r="EG56" s="6"/>
      <c r="EH56" s="4"/>
      <c r="EI56" s="4"/>
      <c r="EJ56" s="215"/>
      <c r="EK56" s="4"/>
      <c r="EL56" s="6"/>
      <c r="EM56" s="4"/>
      <c r="EN56" s="4"/>
      <c r="EO56" s="215"/>
      <c r="EP56" s="4"/>
      <c r="EQ56" s="6"/>
      <c r="ER56" s="4"/>
      <c r="ES56" s="4"/>
      <c r="ET56" s="215"/>
      <c r="EU56" s="4"/>
      <c r="EV56" s="6"/>
      <c r="EW56" s="4"/>
      <c r="EX56" s="4"/>
      <c r="EY56" s="215"/>
      <c r="EZ56" s="4"/>
      <c r="FA56" s="6"/>
      <c r="FB56" s="4"/>
      <c r="FC56" s="4"/>
      <c r="FD56" s="215"/>
      <c r="FE56" s="4"/>
      <c r="FF56" s="6"/>
      <c r="FG56" s="4"/>
      <c r="FH56" s="4"/>
      <c r="FI56" s="215"/>
      <c r="FJ56" s="4"/>
      <c r="FK56" s="6"/>
      <c r="FL56" s="4"/>
      <c r="FM56" s="4"/>
      <c r="FN56" s="215"/>
      <c r="FO56" s="4"/>
      <c r="FP56" s="6"/>
      <c r="FQ56" s="4"/>
      <c r="FR56" s="4"/>
      <c r="FS56" s="215"/>
      <c r="FT56" s="4"/>
      <c r="FU56" s="6"/>
      <c r="FV56" s="4"/>
      <c r="FW56" s="4"/>
      <c r="FX56" s="215"/>
      <c r="FY56" s="4"/>
      <c r="FZ56" s="6"/>
      <c r="GA56" s="4"/>
      <c r="GB56" s="4"/>
      <c r="GC56" s="215"/>
      <c r="GD56" s="4"/>
      <c r="GE56" s="6"/>
      <c r="GF56" s="4"/>
      <c r="GG56" s="4"/>
      <c r="GH56" s="215"/>
      <c r="GI56" s="4"/>
      <c r="GJ56" s="6"/>
      <c r="GK56" s="4"/>
      <c r="GL56" s="4"/>
      <c r="GM56" s="215"/>
      <c r="GN56" s="4"/>
      <c r="GO56" s="6"/>
      <c r="GP56" s="4"/>
      <c r="GQ56" s="4"/>
      <c r="GR56" s="215"/>
      <c r="GS56" s="4"/>
      <c r="GT56" s="6"/>
      <c r="GU56" s="4"/>
      <c r="GV56" s="4"/>
      <c r="GW56" s="215"/>
      <c r="GX56" s="4"/>
      <c r="GY56" s="6"/>
      <c r="GZ56" s="4"/>
      <c r="HA56" s="4"/>
      <c r="HB56" s="215"/>
      <c r="HC56" s="4"/>
      <c r="HD56" s="6"/>
      <c r="HE56" s="4"/>
      <c r="HF56" s="4"/>
      <c r="HG56" s="215"/>
      <c r="HH56" s="4"/>
      <c r="HI56" s="6"/>
      <c r="HJ56" s="4"/>
      <c r="HK56" s="4"/>
      <c r="HL56" s="215"/>
      <c r="HM56" s="4"/>
      <c r="HN56" s="6"/>
      <c r="HO56" s="4"/>
      <c r="HP56" s="4"/>
      <c r="HQ56" s="215"/>
      <c r="HR56" s="4"/>
      <c r="HS56" s="6"/>
      <c r="HT56" s="4"/>
      <c r="HU56" s="4"/>
      <c r="HV56" s="215"/>
      <c r="HW56" s="4"/>
      <c r="HX56" s="6"/>
      <c r="HY56" s="4"/>
      <c r="HZ56" s="4"/>
      <c r="IA56" s="215"/>
      <c r="IB56" s="4"/>
      <c r="IC56" s="6"/>
      <c r="ID56" s="4"/>
      <c r="IE56" s="4"/>
      <c r="IF56" s="215"/>
      <c r="IG56" s="4"/>
      <c r="IH56" s="6"/>
      <c r="II56" s="4"/>
      <c r="IJ56" s="4"/>
      <c r="IK56" s="215"/>
      <c r="IL56" s="4"/>
      <c r="IM56" s="6"/>
      <c r="IN56" s="4"/>
      <c r="IO56" s="4"/>
      <c r="IP56" s="215"/>
      <c r="IQ56" s="4"/>
      <c r="IR56" s="6"/>
      <c r="IS56" s="4"/>
      <c r="IT56" s="4"/>
      <c r="IU56" s="215"/>
      <c r="IV56" s="4"/>
      <c r="IW56" s="6"/>
      <c r="IX56" s="4"/>
      <c r="IY56" s="4"/>
      <c r="IZ56" s="215"/>
      <c r="JA56" s="4"/>
      <c r="JB56" s="6"/>
      <c r="JC56" s="4"/>
      <c r="JD56" s="4"/>
      <c r="JE56" s="215"/>
      <c r="JF56" s="4"/>
      <c r="JG56" s="6"/>
      <c r="JH56" s="4"/>
      <c r="JI56" s="4"/>
      <c r="JJ56" s="215"/>
      <c r="JK56" s="4"/>
      <c r="JL56" s="6"/>
      <c r="JM56" s="4"/>
      <c r="JN56" s="4"/>
      <c r="JO56" s="215"/>
      <c r="JP56" s="4"/>
      <c r="JQ56" s="6"/>
      <c r="JR56" s="4"/>
      <c r="JS56" s="4"/>
      <c r="JT56" s="215"/>
      <c r="JU56" s="4"/>
      <c r="JV56" s="6"/>
      <c r="JW56" s="4"/>
      <c r="JX56" s="4"/>
      <c r="JY56" s="215"/>
      <c r="JZ56" s="4"/>
      <c r="KA56" s="6"/>
      <c r="KB56" s="4"/>
      <c r="KC56" s="4"/>
      <c r="KD56" s="215"/>
      <c r="KE56" s="4"/>
      <c r="KF56" s="6"/>
      <c r="KG56" s="4"/>
      <c r="KH56" s="4"/>
      <c r="KI56" s="215"/>
      <c r="KJ56" s="4"/>
      <c r="KK56" s="6"/>
      <c r="KL56" s="4"/>
      <c r="KM56" s="4"/>
      <c r="KN56" s="215"/>
    </row>
    <row r="57" spans="1:300" x14ac:dyDescent="0.25">
      <c r="A57" s="4"/>
      <c r="B57" s="6"/>
      <c r="C57" s="4"/>
      <c r="D57" s="4"/>
      <c r="E57" s="215"/>
      <c r="F57" s="4"/>
      <c r="G57" s="6"/>
      <c r="H57" s="4"/>
      <c r="I57" s="4"/>
      <c r="J57" s="215"/>
      <c r="K57" s="4"/>
      <c r="L57" s="6"/>
      <c r="M57" s="4"/>
      <c r="N57" s="4"/>
      <c r="O57" s="215"/>
      <c r="P57" s="4"/>
      <c r="Q57" s="6"/>
      <c r="R57" s="4"/>
      <c r="S57" s="4"/>
      <c r="T57" s="215"/>
      <c r="U57" s="4"/>
      <c r="V57" s="6"/>
      <c r="W57" s="4"/>
      <c r="X57" s="4"/>
      <c r="Y57" s="215"/>
      <c r="Z57" s="4"/>
      <c r="AA57" s="6"/>
      <c r="AB57" s="4"/>
      <c r="AC57" s="4"/>
      <c r="AD57" s="215"/>
      <c r="AE57" s="4"/>
      <c r="AF57" s="6"/>
      <c r="AG57" s="4"/>
      <c r="AH57" s="4"/>
      <c r="AI57" s="215"/>
      <c r="AJ57" s="4"/>
      <c r="AK57" s="6"/>
      <c r="AL57" s="4"/>
      <c r="AM57" s="4"/>
      <c r="AN57" s="215"/>
      <c r="AO57" s="4"/>
      <c r="AP57" s="6"/>
      <c r="AQ57" s="4"/>
      <c r="AR57" s="4"/>
      <c r="AS57" s="215"/>
      <c r="AT57" s="4"/>
      <c r="AU57" s="6"/>
      <c r="AV57" s="4"/>
      <c r="AW57" s="4"/>
      <c r="AX57" s="215"/>
      <c r="AY57" s="4"/>
      <c r="AZ57" s="6"/>
      <c r="BA57" s="4"/>
      <c r="BB57" s="4"/>
      <c r="BC57" s="215"/>
      <c r="BD57" s="4"/>
      <c r="BE57" s="6"/>
      <c r="BF57" s="4"/>
      <c r="BG57" s="4"/>
      <c r="BH57" s="215"/>
      <c r="BI57" s="4"/>
      <c r="BJ57" s="6"/>
      <c r="BK57" s="4"/>
      <c r="BL57" s="4"/>
      <c r="BM57" s="215"/>
      <c r="BN57" s="4"/>
      <c r="BO57" s="6"/>
      <c r="BP57" s="4"/>
      <c r="BQ57" s="4"/>
      <c r="BR57" s="215"/>
      <c r="BS57" s="4"/>
      <c r="BT57" s="6"/>
      <c r="BU57" s="4"/>
      <c r="BV57" s="4"/>
      <c r="BW57" s="215"/>
      <c r="BX57" s="4"/>
      <c r="BY57" s="6"/>
      <c r="BZ57" s="4"/>
      <c r="CA57" s="4"/>
      <c r="CB57" s="215"/>
      <c r="CC57" s="4"/>
      <c r="CD57" s="6"/>
      <c r="CE57" s="4"/>
      <c r="CF57" s="4"/>
      <c r="CG57" s="215"/>
      <c r="CH57" s="4"/>
      <c r="CI57" s="6"/>
      <c r="CJ57" s="4"/>
      <c r="CK57" s="4"/>
      <c r="CL57" s="215"/>
      <c r="CM57" s="4"/>
      <c r="CN57" s="6"/>
      <c r="CO57" s="4"/>
      <c r="CP57" s="4"/>
      <c r="CQ57" s="215"/>
      <c r="CR57" s="4"/>
      <c r="CS57" s="6"/>
      <c r="CT57" s="4"/>
      <c r="CU57" s="4"/>
      <c r="CV57" s="215"/>
      <c r="CW57" s="4"/>
      <c r="CX57" s="6"/>
      <c r="CY57" s="4"/>
      <c r="CZ57" s="4"/>
      <c r="DA57" s="215"/>
      <c r="DB57" s="4"/>
      <c r="DC57" s="6"/>
      <c r="DD57" s="4"/>
      <c r="DE57" s="4"/>
      <c r="DF57" s="215"/>
      <c r="DG57" s="4"/>
      <c r="DH57" s="6"/>
      <c r="DI57" s="4"/>
      <c r="DJ57" s="4"/>
      <c r="DK57" s="215"/>
      <c r="DL57" s="4"/>
      <c r="DM57" s="6"/>
      <c r="DN57" s="4"/>
      <c r="DO57" s="4"/>
      <c r="DP57" s="215"/>
      <c r="DQ57" s="4"/>
      <c r="DR57" s="6"/>
      <c r="DS57" s="4"/>
      <c r="DT57" s="4"/>
      <c r="DU57" s="215"/>
      <c r="DV57" s="4"/>
      <c r="DW57" s="6"/>
      <c r="DX57" s="4"/>
      <c r="DY57" s="4"/>
      <c r="DZ57" s="215"/>
      <c r="EA57" s="4"/>
      <c r="EB57" s="6"/>
      <c r="EC57" s="4"/>
      <c r="ED57" s="4"/>
      <c r="EE57" s="215"/>
      <c r="EF57" s="4"/>
      <c r="EG57" s="6"/>
      <c r="EH57" s="4"/>
      <c r="EI57" s="4"/>
      <c r="EJ57" s="215"/>
      <c r="EK57" s="4"/>
      <c r="EL57" s="6"/>
      <c r="EM57" s="4"/>
      <c r="EN57" s="4"/>
      <c r="EO57" s="215"/>
      <c r="EP57" s="4"/>
      <c r="EQ57" s="6"/>
      <c r="ER57" s="4"/>
      <c r="ES57" s="4"/>
      <c r="ET57" s="215"/>
      <c r="EU57" s="4"/>
      <c r="EV57" s="6"/>
      <c r="EW57" s="4"/>
      <c r="EX57" s="4"/>
      <c r="EY57" s="215"/>
      <c r="EZ57" s="4"/>
      <c r="FA57" s="6"/>
      <c r="FB57" s="4"/>
      <c r="FC57" s="4"/>
      <c r="FD57" s="215"/>
      <c r="FE57" s="4"/>
      <c r="FF57" s="6"/>
      <c r="FG57" s="4"/>
      <c r="FH57" s="4"/>
      <c r="FI57" s="215"/>
      <c r="FJ57" s="4"/>
      <c r="FK57" s="6"/>
      <c r="FL57" s="4"/>
      <c r="FM57" s="4"/>
      <c r="FN57" s="215"/>
      <c r="FO57" s="4"/>
      <c r="FP57" s="6"/>
      <c r="FQ57" s="4"/>
      <c r="FR57" s="4"/>
      <c r="FS57" s="215"/>
      <c r="FT57" s="4"/>
      <c r="FU57" s="6"/>
      <c r="FV57" s="4"/>
      <c r="FW57" s="4"/>
      <c r="FX57" s="215"/>
      <c r="FY57" s="4"/>
      <c r="FZ57" s="6"/>
      <c r="GA57" s="4"/>
      <c r="GB57" s="4"/>
      <c r="GC57" s="215"/>
      <c r="GD57" s="4"/>
      <c r="GE57" s="6"/>
      <c r="GF57" s="4"/>
      <c r="GG57" s="4"/>
      <c r="GH57" s="215"/>
      <c r="GI57" s="4"/>
      <c r="GJ57" s="6"/>
      <c r="GK57" s="4"/>
      <c r="GL57" s="4"/>
      <c r="GM57" s="215"/>
      <c r="GN57" s="4"/>
      <c r="GO57" s="6"/>
      <c r="GP57" s="4"/>
      <c r="GQ57" s="4"/>
      <c r="GR57" s="215"/>
      <c r="GS57" s="4"/>
      <c r="GT57" s="6"/>
      <c r="GU57" s="4"/>
      <c r="GV57" s="4"/>
      <c r="GW57" s="215"/>
      <c r="GX57" s="4"/>
      <c r="GY57" s="6"/>
      <c r="GZ57" s="4"/>
      <c r="HA57" s="4"/>
      <c r="HB57" s="215"/>
      <c r="HC57" s="4"/>
      <c r="HD57" s="6"/>
      <c r="HE57" s="4"/>
      <c r="HF57" s="4"/>
      <c r="HG57" s="215"/>
      <c r="HH57" s="4"/>
      <c r="HI57" s="6"/>
      <c r="HJ57" s="4"/>
      <c r="HK57" s="4"/>
      <c r="HL57" s="215"/>
      <c r="HM57" s="4"/>
      <c r="HN57" s="6"/>
      <c r="HO57" s="4"/>
      <c r="HP57" s="4"/>
      <c r="HQ57" s="215"/>
      <c r="HR57" s="4"/>
      <c r="HS57" s="6"/>
      <c r="HT57" s="4"/>
      <c r="HU57" s="4"/>
      <c r="HV57" s="215"/>
      <c r="HW57" s="4"/>
      <c r="HX57" s="6"/>
      <c r="HY57" s="4"/>
      <c r="HZ57" s="4"/>
      <c r="IA57" s="215"/>
      <c r="IB57" s="4"/>
      <c r="IC57" s="6"/>
      <c r="ID57" s="4"/>
      <c r="IE57" s="4"/>
      <c r="IF57" s="215"/>
      <c r="IG57" s="4"/>
      <c r="IH57" s="6"/>
      <c r="II57" s="4"/>
      <c r="IJ57" s="4"/>
      <c r="IK57" s="215"/>
      <c r="IL57" s="4"/>
      <c r="IM57" s="6"/>
      <c r="IN57" s="4"/>
      <c r="IO57" s="4"/>
      <c r="IP57" s="215"/>
      <c r="IQ57" s="4"/>
      <c r="IR57" s="6"/>
      <c r="IS57" s="4"/>
      <c r="IT57" s="4"/>
      <c r="IU57" s="215"/>
      <c r="IV57" s="4"/>
      <c r="IW57" s="6"/>
      <c r="IX57" s="4"/>
      <c r="IY57" s="4"/>
      <c r="IZ57" s="215"/>
      <c r="JA57" s="4"/>
      <c r="JB57" s="6"/>
      <c r="JC57" s="4"/>
      <c r="JD57" s="4"/>
      <c r="JE57" s="215"/>
      <c r="JF57" s="4"/>
      <c r="JG57" s="6"/>
      <c r="JH57" s="4"/>
      <c r="JI57" s="4"/>
      <c r="JJ57" s="215"/>
      <c r="JK57" s="4"/>
      <c r="JL57" s="6"/>
      <c r="JM57" s="4"/>
      <c r="JN57" s="4"/>
      <c r="JO57" s="215"/>
      <c r="JP57" s="4"/>
      <c r="JQ57" s="6"/>
      <c r="JR57" s="4"/>
      <c r="JS57" s="4"/>
      <c r="JT57" s="215"/>
      <c r="JU57" s="4"/>
      <c r="JV57" s="6"/>
      <c r="JW57" s="4"/>
      <c r="JX57" s="4"/>
      <c r="JY57" s="215"/>
      <c r="JZ57" s="4"/>
      <c r="KA57" s="6"/>
      <c r="KB57" s="4"/>
      <c r="KC57" s="4"/>
      <c r="KD57" s="215"/>
      <c r="KE57" s="4"/>
      <c r="KF57" s="6"/>
      <c r="KG57" s="4"/>
      <c r="KH57" s="4"/>
      <c r="KI57" s="215"/>
      <c r="KJ57" s="4"/>
      <c r="KK57" s="6"/>
      <c r="KL57" s="4"/>
      <c r="KM57" s="4"/>
      <c r="KN57" s="215"/>
    </row>
    <row r="58" spans="1:300" x14ac:dyDescent="0.25">
      <c r="A58" s="4"/>
      <c r="B58" s="6"/>
      <c r="C58" s="4"/>
      <c r="D58" s="4"/>
      <c r="E58" s="215"/>
      <c r="F58" s="4"/>
      <c r="G58" s="6"/>
      <c r="H58" s="4"/>
      <c r="I58" s="4"/>
      <c r="J58" s="215"/>
      <c r="K58" s="4"/>
      <c r="L58" s="6"/>
      <c r="M58" s="4"/>
      <c r="N58" s="4"/>
      <c r="O58" s="215"/>
      <c r="P58" s="4"/>
      <c r="Q58" s="6"/>
      <c r="R58" s="4"/>
      <c r="S58" s="4"/>
      <c r="T58" s="215"/>
      <c r="U58" s="4"/>
      <c r="V58" s="6"/>
      <c r="W58" s="4"/>
      <c r="X58" s="4"/>
      <c r="Y58" s="215"/>
      <c r="Z58" s="4"/>
      <c r="AA58" s="6"/>
      <c r="AB58" s="4"/>
      <c r="AC58" s="4"/>
      <c r="AD58" s="215"/>
      <c r="AE58" s="4"/>
      <c r="AF58" s="6"/>
      <c r="AG58" s="4"/>
      <c r="AH58" s="4"/>
      <c r="AI58" s="215"/>
      <c r="AJ58" s="4"/>
      <c r="AK58" s="6"/>
      <c r="AL58" s="4"/>
      <c r="AM58" s="4"/>
      <c r="AN58" s="215"/>
      <c r="AO58" s="4"/>
      <c r="AP58" s="6"/>
      <c r="AQ58" s="4"/>
      <c r="AR58" s="4"/>
      <c r="AS58" s="215"/>
      <c r="AT58" s="4"/>
      <c r="AU58" s="6"/>
      <c r="AV58" s="4"/>
      <c r="AW58" s="4"/>
      <c r="AX58" s="215"/>
      <c r="AY58" s="4"/>
      <c r="AZ58" s="6"/>
      <c r="BA58" s="4"/>
      <c r="BB58" s="4"/>
      <c r="BC58" s="215"/>
      <c r="BD58" s="4"/>
      <c r="BE58" s="6"/>
      <c r="BF58" s="4"/>
      <c r="BG58" s="4"/>
      <c r="BH58" s="215"/>
      <c r="BI58" s="4"/>
      <c r="BJ58" s="6"/>
      <c r="BK58" s="4"/>
      <c r="BL58" s="4"/>
      <c r="BM58" s="215"/>
      <c r="BN58" s="4"/>
      <c r="BO58" s="6"/>
      <c r="BP58" s="4"/>
      <c r="BQ58" s="4"/>
      <c r="BR58" s="215"/>
      <c r="BS58" s="4"/>
      <c r="BT58" s="6"/>
      <c r="BU58" s="4"/>
      <c r="BV58" s="4"/>
      <c r="BW58" s="215"/>
      <c r="BX58" s="4"/>
      <c r="BY58" s="6"/>
      <c r="BZ58" s="4"/>
      <c r="CA58" s="4"/>
      <c r="CB58" s="215"/>
      <c r="CC58" s="4"/>
      <c r="CD58" s="6"/>
      <c r="CE58" s="4"/>
      <c r="CF58" s="4"/>
      <c r="CG58" s="215"/>
      <c r="CH58" s="4"/>
      <c r="CI58" s="6"/>
      <c r="CJ58" s="4"/>
      <c r="CK58" s="4"/>
      <c r="CL58" s="215"/>
      <c r="CM58" s="4"/>
      <c r="CN58" s="6"/>
      <c r="CO58" s="4"/>
      <c r="CP58" s="4"/>
      <c r="CQ58" s="215"/>
      <c r="CR58" s="4"/>
      <c r="CS58" s="6"/>
      <c r="CT58" s="4"/>
      <c r="CU58" s="4"/>
      <c r="CV58" s="215"/>
      <c r="CW58" s="4"/>
      <c r="CX58" s="6"/>
      <c r="CY58" s="4"/>
      <c r="CZ58" s="4"/>
      <c r="DA58" s="215"/>
      <c r="DB58" s="4"/>
      <c r="DC58" s="6"/>
      <c r="DD58" s="4"/>
      <c r="DE58" s="4"/>
      <c r="DF58" s="215"/>
      <c r="DG58" s="4"/>
      <c r="DH58" s="6"/>
      <c r="DI58" s="4"/>
      <c r="DJ58" s="4"/>
      <c r="DK58" s="215"/>
      <c r="DL58" s="4"/>
      <c r="DM58" s="6"/>
      <c r="DN58" s="4"/>
      <c r="DO58" s="4"/>
      <c r="DP58" s="215"/>
      <c r="DQ58" s="4"/>
      <c r="DR58" s="6"/>
      <c r="DS58" s="4"/>
      <c r="DT58" s="4"/>
      <c r="DU58" s="215"/>
      <c r="DV58" s="4"/>
      <c r="DW58" s="6"/>
      <c r="DX58" s="4"/>
      <c r="DY58" s="4"/>
      <c r="DZ58" s="215"/>
      <c r="EA58" s="4"/>
      <c r="EB58" s="6"/>
      <c r="EC58" s="4"/>
      <c r="ED58" s="4"/>
      <c r="EE58" s="215"/>
      <c r="EF58" s="4"/>
      <c r="EG58" s="6"/>
      <c r="EH58" s="4"/>
      <c r="EI58" s="4"/>
      <c r="EJ58" s="215"/>
      <c r="EK58" s="4"/>
      <c r="EL58" s="6"/>
      <c r="EM58" s="4"/>
      <c r="EN58" s="4"/>
      <c r="EO58" s="215"/>
      <c r="EP58" s="4"/>
      <c r="EQ58" s="6"/>
      <c r="ER58" s="4"/>
      <c r="ES58" s="4"/>
      <c r="ET58" s="215"/>
      <c r="EU58" s="4"/>
      <c r="EV58" s="6"/>
      <c r="EW58" s="4"/>
      <c r="EX58" s="4"/>
      <c r="EY58" s="215"/>
      <c r="EZ58" s="4"/>
      <c r="FA58" s="6"/>
      <c r="FB58" s="4"/>
      <c r="FC58" s="4"/>
      <c r="FD58" s="215"/>
      <c r="FE58" s="4"/>
      <c r="FF58" s="6"/>
      <c r="FG58" s="4"/>
      <c r="FH58" s="4"/>
      <c r="FI58" s="215"/>
      <c r="FJ58" s="4"/>
      <c r="FK58" s="6"/>
      <c r="FL58" s="4"/>
      <c r="FM58" s="4"/>
      <c r="FN58" s="215"/>
      <c r="FO58" s="4"/>
      <c r="FP58" s="6"/>
      <c r="FQ58" s="4"/>
      <c r="FR58" s="4"/>
      <c r="FS58" s="215"/>
      <c r="FT58" s="4"/>
      <c r="FU58" s="6"/>
      <c r="FV58" s="4"/>
      <c r="FW58" s="4"/>
      <c r="FX58" s="215"/>
      <c r="FY58" s="4"/>
      <c r="FZ58" s="6"/>
      <c r="GA58" s="4"/>
      <c r="GB58" s="4"/>
      <c r="GC58" s="215"/>
      <c r="GD58" s="4"/>
      <c r="GE58" s="6"/>
      <c r="GF58" s="4"/>
      <c r="GG58" s="4"/>
      <c r="GH58" s="215"/>
      <c r="GI58" s="4"/>
      <c r="GJ58" s="6"/>
      <c r="GK58" s="4"/>
      <c r="GL58" s="4"/>
      <c r="GM58" s="215"/>
      <c r="GN58" s="4"/>
      <c r="GO58" s="6"/>
      <c r="GP58" s="4"/>
      <c r="GQ58" s="4"/>
      <c r="GR58" s="215"/>
      <c r="GS58" s="4"/>
      <c r="GT58" s="6"/>
      <c r="GU58" s="4"/>
      <c r="GV58" s="4"/>
      <c r="GW58" s="215"/>
      <c r="GX58" s="4"/>
      <c r="GY58" s="6"/>
      <c r="GZ58" s="4"/>
      <c r="HA58" s="4"/>
      <c r="HB58" s="215"/>
      <c r="HC58" s="4"/>
      <c r="HD58" s="6"/>
      <c r="HE58" s="4"/>
      <c r="HF58" s="4"/>
      <c r="HG58" s="215"/>
      <c r="HH58" s="4"/>
      <c r="HI58" s="6"/>
      <c r="HJ58" s="4"/>
      <c r="HK58" s="4"/>
      <c r="HL58" s="215"/>
      <c r="HM58" s="4"/>
      <c r="HN58" s="6"/>
      <c r="HO58" s="4"/>
      <c r="HP58" s="4"/>
      <c r="HQ58" s="215"/>
      <c r="HR58" s="4"/>
      <c r="HS58" s="6"/>
      <c r="HT58" s="4"/>
      <c r="HU58" s="4"/>
      <c r="HV58" s="215"/>
      <c r="HW58" s="4"/>
      <c r="HX58" s="6"/>
      <c r="HY58" s="4"/>
      <c r="HZ58" s="4"/>
      <c r="IA58" s="215"/>
      <c r="IB58" s="4"/>
      <c r="IC58" s="6"/>
      <c r="ID58" s="4"/>
      <c r="IE58" s="4"/>
      <c r="IF58" s="215"/>
      <c r="IG58" s="4"/>
      <c r="IH58" s="6"/>
      <c r="II58" s="4"/>
      <c r="IJ58" s="4"/>
      <c r="IK58" s="215"/>
      <c r="IL58" s="4"/>
      <c r="IM58" s="6"/>
      <c r="IN58" s="4"/>
      <c r="IO58" s="4"/>
      <c r="IP58" s="215"/>
      <c r="IQ58" s="4"/>
      <c r="IR58" s="6"/>
      <c r="IS58" s="4"/>
      <c r="IT58" s="4"/>
      <c r="IU58" s="215"/>
      <c r="IV58" s="4"/>
      <c r="IW58" s="6"/>
      <c r="IX58" s="4"/>
      <c r="IY58" s="4"/>
      <c r="IZ58" s="215"/>
      <c r="JA58" s="4"/>
      <c r="JB58" s="6"/>
      <c r="JC58" s="4"/>
      <c r="JD58" s="4"/>
      <c r="JE58" s="215"/>
      <c r="JF58" s="4"/>
      <c r="JG58" s="6"/>
      <c r="JH58" s="4"/>
      <c r="JI58" s="4"/>
      <c r="JJ58" s="215"/>
      <c r="JK58" s="4"/>
      <c r="JL58" s="6"/>
      <c r="JM58" s="4"/>
      <c r="JN58" s="4"/>
      <c r="JO58" s="215"/>
      <c r="JP58" s="4"/>
      <c r="JQ58" s="6"/>
      <c r="JR58" s="4"/>
      <c r="JS58" s="4"/>
      <c r="JT58" s="215"/>
      <c r="JU58" s="4"/>
      <c r="JV58" s="6"/>
      <c r="JW58" s="4"/>
      <c r="JX58" s="4"/>
      <c r="JY58" s="215"/>
      <c r="JZ58" s="4"/>
      <c r="KA58" s="6"/>
      <c r="KB58" s="4"/>
      <c r="KC58" s="4"/>
      <c r="KD58" s="215"/>
      <c r="KE58" s="4"/>
      <c r="KF58" s="6"/>
      <c r="KG58" s="4"/>
      <c r="KH58" s="4"/>
      <c r="KI58" s="215"/>
      <c r="KJ58" s="4"/>
      <c r="KK58" s="6"/>
      <c r="KL58" s="4"/>
      <c r="KM58" s="4"/>
      <c r="KN58" s="215"/>
    </row>
    <row r="59" spans="1:300" x14ac:dyDescent="0.25">
      <c r="A59" s="4"/>
      <c r="B59" s="6"/>
      <c r="C59" s="4"/>
      <c r="D59" s="4"/>
      <c r="E59" s="215"/>
      <c r="F59" s="4"/>
      <c r="G59" s="6"/>
      <c r="H59" s="4"/>
      <c r="I59" s="4"/>
      <c r="J59" s="215"/>
      <c r="K59" s="4"/>
      <c r="L59" s="6"/>
      <c r="M59" s="4"/>
      <c r="N59" s="4"/>
      <c r="O59" s="215"/>
      <c r="P59" s="4"/>
      <c r="Q59" s="6"/>
      <c r="R59" s="4"/>
      <c r="S59" s="4"/>
      <c r="T59" s="215"/>
      <c r="U59" s="4"/>
      <c r="V59" s="6"/>
      <c r="W59" s="4"/>
      <c r="X59" s="4"/>
      <c r="Y59" s="215"/>
      <c r="Z59" s="4"/>
      <c r="AA59" s="6"/>
      <c r="AB59" s="4"/>
      <c r="AC59" s="4"/>
      <c r="AD59" s="215"/>
      <c r="AE59" s="4"/>
      <c r="AF59" s="6"/>
      <c r="AG59" s="4"/>
      <c r="AH59" s="4"/>
      <c r="AI59" s="215"/>
      <c r="AJ59" s="4"/>
      <c r="AK59" s="6"/>
      <c r="AL59" s="4"/>
      <c r="AM59" s="4"/>
      <c r="AN59" s="215"/>
      <c r="AO59" s="4"/>
      <c r="AP59" s="6"/>
      <c r="AQ59" s="4"/>
      <c r="AR59" s="4"/>
      <c r="AS59" s="215"/>
      <c r="AT59" s="4"/>
      <c r="AU59" s="6"/>
      <c r="AV59" s="4"/>
      <c r="AW59" s="4"/>
      <c r="AX59" s="215"/>
      <c r="AY59" s="4"/>
      <c r="AZ59" s="6"/>
      <c r="BA59" s="4"/>
      <c r="BB59" s="4"/>
      <c r="BC59" s="215"/>
      <c r="BD59" s="4"/>
      <c r="BE59" s="6"/>
      <c r="BF59" s="4"/>
      <c r="BG59" s="4"/>
      <c r="BH59" s="215"/>
      <c r="BI59" s="4"/>
      <c r="BJ59" s="6"/>
      <c r="BK59" s="4"/>
      <c r="BL59" s="4"/>
      <c r="BM59" s="215"/>
      <c r="BN59" s="4"/>
      <c r="BO59" s="6"/>
      <c r="BP59" s="4"/>
      <c r="BQ59" s="4"/>
      <c r="BR59" s="215"/>
      <c r="BS59" s="4"/>
      <c r="BT59" s="6"/>
      <c r="BU59" s="4"/>
      <c r="BV59" s="4"/>
      <c r="BW59" s="215"/>
      <c r="BX59" s="4"/>
      <c r="BY59" s="6"/>
      <c r="BZ59" s="4"/>
      <c r="CA59" s="4"/>
      <c r="CB59" s="215"/>
      <c r="CC59" s="4"/>
      <c r="CD59" s="6"/>
      <c r="CE59" s="4"/>
      <c r="CF59" s="4"/>
      <c r="CG59" s="215"/>
      <c r="CH59" s="4"/>
      <c r="CI59" s="6"/>
      <c r="CJ59" s="4"/>
      <c r="CK59" s="4"/>
      <c r="CL59" s="215"/>
      <c r="CM59" s="4"/>
      <c r="CN59" s="6"/>
      <c r="CO59" s="4"/>
      <c r="CP59" s="4"/>
      <c r="CQ59" s="215"/>
      <c r="CR59" s="4"/>
      <c r="CS59" s="6"/>
      <c r="CT59" s="4"/>
      <c r="CU59" s="4"/>
      <c r="CV59" s="215"/>
      <c r="CW59" s="4"/>
      <c r="CX59" s="6"/>
      <c r="CY59" s="4"/>
      <c r="CZ59" s="4"/>
      <c r="DA59" s="215"/>
      <c r="DB59" s="4"/>
      <c r="DC59" s="6"/>
      <c r="DD59" s="4"/>
      <c r="DE59" s="4"/>
      <c r="DF59" s="215"/>
      <c r="DG59" s="4"/>
      <c r="DH59" s="6"/>
      <c r="DI59" s="4"/>
      <c r="DJ59" s="4"/>
      <c r="DK59" s="215"/>
      <c r="DL59" s="4"/>
      <c r="DM59" s="6"/>
      <c r="DN59" s="4"/>
      <c r="DO59" s="4"/>
      <c r="DP59" s="215"/>
      <c r="DQ59" s="4"/>
      <c r="DR59" s="6"/>
      <c r="DS59" s="4"/>
      <c r="DT59" s="4"/>
      <c r="DU59" s="215"/>
      <c r="DV59" s="4"/>
      <c r="DW59" s="6"/>
      <c r="DX59" s="4"/>
      <c r="DY59" s="4"/>
      <c r="DZ59" s="215"/>
      <c r="EA59" s="4"/>
      <c r="EB59" s="6"/>
      <c r="EC59" s="4"/>
      <c r="ED59" s="4"/>
      <c r="EE59" s="215"/>
      <c r="EF59" s="4"/>
      <c r="EG59" s="6"/>
      <c r="EH59" s="4"/>
      <c r="EI59" s="4"/>
      <c r="EJ59" s="215"/>
      <c r="EK59" s="4"/>
      <c r="EL59" s="6"/>
      <c r="EM59" s="4"/>
      <c r="EN59" s="4"/>
      <c r="EO59" s="215"/>
      <c r="EP59" s="4"/>
      <c r="EQ59" s="6"/>
      <c r="ER59" s="4"/>
      <c r="ES59" s="4"/>
      <c r="ET59" s="215"/>
      <c r="EU59" s="4"/>
      <c r="EV59" s="6"/>
      <c r="EW59" s="4"/>
      <c r="EX59" s="4"/>
      <c r="EY59" s="215"/>
      <c r="EZ59" s="4"/>
      <c r="FA59" s="6"/>
      <c r="FB59" s="4"/>
      <c r="FC59" s="4"/>
      <c r="FD59" s="215"/>
      <c r="FE59" s="4"/>
      <c r="FF59" s="6"/>
      <c r="FG59" s="4"/>
      <c r="FH59" s="4"/>
      <c r="FI59" s="215"/>
      <c r="FJ59" s="4"/>
      <c r="FK59" s="6"/>
      <c r="FL59" s="4"/>
      <c r="FM59" s="4"/>
      <c r="FN59" s="215"/>
      <c r="FO59" s="4"/>
      <c r="FP59" s="6"/>
      <c r="FQ59" s="4"/>
      <c r="FR59" s="4"/>
      <c r="FS59" s="215"/>
      <c r="FT59" s="4"/>
      <c r="FU59" s="6"/>
      <c r="FV59" s="4"/>
      <c r="FW59" s="4"/>
      <c r="FX59" s="215"/>
      <c r="FY59" s="4"/>
      <c r="FZ59" s="6"/>
      <c r="GA59" s="4"/>
      <c r="GB59" s="4"/>
      <c r="GC59" s="215"/>
      <c r="GD59" s="4"/>
      <c r="GE59" s="6"/>
      <c r="GF59" s="4"/>
      <c r="GG59" s="4"/>
      <c r="GH59" s="215"/>
      <c r="GI59" s="4"/>
      <c r="GJ59" s="6"/>
      <c r="GK59" s="4"/>
      <c r="GL59" s="4"/>
      <c r="GM59" s="215"/>
      <c r="GN59" s="4"/>
      <c r="GO59" s="6"/>
      <c r="GP59" s="4"/>
      <c r="GQ59" s="4"/>
      <c r="GR59" s="215"/>
      <c r="GS59" s="4"/>
      <c r="GT59" s="6"/>
      <c r="GU59" s="4"/>
      <c r="GV59" s="4"/>
      <c r="GW59" s="215"/>
      <c r="GX59" s="4"/>
      <c r="GY59" s="6"/>
      <c r="GZ59" s="4"/>
      <c r="HA59" s="4"/>
      <c r="HB59" s="215"/>
      <c r="HC59" s="4"/>
      <c r="HD59" s="6"/>
      <c r="HE59" s="4"/>
      <c r="HF59" s="4"/>
      <c r="HG59" s="215"/>
      <c r="HH59" s="4"/>
      <c r="HI59" s="6"/>
      <c r="HJ59" s="4"/>
      <c r="HK59" s="4"/>
      <c r="HL59" s="215"/>
      <c r="HM59" s="4"/>
      <c r="HN59" s="6"/>
      <c r="HO59" s="4"/>
      <c r="HP59" s="4"/>
      <c r="HQ59" s="215"/>
      <c r="HR59" s="4"/>
      <c r="HS59" s="6"/>
      <c r="HT59" s="4"/>
      <c r="HU59" s="4"/>
      <c r="HV59" s="215"/>
      <c r="HW59" s="4"/>
      <c r="HX59" s="6"/>
      <c r="HY59" s="4"/>
      <c r="HZ59" s="4"/>
      <c r="IA59" s="215"/>
      <c r="IB59" s="4"/>
      <c r="IC59" s="6"/>
      <c r="ID59" s="4"/>
      <c r="IE59" s="4"/>
      <c r="IF59" s="215"/>
      <c r="IG59" s="4"/>
      <c r="IH59" s="6"/>
      <c r="II59" s="4"/>
      <c r="IJ59" s="4"/>
      <c r="IK59" s="215"/>
      <c r="IL59" s="4"/>
      <c r="IM59" s="6"/>
      <c r="IN59" s="4"/>
      <c r="IO59" s="4"/>
      <c r="IP59" s="215"/>
      <c r="IQ59" s="4"/>
      <c r="IR59" s="6"/>
      <c r="IS59" s="4"/>
      <c r="IT59" s="4"/>
      <c r="IU59" s="215"/>
      <c r="IV59" s="4"/>
      <c r="IW59" s="6"/>
      <c r="IX59" s="4"/>
      <c r="IY59" s="4"/>
      <c r="IZ59" s="215"/>
      <c r="JA59" s="4"/>
      <c r="JB59" s="6"/>
      <c r="JC59" s="4"/>
      <c r="JD59" s="4"/>
      <c r="JE59" s="215"/>
      <c r="JF59" s="4"/>
      <c r="JG59" s="6"/>
      <c r="JH59" s="4"/>
      <c r="JI59" s="4"/>
      <c r="JJ59" s="215"/>
      <c r="JK59" s="4"/>
      <c r="JL59" s="6"/>
      <c r="JM59" s="4"/>
      <c r="JN59" s="4"/>
      <c r="JO59" s="215"/>
      <c r="JP59" s="4"/>
      <c r="JQ59" s="6"/>
      <c r="JR59" s="4"/>
      <c r="JS59" s="4"/>
      <c r="JT59" s="215"/>
      <c r="JU59" s="4"/>
      <c r="JV59" s="6"/>
      <c r="JW59" s="4"/>
      <c r="JX59" s="4"/>
      <c r="JY59" s="215"/>
      <c r="JZ59" s="4"/>
      <c r="KA59" s="6"/>
      <c r="KB59" s="4"/>
      <c r="KC59" s="4"/>
      <c r="KD59" s="215"/>
      <c r="KE59" s="4"/>
      <c r="KF59" s="6"/>
      <c r="KG59" s="4"/>
      <c r="KH59" s="4"/>
      <c r="KI59" s="215"/>
      <c r="KJ59" s="4"/>
      <c r="KK59" s="6"/>
      <c r="KL59" s="4"/>
      <c r="KM59" s="4"/>
      <c r="KN59" s="215"/>
    </row>
    <row r="60" spans="1:300" x14ac:dyDescent="0.25">
      <c r="A60" s="4"/>
      <c r="B60" s="6"/>
      <c r="C60" s="4"/>
      <c r="D60" s="4"/>
      <c r="E60" s="215"/>
      <c r="F60" s="4"/>
      <c r="G60" s="6"/>
      <c r="H60" s="4"/>
      <c r="I60" s="4"/>
      <c r="J60" s="215"/>
      <c r="K60" s="4"/>
      <c r="L60" s="6"/>
      <c r="M60" s="4"/>
      <c r="N60" s="4"/>
      <c r="O60" s="215"/>
      <c r="P60" s="4"/>
      <c r="Q60" s="6"/>
      <c r="R60" s="4"/>
      <c r="S60" s="4"/>
      <c r="T60" s="215"/>
      <c r="U60" s="4"/>
      <c r="V60" s="6"/>
      <c r="W60" s="4"/>
      <c r="X60" s="4"/>
      <c r="Y60" s="215"/>
      <c r="Z60" s="4"/>
      <c r="AA60" s="6"/>
      <c r="AB60" s="4"/>
      <c r="AC60" s="4"/>
      <c r="AD60" s="215"/>
      <c r="AE60" s="4"/>
      <c r="AF60" s="6"/>
      <c r="AG60" s="4"/>
      <c r="AH60" s="4"/>
      <c r="AI60" s="215"/>
      <c r="AJ60" s="4"/>
      <c r="AK60" s="6"/>
      <c r="AL60" s="4"/>
      <c r="AM60" s="4"/>
      <c r="AN60" s="215"/>
      <c r="AO60" s="4"/>
      <c r="AP60" s="6"/>
      <c r="AQ60" s="4"/>
      <c r="AR60" s="4"/>
      <c r="AS60" s="215"/>
      <c r="AT60" s="4"/>
      <c r="AU60" s="6"/>
      <c r="AV60" s="4"/>
      <c r="AW60" s="4"/>
      <c r="AX60" s="215"/>
      <c r="AY60" s="4"/>
      <c r="AZ60" s="6"/>
      <c r="BA60" s="4"/>
      <c r="BB60" s="4"/>
      <c r="BC60" s="215"/>
      <c r="BD60" s="4"/>
      <c r="BE60" s="6"/>
      <c r="BF60" s="4"/>
      <c r="BG60" s="4"/>
      <c r="BH60" s="215"/>
      <c r="BI60" s="4"/>
      <c r="BJ60" s="6"/>
      <c r="BK60" s="4"/>
      <c r="BL60" s="4"/>
      <c r="BM60" s="215"/>
      <c r="BN60" s="4"/>
      <c r="BO60" s="6"/>
      <c r="BP60" s="4"/>
      <c r="BQ60" s="4"/>
      <c r="BR60" s="215"/>
      <c r="BS60" s="4"/>
      <c r="BT60" s="6"/>
      <c r="BU60" s="4"/>
      <c r="BV60" s="4"/>
      <c r="BW60" s="215"/>
      <c r="BX60" s="4"/>
      <c r="BY60" s="6"/>
      <c r="BZ60" s="4"/>
      <c r="CA60" s="4"/>
      <c r="CB60" s="215"/>
      <c r="CC60" s="4"/>
      <c r="CD60" s="6"/>
      <c r="CE60" s="4"/>
      <c r="CF60" s="4"/>
      <c r="CG60" s="215"/>
      <c r="CH60" s="4"/>
      <c r="CI60" s="6"/>
      <c r="CJ60" s="4"/>
      <c r="CK60" s="4"/>
      <c r="CL60" s="215"/>
      <c r="CM60" s="4"/>
      <c r="CN60" s="6"/>
      <c r="CO60" s="4"/>
      <c r="CP60" s="4"/>
      <c r="CQ60" s="215"/>
      <c r="CR60" s="4"/>
      <c r="CS60" s="6"/>
      <c r="CT60" s="4"/>
      <c r="CU60" s="4"/>
      <c r="CV60" s="215"/>
      <c r="CW60" s="4"/>
      <c r="CX60" s="6"/>
      <c r="CY60" s="4"/>
      <c r="CZ60" s="4"/>
      <c r="DA60" s="215"/>
      <c r="DB60" s="4"/>
      <c r="DC60" s="6"/>
      <c r="DD60" s="4"/>
      <c r="DE60" s="4"/>
      <c r="DF60" s="215"/>
      <c r="DG60" s="4"/>
      <c r="DH60" s="6"/>
      <c r="DI60" s="4"/>
      <c r="DJ60" s="4"/>
      <c r="DK60" s="215"/>
      <c r="DL60" s="4"/>
      <c r="DM60" s="6"/>
      <c r="DN60" s="4"/>
      <c r="DO60" s="4"/>
      <c r="DP60" s="215"/>
      <c r="DQ60" s="4"/>
      <c r="DR60" s="6"/>
      <c r="DS60" s="4"/>
      <c r="DT60" s="4"/>
      <c r="DU60" s="215"/>
      <c r="DV60" s="4"/>
      <c r="DW60" s="6"/>
      <c r="DX60" s="4"/>
      <c r="DY60" s="4"/>
      <c r="DZ60" s="215"/>
      <c r="EA60" s="4"/>
      <c r="EB60" s="6"/>
      <c r="EC60" s="4"/>
      <c r="ED60" s="4"/>
      <c r="EE60" s="215"/>
      <c r="EF60" s="4"/>
      <c r="EG60" s="6"/>
      <c r="EH60" s="4"/>
      <c r="EI60" s="4"/>
      <c r="EJ60" s="215"/>
      <c r="EK60" s="4"/>
      <c r="EL60" s="6"/>
      <c r="EM60" s="4"/>
      <c r="EN60" s="4"/>
      <c r="EO60" s="215"/>
      <c r="EP60" s="4"/>
      <c r="EQ60" s="6"/>
      <c r="ER60" s="4"/>
      <c r="ES60" s="4"/>
      <c r="ET60" s="215"/>
      <c r="EU60" s="4"/>
      <c r="EV60" s="6"/>
      <c r="EW60" s="4"/>
      <c r="EX60" s="4"/>
      <c r="EY60" s="215"/>
      <c r="EZ60" s="4"/>
      <c r="FA60" s="6"/>
      <c r="FB60" s="4"/>
      <c r="FC60" s="4"/>
      <c r="FD60" s="215"/>
      <c r="FE60" s="4"/>
      <c r="FF60" s="6"/>
      <c r="FG60" s="4"/>
      <c r="FH60" s="4"/>
      <c r="FI60" s="215"/>
      <c r="FJ60" s="4"/>
      <c r="FK60" s="6"/>
      <c r="FL60" s="4"/>
      <c r="FM60" s="4"/>
      <c r="FN60" s="215"/>
      <c r="FO60" s="4"/>
      <c r="FP60" s="6"/>
      <c r="FQ60" s="4"/>
      <c r="FR60" s="4"/>
      <c r="FS60" s="215"/>
      <c r="FT60" s="4"/>
      <c r="FU60" s="6"/>
      <c r="FV60" s="4"/>
      <c r="FW60" s="4"/>
      <c r="FX60" s="215"/>
      <c r="FY60" s="4"/>
      <c r="FZ60" s="6"/>
      <c r="GA60" s="4"/>
      <c r="GB60" s="4"/>
      <c r="GC60" s="215"/>
      <c r="GD60" s="4"/>
      <c r="GE60" s="6"/>
      <c r="GF60" s="4"/>
      <c r="GG60" s="4"/>
      <c r="GH60" s="215"/>
      <c r="GI60" s="4"/>
      <c r="GJ60" s="6"/>
      <c r="GK60" s="4"/>
      <c r="GL60" s="4"/>
      <c r="GM60" s="215"/>
      <c r="GN60" s="4"/>
      <c r="GO60" s="6"/>
      <c r="GP60" s="4"/>
      <c r="GQ60" s="4"/>
      <c r="GR60" s="215"/>
      <c r="GS60" s="4"/>
      <c r="GT60" s="6"/>
      <c r="GU60" s="4"/>
      <c r="GV60" s="4"/>
      <c r="GW60" s="215"/>
      <c r="GX60" s="4"/>
      <c r="GY60" s="6"/>
      <c r="GZ60" s="4"/>
      <c r="HA60" s="4"/>
      <c r="HB60" s="215"/>
      <c r="HC60" s="4"/>
      <c r="HD60" s="6"/>
      <c r="HE60" s="4"/>
      <c r="HF60" s="4"/>
      <c r="HG60" s="215"/>
      <c r="HH60" s="4"/>
      <c r="HI60" s="6"/>
      <c r="HJ60" s="4"/>
      <c r="HK60" s="4"/>
      <c r="HL60" s="215"/>
      <c r="HM60" s="4"/>
      <c r="HN60" s="6"/>
      <c r="HO60" s="4"/>
      <c r="HP60" s="4"/>
      <c r="HQ60" s="215"/>
      <c r="HR60" s="4"/>
      <c r="HS60" s="6"/>
      <c r="HT60" s="4"/>
      <c r="HU60" s="4"/>
      <c r="HV60" s="215"/>
      <c r="HW60" s="4"/>
      <c r="HX60" s="6"/>
      <c r="HY60" s="4"/>
      <c r="HZ60" s="4"/>
      <c r="IA60" s="215"/>
      <c r="IB60" s="4"/>
      <c r="IC60" s="6"/>
      <c r="ID60" s="4"/>
      <c r="IE60" s="4"/>
      <c r="IF60" s="215"/>
      <c r="IG60" s="4"/>
      <c r="IH60" s="6"/>
      <c r="II60" s="4"/>
      <c r="IJ60" s="4"/>
      <c r="IK60" s="215"/>
      <c r="IL60" s="4"/>
      <c r="IM60" s="6"/>
      <c r="IN60" s="4"/>
      <c r="IO60" s="4"/>
      <c r="IP60" s="215"/>
      <c r="IQ60" s="4"/>
      <c r="IR60" s="6"/>
      <c r="IS60" s="4"/>
      <c r="IT60" s="4"/>
      <c r="IU60" s="215"/>
      <c r="IV60" s="4"/>
      <c r="IW60" s="6"/>
      <c r="IX60" s="4"/>
      <c r="IY60" s="4"/>
      <c r="IZ60" s="215"/>
      <c r="JA60" s="4"/>
      <c r="JB60" s="6"/>
      <c r="JC60" s="4"/>
      <c r="JD60" s="4"/>
      <c r="JE60" s="215"/>
      <c r="JF60" s="4"/>
      <c r="JG60" s="6"/>
      <c r="JH60" s="4"/>
      <c r="JI60" s="4"/>
      <c r="JJ60" s="215"/>
      <c r="JK60" s="4"/>
      <c r="JL60" s="6"/>
      <c r="JM60" s="4"/>
      <c r="JN60" s="4"/>
      <c r="JO60" s="215"/>
      <c r="JP60" s="4"/>
      <c r="JQ60" s="6"/>
      <c r="JR60" s="4"/>
      <c r="JS60" s="4"/>
      <c r="JT60" s="215"/>
      <c r="JU60" s="4"/>
      <c r="JV60" s="6"/>
      <c r="JW60" s="4"/>
      <c r="JX60" s="4"/>
      <c r="JY60" s="215"/>
      <c r="JZ60" s="4"/>
      <c r="KA60" s="6"/>
      <c r="KB60" s="4"/>
      <c r="KC60" s="4"/>
      <c r="KD60" s="215"/>
      <c r="KE60" s="4"/>
      <c r="KF60" s="6"/>
      <c r="KG60" s="4"/>
      <c r="KH60" s="4"/>
      <c r="KI60" s="215"/>
      <c r="KJ60" s="4"/>
      <c r="KK60" s="6"/>
      <c r="KL60" s="4"/>
      <c r="KM60" s="4"/>
      <c r="KN60" s="215"/>
    </row>
    <row r="61" spans="1:300" x14ac:dyDescent="0.25">
      <c r="A61" s="4"/>
      <c r="B61" s="6"/>
      <c r="C61" s="4"/>
      <c r="D61" s="4"/>
      <c r="E61" s="215"/>
      <c r="F61" s="4"/>
      <c r="G61" s="6"/>
      <c r="H61" s="4"/>
      <c r="I61" s="4"/>
      <c r="J61" s="215"/>
      <c r="K61" s="4"/>
      <c r="L61" s="6"/>
      <c r="M61" s="4"/>
      <c r="N61" s="4"/>
      <c r="O61" s="215"/>
      <c r="P61" s="4"/>
      <c r="Q61" s="6"/>
      <c r="R61" s="4"/>
      <c r="S61" s="4"/>
      <c r="T61" s="215"/>
      <c r="U61" s="4"/>
      <c r="V61" s="6"/>
      <c r="W61" s="4"/>
      <c r="X61" s="4"/>
      <c r="Y61" s="215"/>
      <c r="Z61" s="4"/>
      <c r="AA61" s="6"/>
      <c r="AB61" s="4"/>
      <c r="AC61" s="4"/>
      <c r="AD61" s="215"/>
      <c r="AE61" s="4"/>
      <c r="AF61" s="6"/>
      <c r="AG61" s="4"/>
      <c r="AH61" s="4"/>
      <c r="AI61" s="215"/>
      <c r="AJ61" s="4"/>
      <c r="AK61" s="6"/>
      <c r="AL61" s="4"/>
      <c r="AM61" s="4"/>
      <c r="AN61" s="215"/>
      <c r="AO61" s="4"/>
      <c r="AP61" s="6"/>
      <c r="AQ61" s="4"/>
      <c r="AR61" s="4"/>
      <c r="AS61" s="215"/>
      <c r="AT61" s="4"/>
      <c r="AU61" s="6"/>
      <c r="AV61" s="4"/>
      <c r="AW61" s="4"/>
      <c r="AX61" s="215"/>
      <c r="AY61" s="4"/>
      <c r="AZ61" s="6"/>
      <c r="BA61" s="4"/>
      <c r="BB61" s="4"/>
      <c r="BC61" s="215"/>
      <c r="BD61" s="4"/>
      <c r="BE61" s="6"/>
      <c r="BF61" s="4"/>
      <c r="BG61" s="4"/>
      <c r="BH61" s="215"/>
      <c r="BI61" s="4"/>
      <c r="BJ61" s="6"/>
      <c r="BK61" s="4"/>
      <c r="BL61" s="4"/>
      <c r="BM61" s="215"/>
      <c r="BN61" s="4"/>
      <c r="BO61" s="6"/>
      <c r="BP61" s="4"/>
      <c r="BQ61" s="4"/>
      <c r="BR61" s="215"/>
      <c r="BS61" s="4"/>
      <c r="BT61" s="6"/>
      <c r="BU61" s="4"/>
      <c r="BV61" s="4"/>
      <c r="BW61" s="215"/>
      <c r="BX61" s="4"/>
      <c r="BY61" s="6"/>
      <c r="BZ61" s="4"/>
      <c r="CA61" s="4"/>
      <c r="CB61" s="215"/>
      <c r="CC61" s="4"/>
      <c r="CD61" s="6"/>
      <c r="CE61" s="4"/>
      <c r="CF61" s="4"/>
      <c r="CG61" s="215"/>
      <c r="CH61" s="4"/>
      <c r="CI61" s="6"/>
      <c r="CJ61" s="4"/>
      <c r="CK61" s="4"/>
      <c r="CL61" s="215"/>
      <c r="CM61" s="4"/>
      <c r="CN61" s="6"/>
      <c r="CO61" s="4"/>
      <c r="CP61" s="4"/>
      <c r="CQ61" s="215"/>
      <c r="CR61" s="4"/>
      <c r="CS61" s="6"/>
      <c r="CT61" s="4"/>
      <c r="CU61" s="4"/>
      <c r="CV61" s="215"/>
      <c r="CW61" s="4"/>
      <c r="CX61" s="6"/>
      <c r="CY61" s="4"/>
      <c r="CZ61" s="4"/>
      <c r="DA61" s="215"/>
      <c r="DB61" s="4"/>
      <c r="DC61" s="6"/>
      <c r="DD61" s="4"/>
      <c r="DE61" s="4"/>
      <c r="DF61" s="215"/>
      <c r="DG61" s="4"/>
      <c r="DH61" s="6"/>
      <c r="DI61" s="4"/>
      <c r="DJ61" s="4"/>
      <c r="DK61" s="215"/>
      <c r="DL61" s="4"/>
      <c r="DM61" s="6"/>
      <c r="DN61" s="4"/>
      <c r="DO61" s="4"/>
      <c r="DP61" s="215"/>
      <c r="DQ61" s="4"/>
      <c r="DR61" s="6"/>
      <c r="DS61" s="4"/>
      <c r="DT61" s="4"/>
      <c r="DU61" s="215"/>
      <c r="DV61" s="4"/>
      <c r="DW61" s="6"/>
      <c r="DX61" s="4"/>
      <c r="DY61" s="4"/>
      <c r="DZ61" s="215"/>
      <c r="EA61" s="4"/>
      <c r="EB61" s="6"/>
      <c r="EC61" s="4"/>
      <c r="ED61" s="4"/>
      <c r="EE61" s="215"/>
      <c r="EF61" s="4"/>
      <c r="EG61" s="6"/>
      <c r="EH61" s="4"/>
      <c r="EI61" s="4"/>
      <c r="EJ61" s="215"/>
      <c r="EK61" s="4"/>
      <c r="EL61" s="6"/>
      <c r="EM61" s="4"/>
      <c r="EN61" s="4"/>
      <c r="EO61" s="215"/>
      <c r="EP61" s="4"/>
      <c r="EQ61" s="6"/>
      <c r="ER61" s="4"/>
      <c r="ES61" s="4"/>
      <c r="ET61" s="215"/>
      <c r="EU61" s="4"/>
      <c r="EV61" s="6"/>
      <c r="EW61" s="4"/>
      <c r="EX61" s="4"/>
      <c r="EY61" s="215"/>
      <c r="EZ61" s="4"/>
      <c r="FA61" s="6"/>
      <c r="FB61" s="4"/>
      <c r="FC61" s="4"/>
      <c r="FD61" s="215"/>
      <c r="FE61" s="4"/>
      <c r="FF61" s="6"/>
      <c r="FG61" s="4"/>
      <c r="FH61" s="4"/>
      <c r="FI61" s="215"/>
      <c r="FJ61" s="4"/>
      <c r="FK61" s="6"/>
      <c r="FL61" s="4"/>
      <c r="FM61" s="4"/>
      <c r="FN61" s="215"/>
      <c r="FO61" s="4"/>
      <c r="FP61" s="6"/>
      <c r="FQ61" s="4"/>
      <c r="FR61" s="4"/>
      <c r="FS61" s="215"/>
      <c r="FT61" s="4"/>
      <c r="FU61" s="6"/>
      <c r="FV61" s="4"/>
      <c r="FW61" s="4"/>
      <c r="FX61" s="215"/>
      <c r="FY61" s="4"/>
      <c r="FZ61" s="6"/>
      <c r="GA61" s="4"/>
      <c r="GB61" s="4"/>
      <c r="GC61" s="215"/>
      <c r="GD61" s="4"/>
      <c r="GE61" s="6"/>
      <c r="GF61" s="4"/>
      <c r="GG61" s="4"/>
      <c r="GH61" s="215"/>
      <c r="GI61" s="4"/>
      <c r="GJ61" s="6"/>
      <c r="GK61" s="4"/>
      <c r="GL61" s="4"/>
      <c r="GM61" s="215"/>
      <c r="GN61" s="4"/>
      <c r="GO61" s="6"/>
      <c r="GP61" s="4"/>
      <c r="GQ61" s="4"/>
      <c r="GR61" s="215"/>
      <c r="GS61" s="4"/>
      <c r="GT61" s="6"/>
      <c r="GU61" s="4"/>
      <c r="GV61" s="4"/>
      <c r="GW61" s="215"/>
      <c r="GX61" s="4"/>
      <c r="GY61" s="6"/>
      <c r="GZ61" s="4"/>
      <c r="HA61" s="4"/>
      <c r="HB61" s="215"/>
      <c r="HC61" s="4"/>
      <c r="HD61" s="6"/>
      <c r="HE61" s="4"/>
      <c r="HF61" s="4"/>
      <c r="HG61" s="215"/>
      <c r="HH61" s="4"/>
      <c r="HI61" s="6"/>
      <c r="HJ61" s="4"/>
      <c r="HK61" s="4"/>
      <c r="HL61" s="215"/>
      <c r="HM61" s="4"/>
      <c r="HN61" s="6"/>
      <c r="HO61" s="4"/>
      <c r="HP61" s="4"/>
      <c r="HQ61" s="215"/>
      <c r="HR61" s="4"/>
      <c r="HS61" s="6"/>
      <c r="HT61" s="4"/>
      <c r="HU61" s="4"/>
      <c r="HV61" s="215"/>
      <c r="HW61" s="4"/>
      <c r="HX61" s="6"/>
      <c r="HY61" s="4"/>
      <c r="HZ61" s="4"/>
      <c r="IA61" s="215"/>
      <c r="IB61" s="4"/>
      <c r="IC61" s="6"/>
      <c r="ID61" s="4"/>
      <c r="IE61" s="4"/>
      <c r="IF61" s="215"/>
      <c r="IG61" s="4"/>
      <c r="IH61" s="6"/>
      <c r="II61" s="4"/>
      <c r="IJ61" s="4"/>
      <c r="IK61" s="215"/>
      <c r="IL61" s="4"/>
      <c r="IM61" s="6"/>
      <c r="IN61" s="4"/>
      <c r="IO61" s="4"/>
      <c r="IP61" s="215"/>
      <c r="IQ61" s="4"/>
      <c r="IR61" s="6"/>
      <c r="IS61" s="4"/>
      <c r="IT61" s="4"/>
      <c r="IU61" s="215"/>
      <c r="IV61" s="4"/>
      <c r="IW61" s="6"/>
      <c r="IX61" s="4"/>
      <c r="IY61" s="4"/>
      <c r="IZ61" s="215"/>
      <c r="JA61" s="4"/>
      <c r="JB61" s="6"/>
      <c r="JC61" s="4"/>
      <c r="JD61" s="4"/>
      <c r="JE61" s="215"/>
      <c r="JF61" s="4"/>
      <c r="JG61" s="6"/>
      <c r="JH61" s="4"/>
      <c r="JI61" s="4"/>
      <c r="JJ61" s="215"/>
      <c r="JK61" s="4"/>
      <c r="JL61" s="6"/>
      <c r="JM61" s="4"/>
      <c r="JN61" s="4"/>
      <c r="JO61" s="215"/>
      <c r="JP61" s="4"/>
      <c r="JQ61" s="6"/>
      <c r="JR61" s="4"/>
      <c r="JS61" s="4"/>
      <c r="JT61" s="215"/>
      <c r="JU61" s="4"/>
      <c r="JV61" s="6"/>
      <c r="JW61" s="4"/>
      <c r="JX61" s="4"/>
      <c r="JY61" s="215"/>
      <c r="JZ61" s="4"/>
      <c r="KA61" s="6"/>
      <c r="KB61" s="4"/>
      <c r="KC61" s="4"/>
      <c r="KD61" s="215"/>
      <c r="KE61" s="4"/>
      <c r="KF61" s="6"/>
      <c r="KG61" s="4"/>
      <c r="KH61" s="4"/>
      <c r="KI61" s="215"/>
      <c r="KJ61" s="4"/>
      <c r="KK61" s="6"/>
      <c r="KL61" s="4"/>
      <c r="KM61" s="4"/>
      <c r="KN61" s="215"/>
    </row>
    <row r="62" spans="1:300" x14ac:dyDescent="0.25">
      <c r="A62" s="4"/>
      <c r="B62" s="4"/>
      <c r="C62" s="4"/>
      <c r="D62" s="4"/>
      <c r="E62" s="216"/>
      <c r="F62" s="4"/>
      <c r="G62" s="4"/>
      <c r="H62" s="4"/>
      <c r="I62" s="4"/>
      <c r="J62" s="216"/>
      <c r="K62" s="4"/>
      <c r="L62" s="4"/>
      <c r="M62" s="4"/>
      <c r="N62" s="4"/>
      <c r="O62" s="216"/>
      <c r="P62" s="4"/>
      <c r="Q62" s="4"/>
      <c r="R62" s="4"/>
      <c r="S62" s="4"/>
      <c r="T62" s="216"/>
      <c r="U62" s="4"/>
      <c r="V62" s="4"/>
      <c r="W62" s="4"/>
      <c r="X62" s="4"/>
      <c r="Y62" s="216"/>
      <c r="Z62" s="4"/>
      <c r="AA62" s="4"/>
      <c r="AB62" s="4"/>
      <c r="AC62" s="4"/>
      <c r="AD62" s="216"/>
      <c r="AE62" s="4"/>
      <c r="AF62" s="4"/>
      <c r="AG62" s="4"/>
      <c r="AH62" s="4"/>
      <c r="AI62" s="216"/>
      <c r="AJ62" s="4"/>
      <c r="AK62" s="4"/>
      <c r="AL62" s="4"/>
      <c r="AM62" s="4"/>
      <c r="AN62" s="216"/>
      <c r="AO62" s="4"/>
      <c r="AP62" s="4"/>
      <c r="AQ62" s="4"/>
      <c r="AR62" s="4"/>
      <c r="AS62" s="216"/>
      <c r="AT62" s="4"/>
      <c r="AU62" s="4"/>
      <c r="AV62" s="4"/>
      <c r="AW62" s="4"/>
      <c r="AX62" s="216"/>
      <c r="AY62" s="4"/>
      <c r="AZ62" s="4"/>
      <c r="BA62" s="4"/>
      <c r="BB62" s="4"/>
      <c r="BC62" s="216"/>
      <c r="BD62" s="4"/>
      <c r="BE62" s="4"/>
      <c r="BF62" s="4"/>
      <c r="BG62" s="4"/>
      <c r="BH62" s="216"/>
      <c r="BI62" s="4"/>
      <c r="BJ62" s="4"/>
      <c r="BK62" s="4"/>
      <c r="BL62" s="4"/>
      <c r="BM62" s="216"/>
      <c r="BN62" s="4"/>
      <c r="BO62" s="4"/>
      <c r="BP62" s="4"/>
      <c r="BQ62" s="4"/>
      <c r="BR62" s="216"/>
      <c r="BS62" s="4"/>
      <c r="BT62" s="4"/>
      <c r="BU62" s="4"/>
      <c r="BV62" s="4"/>
      <c r="BW62" s="216"/>
      <c r="BX62" s="4"/>
      <c r="BY62" s="4"/>
      <c r="BZ62" s="4"/>
      <c r="CA62" s="4"/>
      <c r="CB62" s="216"/>
      <c r="CC62" s="4"/>
      <c r="CD62" s="4"/>
      <c r="CE62" s="4"/>
      <c r="CF62" s="4"/>
      <c r="CG62" s="216"/>
      <c r="CH62" s="4"/>
      <c r="CI62" s="4"/>
      <c r="CJ62" s="4"/>
      <c r="CK62" s="4"/>
      <c r="CL62" s="216"/>
      <c r="CM62" s="4"/>
      <c r="CN62" s="4"/>
      <c r="CO62" s="4"/>
      <c r="CP62" s="4"/>
      <c r="CQ62" s="216"/>
      <c r="CR62" s="4"/>
      <c r="CS62" s="4"/>
      <c r="CT62" s="4"/>
      <c r="CU62" s="4"/>
      <c r="CV62" s="216"/>
      <c r="CW62" s="4"/>
      <c r="CX62" s="4"/>
      <c r="CY62" s="4"/>
      <c r="CZ62" s="4"/>
      <c r="DA62" s="216"/>
      <c r="DB62" s="4"/>
      <c r="DC62" s="4"/>
      <c r="DD62" s="4"/>
      <c r="DE62" s="4"/>
      <c r="DF62" s="216"/>
      <c r="DG62" s="4"/>
      <c r="DH62" s="4"/>
      <c r="DI62" s="4"/>
      <c r="DJ62" s="4"/>
      <c r="DK62" s="216"/>
      <c r="DL62" s="4"/>
      <c r="DM62" s="4"/>
      <c r="DN62" s="4"/>
      <c r="DO62" s="4"/>
      <c r="DP62" s="216"/>
      <c r="DQ62" s="4"/>
      <c r="DR62" s="4"/>
      <c r="DS62" s="4"/>
      <c r="DT62" s="4"/>
      <c r="DU62" s="216"/>
      <c r="DV62" s="4"/>
      <c r="DW62" s="4"/>
      <c r="DX62" s="4"/>
      <c r="DY62" s="4"/>
      <c r="DZ62" s="216"/>
      <c r="EA62" s="4"/>
      <c r="EB62" s="4"/>
      <c r="EC62" s="4"/>
      <c r="ED62" s="4"/>
      <c r="EE62" s="216"/>
      <c r="EF62" s="4"/>
      <c r="EG62" s="4"/>
      <c r="EH62" s="4"/>
      <c r="EI62" s="4"/>
      <c r="EJ62" s="216"/>
      <c r="EK62" s="4"/>
      <c r="EL62" s="4"/>
      <c r="EM62" s="4"/>
      <c r="EN62" s="4"/>
      <c r="EO62" s="216"/>
      <c r="EP62" s="4"/>
      <c r="EQ62" s="4"/>
      <c r="ER62" s="4"/>
      <c r="ES62" s="4"/>
      <c r="ET62" s="216"/>
      <c r="EU62" s="4"/>
      <c r="EV62" s="4"/>
      <c r="EW62" s="4"/>
      <c r="EX62" s="4"/>
      <c r="EY62" s="216"/>
      <c r="EZ62" s="4"/>
      <c r="FA62" s="4"/>
      <c r="FB62" s="4"/>
      <c r="FC62" s="4"/>
      <c r="FD62" s="216"/>
      <c r="FE62" s="4"/>
      <c r="FF62" s="4"/>
      <c r="FG62" s="4"/>
      <c r="FH62" s="4"/>
      <c r="FI62" s="216"/>
      <c r="FJ62" s="4"/>
      <c r="FK62" s="4"/>
      <c r="FL62" s="4"/>
      <c r="FM62" s="4"/>
      <c r="FN62" s="216"/>
      <c r="FO62" s="4"/>
      <c r="FP62" s="4"/>
      <c r="FQ62" s="4"/>
      <c r="FR62" s="4"/>
      <c r="FS62" s="216"/>
      <c r="FT62" s="4"/>
      <c r="FU62" s="4"/>
      <c r="FV62" s="4"/>
      <c r="FW62" s="4"/>
      <c r="FX62" s="216"/>
      <c r="FY62" s="4"/>
      <c r="FZ62" s="4"/>
      <c r="GA62" s="4"/>
      <c r="GB62" s="4"/>
      <c r="GC62" s="216"/>
      <c r="GD62" s="4"/>
      <c r="GE62" s="4"/>
      <c r="GF62" s="4"/>
      <c r="GG62" s="4"/>
      <c r="GH62" s="216"/>
      <c r="GI62" s="4"/>
      <c r="GJ62" s="4"/>
      <c r="GK62" s="4"/>
      <c r="GL62" s="4"/>
      <c r="GM62" s="216"/>
      <c r="GN62" s="4"/>
      <c r="GO62" s="4"/>
      <c r="GP62" s="4"/>
      <c r="GQ62" s="4"/>
      <c r="GR62" s="216"/>
      <c r="GS62" s="4"/>
      <c r="GT62" s="4"/>
      <c r="GU62" s="4"/>
      <c r="GV62" s="4"/>
      <c r="GW62" s="216"/>
      <c r="GX62" s="4"/>
      <c r="GY62" s="4"/>
      <c r="GZ62" s="4"/>
      <c r="HA62" s="4"/>
      <c r="HB62" s="216"/>
      <c r="HC62" s="4"/>
      <c r="HD62" s="4"/>
      <c r="HE62" s="4"/>
      <c r="HF62" s="4"/>
      <c r="HG62" s="216"/>
      <c r="HH62" s="4"/>
      <c r="HI62" s="4"/>
      <c r="HJ62" s="4"/>
      <c r="HK62" s="4"/>
      <c r="HL62" s="216"/>
      <c r="HM62" s="4"/>
      <c r="HN62" s="4"/>
      <c r="HO62" s="4"/>
      <c r="HP62" s="4"/>
      <c r="HQ62" s="216"/>
      <c r="HR62" s="4"/>
      <c r="HS62" s="4"/>
      <c r="HT62" s="4"/>
      <c r="HU62" s="4"/>
      <c r="HV62" s="216"/>
      <c r="HW62" s="4"/>
      <c r="HX62" s="4"/>
      <c r="HY62" s="4"/>
      <c r="HZ62" s="4"/>
      <c r="IA62" s="216"/>
      <c r="IB62" s="4"/>
      <c r="IC62" s="4"/>
      <c r="ID62" s="4"/>
      <c r="IE62" s="4"/>
      <c r="IF62" s="216"/>
      <c r="IG62" s="4"/>
      <c r="IH62" s="4"/>
      <c r="II62" s="4"/>
      <c r="IJ62" s="4"/>
      <c r="IK62" s="216"/>
      <c r="IL62" s="4"/>
      <c r="IM62" s="4"/>
      <c r="IN62" s="4"/>
      <c r="IO62" s="4"/>
      <c r="IP62" s="216"/>
      <c r="IQ62" s="4"/>
      <c r="IR62" s="4"/>
      <c r="IS62" s="4"/>
      <c r="IT62" s="4"/>
      <c r="IU62" s="216"/>
      <c r="IV62" s="4"/>
      <c r="IW62" s="4"/>
      <c r="IX62" s="4"/>
      <c r="IY62" s="4"/>
      <c r="IZ62" s="216"/>
      <c r="JA62" s="4"/>
      <c r="JB62" s="4"/>
      <c r="JC62" s="4"/>
      <c r="JD62" s="4"/>
      <c r="JE62" s="216"/>
      <c r="JF62" s="4"/>
      <c r="JG62" s="4"/>
      <c r="JH62" s="4"/>
      <c r="JI62" s="4"/>
      <c r="JJ62" s="216"/>
      <c r="JK62" s="4"/>
      <c r="JL62" s="4"/>
      <c r="JM62" s="4"/>
      <c r="JN62" s="4"/>
      <c r="JO62" s="216"/>
      <c r="JP62" s="4"/>
      <c r="JQ62" s="4"/>
      <c r="JR62" s="4"/>
      <c r="JS62" s="4"/>
      <c r="JT62" s="216"/>
      <c r="JU62" s="4"/>
      <c r="JV62" s="4"/>
      <c r="JW62" s="4"/>
      <c r="JX62" s="4"/>
      <c r="JY62" s="216"/>
      <c r="JZ62" s="4"/>
      <c r="KA62" s="4"/>
      <c r="KB62" s="4"/>
      <c r="KC62" s="4"/>
      <c r="KD62" s="216"/>
      <c r="KE62" s="4"/>
      <c r="KF62" s="4"/>
      <c r="KG62" s="4"/>
      <c r="KH62" s="4"/>
      <c r="KI62" s="216"/>
      <c r="KJ62" s="4"/>
      <c r="KK62" s="4"/>
      <c r="KL62" s="4"/>
      <c r="KM62" s="4"/>
      <c r="KN62" s="216"/>
    </row>
    <row r="63" spans="1:300" x14ac:dyDescent="0.25">
      <c r="A63" s="4"/>
      <c r="B63" s="4"/>
      <c r="C63" s="4"/>
      <c r="D63" s="4"/>
      <c r="E63" s="216"/>
      <c r="F63" s="4"/>
      <c r="G63" s="4"/>
      <c r="H63" s="4"/>
      <c r="I63" s="4"/>
      <c r="J63" s="216"/>
      <c r="K63" s="4"/>
      <c r="L63" s="4"/>
      <c r="M63" s="4"/>
      <c r="N63" s="4"/>
      <c r="O63" s="216"/>
      <c r="P63" s="4"/>
      <c r="Q63" s="4"/>
      <c r="R63" s="4"/>
      <c r="S63" s="4"/>
      <c r="T63" s="216"/>
      <c r="U63" s="4"/>
      <c r="V63" s="4"/>
      <c r="W63" s="4"/>
      <c r="X63" s="4"/>
      <c r="Y63" s="216"/>
      <c r="Z63" s="4"/>
      <c r="AA63" s="4"/>
      <c r="AB63" s="4"/>
      <c r="AC63" s="4"/>
      <c r="AD63" s="216"/>
      <c r="AE63" s="4"/>
      <c r="AF63" s="4"/>
      <c r="AG63" s="4"/>
      <c r="AH63" s="4"/>
      <c r="AI63" s="216"/>
      <c r="AJ63" s="4"/>
      <c r="AK63" s="4"/>
      <c r="AL63" s="4"/>
      <c r="AM63" s="4"/>
      <c r="AN63" s="216"/>
      <c r="AO63" s="4"/>
      <c r="AP63" s="4"/>
      <c r="AQ63" s="4"/>
      <c r="AR63" s="4"/>
      <c r="AS63" s="216"/>
      <c r="AT63" s="4"/>
      <c r="AU63" s="4"/>
      <c r="AV63" s="4"/>
      <c r="AW63" s="4"/>
      <c r="AX63" s="216"/>
      <c r="AY63" s="4"/>
      <c r="AZ63" s="4"/>
      <c r="BA63" s="4"/>
      <c r="BB63" s="4"/>
      <c r="BC63" s="216"/>
      <c r="BD63" s="4"/>
      <c r="BE63" s="4"/>
      <c r="BF63" s="4"/>
      <c r="BG63" s="4"/>
      <c r="BH63" s="216"/>
      <c r="BI63" s="4"/>
      <c r="BJ63" s="4"/>
      <c r="BK63" s="4"/>
      <c r="BL63" s="4"/>
      <c r="BM63" s="216"/>
      <c r="BN63" s="4"/>
      <c r="BO63" s="4"/>
      <c r="BP63" s="4"/>
      <c r="BQ63" s="4"/>
      <c r="BR63" s="216"/>
      <c r="BS63" s="4"/>
      <c r="BT63" s="4"/>
      <c r="BU63" s="4"/>
      <c r="BV63" s="4"/>
      <c r="BW63" s="216"/>
      <c r="BX63" s="4"/>
      <c r="BY63" s="4"/>
      <c r="BZ63" s="4"/>
      <c r="CA63" s="4"/>
      <c r="CB63" s="216"/>
      <c r="CC63" s="4"/>
      <c r="CD63" s="4"/>
      <c r="CE63" s="4"/>
      <c r="CF63" s="4"/>
      <c r="CG63" s="216"/>
      <c r="CH63" s="4"/>
      <c r="CI63" s="4"/>
      <c r="CJ63" s="4"/>
      <c r="CK63" s="4"/>
      <c r="CL63" s="216"/>
      <c r="CM63" s="4"/>
      <c r="CN63" s="4"/>
      <c r="CO63" s="4"/>
      <c r="CP63" s="4"/>
      <c r="CQ63" s="216"/>
      <c r="CR63" s="4"/>
      <c r="CS63" s="4"/>
      <c r="CT63" s="4"/>
      <c r="CU63" s="4"/>
      <c r="CV63" s="216"/>
      <c r="CW63" s="4"/>
      <c r="CX63" s="4"/>
      <c r="CY63" s="4"/>
      <c r="CZ63" s="4"/>
      <c r="DA63" s="216"/>
      <c r="DB63" s="4"/>
      <c r="DC63" s="4"/>
      <c r="DD63" s="4"/>
      <c r="DE63" s="4"/>
      <c r="DF63" s="216"/>
      <c r="DG63" s="4"/>
      <c r="DH63" s="4"/>
      <c r="DI63" s="4"/>
      <c r="DJ63" s="4"/>
      <c r="DK63" s="216"/>
      <c r="DL63" s="4"/>
      <c r="DM63" s="4"/>
      <c r="DN63" s="4"/>
      <c r="DO63" s="4"/>
      <c r="DP63" s="216"/>
      <c r="DQ63" s="4"/>
      <c r="DR63" s="4"/>
      <c r="DS63" s="4"/>
      <c r="DT63" s="4"/>
      <c r="DU63" s="216"/>
      <c r="DV63" s="4"/>
      <c r="DW63" s="4"/>
      <c r="DX63" s="4"/>
      <c r="DY63" s="4"/>
      <c r="DZ63" s="216"/>
      <c r="EA63" s="4"/>
      <c r="EB63" s="4"/>
      <c r="EC63" s="4"/>
      <c r="ED63" s="4"/>
      <c r="EE63" s="216"/>
      <c r="EF63" s="4"/>
      <c r="EG63" s="4"/>
      <c r="EH63" s="4"/>
      <c r="EI63" s="4"/>
      <c r="EJ63" s="216"/>
      <c r="EK63" s="4"/>
      <c r="EL63" s="4"/>
      <c r="EM63" s="4"/>
      <c r="EN63" s="4"/>
      <c r="EO63" s="216"/>
      <c r="EP63" s="4"/>
      <c r="EQ63" s="4"/>
      <c r="ER63" s="4"/>
      <c r="ES63" s="4"/>
      <c r="ET63" s="216"/>
      <c r="EU63" s="4"/>
      <c r="EV63" s="4"/>
      <c r="EW63" s="4"/>
      <c r="EX63" s="4"/>
      <c r="EY63" s="216"/>
      <c r="EZ63" s="4"/>
      <c r="FA63" s="4"/>
      <c r="FB63" s="4"/>
      <c r="FC63" s="4"/>
      <c r="FD63" s="216"/>
      <c r="FE63" s="4"/>
      <c r="FF63" s="4"/>
      <c r="FG63" s="4"/>
      <c r="FH63" s="4"/>
      <c r="FI63" s="216"/>
      <c r="FJ63" s="4"/>
      <c r="FK63" s="4"/>
      <c r="FL63" s="4"/>
      <c r="FM63" s="4"/>
      <c r="FN63" s="216"/>
      <c r="FO63" s="4"/>
      <c r="FP63" s="4"/>
      <c r="FQ63" s="4"/>
      <c r="FR63" s="4"/>
      <c r="FS63" s="216"/>
      <c r="FT63" s="4"/>
      <c r="FU63" s="4"/>
      <c r="FV63" s="4"/>
      <c r="FW63" s="4"/>
      <c r="FX63" s="216"/>
      <c r="FY63" s="4"/>
      <c r="FZ63" s="4"/>
      <c r="GA63" s="4"/>
      <c r="GB63" s="4"/>
      <c r="GC63" s="216"/>
      <c r="GD63" s="4"/>
      <c r="GE63" s="4"/>
      <c r="GF63" s="4"/>
      <c r="GG63" s="4"/>
      <c r="GH63" s="216"/>
      <c r="GI63" s="4"/>
      <c r="GJ63" s="4"/>
      <c r="GK63" s="4"/>
      <c r="GL63" s="4"/>
      <c r="GM63" s="216"/>
      <c r="GN63" s="4"/>
      <c r="GO63" s="4"/>
      <c r="GP63" s="4"/>
      <c r="GQ63" s="4"/>
      <c r="GR63" s="216"/>
      <c r="GS63" s="4"/>
      <c r="GT63" s="4"/>
      <c r="GU63" s="4"/>
      <c r="GV63" s="4"/>
      <c r="GW63" s="216"/>
      <c r="GX63" s="4"/>
      <c r="GY63" s="4"/>
      <c r="GZ63" s="4"/>
      <c r="HA63" s="4"/>
      <c r="HB63" s="216"/>
      <c r="HC63" s="4"/>
      <c r="HD63" s="4"/>
      <c r="HE63" s="4"/>
      <c r="HF63" s="4"/>
      <c r="HG63" s="216"/>
      <c r="HH63" s="4"/>
      <c r="HI63" s="4"/>
      <c r="HJ63" s="4"/>
      <c r="HK63" s="4"/>
      <c r="HL63" s="216"/>
      <c r="HM63" s="4"/>
      <c r="HN63" s="4"/>
      <c r="HO63" s="4"/>
      <c r="HP63" s="4"/>
      <c r="HQ63" s="216"/>
      <c r="HR63" s="4"/>
      <c r="HS63" s="4"/>
      <c r="HT63" s="4"/>
      <c r="HU63" s="4"/>
      <c r="HV63" s="216"/>
      <c r="HW63" s="4"/>
      <c r="HX63" s="4"/>
      <c r="HY63" s="4"/>
      <c r="HZ63" s="4"/>
      <c r="IA63" s="216"/>
      <c r="IB63" s="4"/>
      <c r="IC63" s="4"/>
      <c r="ID63" s="4"/>
      <c r="IE63" s="4"/>
      <c r="IF63" s="216"/>
      <c r="IG63" s="4"/>
      <c r="IH63" s="4"/>
      <c r="II63" s="4"/>
      <c r="IJ63" s="4"/>
      <c r="IK63" s="216"/>
      <c r="IL63" s="4"/>
      <c r="IM63" s="4"/>
      <c r="IN63" s="4"/>
      <c r="IO63" s="4"/>
      <c r="IP63" s="216"/>
      <c r="IQ63" s="4"/>
      <c r="IR63" s="4"/>
      <c r="IS63" s="4"/>
      <c r="IT63" s="4"/>
      <c r="IU63" s="216"/>
      <c r="IV63" s="4"/>
      <c r="IW63" s="4"/>
      <c r="IX63" s="4"/>
      <c r="IY63" s="4"/>
      <c r="IZ63" s="216"/>
      <c r="JA63" s="4"/>
      <c r="JB63" s="4"/>
      <c r="JC63" s="4"/>
      <c r="JD63" s="4"/>
      <c r="JE63" s="216"/>
      <c r="JF63" s="4"/>
      <c r="JG63" s="4"/>
      <c r="JH63" s="4"/>
      <c r="JI63" s="4"/>
      <c r="JJ63" s="216"/>
      <c r="JK63" s="4"/>
      <c r="JL63" s="4"/>
      <c r="JM63" s="4"/>
      <c r="JN63" s="4"/>
      <c r="JO63" s="216"/>
      <c r="JP63" s="4"/>
      <c r="JQ63" s="4"/>
      <c r="JR63" s="4"/>
      <c r="JS63" s="4"/>
      <c r="JT63" s="216"/>
      <c r="JU63" s="4"/>
      <c r="JV63" s="4"/>
      <c r="JW63" s="4"/>
      <c r="JX63" s="4"/>
      <c r="JY63" s="216"/>
      <c r="JZ63" s="4"/>
      <c r="KA63" s="4"/>
      <c r="KB63" s="4"/>
      <c r="KC63" s="4"/>
      <c r="KD63" s="216"/>
      <c r="KE63" s="4"/>
      <c r="KF63" s="4"/>
      <c r="KG63" s="4"/>
      <c r="KH63" s="4"/>
      <c r="KI63" s="216"/>
      <c r="KJ63" s="4"/>
      <c r="KK63" s="4"/>
      <c r="KL63" s="4"/>
      <c r="KM63" s="4"/>
      <c r="KN63" s="216"/>
    </row>
    <row r="64" spans="1:300" x14ac:dyDescent="0.25">
      <c r="A64" s="4"/>
      <c r="B64" s="4"/>
      <c r="C64" s="4"/>
      <c r="D64" s="4"/>
      <c r="E64" s="216"/>
      <c r="F64" s="4"/>
      <c r="G64" s="4"/>
      <c r="H64" s="4"/>
      <c r="I64" s="4"/>
      <c r="J64" s="216"/>
      <c r="K64" s="4"/>
      <c r="L64" s="4"/>
      <c r="M64" s="4"/>
      <c r="N64" s="4"/>
      <c r="O64" s="216"/>
      <c r="P64" s="4"/>
      <c r="Q64" s="4"/>
      <c r="R64" s="4"/>
      <c r="S64" s="4"/>
      <c r="T64" s="216"/>
      <c r="U64" s="4"/>
      <c r="V64" s="4"/>
      <c r="W64" s="4"/>
      <c r="X64" s="4"/>
      <c r="Y64" s="216"/>
      <c r="Z64" s="4"/>
      <c r="AA64" s="4"/>
      <c r="AB64" s="4"/>
      <c r="AC64" s="4"/>
      <c r="AD64" s="216"/>
      <c r="AE64" s="4"/>
      <c r="AF64" s="4"/>
      <c r="AG64" s="4"/>
      <c r="AH64" s="4"/>
      <c r="AI64" s="216"/>
      <c r="AJ64" s="4"/>
      <c r="AK64" s="4"/>
      <c r="AL64" s="4"/>
      <c r="AM64" s="4"/>
      <c r="AN64" s="216"/>
      <c r="AO64" s="4"/>
      <c r="AP64" s="4"/>
      <c r="AQ64" s="4"/>
      <c r="AR64" s="4"/>
      <c r="AS64" s="216"/>
      <c r="AT64" s="4"/>
      <c r="AU64" s="4"/>
      <c r="AV64" s="4"/>
      <c r="AW64" s="4"/>
      <c r="AX64" s="216"/>
      <c r="AY64" s="4"/>
      <c r="AZ64" s="4"/>
      <c r="BA64" s="4"/>
      <c r="BB64" s="4"/>
      <c r="BC64" s="216"/>
      <c r="BD64" s="4"/>
      <c r="BE64" s="4"/>
      <c r="BF64" s="4"/>
      <c r="BG64" s="4"/>
      <c r="BH64" s="216"/>
      <c r="BI64" s="4"/>
      <c r="BJ64" s="4"/>
      <c r="BK64" s="4"/>
      <c r="BL64" s="4"/>
      <c r="BM64" s="216"/>
      <c r="BN64" s="4"/>
      <c r="BO64" s="4"/>
      <c r="BP64" s="4"/>
      <c r="BQ64" s="4"/>
      <c r="BR64" s="216"/>
      <c r="BS64" s="4"/>
      <c r="BT64" s="4"/>
      <c r="BU64" s="4"/>
      <c r="BV64" s="4"/>
      <c r="BW64" s="216"/>
      <c r="BX64" s="4"/>
      <c r="BY64" s="4"/>
      <c r="BZ64" s="4"/>
      <c r="CA64" s="4"/>
      <c r="CB64" s="216"/>
      <c r="CC64" s="4"/>
      <c r="CD64" s="4"/>
      <c r="CE64" s="4"/>
      <c r="CF64" s="4"/>
      <c r="CG64" s="216"/>
      <c r="CH64" s="4"/>
      <c r="CI64" s="4"/>
      <c r="CJ64" s="4"/>
      <c r="CK64" s="4"/>
      <c r="CL64" s="216"/>
      <c r="CM64" s="4"/>
      <c r="CN64" s="4"/>
      <c r="CO64" s="4"/>
      <c r="CP64" s="4"/>
      <c r="CQ64" s="216"/>
      <c r="CR64" s="4"/>
      <c r="CS64" s="4"/>
      <c r="CT64" s="4"/>
      <c r="CU64" s="4"/>
      <c r="CV64" s="216"/>
      <c r="CW64" s="4"/>
      <c r="CX64" s="4"/>
      <c r="CY64" s="4"/>
      <c r="CZ64" s="4"/>
      <c r="DA64" s="216"/>
      <c r="DB64" s="4"/>
      <c r="DC64" s="4"/>
      <c r="DD64" s="4"/>
      <c r="DE64" s="4"/>
      <c r="DF64" s="216"/>
      <c r="DG64" s="4"/>
      <c r="DH64" s="4"/>
      <c r="DI64" s="4"/>
      <c r="DJ64" s="4"/>
      <c r="DK64" s="216"/>
      <c r="DL64" s="4"/>
      <c r="DM64" s="4"/>
      <c r="DN64" s="4"/>
      <c r="DO64" s="4"/>
      <c r="DP64" s="216"/>
      <c r="DQ64" s="4"/>
      <c r="DR64" s="4"/>
      <c r="DS64" s="4"/>
      <c r="DT64" s="4"/>
      <c r="DU64" s="216"/>
      <c r="DV64" s="4"/>
      <c r="DW64" s="4"/>
      <c r="DX64" s="4"/>
      <c r="DY64" s="4"/>
      <c r="DZ64" s="216"/>
      <c r="EA64" s="4"/>
      <c r="EB64" s="4"/>
      <c r="EC64" s="4"/>
      <c r="ED64" s="4"/>
      <c r="EE64" s="216"/>
      <c r="EF64" s="4"/>
      <c r="EG64" s="4"/>
      <c r="EH64" s="4"/>
      <c r="EI64" s="4"/>
      <c r="EJ64" s="216"/>
      <c r="EK64" s="4"/>
      <c r="EL64" s="4"/>
      <c r="EM64" s="4"/>
      <c r="EN64" s="4"/>
      <c r="EO64" s="216"/>
      <c r="EP64" s="4"/>
      <c r="EQ64" s="4"/>
      <c r="ER64" s="4"/>
      <c r="ES64" s="4"/>
      <c r="ET64" s="216"/>
      <c r="EU64" s="4"/>
      <c r="EV64" s="4"/>
      <c r="EW64" s="4"/>
      <c r="EX64" s="4"/>
      <c r="EY64" s="216"/>
      <c r="EZ64" s="4"/>
      <c r="FA64" s="4"/>
      <c r="FB64" s="4"/>
      <c r="FC64" s="4"/>
      <c r="FD64" s="216"/>
      <c r="FE64" s="4"/>
      <c r="FF64" s="4"/>
      <c r="FG64" s="4"/>
      <c r="FH64" s="4"/>
      <c r="FI64" s="216"/>
      <c r="FJ64" s="4"/>
      <c r="FK64" s="4"/>
      <c r="FL64" s="4"/>
      <c r="FM64" s="4"/>
      <c r="FN64" s="216"/>
      <c r="FO64" s="4"/>
      <c r="FP64" s="4"/>
      <c r="FQ64" s="4"/>
      <c r="FR64" s="4"/>
      <c r="FS64" s="216"/>
      <c r="FT64" s="4"/>
      <c r="FU64" s="4"/>
      <c r="FV64" s="4"/>
      <c r="FW64" s="4"/>
      <c r="FX64" s="216"/>
      <c r="FY64" s="4"/>
      <c r="FZ64" s="4"/>
      <c r="GA64" s="4"/>
      <c r="GB64" s="4"/>
      <c r="GC64" s="216"/>
      <c r="GD64" s="4"/>
      <c r="GE64" s="4"/>
      <c r="GF64" s="4"/>
      <c r="GG64" s="4"/>
      <c r="GH64" s="216"/>
      <c r="GI64" s="4"/>
      <c r="GJ64" s="4"/>
      <c r="GK64" s="4"/>
      <c r="GL64" s="4"/>
      <c r="GM64" s="216"/>
      <c r="GN64" s="4"/>
      <c r="GO64" s="4"/>
      <c r="GP64" s="4"/>
      <c r="GQ64" s="4"/>
      <c r="GR64" s="216"/>
      <c r="GS64" s="4"/>
      <c r="GT64" s="4"/>
      <c r="GU64" s="4"/>
      <c r="GV64" s="4"/>
      <c r="GW64" s="216"/>
      <c r="GX64" s="4"/>
      <c r="GY64" s="4"/>
      <c r="GZ64" s="4"/>
      <c r="HA64" s="4"/>
      <c r="HB64" s="216"/>
      <c r="HC64" s="4"/>
      <c r="HD64" s="4"/>
      <c r="HE64" s="4"/>
      <c r="HF64" s="4"/>
      <c r="HG64" s="216"/>
      <c r="HH64" s="4"/>
      <c r="HI64" s="4"/>
      <c r="HJ64" s="4"/>
      <c r="HK64" s="4"/>
      <c r="HL64" s="216"/>
      <c r="HM64" s="4"/>
      <c r="HN64" s="4"/>
      <c r="HO64" s="4"/>
      <c r="HP64" s="4"/>
      <c r="HQ64" s="216"/>
      <c r="HR64" s="4"/>
      <c r="HS64" s="4"/>
      <c r="HT64" s="4"/>
      <c r="HU64" s="4"/>
      <c r="HV64" s="216"/>
      <c r="HW64" s="4"/>
      <c r="HX64" s="4"/>
      <c r="HY64" s="4"/>
      <c r="HZ64" s="4"/>
      <c r="IA64" s="216"/>
      <c r="IB64" s="4"/>
      <c r="IC64" s="4"/>
      <c r="ID64" s="4"/>
      <c r="IE64" s="4"/>
      <c r="IF64" s="216"/>
      <c r="IG64" s="4"/>
      <c r="IH64" s="4"/>
      <c r="II64" s="4"/>
      <c r="IJ64" s="4"/>
      <c r="IK64" s="216"/>
      <c r="IL64" s="4"/>
      <c r="IM64" s="4"/>
      <c r="IN64" s="4"/>
      <c r="IO64" s="4"/>
      <c r="IP64" s="216"/>
      <c r="IQ64" s="4"/>
      <c r="IR64" s="4"/>
      <c r="IS64" s="4"/>
      <c r="IT64" s="4"/>
      <c r="IU64" s="216"/>
      <c r="IV64" s="4"/>
      <c r="IW64" s="4"/>
      <c r="IX64" s="4"/>
      <c r="IY64" s="4"/>
      <c r="IZ64" s="216"/>
      <c r="JA64" s="4"/>
      <c r="JB64" s="4"/>
      <c r="JC64" s="4"/>
      <c r="JD64" s="4"/>
      <c r="JE64" s="216"/>
      <c r="JF64" s="4"/>
      <c r="JG64" s="4"/>
      <c r="JH64" s="4"/>
      <c r="JI64" s="4"/>
      <c r="JJ64" s="216"/>
      <c r="JK64" s="4"/>
      <c r="JL64" s="4"/>
      <c r="JM64" s="4"/>
      <c r="JN64" s="4"/>
      <c r="JO64" s="216"/>
      <c r="JP64" s="4"/>
      <c r="JQ64" s="4"/>
      <c r="JR64" s="4"/>
      <c r="JS64" s="4"/>
      <c r="JT64" s="216"/>
      <c r="JU64" s="4"/>
      <c r="JV64" s="4"/>
      <c r="JW64" s="4"/>
      <c r="JX64" s="4"/>
      <c r="JY64" s="216"/>
      <c r="JZ64" s="4"/>
      <c r="KA64" s="4"/>
      <c r="KB64" s="4"/>
      <c r="KC64" s="4"/>
      <c r="KD64" s="216"/>
      <c r="KE64" s="4"/>
      <c r="KF64" s="4"/>
      <c r="KG64" s="4"/>
      <c r="KH64" s="4"/>
      <c r="KI64" s="216"/>
      <c r="KJ64" s="4"/>
      <c r="KK64" s="4"/>
      <c r="KL64" s="4"/>
      <c r="KM64" s="4"/>
      <c r="KN64" s="216"/>
    </row>
    <row r="65" spans="1:300" x14ac:dyDescent="0.25">
      <c r="A65" s="4"/>
      <c r="B65" s="4"/>
      <c r="C65" s="4"/>
      <c r="D65" s="4"/>
      <c r="E65" s="216"/>
      <c r="F65" s="4"/>
      <c r="G65" s="4"/>
      <c r="H65" s="4"/>
      <c r="I65" s="4"/>
      <c r="J65" s="216"/>
      <c r="K65" s="4"/>
      <c r="L65" s="4"/>
      <c r="M65" s="4"/>
      <c r="N65" s="4"/>
      <c r="O65" s="216"/>
      <c r="P65" s="4"/>
      <c r="Q65" s="4"/>
      <c r="R65" s="4"/>
      <c r="S65" s="4"/>
      <c r="T65" s="216"/>
      <c r="U65" s="4"/>
      <c r="V65" s="4"/>
      <c r="W65" s="4"/>
      <c r="X65" s="4"/>
      <c r="Y65" s="216"/>
      <c r="Z65" s="4"/>
      <c r="AA65" s="4"/>
      <c r="AB65" s="4"/>
      <c r="AC65" s="4"/>
      <c r="AD65" s="216"/>
      <c r="AE65" s="4"/>
      <c r="AF65" s="4"/>
      <c r="AG65" s="4"/>
      <c r="AH65" s="4"/>
      <c r="AI65" s="216"/>
      <c r="AJ65" s="4"/>
      <c r="AK65" s="4"/>
      <c r="AL65" s="4"/>
      <c r="AM65" s="4"/>
      <c r="AN65" s="216"/>
      <c r="AO65" s="4"/>
      <c r="AP65" s="4"/>
      <c r="AQ65" s="4"/>
      <c r="AR65" s="4"/>
      <c r="AS65" s="216"/>
      <c r="AT65" s="4"/>
      <c r="AU65" s="4"/>
      <c r="AV65" s="4"/>
      <c r="AW65" s="4"/>
      <c r="AX65" s="216"/>
      <c r="AY65" s="4"/>
      <c r="AZ65" s="4"/>
      <c r="BA65" s="4"/>
      <c r="BB65" s="4"/>
      <c r="BC65" s="216"/>
      <c r="BD65" s="4"/>
      <c r="BE65" s="4"/>
      <c r="BF65" s="4"/>
      <c r="BG65" s="4"/>
      <c r="BH65" s="216"/>
      <c r="BI65" s="4"/>
      <c r="BJ65" s="4"/>
      <c r="BK65" s="4"/>
      <c r="BL65" s="4"/>
      <c r="BM65" s="216"/>
      <c r="BN65" s="4"/>
      <c r="BO65" s="4"/>
      <c r="BP65" s="4"/>
      <c r="BQ65" s="4"/>
      <c r="BR65" s="216"/>
      <c r="BS65" s="4"/>
      <c r="BT65" s="4"/>
      <c r="BU65" s="4"/>
      <c r="BV65" s="4"/>
      <c r="BW65" s="216"/>
      <c r="BX65" s="4"/>
      <c r="BY65" s="4"/>
      <c r="BZ65" s="4"/>
      <c r="CA65" s="4"/>
      <c r="CB65" s="216"/>
      <c r="CC65" s="4"/>
      <c r="CD65" s="4"/>
      <c r="CE65" s="4"/>
      <c r="CF65" s="4"/>
      <c r="CG65" s="216"/>
      <c r="CH65" s="4"/>
      <c r="CI65" s="4"/>
      <c r="CJ65" s="4"/>
      <c r="CK65" s="4"/>
      <c r="CL65" s="216"/>
      <c r="CM65" s="4"/>
      <c r="CN65" s="4"/>
      <c r="CO65" s="4"/>
      <c r="CP65" s="4"/>
      <c r="CQ65" s="216"/>
      <c r="CR65" s="4"/>
      <c r="CS65" s="4"/>
      <c r="CT65" s="4"/>
      <c r="CU65" s="4"/>
      <c r="CV65" s="216"/>
      <c r="CW65" s="4"/>
      <c r="CX65" s="4"/>
      <c r="CY65" s="4"/>
      <c r="CZ65" s="4"/>
      <c r="DA65" s="216"/>
      <c r="DB65" s="4"/>
      <c r="DC65" s="4"/>
      <c r="DD65" s="4"/>
      <c r="DE65" s="4"/>
      <c r="DF65" s="216"/>
      <c r="DG65" s="4"/>
      <c r="DH65" s="4"/>
      <c r="DI65" s="4"/>
      <c r="DJ65" s="4"/>
      <c r="DK65" s="216"/>
      <c r="DL65" s="4"/>
      <c r="DM65" s="4"/>
      <c r="DN65" s="4"/>
      <c r="DO65" s="4"/>
      <c r="DP65" s="216"/>
      <c r="DQ65" s="4"/>
      <c r="DR65" s="4"/>
      <c r="DS65" s="4"/>
      <c r="DT65" s="4"/>
      <c r="DU65" s="216"/>
      <c r="DV65" s="4"/>
      <c r="DW65" s="4"/>
      <c r="DX65" s="4"/>
      <c r="DY65" s="4"/>
      <c r="DZ65" s="216"/>
      <c r="EA65" s="4"/>
      <c r="EB65" s="4"/>
      <c r="EC65" s="4"/>
      <c r="ED65" s="4"/>
      <c r="EE65" s="216"/>
      <c r="EF65" s="4"/>
      <c r="EG65" s="4"/>
      <c r="EH65" s="4"/>
      <c r="EI65" s="4"/>
      <c r="EJ65" s="216"/>
      <c r="EK65" s="4"/>
      <c r="EL65" s="4"/>
      <c r="EM65" s="4"/>
      <c r="EN65" s="4"/>
      <c r="EO65" s="216"/>
      <c r="EP65" s="4"/>
      <c r="EQ65" s="4"/>
      <c r="ER65" s="4"/>
      <c r="ES65" s="4"/>
      <c r="ET65" s="216"/>
      <c r="EU65" s="4"/>
      <c r="EV65" s="4"/>
      <c r="EW65" s="4"/>
      <c r="EX65" s="4"/>
      <c r="EY65" s="216"/>
      <c r="EZ65" s="4"/>
      <c r="FA65" s="4"/>
      <c r="FB65" s="4"/>
      <c r="FC65" s="4"/>
      <c r="FD65" s="216"/>
      <c r="FE65" s="4"/>
      <c r="FF65" s="4"/>
      <c r="FG65" s="4"/>
      <c r="FH65" s="4"/>
      <c r="FI65" s="216"/>
      <c r="FJ65" s="4"/>
      <c r="FK65" s="4"/>
      <c r="FL65" s="4"/>
      <c r="FM65" s="4"/>
      <c r="FN65" s="216"/>
      <c r="FO65" s="4"/>
      <c r="FP65" s="4"/>
      <c r="FQ65" s="4"/>
      <c r="FR65" s="4"/>
      <c r="FS65" s="216"/>
      <c r="FT65" s="4"/>
      <c r="FU65" s="4"/>
      <c r="FV65" s="4"/>
      <c r="FW65" s="4"/>
      <c r="FX65" s="216"/>
      <c r="FY65" s="4"/>
      <c r="FZ65" s="4"/>
      <c r="GA65" s="4"/>
      <c r="GB65" s="4"/>
      <c r="GC65" s="216"/>
      <c r="GD65" s="4"/>
      <c r="GE65" s="4"/>
      <c r="GF65" s="4"/>
      <c r="GG65" s="4"/>
      <c r="GH65" s="216"/>
      <c r="GI65" s="4"/>
      <c r="GJ65" s="4"/>
      <c r="GK65" s="4"/>
      <c r="GL65" s="4"/>
      <c r="GM65" s="216"/>
      <c r="GN65" s="4"/>
      <c r="GO65" s="4"/>
      <c r="GP65" s="4"/>
      <c r="GQ65" s="4"/>
      <c r="GR65" s="216"/>
      <c r="GS65" s="4"/>
      <c r="GT65" s="4"/>
      <c r="GU65" s="4"/>
      <c r="GV65" s="4"/>
      <c r="GW65" s="216"/>
      <c r="GX65" s="4"/>
      <c r="GY65" s="4"/>
      <c r="GZ65" s="4"/>
      <c r="HA65" s="4"/>
      <c r="HB65" s="216"/>
      <c r="HC65" s="4"/>
      <c r="HD65" s="4"/>
      <c r="HE65" s="4"/>
      <c r="HF65" s="4"/>
      <c r="HG65" s="216"/>
      <c r="HH65" s="4"/>
      <c r="HI65" s="4"/>
      <c r="HJ65" s="4"/>
      <c r="HK65" s="4"/>
      <c r="HL65" s="216"/>
      <c r="HM65" s="4"/>
      <c r="HN65" s="4"/>
      <c r="HO65" s="4"/>
      <c r="HP65" s="4"/>
      <c r="HQ65" s="216"/>
      <c r="HR65" s="4"/>
      <c r="HS65" s="4"/>
      <c r="HT65" s="4"/>
      <c r="HU65" s="4"/>
      <c r="HV65" s="216"/>
      <c r="HW65" s="4"/>
      <c r="HX65" s="4"/>
      <c r="HY65" s="4"/>
      <c r="HZ65" s="4"/>
      <c r="IA65" s="216"/>
      <c r="IB65" s="4"/>
      <c r="IC65" s="4"/>
      <c r="ID65" s="4"/>
      <c r="IE65" s="4"/>
      <c r="IF65" s="216"/>
      <c r="IG65" s="4"/>
      <c r="IH65" s="4"/>
      <c r="II65" s="4"/>
      <c r="IJ65" s="4"/>
      <c r="IK65" s="216"/>
      <c r="IL65" s="4"/>
      <c r="IM65" s="4"/>
      <c r="IN65" s="4"/>
      <c r="IO65" s="4"/>
      <c r="IP65" s="216"/>
      <c r="IQ65" s="4"/>
      <c r="IR65" s="4"/>
      <c r="IS65" s="4"/>
      <c r="IT65" s="4"/>
      <c r="IU65" s="216"/>
      <c r="IV65" s="4"/>
      <c r="IW65" s="4"/>
      <c r="IX65" s="4"/>
      <c r="IY65" s="4"/>
      <c r="IZ65" s="216"/>
      <c r="JA65" s="4"/>
      <c r="JB65" s="4"/>
      <c r="JC65" s="4"/>
      <c r="JD65" s="4"/>
      <c r="JE65" s="216"/>
      <c r="JF65" s="4"/>
      <c r="JG65" s="4"/>
      <c r="JH65" s="4"/>
      <c r="JI65" s="4"/>
      <c r="JJ65" s="216"/>
      <c r="JK65" s="4"/>
      <c r="JL65" s="4"/>
      <c r="JM65" s="4"/>
      <c r="JN65" s="4"/>
      <c r="JO65" s="216"/>
      <c r="JP65" s="4"/>
      <c r="JQ65" s="4"/>
      <c r="JR65" s="4"/>
      <c r="JS65" s="4"/>
      <c r="JT65" s="216"/>
      <c r="JU65" s="4"/>
      <c r="JV65" s="4"/>
      <c r="JW65" s="4"/>
      <c r="JX65" s="4"/>
      <c r="JY65" s="216"/>
      <c r="JZ65" s="4"/>
      <c r="KA65" s="4"/>
      <c r="KB65" s="4"/>
      <c r="KC65" s="4"/>
      <c r="KD65" s="216"/>
      <c r="KE65" s="4"/>
      <c r="KF65" s="4"/>
      <c r="KG65" s="4"/>
      <c r="KH65" s="4"/>
      <c r="KI65" s="216"/>
      <c r="KJ65" s="4"/>
      <c r="KK65" s="4"/>
      <c r="KL65" s="4"/>
      <c r="KM65" s="4"/>
      <c r="KN65" s="216"/>
    </row>
    <row r="66" spans="1:300" x14ac:dyDescent="0.25">
      <c r="A66" s="4"/>
      <c r="B66" s="4"/>
      <c r="C66" s="4"/>
      <c r="D66" s="4"/>
      <c r="E66" s="216"/>
      <c r="F66" s="4"/>
      <c r="G66" s="4"/>
      <c r="H66" s="4"/>
      <c r="I66" s="4"/>
      <c r="J66" s="216"/>
      <c r="K66" s="4"/>
      <c r="L66" s="4"/>
      <c r="M66" s="4"/>
      <c r="N66" s="4"/>
      <c r="O66" s="216"/>
      <c r="P66" s="4"/>
      <c r="Q66" s="4"/>
      <c r="R66" s="4"/>
      <c r="S66" s="4"/>
      <c r="T66" s="216"/>
      <c r="U66" s="4"/>
      <c r="V66" s="4"/>
      <c r="W66" s="4"/>
      <c r="X66" s="4"/>
      <c r="Y66" s="216"/>
      <c r="Z66" s="4"/>
      <c r="AA66" s="4"/>
      <c r="AB66" s="4"/>
      <c r="AC66" s="4"/>
      <c r="AD66" s="216"/>
      <c r="AE66" s="4"/>
      <c r="AF66" s="4"/>
      <c r="AG66" s="4"/>
      <c r="AH66" s="4"/>
      <c r="AI66" s="216"/>
      <c r="AJ66" s="4"/>
      <c r="AK66" s="4"/>
      <c r="AL66" s="4"/>
      <c r="AM66" s="4"/>
      <c r="AN66" s="216"/>
      <c r="AO66" s="4"/>
      <c r="AP66" s="4"/>
      <c r="AQ66" s="4"/>
      <c r="AR66" s="4"/>
      <c r="AS66" s="216"/>
      <c r="AT66" s="4"/>
      <c r="AU66" s="4"/>
      <c r="AV66" s="4"/>
      <c r="AW66" s="4"/>
      <c r="AX66" s="216"/>
      <c r="AY66" s="4"/>
      <c r="AZ66" s="4"/>
      <c r="BA66" s="4"/>
      <c r="BB66" s="4"/>
      <c r="BC66" s="216"/>
      <c r="BD66" s="4"/>
      <c r="BE66" s="4"/>
      <c r="BF66" s="4"/>
      <c r="BG66" s="4"/>
      <c r="BH66" s="216"/>
      <c r="BI66" s="4"/>
      <c r="BJ66" s="4"/>
      <c r="BK66" s="4"/>
      <c r="BL66" s="4"/>
      <c r="BM66" s="216"/>
      <c r="BN66" s="4"/>
      <c r="BO66" s="4"/>
      <c r="BP66" s="4"/>
      <c r="BQ66" s="4"/>
      <c r="BR66" s="216"/>
      <c r="BS66" s="4"/>
      <c r="BT66" s="4"/>
      <c r="BU66" s="4"/>
      <c r="BV66" s="4"/>
      <c r="BW66" s="216"/>
      <c r="BX66" s="4"/>
      <c r="BY66" s="4"/>
      <c r="BZ66" s="4"/>
      <c r="CA66" s="4"/>
      <c r="CB66" s="216"/>
      <c r="CC66" s="4"/>
      <c r="CD66" s="4"/>
      <c r="CE66" s="4"/>
      <c r="CF66" s="4"/>
      <c r="CG66" s="216"/>
      <c r="CH66" s="4"/>
      <c r="CI66" s="4"/>
      <c r="CJ66" s="4"/>
      <c r="CK66" s="4"/>
      <c r="CL66" s="216"/>
      <c r="CM66" s="4"/>
      <c r="CN66" s="4"/>
      <c r="CO66" s="4"/>
      <c r="CP66" s="4"/>
      <c r="CQ66" s="216"/>
      <c r="CR66" s="4"/>
      <c r="CS66" s="4"/>
      <c r="CT66" s="4"/>
      <c r="CU66" s="4"/>
      <c r="CV66" s="216"/>
      <c r="CW66" s="4"/>
      <c r="CX66" s="4"/>
      <c r="CY66" s="4"/>
      <c r="CZ66" s="4"/>
      <c r="DA66" s="216"/>
      <c r="DB66" s="4"/>
      <c r="DC66" s="4"/>
      <c r="DD66" s="4"/>
      <c r="DE66" s="4"/>
      <c r="DF66" s="216"/>
      <c r="DG66" s="4"/>
      <c r="DH66" s="4"/>
      <c r="DI66" s="4"/>
      <c r="DJ66" s="4"/>
      <c r="DK66" s="216"/>
      <c r="DL66" s="4"/>
      <c r="DM66" s="4"/>
      <c r="DN66" s="4"/>
      <c r="DO66" s="4"/>
      <c r="DP66" s="216"/>
      <c r="DQ66" s="4"/>
      <c r="DR66" s="4"/>
      <c r="DS66" s="4"/>
      <c r="DT66" s="4"/>
      <c r="DU66" s="216"/>
      <c r="DV66" s="4"/>
      <c r="DW66" s="4"/>
      <c r="DX66" s="4"/>
      <c r="DY66" s="4"/>
      <c r="DZ66" s="216"/>
      <c r="EA66" s="4"/>
      <c r="EB66" s="4"/>
      <c r="EC66" s="4"/>
      <c r="ED66" s="4"/>
      <c r="EE66" s="216"/>
      <c r="EF66" s="4"/>
      <c r="EG66" s="4"/>
      <c r="EH66" s="4"/>
      <c r="EI66" s="4"/>
      <c r="EJ66" s="216"/>
      <c r="EK66" s="4"/>
      <c r="EL66" s="4"/>
      <c r="EM66" s="4"/>
      <c r="EN66" s="4"/>
      <c r="EO66" s="216"/>
      <c r="EP66" s="4"/>
      <c r="EQ66" s="4"/>
      <c r="ER66" s="4"/>
      <c r="ES66" s="4"/>
      <c r="ET66" s="216"/>
      <c r="EU66" s="4"/>
      <c r="EV66" s="4"/>
      <c r="EW66" s="4"/>
      <c r="EX66" s="4"/>
      <c r="EY66" s="216"/>
      <c r="EZ66" s="4"/>
      <c r="FA66" s="4"/>
      <c r="FB66" s="4"/>
      <c r="FC66" s="4"/>
      <c r="FD66" s="216"/>
      <c r="FE66" s="4"/>
      <c r="FF66" s="4"/>
      <c r="FG66" s="4"/>
      <c r="FH66" s="4"/>
      <c r="FI66" s="216"/>
      <c r="FJ66" s="4"/>
      <c r="FK66" s="4"/>
      <c r="FL66" s="4"/>
      <c r="FM66" s="4"/>
      <c r="FN66" s="216"/>
      <c r="FO66" s="4"/>
      <c r="FP66" s="4"/>
      <c r="FQ66" s="4"/>
      <c r="FR66" s="4"/>
      <c r="FS66" s="216"/>
      <c r="FT66" s="4"/>
      <c r="FU66" s="4"/>
      <c r="FV66" s="4"/>
      <c r="FW66" s="4"/>
      <c r="FX66" s="216"/>
      <c r="FY66" s="4"/>
      <c r="FZ66" s="4"/>
      <c r="GA66" s="4"/>
      <c r="GB66" s="4"/>
      <c r="GC66" s="216"/>
      <c r="GD66" s="4"/>
      <c r="GE66" s="4"/>
      <c r="GF66" s="4"/>
      <c r="GG66" s="4"/>
      <c r="GH66" s="216"/>
      <c r="GI66" s="4"/>
      <c r="GJ66" s="4"/>
      <c r="GK66" s="4"/>
      <c r="GL66" s="4"/>
      <c r="GM66" s="216"/>
      <c r="GN66" s="4"/>
      <c r="GO66" s="4"/>
      <c r="GP66" s="4"/>
      <c r="GQ66" s="4"/>
      <c r="GR66" s="216"/>
      <c r="GS66" s="4"/>
      <c r="GT66" s="4"/>
      <c r="GU66" s="4"/>
      <c r="GV66" s="4"/>
      <c r="GW66" s="216"/>
      <c r="GX66" s="4"/>
      <c r="GY66" s="4"/>
      <c r="GZ66" s="4"/>
      <c r="HA66" s="4"/>
      <c r="HB66" s="216"/>
      <c r="HC66" s="4"/>
      <c r="HD66" s="4"/>
      <c r="HE66" s="4"/>
      <c r="HF66" s="4"/>
      <c r="HG66" s="216"/>
      <c r="HH66" s="4"/>
      <c r="HI66" s="4"/>
      <c r="HJ66" s="4"/>
      <c r="HK66" s="4"/>
      <c r="HL66" s="216"/>
      <c r="HM66" s="4"/>
      <c r="HN66" s="4"/>
      <c r="HO66" s="4"/>
      <c r="HP66" s="4"/>
      <c r="HQ66" s="216"/>
      <c r="HR66" s="4"/>
      <c r="HS66" s="4"/>
      <c r="HT66" s="4"/>
      <c r="HU66" s="4"/>
      <c r="HV66" s="216"/>
      <c r="HW66" s="4"/>
      <c r="HX66" s="4"/>
      <c r="HY66" s="4"/>
      <c r="HZ66" s="4"/>
      <c r="IA66" s="216"/>
      <c r="IB66" s="4"/>
      <c r="IC66" s="4"/>
      <c r="ID66" s="4"/>
      <c r="IE66" s="4"/>
      <c r="IF66" s="216"/>
      <c r="IG66" s="4"/>
      <c r="IH66" s="4"/>
      <c r="II66" s="4"/>
      <c r="IJ66" s="4"/>
      <c r="IK66" s="216"/>
      <c r="IL66" s="4"/>
      <c r="IM66" s="4"/>
      <c r="IN66" s="4"/>
      <c r="IO66" s="4"/>
      <c r="IP66" s="216"/>
      <c r="IQ66" s="4"/>
      <c r="IR66" s="4"/>
      <c r="IS66" s="4"/>
      <c r="IT66" s="4"/>
      <c r="IU66" s="216"/>
      <c r="IV66" s="4"/>
      <c r="IW66" s="4"/>
      <c r="IX66" s="4"/>
      <c r="IY66" s="4"/>
      <c r="IZ66" s="216"/>
      <c r="JA66" s="4"/>
      <c r="JB66" s="4"/>
      <c r="JC66" s="4"/>
      <c r="JD66" s="4"/>
      <c r="JE66" s="216"/>
      <c r="JF66" s="4"/>
      <c r="JG66" s="4"/>
      <c r="JH66" s="4"/>
      <c r="JI66" s="4"/>
      <c r="JJ66" s="216"/>
      <c r="JK66" s="4"/>
      <c r="JL66" s="4"/>
      <c r="JM66" s="4"/>
      <c r="JN66" s="4"/>
      <c r="JO66" s="216"/>
      <c r="JP66" s="4"/>
      <c r="JQ66" s="4"/>
      <c r="JR66" s="4"/>
      <c r="JS66" s="4"/>
      <c r="JT66" s="216"/>
      <c r="JU66" s="4"/>
      <c r="JV66" s="4"/>
      <c r="JW66" s="4"/>
      <c r="JX66" s="4"/>
      <c r="JY66" s="216"/>
      <c r="JZ66" s="4"/>
      <c r="KA66" s="4"/>
      <c r="KB66" s="4"/>
      <c r="KC66" s="4"/>
      <c r="KD66" s="216"/>
      <c r="KE66" s="4"/>
      <c r="KF66" s="4"/>
      <c r="KG66" s="4"/>
      <c r="KH66" s="4"/>
      <c r="KI66" s="216"/>
      <c r="KJ66" s="4"/>
      <c r="KK66" s="4"/>
      <c r="KL66" s="4"/>
      <c r="KM66" s="4"/>
      <c r="KN66" s="216"/>
    </row>
    <row r="67" spans="1:300" x14ac:dyDescent="0.25">
      <c r="A67" s="4"/>
      <c r="B67" s="4"/>
      <c r="C67" s="6"/>
      <c r="D67" s="4"/>
      <c r="E67" s="216"/>
      <c r="F67" s="4"/>
      <c r="G67" s="4"/>
      <c r="H67" s="6"/>
      <c r="I67" s="4"/>
      <c r="J67" s="216"/>
      <c r="K67" s="4"/>
      <c r="L67" s="4"/>
      <c r="M67" s="6"/>
      <c r="N67" s="4"/>
      <c r="O67" s="216"/>
      <c r="P67" s="4"/>
      <c r="Q67" s="4"/>
      <c r="R67" s="6"/>
      <c r="S67" s="4"/>
      <c r="T67" s="216"/>
      <c r="U67" s="4"/>
      <c r="V67" s="4"/>
      <c r="W67" s="6"/>
      <c r="X67" s="4"/>
      <c r="Y67" s="216"/>
      <c r="Z67" s="4"/>
      <c r="AA67" s="4"/>
      <c r="AB67" s="6"/>
      <c r="AC67" s="4"/>
      <c r="AD67" s="216"/>
      <c r="AE67" s="4"/>
      <c r="AF67" s="4"/>
      <c r="AG67" s="6"/>
      <c r="AH67" s="4"/>
      <c r="AI67" s="216"/>
      <c r="AJ67" s="4"/>
      <c r="AK67" s="4"/>
      <c r="AL67" s="6"/>
      <c r="AM67" s="4"/>
      <c r="AN67" s="216"/>
      <c r="AO67" s="4"/>
      <c r="AP67" s="4"/>
      <c r="AQ67" s="6"/>
      <c r="AR67" s="4"/>
      <c r="AS67" s="216"/>
      <c r="AT67" s="4"/>
      <c r="AU67" s="4"/>
      <c r="AV67" s="6"/>
      <c r="AW67" s="4"/>
      <c r="AX67" s="216"/>
      <c r="AY67" s="4"/>
      <c r="AZ67" s="4"/>
      <c r="BA67" s="6"/>
      <c r="BB67" s="4"/>
      <c r="BC67" s="216"/>
      <c r="BD67" s="4"/>
      <c r="BE67" s="4"/>
      <c r="BF67" s="6"/>
      <c r="BG67" s="4"/>
      <c r="BH67" s="216"/>
      <c r="BI67" s="4"/>
      <c r="BJ67" s="4"/>
      <c r="BK67" s="6"/>
      <c r="BL67" s="4"/>
      <c r="BM67" s="216"/>
      <c r="BN67" s="4"/>
      <c r="BO67" s="4"/>
      <c r="BP67" s="6"/>
      <c r="BQ67" s="4"/>
      <c r="BR67" s="216"/>
      <c r="BS67" s="4"/>
      <c r="BT67" s="4"/>
      <c r="BU67" s="6"/>
      <c r="BV67" s="4"/>
      <c r="BW67" s="216"/>
      <c r="BX67" s="4"/>
      <c r="BY67" s="4"/>
      <c r="BZ67" s="6"/>
      <c r="CA67" s="4"/>
      <c r="CB67" s="216"/>
      <c r="CC67" s="4"/>
      <c r="CD67" s="4"/>
      <c r="CE67" s="6"/>
      <c r="CF67" s="4"/>
      <c r="CG67" s="216"/>
      <c r="CH67" s="4"/>
      <c r="CI67" s="4"/>
      <c r="CJ67" s="6"/>
      <c r="CK67" s="4"/>
      <c r="CL67" s="216"/>
      <c r="CM67" s="4"/>
      <c r="CN67" s="4"/>
      <c r="CO67" s="6"/>
      <c r="CP67" s="4"/>
      <c r="CQ67" s="216"/>
      <c r="CR67" s="4"/>
      <c r="CS67" s="4"/>
      <c r="CT67" s="6"/>
      <c r="CU67" s="4"/>
      <c r="CV67" s="216"/>
      <c r="CW67" s="4"/>
      <c r="CX67" s="4"/>
      <c r="CY67" s="6"/>
      <c r="CZ67" s="4"/>
      <c r="DA67" s="216"/>
      <c r="DB67" s="4"/>
      <c r="DC67" s="4"/>
      <c r="DD67" s="6"/>
      <c r="DE67" s="4"/>
      <c r="DF67" s="216"/>
      <c r="DG67" s="4"/>
      <c r="DH67" s="4"/>
      <c r="DI67" s="6"/>
      <c r="DJ67" s="4"/>
      <c r="DK67" s="216"/>
      <c r="DL67" s="4"/>
      <c r="DM67" s="4"/>
      <c r="DN67" s="6"/>
      <c r="DO67" s="4"/>
      <c r="DP67" s="216"/>
      <c r="DQ67" s="4"/>
      <c r="DR67" s="4"/>
      <c r="DS67" s="6"/>
      <c r="DT67" s="4"/>
      <c r="DU67" s="216"/>
      <c r="DV67" s="4"/>
      <c r="DW67" s="4"/>
      <c r="DX67" s="6"/>
      <c r="DY67" s="4"/>
      <c r="DZ67" s="216"/>
      <c r="EA67" s="4"/>
      <c r="EB67" s="4"/>
      <c r="EC67" s="6"/>
      <c r="ED67" s="4"/>
      <c r="EE67" s="216"/>
      <c r="EF67" s="4"/>
      <c r="EG67" s="4"/>
      <c r="EH67" s="6"/>
      <c r="EI67" s="4"/>
      <c r="EJ67" s="216"/>
      <c r="EK67" s="4"/>
      <c r="EL67" s="4"/>
      <c r="EM67" s="6"/>
      <c r="EN67" s="4"/>
      <c r="EO67" s="216"/>
      <c r="EP67" s="4"/>
      <c r="EQ67" s="4"/>
      <c r="ER67" s="6"/>
      <c r="ES67" s="4"/>
      <c r="ET67" s="216"/>
      <c r="EU67" s="4"/>
      <c r="EV67" s="4"/>
      <c r="EW67" s="6"/>
      <c r="EX67" s="4"/>
      <c r="EY67" s="216"/>
      <c r="EZ67" s="4"/>
      <c r="FA67" s="4"/>
      <c r="FB67" s="6"/>
      <c r="FC67" s="4"/>
      <c r="FD67" s="216"/>
      <c r="FE67" s="4"/>
      <c r="FF67" s="4"/>
      <c r="FG67" s="6"/>
      <c r="FH67" s="4"/>
      <c r="FI67" s="216"/>
      <c r="FJ67" s="4"/>
      <c r="FK67" s="4"/>
      <c r="FL67" s="6"/>
      <c r="FM67" s="4"/>
      <c r="FN67" s="216"/>
      <c r="FO67" s="4"/>
      <c r="FP67" s="4"/>
      <c r="FQ67" s="6"/>
      <c r="FR67" s="4"/>
      <c r="FS67" s="216"/>
      <c r="FT67" s="4"/>
      <c r="FU67" s="4"/>
      <c r="FV67" s="6"/>
      <c r="FW67" s="4"/>
      <c r="FX67" s="216"/>
      <c r="FY67" s="4"/>
      <c r="FZ67" s="4"/>
      <c r="GA67" s="6"/>
      <c r="GB67" s="4"/>
      <c r="GC67" s="216"/>
      <c r="GD67" s="4"/>
      <c r="GE67" s="4"/>
      <c r="GF67" s="6"/>
      <c r="GG67" s="4"/>
      <c r="GH67" s="216"/>
      <c r="GI67" s="4"/>
      <c r="GJ67" s="4"/>
      <c r="GK67" s="6"/>
      <c r="GL67" s="4"/>
      <c r="GM67" s="216"/>
      <c r="GN67" s="4"/>
      <c r="GO67" s="4"/>
      <c r="GP67" s="6"/>
      <c r="GQ67" s="4"/>
      <c r="GR67" s="216"/>
      <c r="GS67" s="4"/>
      <c r="GT67" s="4"/>
      <c r="GU67" s="6"/>
      <c r="GV67" s="4"/>
      <c r="GW67" s="216"/>
      <c r="GX67" s="4"/>
      <c r="GY67" s="4"/>
      <c r="GZ67" s="6"/>
      <c r="HA67" s="4"/>
      <c r="HB67" s="216"/>
      <c r="HC67" s="4"/>
      <c r="HD67" s="4"/>
      <c r="HE67" s="6"/>
      <c r="HF67" s="4"/>
      <c r="HG67" s="216"/>
      <c r="HH67" s="4"/>
      <c r="HI67" s="4"/>
      <c r="HJ67" s="6"/>
      <c r="HK67" s="4"/>
      <c r="HL67" s="216"/>
      <c r="HM67" s="4"/>
      <c r="HN67" s="4"/>
      <c r="HO67" s="6"/>
      <c r="HP67" s="4"/>
      <c r="HQ67" s="216"/>
      <c r="HR67" s="4"/>
      <c r="HS67" s="4"/>
      <c r="HT67" s="6"/>
      <c r="HU67" s="4"/>
      <c r="HV67" s="216"/>
      <c r="HW67" s="4"/>
      <c r="HX67" s="4"/>
      <c r="HY67" s="6"/>
      <c r="HZ67" s="4"/>
      <c r="IA67" s="216"/>
      <c r="IB67" s="4"/>
      <c r="IC67" s="4"/>
      <c r="ID67" s="6"/>
      <c r="IE67" s="4"/>
      <c r="IF67" s="216"/>
      <c r="IG67" s="4"/>
      <c r="IH67" s="4"/>
      <c r="II67" s="6"/>
      <c r="IJ67" s="4"/>
      <c r="IK67" s="216"/>
      <c r="IL67" s="4"/>
      <c r="IM67" s="4"/>
      <c r="IN67" s="6"/>
      <c r="IO67" s="4"/>
      <c r="IP67" s="216"/>
      <c r="IQ67" s="4"/>
      <c r="IR67" s="4"/>
      <c r="IS67" s="6"/>
      <c r="IT67" s="4"/>
      <c r="IU67" s="216"/>
      <c r="IV67" s="4"/>
      <c r="IW67" s="4"/>
      <c r="IX67" s="6"/>
      <c r="IY67" s="4"/>
      <c r="IZ67" s="216"/>
      <c r="JA67" s="4"/>
      <c r="JB67" s="4"/>
      <c r="JC67" s="6"/>
      <c r="JD67" s="4"/>
      <c r="JE67" s="216"/>
      <c r="JF67" s="4"/>
      <c r="JG67" s="4"/>
      <c r="JH67" s="6"/>
      <c r="JI67" s="4"/>
      <c r="JJ67" s="216"/>
      <c r="JK67" s="4"/>
      <c r="JL67" s="4"/>
      <c r="JM67" s="6"/>
      <c r="JN67" s="4"/>
      <c r="JO67" s="216"/>
      <c r="JP67" s="4"/>
      <c r="JQ67" s="4"/>
      <c r="JR67" s="6"/>
      <c r="JS67" s="4"/>
      <c r="JT67" s="216"/>
      <c r="JU67" s="4"/>
      <c r="JV67" s="4"/>
      <c r="JW67" s="6"/>
      <c r="JX67" s="4"/>
      <c r="JY67" s="216"/>
      <c r="JZ67" s="4"/>
      <c r="KA67" s="4"/>
      <c r="KB67" s="6"/>
      <c r="KC67" s="4"/>
      <c r="KD67" s="216"/>
      <c r="KE67" s="4"/>
      <c r="KF67" s="4"/>
      <c r="KG67" s="6"/>
      <c r="KH67" s="4"/>
      <c r="KI67" s="216"/>
      <c r="KJ67" s="4"/>
      <c r="KK67" s="4"/>
      <c r="KL67" s="6"/>
      <c r="KM67" s="4"/>
      <c r="KN67" s="216"/>
    </row>
    <row r="68" spans="1:300" x14ac:dyDescent="0.25">
      <c r="A68" s="4"/>
      <c r="B68" s="4"/>
      <c r="C68" s="8"/>
      <c r="D68" s="4"/>
      <c r="E68" s="216"/>
      <c r="F68" s="4"/>
      <c r="G68" s="4"/>
      <c r="H68" s="8"/>
      <c r="I68" s="4"/>
      <c r="J68" s="216"/>
      <c r="K68" s="4"/>
      <c r="L68" s="4"/>
      <c r="M68" s="8"/>
      <c r="N68" s="4"/>
      <c r="O68" s="216"/>
      <c r="P68" s="4"/>
      <c r="Q68" s="4"/>
      <c r="R68" s="8"/>
      <c r="S68" s="4"/>
      <c r="T68" s="216"/>
      <c r="U68" s="4"/>
      <c r="V68" s="4"/>
      <c r="W68" s="8"/>
      <c r="X68" s="4"/>
      <c r="Y68" s="216"/>
      <c r="Z68" s="4"/>
      <c r="AA68" s="4"/>
      <c r="AB68" s="8"/>
      <c r="AC68" s="4"/>
      <c r="AD68" s="216"/>
      <c r="AE68" s="4"/>
      <c r="AF68" s="4"/>
      <c r="AG68" s="8"/>
      <c r="AH68" s="4"/>
      <c r="AI68" s="216"/>
      <c r="AJ68" s="4"/>
      <c r="AK68" s="4"/>
      <c r="AL68" s="8"/>
      <c r="AM68" s="4"/>
      <c r="AN68" s="216"/>
      <c r="AO68" s="4"/>
      <c r="AP68" s="4"/>
      <c r="AQ68" s="8"/>
      <c r="AR68" s="4"/>
      <c r="AS68" s="216"/>
      <c r="AT68" s="4"/>
      <c r="AU68" s="4"/>
      <c r="AV68" s="8"/>
      <c r="AW68" s="4"/>
      <c r="AX68" s="216"/>
      <c r="AY68" s="4"/>
      <c r="AZ68" s="4"/>
      <c r="BA68" s="8"/>
      <c r="BB68" s="4"/>
      <c r="BC68" s="216"/>
      <c r="BD68" s="4"/>
      <c r="BE68" s="4"/>
      <c r="BF68" s="8"/>
      <c r="BG68" s="4"/>
      <c r="BH68" s="216"/>
      <c r="BI68" s="4"/>
      <c r="BJ68" s="4"/>
      <c r="BK68" s="8"/>
      <c r="BL68" s="4"/>
      <c r="BM68" s="216"/>
      <c r="BN68" s="4"/>
      <c r="BO68" s="4"/>
      <c r="BP68" s="8"/>
      <c r="BQ68" s="4"/>
      <c r="BR68" s="216"/>
      <c r="BS68" s="4"/>
      <c r="BT68" s="4"/>
      <c r="BU68" s="8"/>
      <c r="BV68" s="4"/>
      <c r="BW68" s="216"/>
      <c r="BX68" s="4"/>
      <c r="BY68" s="4"/>
      <c r="BZ68" s="8"/>
      <c r="CA68" s="4"/>
      <c r="CB68" s="216"/>
      <c r="CC68" s="4"/>
      <c r="CD68" s="4"/>
      <c r="CE68" s="8"/>
      <c r="CF68" s="4"/>
      <c r="CG68" s="216"/>
      <c r="CH68" s="4"/>
      <c r="CI68" s="4"/>
      <c r="CJ68" s="8"/>
      <c r="CK68" s="4"/>
      <c r="CL68" s="216"/>
      <c r="CM68" s="4"/>
      <c r="CN68" s="4"/>
      <c r="CO68" s="8"/>
      <c r="CP68" s="4"/>
      <c r="CQ68" s="216"/>
      <c r="CR68" s="4"/>
      <c r="CS68" s="4"/>
      <c r="CT68" s="8"/>
      <c r="CU68" s="4"/>
      <c r="CV68" s="216"/>
      <c r="CW68" s="4"/>
      <c r="CX68" s="4"/>
      <c r="CY68" s="8"/>
      <c r="CZ68" s="4"/>
      <c r="DA68" s="216"/>
      <c r="DB68" s="4"/>
      <c r="DC68" s="4"/>
      <c r="DD68" s="8"/>
      <c r="DE68" s="4"/>
      <c r="DF68" s="216"/>
      <c r="DG68" s="4"/>
      <c r="DH68" s="4"/>
      <c r="DI68" s="8"/>
      <c r="DJ68" s="4"/>
      <c r="DK68" s="216"/>
      <c r="DL68" s="4"/>
      <c r="DM68" s="4"/>
      <c r="DN68" s="8"/>
      <c r="DO68" s="4"/>
      <c r="DP68" s="216"/>
      <c r="DQ68" s="4"/>
      <c r="DR68" s="4"/>
      <c r="DS68" s="8"/>
      <c r="DT68" s="4"/>
      <c r="DU68" s="216"/>
      <c r="DV68" s="4"/>
      <c r="DW68" s="4"/>
      <c r="DX68" s="8"/>
      <c r="DY68" s="4"/>
      <c r="DZ68" s="216"/>
      <c r="EA68" s="4"/>
      <c r="EB68" s="4"/>
      <c r="EC68" s="8"/>
      <c r="ED68" s="4"/>
      <c r="EE68" s="216"/>
      <c r="EF68" s="4"/>
      <c r="EG68" s="4"/>
      <c r="EH68" s="8"/>
      <c r="EI68" s="4"/>
      <c r="EJ68" s="216"/>
      <c r="EK68" s="4"/>
      <c r="EL68" s="4"/>
      <c r="EM68" s="8"/>
      <c r="EN68" s="4"/>
      <c r="EO68" s="216"/>
      <c r="EP68" s="4"/>
      <c r="EQ68" s="4"/>
      <c r="ER68" s="8"/>
      <c r="ES68" s="4"/>
      <c r="ET68" s="216"/>
      <c r="EU68" s="4"/>
      <c r="EV68" s="4"/>
      <c r="EW68" s="8"/>
      <c r="EX68" s="4"/>
      <c r="EY68" s="216"/>
      <c r="EZ68" s="4"/>
      <c r="FA68" s="4"/>
      <c r="FB68" s="8"/>
      <c r="FC68" s="4"/>
      <c r="FD68" s="216"/>
      <c r="FE68" s="4"/>
      <c r="FF68" s="4"/>
      <c r="FG68" s="8"/>
      <c r="FH68" s="4"/>
      <c r="FI68" s="216"/>
      <c r="FJ68" s="4"/>
      <c r="FK68" s="4"/>
      <c r="FL68" s="8"/>
      <c r="FM68" s="4"/>
      <c r="FN68" s="216"/>
      <c r="FO68" s="4"/>
      <c r="FP68" s="4"/>
      <c r="FQ68" s="8"/>
      <c r="FR68" s="4"/>
      <c r="FS68" s="216"/>
      <c r="FT68" s="4"/>
      <c r="FU68" s="4"/>
      <c r="FV68" s="8"/>
      <c r="FW68" s="4"/>
      <c r="FX68" s="216"/>
      <c r="FY68" s="4"/>
      <c r="FZ68" s="4"/>
      <c r="GA68" s="8"/>
      <c r="GB68" s="4"/>
      <c r="GC68" s="216"/>
      <c r="GD68" s="4"/>
      <c r="GE68" s="4"/>
      <c r="GF68" s="8"/>
      <c r="GG68" s="4"/>
      <c r="GH68" s="216"/>
      <c r="GI68" s="4"/>
      <c r="GJ68" s="4"/>
      <c r="GK68" s="8"/>
      <c r="GL68" s="4"/>
      <c r="GM68" s="216"/>
      <c r="GN68" s="4"/>
      <c r="GO68" s="4"/>
      <c r="GP68" s="8"/>
      <c r="GQ68" s="4"/>
      <c r="GR68" s="216"/>
      <c r="GS68" s="4"/>
      <c r="GT68" s="4"/>
      <c r="GU68" s="8"/>
      <c r="GV68" s="4"/>
      <c r="GW68" s="216"/>
      <c r="GX68" s="4"/>
      <c r="GY68" s="4"/>
      <c r="GZ68" s="8"/>
      <c r="HA68" s="4"/>
      <c r="HB68" s="216"/>
      <c r="HC68" s="4"/>
      <c r="HD68" s="4"/>
      <c r="HE68" s="8"/>
      <c r="HF68" s="4"/>
      <c r="HG68" s="216"/>
      <c r="HH68" s="4"/>
      <c r="HI68" s="4"/>
      <c r="HJ68" s="8"/>
      <c r="HK68" s="4"/>
      <c r="HL68" s="216"/>
      <c r="HM68" s="4"/>
      <c r="HN68" s="4"/>
      <c r="HO68" s="8"/>
      <c r="HP68" s="4"/>
      <c r="HQ68" s="216"/>
      <c r="HR68" s="4"/>
      <c r="HS68" s="4"/>
      <c r="HT68" s="8"/>
      <c r="HU68" s="4"/>
      <c r="HV68" s="216"/>
      <c r="HW68" s="4"/>
      <c r="HX68" s="4"/>
      <c r="HY68" s="8"/>
      <c r="HZ68" s="4"/>
      <c r="IA68" s="216"/>
      <c r="IB68" s="4"/>
      <c r="IC68" s="4"/>
      <c r="ID68" s="8"/>
      <c r="IE68" s="4"/>
      <c r="IF68" s="216"/>
      <c r="IG68" s="4"/>
      <c r="IH68" s="4"/>
      <c r="II68" s="8"/>
      <c r="IJ68" s="4"/>
      <c r="IK68" s="216"/>
      <c r="IL68" s="4"/>
      <c r="IM68" s="4"/>
      <c r="IN68" s="8"/>
      <c r="IO68" s="4"/>
      <c r="IP68" s="216"/>
      <c r="IQ68" s="4"/>
      <c r="IR68" s="4"/>
      <c r="IS68" s="8"/>
      <c r="IT68" s="4"/>
      <c r="IU68" s="216"/>
      <c r="IV68" s="4"/>
      <c r="IW68" s="4"/>
      <c r="IX68" s="8"/>
      <c r="IY68" s="4"/>
      <c r="IZ68" s="216"/>
      <c r="JA68" s="4"/>
      <c r="JB68" s="4"/>
      <c r="JC68" s="8"/>
      <c r="JD68" s="4"/>
      <c r="JE68" s="216"/>
      <c r="JF68" s="4"/>
      <c r="JG68" s="4"/>
      <c r="JH68" s="8"/>
      <c r="JI68" s="4"/>
      <c r="JJ68" s="216"/>
      <c r="JK68" s="4"/>
      <c r="JL68" s="4"/>
      <c r="JM68" s="8"/>
      <c r="JN68" s="4"/>
      <c r="JO68" s="216"/>
      <c r="JP68" s="4"/>
      <c r="JQ68" s="4"/>
      <c r="JR68" s="8"/>
      <c r="JS68" s="4"/>
      <c r="JT68" s="216"/>
      <c r="JU68" s="4"/>
      <c r="JV68" s="4"/>
      <c r="JW68" s="8"/>
      <c r="JX68" s="4"/>
      <c r="JY68" s="216"/>
      <c r="JZ68" s="4"/>
      <c r="KA68" s="4"/>
      <c r="KB68" s="8"/>
      <c r="KC68" s="4"/>
      <c r="KD68" s="216"/>
      <c r="KE68" s="4"/>
      <c r="KF68" s="4"/>
      <c r="KG68" s="8"/>
      <c r="KH68" s="4"/>
      <c r="KI68" s="216"/>
      <c r="KJ68" s="4"/>
      <c r="KK68" s="4"/>
      <c r="KL68" s="8"/>
      <c r="KM68" s="4"/>
      <c r="KN68" s="216"/>
    </row>
    <row r="69" spans="1:300" x14ac:dyDescent="0.25">
      <c r="A69" s="4"/>
      <c r="B69" s="4"/>
      <c r="C69" s="4"/>
      <c r="D69" s="4"/>
      <c r="E69" s="216"/>
      <c r="F69" s="4"/>
      <c r="G69" s="4"/>
      <c r="H69" s="4"/>
      <c r="I69" s="4"/>
      <c r="J69" s="216"/>
      <c r="K69" s="4"/>
      <c r="L69" s="4"/>
      <c r="M69" s="4"/>
      <c r="N69" s="4"/>
      <c r="O69" s="216"/>
      <c r="P69" s="4"/>
      <c r="Q69" s="4"/>
      <c r="R69" s="4"/>
      <c r="S69" s="4"/>
      <c r="T69" s="216"/>
      <c r="U69" s="4"/>
      <c r="V69" s="4"/>
      <c r="W69" s="4"/>
      <c r="X69" s="4"/>
      <c r="Y69" s="216"/>
      <c r="Z69" s="4"/>
      <c r="AA69" s="4"/>
      <c r="AB69" s="4"/>
      <c r="AC69" s="4"/>
      <c r="AD69" s="216"/>
      <c r="AE69" s="4"/>
      <c r="AF69" s="4"/>
      <c r="AG69" s="4"/>
      <c r="AH69" s="4"/>
      <c r="AI69" s="216"/>
      <c r="AJ69" s="4"/>
      <c r="AK69" s="4"/>
      <c r="AL69" s="4"/>
      <c r="AM69" s="4"/>
      <c r="AN69" s="216"/>
      <c r="AO69" s="4"/>
      <c r="AP69" s="4"/>
      <c r="AQ69" s="4"/>
      <c r="AR69" s="4"/>
      <c r="AS69" s="216"/>
      <c r="AT69" s="4"/>
      <c r="AU69" s="4"/>
      <c r="AV69" s="4"/>
      <c r="AW69" s="4"/>
      <c r="AX69" s="216"/>
      <c r="AY69" s="4"/>
      <c r="AZ69" s="4"/>
      <c r="BA69" s="4"/>
      <c r="BB69" s="4"/>
      <c r="BC69" s="216"/>
      <c r="BD69" s="4"/>
      <c r="BE69" s="4"/>
      <c r="BF69" s="4"/>
      <c r="BG69" s="4"/>
      <c r="BH69" s="216"/>
      <c r="BI69" s="4"/>
      <c r="BJ69" s="4"/>
      <c r="BK69" s="4"/>
      <c r="BL69" s="4"/>
      <c r="BM69" s="216"/>
      <c r="BN69" s="4"/>
      <c r="BO69" s="4"/>
      <c r="BP69" s="4"/>
      <c r="BQ69" s="4"/>
      <c r="BR69" s="216"/>
      <c r="BS69" s="4"/>
      <c r="BT69" s="4"/>
      <c r="BU69" s="4"/>
      <c r="BV69" s="4"/>
      <c r="BW69" s="216"/>
      <c r="BX69" s="4"/>
      <c r="BY69" s="4"/>
      <c r="BZ69" s="4"/>
      <c r="CA69" s="4"/>
      <c r="CB69" s="216"/>
      <c r="CC69" s="4"/>
      <c r="CD69" s="4"/>
      <c r="CE69" s="4"/>
      <c r="CF69" s="4"/>
      <c r="CG69" s="216"/>
      <c r="CH69" s="4"/>
      <c r="CI69" s="4"/>
      <c r="CJ69" s="4"/>
      <c r="CK69" s="4"/>
      <c r="CL69" s="216"/>
      <c r="CM69" s="4"/>
      <c r="CN69" s="4"/>
      <c r="CO69" s="4"/>
      <c r="CP69" s="4"/>
      <c r="CQ69" s="216"/>
      <c r="CR69" s="4"/>
      <c r="CS69" s="4"/>
      <c r="CT69" s="4"/>
      <c r="CU69" s="4"/>
      <c r="CV69" s="216"/>
      <c r="CW69" s="4"/>
      <c r="CX69" s="4"/>
      <c r="CY69" s="4"/>
      <c r="CZ69" s="4"/>
      <c r="DA69" s="216"/>
      <c r="DB69" s="4"/>
      <c r="DC69" s="4"/>
      <c r="DD69" s="4"/>
      <c r="DE69" s="4"/>
      <c r="DF69" s="216"/>
      <c r="DG69" s="4"/>
      <c r="DH69" s="4"/>
      <c r="DI69" s="4"/>
      <c r="DJ69" s="4"/>
      <c r="DK69" s="216"/>
      <c r="DL69" s="4"/>
      <c r="DM69" s="4"/>
      <c r="DN69" s="4"/>
      <c r="DO69" s="4"/>
      <c r="DP69" s="216"/>
      <c r="DQ69" s="4"/>
      <c r="DR69" s="4"/>
      <c r="DS69" s="4"/>
      <c r="DT69" s="4"/>
      <c r="DU69" s="216"/>
      <c r="DV69" s="4"/>
      <c r="DW69" s="4"/>
      <c r="DX69" s="4"/>
      <c r="DY69" s="4"/>
      <c r="DZ69" s="216"/>
      <c r="EA69" s="4"/>
      <c r="EB69" s="4"/>
      <c r="EC69" s="4"/>
      <c r="ED69" s="4"/>
      <c r="EE69" s="216"/>
      <c r="EF69" s="4"/>
      <c r="EG69" s="4"/>
      <c r="EH69" s="4"/>
      <c r="EI69" s="4"/>
      <c r="EJ69" s="216"/>
      <c r="EK69" s="4"/>
      <c r="EL69" s="4"/>
      <c r="EM69" s="4"/>
      <c r="EN69" s="4"/>
      <c r="EO69" s="216"/>
      <c r="EP69" s="4"/>
      <c r="EQ69" s="4"/>
      <c r="ER69" s="4"/>
      <c r="ES69" s="4"/>
      <c r="ET69" s="216"/>
      <c r="EU69" s="4"/>
      <c r="EV69" s="4"/>
      <c r="EW69" s="4"/>
      <c r="EX69" s="4"/>
      <c r="EY69" s="216"/>
      <c r="EZ69" s="4"/>
      <c r="FA69" s="4"/>
      <c r="FB69" s="4"/>
      <c r="FC69" s="4"/>
      <c r="FD69" s="216"/>
      <c r="FE69" s="4"/>
      <c r="FF69" s="4"/>
      <c r="FG69" s="4"/>
      <c r="FH69" s="4"/>
      <c r="FI69" s="216"/>
      <c r="FJ69" s="4"/>
      <c r="FK69" s="4"/>
      <c r="FL69" s="4"/>
      <c r="FM69" s="4"/>
      <c r="FN69" s="216"/>
      <c r="FO69" s="4"/>
      <c r="FP69" s="4"/>
      <c r="FQ69" s="4"/>
      <c r="FR69" s="4"/>
      <c r="FS69" s="216"/>
      <c r="FT69" s="4"/>
      <c r="FU69" s="4"/>
      <c r="FV69" s="4"/>
      <c r="FW69" s="4"/>
      <c r="FX69" s="216"/>
      <c r="FY69" s="4"/>
      <c r="FZ69" s="4"/>
      <c r="GA69" s="4"/>
      <c r="GB69" s="4"/>
      <c r="GC69" s="216"/>
      <c r="GD69" s="4"/>
      <c r="GE69" s="4"/>
      <c r="GF69" s="4"/>
      <c r="GG69" s="4"/>
      <c r="GH69" s="216"/>
      <c r="GI69" s="4"/>
      <c r="GJ69" s="4"/>
      <c r="GK69" s="4"/>
      <c r="GL69" s="4"/>
      <c r="GM69" s="216"/>
      <c r="GN69" s="4"/>
      <c r="GO69" s="4"/>
      <c r="GP69" s="4"/>
      <c r="GQ69" s="4"/>
      <c r="GR69" s="216"/>
      <c r="GS69" s="4"/>
      <c r="GT69" s="4"/>
      <c r="GU69" s="4"/>
      <c r="GV69" s="4"/>
      <c r="GW69" s="216"/>
      <c r="GX69" s="4"/>
      <c r="GY69" s="4"/>
      <c r="GZ69" s="4"/>
      <c r="HA69" s="4"/>
      <c r="HB69" s="216"/>
      <c r="HC69" s="4"/>
      <c r="HD69" s="4"/>
      <c r="HE69" s="4"/>
      <c r="HF69" s="4"/>
      <c r="HG69" s="216"/>
      <c r="HH69" s="4"/>
      <c r="HI69" s="4"/>
      <c r="HJ69" s="4"/>
      <c r="HK69" s="4"/>
      <c r="HL69" s="216"/>
      <c r="HM69" s="4"/>
      <c r="HN69" s="4"/>
      <c r="HO69" s="4"/>
      <c r="HP69" s="4"/>
      <c r="HQ69" s="216"/>
      <c r="HR69" s="4"/>
      <c r="HS69" s="4"/>
      <c r="HT69" s="4"/>
      <c r="HU69" s="4"/>
      <c r="HV69" s="216"/>
      <c r="HW69" s="4"/>
      <c r="HX69" s="4"/>
      <c r="HY69" s="4"/>
      <c r="HZ69" s="4"/>
      <c r="IA69" s="216"/>
      <c r="IB69" s="4"/>
      <c r="IC69" s="4"/>
      <c r="ID69" s="4"/>
      <c r="IE69" s="4"/>
      <c r="IF69" s="216"/>
      <c r="IG69" s="4"/>
      <c r="IH69" s="4"/>
      <c r="II69" s="4"/>
      <c r="IJ69" s="4"/>
      <c r="IK69" s="216"/>
      <c r="IL69" s="4"/>
      <c r="IM69" s="4"/>
      <c r="IN69" s="4"/>
      <c r="IO69" s="4"/>
      <c r="IP69" s="216"/>
      <c r="IQ69" s="4"/>
      <c r="IR69" s="4"/>
      <c r="IS69" s="4"/>
      <c r="IT69" s="4"/>
      <c r="IU69" s="216"/>
      <c r="IV69" s="4"/>
      <c r="IW69" s="4"/>
      <c r="IX69" s="4"/>
      <c r="IY69" s="4"/>
      <c r="IZ69" s="216"/>
      <c r="JA69" s="4"/>
      <c r="JB69" s="4"/>
      <c r="JC69" s="4"/>
      <c r="JD69" s="4"/>
      <c r="JE69" s="216"/>
      <c r="JF69" s="4"/>
      <c r="JG69" s="4"/>
      <c r="JH69" s="4"/>
      <c r="JI69" s="4"/>
      <c r="JJ69" s="216"/>
      <c r="JK69" s="4"/>
      <c r="JL69" s="4"/>
      <c r="JM69" s="4"/>
      <c r="JN69" s="4"/>
      <c r="JO69" s="216"/>
      <c r="JP69" s="4"/>
      <c r="JQ69" s="4"/>
      <c r="JR69" s="4"/>
      <c r="JS69" s="4"/>
      <c r="JT69" s="216"/>
      <c r="JU69" s="4"/>
      <c r="JV69" s="4"/>
      <c r="JW69" s="4"/>
      <c r="JX69" s="4"/>
      <c r="JY69" s="216"/>
      <c r="JZ69" s="4"/>
      <c r="KA69" s="4"/>
      <c r="KB69" s="4"/>
      <c r="KC69" s="4"/>
      <c r="KD69" s="216"/>
      <c r="KE69" s="4"/>
      <c r="KF69" s="4"/>
      <c r="KG69" s="4"/>
      <c r="KH69" s="4"/>
      <c r="KI69" s="216"/>
      <c r="KJ69" s="4"/>
      <c r="KK69" s="4"/>
      <c r="KL69" s="4"/>
      <c r="KM69" s="4"/>
      <c r="KN69" s="216"/>
    </row>
    <row r="70" spans="1:300" x14ac:dyDescent="0.25">
      <c r="A70" s="4"/>
      <c r="B70" s="4"/>
      <c r="C70" s="4"/>
      <c r="D70" s="4"/>
      <c r="E70" s="216"/>
      <c r="F70" s="4"/>
      <c r="G70" s="4"/>
      <c r="H70" s="4"/>
      <c r="I70" s="4"/>
      <c r="J70" s="216"/>
      <c r="K70" s="4"/>
      <c r="L70" s="4"/>
      <c r="M70" s="4"/>
      <c r="N70" s="4"/>
      <c r="O70" s="216"/>
      <c r="P70" s="4"/>
      <c r="Q70" s="4"/>
      <c r="R70" s="4"/>
      <c r="S70" s="4"/>
      <c r="T70" s="216"/>
      <c r="U70" s="4"/>
      <c r="V70" s="4"/>
      <c r="W70" s="4"/>
      <c r="X70" s="4"/>
      <c r="Y70" s="216"/>
      <c r="Z70" s="4"/>
      <c r="AA70" s="4"/>
      <c r="AB70" s="4"/>
      <c r="AC70" s="4"/>
      <c r="AD70" s="216"/>
      <c r="AE70" s="4"/>
      <c r="AF70" s="4"/>
      <c r="AG70" s="4"/>
      <c r="AH70" s="4"/>
      <c r="AI70" s="216"/>
      <c r="AJ70" s="4"/>
      <c r="AK70" s="4"/>
      <c r="AL70" s="4"/>
      <c r="AM70" s="4"/>
      <c r="AN70" s="216"/>
      <c r="AO70" s="4"/>
      <c r="AP70" s="4"/>
      <c r="AQ70" s="4"/>
      <c r="AR70" s="4"/>
      <c r="AS70" s="216"/>
      <c r="AT70" s="4"/>
      <c r="AU70" s="4"/>
      <c r="AV70" s="4"/>
      <c r="AW70" s="4"/>
      <c r="AX70" s="216"/>
      <c r="AY70" s="4"/>
      <c r="AZ70" s="4"/>
      <c r="BA70" s="4"/>
      <c r="BB70" s="4"/>
      <c r="BC70" s="216"/>
      <c r="BD70" s="4"/>
      <c r="BE70" s="4"/>
      <c r="BF70" s="4"/>
      <c r="BG70" s="4"/>
      <c r="BH70" s="216"/>
      <c r="BI70" s="4"/>
      <c r="BJ70" s="4"/>
      <c r="BK70" s="4"/>
      <c r="BL70" s="4"/>
      <c r="BM70" s="216"/>
      <c r="BN70" s="4"/>
      <c r="BO70" s="4"/>
      <c r="BP70" s="4"/>
      <c r="BQ70" s="4"/>
      <c r="BR70" s="216"/>
      <c r="BS70" s="4"/>
      <c r="BT70" s="4"/>
      <c r="BU70" s="4"/>
      <c r="BV70" s="4"/>
      <c r="BW70" s="216"/>
      <c r="BX70" s="4"/>
      <c r="BY70" s="4"/>
      <c r="BZ70" s="4"/>
      <c r="CA70" s="4"/>
      <c r="CB70" s="216"/>
      <c r="CC70" s="4"/>
      <c r="CD70" s="4"/>
      <c r="CE70" s="4"/>
      <c r="CF70" s="4"/>
      <c r="CG70" s="216"/>
      <c r="CH70" s="4"/>
      <c r="CI70" s="4"/>
      <c r="CJ70" s="4"/>
      <c r="CK70" s="4"/>
      <c r="CL70" s="216"/>
      <c r="CM70" s="4"/>
      <c r="CN70" s="4"/>
      <c r="CO70" s="4"/>
      <c r="CP70" s="4"/>
      <c r="CQ70" s="216"/>
      <c r="CR70" s="4"/>
      <c r="CS70" s="4"/>
      <c r="CT70" s="4"/>
      <c r="CU70" s="4"/>
      <c r="CV70" s="216"/>
      <c r="CW70" s="4"/>
      <c r="CX70" s="4"/>
      <c r="CY70" s="4"/>
      <c r="CZ70" s="4"/>
      <c r="DA70" s="216"/>
      <c r="DB70" s="4"/>
      <c r="DC70" s="4"/>
      <c r="DD70" s="4"/>
      <c r="DE70" s="4"/>
      <c r="DF70" s="216"/>
      <c r="DG70" s="4"/>
      <c r="DH70" s="4"/>
      <c r="DI70" s="4"/>
      <c r="DJ70" s="4"/>
      <c r="DK70" s="216"/>
      <c r="DL70" s="4"/>
      <c r="DM70" s="4"/>
      <c r="DN70" s="4"/>
      <c r="DO70" s="4"/>
      <c r="DP70" s="216"/>
      <c r="DQ70" s="4"/>
      <c r="DR70" s="4"/>
      <c r="DS70" s="4"/>
      <c r="DT70" s="4"/>
      <c r="DU70" s="216"/>
      <c r="DV70" s="4"/>
      <c r="DW70" s="4"/>
      <c r="DX70" s="4"/>
      <c r="DY70" s="4"/>
      <c r="DZ70" s="216"/>
      <c r="EA70" s="4"/>
      <c r="EB70" s="4"/>
      <c r="EC70" s="4"/>
      <c r="ED70" s="4"/>
      <c r="EE70" s="216"/>
      <c r="EF70" s="4"/>
      <c r="EG70" s="4"/>
      <c r="EH70" s="4"/>
      <c r="EI70" s="4"/>
      <c r="EJ70" s="216"/>
      <c r="EK70" s="4"/>
      <c r="EL70" s="4"/>
      <c r="EM70" s="4"/>
      <c r="EN70" s="4"/>
      <c r="EO70" s="216"/>
      <c r="EP70" s="4"/>
      <c r="EQ70" s="4"/>
      <c r="ER70" s="4"/>
      <c r="ES70" s="4"/>
      <c r="ET70" s="216"/>
      <c r="EU70" s="4"/>
      <c r="EV70" s="4"/>
      <c r="EW70" s="4"/>
      <c r="EX70" s="4"/>
      <c r="EY70" s="216"/>
      <c r="EZ70" s="4"/>
      <c r="FA70" s="4"/>
      <c r="FB70" s="4"/>
      <c r="FC70" s="4"/>
      <c r="FD70" s="216"/>
      <c r="FE70" s="4"/>
      <c r="FF70" s="4"/>
      <c r="FG70" s="4"/>
      <c r="FH70" s="4"/>
      <c r="FI70" s="216"/>
      <c r="FJ70" s="4"/>
      <c r="FK70" s="4"/>
      <c r="FL70" s="4"/>
      <c r="FM70" s="4"/>
      <c r="FN70" s="216"/>
      <c r="FO70" s="4"/>
      <c r="FP70" s="4"/>
      <c r="FQ70" s="4"/>
      <c r="FR70" s="4"/>
      <c r="FS70" s="216"/>
      <c r="FT70" s="4"/>
      <c r="FU70" s="4"/>
      <c r="FV70" s="4"/>
      <c r="FW70" s="4"/>
      <c r="FX70" s="216"/>
      <c r="FY70" s="4"/>
      <c r="FZ70" s="4"/>
      <c r="GA70" s="4"/>
      <c r="GB70" s="4"/>
      <c r="GC70" s="216"/>
      <c r="GD70" s="4"/>
      <c r="GE70" s="4"/>
      <c r="GF70" s="4"/>
      <c r="GG70" s="4"/>
      <c r="GH70" s="216"/>
      <c r="GI70" s="4"/>
      <c r="GJ70" s="4"/>
      <c r="GK70" s="4"/>
      <c r="GL70" s="4"/>
      <c r="GM70" s="216"/>
      <c r="GN70" s="4"/>
      <c r="GO70" s="4"/>
      <c r="GP70" s="4"/>
      <c r="GQ70" s="4"/>
      <c r="GR70" s="216"/>
      <c r="GS70" s="4"/>
      <c r="GT70" s="4"/>
      <c r="GU70" s="4"/>
      <c r="GV70" s="4"/>
      <c r="GW70" s="216"/>
      <c r="GX70" s="4"/>
      <c r="GY70" s="4"/>
      <c r="GZ70" s="4"/>
      <c r="HA70" s="4"/>
      <c r="HB70" s="216"/>
      <c r="HC70" s="4"/>
      <c r="HD70" s="4"/>
      <c r="HE70" s="4"/>
      <c r="HF70" s="4"/>
      <c r="HG70" s="216"/>
      <c r="HH70" s="4"/>
      <c r="HI70" s="4"/>
      <c r="HJ70" s="4"/>
      <c r="HK70" s="4"/>
      <c r="HL70" s="216"/>
      <c r="HM70" s="4"/>
      <c r="HN70" s="4"/>
      <c r="HO70" s="4"/>
      <c r="HP70" s="4"/>
      <c r="HQ70" s="216"/>
      <c r="HR70" s="4"/>
      <c r="HS70" s="4"/>
      <c r="HT70" s="4"/>
      <c r="HU70" s="4"/>
      <c r="HV70" s="216"/>
      <c r="HW70" s="4"/>
      <c r="HX70" s="4"/>
      <c r="HY70" s="4"/>
      <c r="HZ70" s="4"/>
      <c r="IA70" s="216"/>
      <c r="IB70" s="4"/>
      <c r="IC70" s="4"/>
      <c r="ID70" s="4"/>
      <c r="IE70" s="4"/>
      <c r="IF70" s="216"/>
      <c r="IG70" s="4"/>
      <c r="IH70" s="4"/>
      <c r="II70" s="4"/>
      <c r="IJ70" s="4"/>
      <c r="IK70" s="216"/>
      <c r="IL70" s="4"/>
      <c r="IM70" s="4"/>
      <c r="IN70" s="4"/>
      <c r="IO70" s="4"/>
      <c r="IP70" s="216"/>
      <c r="IQ70" s="4"/>
      <c r="IR70" s="4"/>
      <c r="IS70" s="4"/>
      <c r="IT70" s="4"/>
      <c r="IU70" s="216"/>
      <c r="IV70" s="4"/>
      <c r="IW70" s="4"/>
      <c r="IX70" s="4"/>
      <c r="IY70" s="4"/>
      <c r="IZ70" s="216"/>
      <c r="JA70" s="4"/>
      <c r="JB70" s="4"/>
      <c r="JC70" s="4"/>
      <c r="JD70" s="4"/>
      <c r="JE70" s="216"/>
      <c r="JF70" s="4"/>
      <c r="JG70" s="4"/>
      <c r="JH70" s="4"/>
      <c r="JI70" s="4"/>
      <c r="JJ70" s="216"/>
      <c r="JK70" s="4"/>
      <c r="JL70" s="4"/>
      <c r="JM70" s="4"/>
      <c r="JN70" s="4"/>
      <c r="JO70" s="216"/>
      <c r="JP70" s="4"/>
      <c r="JQ70" s="4"/>
      <c r="JR70" s="4"/>
      <c r="JS70" s="4"/>
      <c r="JT70" s="216"/>
      <c r="JU70" s="4"/>
      <c r="JV70" s="4"/>
      <c r="JW70" s="4"/>
      <c r="JX70" s="4"/>
      <c r="JY70" s="216"/>
      <c r="JZ70" s="4"/>
      <c r="KA70" s="4"/>
      <c r="KB70" s="4"/>
      <c r="KC70" s="4"/>
      <c r="KD70" s="216"/>
      <c r="KE70" s="4"/>
      <c r="KF70" s="4"/>
      <c r="KG70" s="4"/>
      <c r="KH70" s="4"/>
      <c r="KI70" s="216"/>
      <c r="KJ70" s="4"/>
      <c r="KK70" s="4"/>
      <c r="KL70" s="4"/>
      <c r="KM70" s="4"/>
      <c r="KN70" s="216"/>
    </row>
    <row r="71" spans="1:300" x14ac:dyDescent="0.25">
      <c r="A71" s="4"/>
      <c r="B71" s="4"/>
      <c r="C71" s="4"/>
      <c r="D71" s="4"/>
      <c r="E71" s="216"/>
      <c r="F71" s="4"/>
      <c r="G71" s="4"/>
      <c r="H71" s="4"/>
      <c r="I71" s="4"/>
      <c r="J71" s="216"/>
      <c r="K71" s="4"/>
      <c r="L71" s="4"/>
      <c r="M71" s="4"/>
      <c r="N71" s="4"/>
      <c r="O71" s="216"/>
      <c r="P71" s="4"/>
      <c r="Q71" s="4"/>
      <c r="R71" s="4"/>
      <c r="S71" s="4"/>
      <c r="T71" s="216"/>
      <c r="U71" s="4"/>
      <c r="V71" s="4"/>
      <c r="W71" s="4"/>
      <c r="X71" s="4"/>
      <c r="Y71" s="216"/>
      <c r="Z71" s="4"/>
      <c r="AA71" s="4"/>
      <c r="AB71" s="4"/>
      <c r="AC71" s="4"/>
      <c r="AD71" s="216"/>
      <c r="AE71" s="4"/>
      <c r="AF71" s="4"/>
      <c r="AG71" s="4"/>
      <c r="AH71" s="4"/>
      <c r="AI71" s="216"/>
      <c r="AJ71" s="4"/>
      <c r="AK71" s="4"/>
      <c r="AL71" s="4"/>
      <c r="AM71" s="4"/>
      <c r="AN71" s="216"/>
      <c r="AO71" s="4"/>
      <c r="AP71" s="4"/>
      <c r="AQ71" s="4"/>
      <c r="AR71" s="4"/>
      <c r="AS71" s="216"/>
      <c r="AT71" s="4"/>
      <c r="AU71" s="4"/>
      <c r="AV71" s="4"/>
      <c r="AW71" s="4"/>
      <c r="AX71" s="216"/>
      <c r="AY71" s="4"/>
      <c r="AZ71" s="4"/>
      <c r="BA71" s="4"/>
      <c r="BB71" s="4"/>
      <c r="BC71" s="216"/>
      <c r="BD71" s="4"/>
      <c r="BE71" s="4"/>
      <c r="BF71" s="4"/>
      <c r="BG71" s="4"/>
      <c r="BH71" s="216"/>
      <c r="BI71" s="4"/>
      <c r="BJ71" s="4"/>
      <c r="BK71" s="4"/>
      <c r="BL71" s="4"/>
      <c r="BM71" s="216"/>
      <c r="BN71" s="4"/>
      <c r="BO71" s="4"/>
      <c r="BP71" s="4"/>
      <c r="BQ71" s="4"/>
      <c r="BR71" s="216"/>
      <c r="BS71" s="4"/>
      <c r="BT71" s="4"/>
      <c r="BU71" s="4"/>
      <c r="BV71" s="4"/>
      <c r="BW71" s="216"/>
      <c r="BX71" s="4"/>
      <c r="BY71" s="4"/>
      <c r="BZ71" s="4"/>
      <c r="CA71" s="4"/>
      <c r="CB71" s="216"/>
      <c r="CC71" s="4"/>
      <c r="CD71" s="4"/>
      <c r="CE71" s="4"/>
      <c r="CF71" s="4"/>
      <c r="CG71" s="216"/>
      <c r="CH71" s="4"/>
      <c r="CI71" s="4"/>
      <c r="CJ71" s="4"/>
      <c r="CK71" s="4"/>
      <c r="CL71" s="216"/>
      <c r="CM71" s="4"/>
      <c r="CN71" s="4"/>
      <c r="CO71" s="4"/>
      <c r="CP71" s="4"/>
      <c r="CQ71" s="216"/>
      <c r="CR71" s="4"/>
      <c r="CS71" s="4"/>
      <c r="CT71" s="4"/>
      <c r="CU71" s="4"/>
      <c r="CV71" s="216"/>
      <c r="CW71" s="4"/>
      <c r="CX71" s="4"/>
      <c r="CY71" s="4"/>
      <c r="CZ71" s="4"/>
      <c r="DA71" s="216"/>
      <c r="DB71" s="4"/>
      <c r="DC71" s="4"/>
      <c r="DD71" s="4"/>
      <c r="DE71" s="4"/>
      <c r="DF71" s="216"/>
      <c r="DG71" s="4"/>
      <c r="DH71" s="4"/>
      <c r="DI71" s="4"/>
      <c r="DJ71" s="4"/>
      <c r="DK71" s="216"/>
      <c r="DL71" s="4"/>
      <c r="DM71" s="4"/>
      <c r="DN71" s="4"/>
      <c r="DO71" s="4"/>
      <c r="DP71" s="216"/>
      <c r="DQ71" s="4"/>
      <c r="DR71" s="4"/>
      <c r="DS71" s="4"/>
      <c r="DT71" s="4"/>
      <c r="DU71" s="216"/>
      <c r="DV71" s="4"/>
      <c r="DW71" s="4"/>
      <c r="DX71" s="4"/>
      <c r="DY71" s="4"/>
      <c r="DZ71" s="216"/>
      <c r="EA71" s="4"/>
      <c r="EB71" s="4"/>
      <c r="EC71" s="4"/>
      <c r="ED71" s="4"/>
      <c r="EE71" s="216"/>
      <c r="EF71" s="4"/>
      <c r="EG71" s="4"/>
      <c r="EH71" s="4"/>
      <c r="EI71" s="4"/>
      <c r="EJ71" s="216"/>
      <c r="EK71" s="4"/>
      <c r="EL71" s="4"/>
      <c r="EM71" s="4"/>
      <c r="EN71" s="4"/>
      <c r="EO71" s="216"/>
      <c r="EP71" s="4"/>
      <c r="EQ71" s="4"/>
      <c r="ER71" s="4"/>
      <c r="ES71" s="4"/>
      <c r="ET71" s="216"/>
      <c r="EU71" s="4"/>
      <c r="EV71" s="4"/>
      <c r="EW71" s="4"/>
      <c r="EX71" s="4"/>
      <c r="EY71" s="216"/>
      <c r="EZ71" s="4"/>
      <c r="FA71" s="4"/>
      <c r="FB71" s="4"/>
      <c r="FC71" s="4"/>
      <c r="FD71" s="216"/>
      <c r="FE71" s="4"/>
      <c r="FF71" s="4"/>
      <c r="FG71" s="4"/>
      <c r="FH71" s="4"/>
      <c r="FI71" s="216"/>
      <c r="FJ71" s="4"/>
      <c r="FK71" s="4"/>
      <c r="FL71" s="4"/>
      <c r="FM71" s="4"/>
      <c r="FN71" s="216"/>
      <c r="FO71" s="4"/>
      <c r="FP71" s="4"/>
      <c r="FQ71" s="4"/>
      <c r="FR71" s="4"/>
      <c r="FS71" s="216"/>
      <c r="FT71" s="4"/>
      <c r="FU71" s="4"/>
      <c r="FV71" s="4"/>
      <c r="FW71" s="4"/>
      <c r="FX71" s="216"/>
      <c r="FY71" s="4"/>
      <c r="FZ71" s="4"/>
      <c r="GA71" s="4"/>
      <c r="GB71" s="4"/>
      <c r="GC71" s="216"/>
      <c r="GD71" s="4"/>
      <c r="GE71" s="4"/>
      <c r="GF71" s="4"/>
      <c r="GG71" s="4"/>
      <c r="GH71" s="216"/>
      <c r="GI71" s="4"/>
      <c r="GJ71" s="4"/>
      <c r="GK71" s="4"/>
      <c r="GL71" s="4"/>
      <c r="GM71" s="216"/>
      <c r="GN71" s="4"/>
      <c r="GO71" s="4"/>
      <c r="GP71" s="4"/>
      <c r="GQ71" s="4"/>
      <c r="GR71" s="216"/>
      <c r="GS71" s="4"/>
      <c r="GT71" s="4"/>
      <c r="GU71" s="4"/>
      <c r="GV71" s="4"/>
      <c r="GW71" s="216"/>
      <c r="GX71" s="4"/>
      <c r="GY71" s="4"/>
      <c r="GZ71" s="4"/>
      <c r="HA71" s="4"/>
      <c r="HB71" s="216"/>
      <c r="HC71" s="4"/>
      <c r="HD71" s="4"/>
      <c r="HE71" s="4"/>
      <c r="HF71" s="4"/>
      <c r="HG71" s="216"/>
      <c r="HH71" s="4"/>
      <c r="HI71" s="4"/>
      <c r="HJ71" s="4"/>
      <c r="HK71" s="4"/>
      <c r="HL71" s="216"/>
      <c r="HM71" s="4"/>
      <c r="HN71" s="4"/>
      <c r="HO71" s="4"/>
      <c r="HP71" s="4"/>
      <c r="HQ71" s="216"/>
      <c r="HR71" s="4"/>
      <c r="HS71" s="4"/>
      <c r="HT71" s="4"/>
      <c r="HU71" s="4"/>
      <c r="HV71" s="216"/>
      <c r="HW71" s="4"/>
      <c r="HX71" s="4"/>
      <c r="HY71" s="4"/>
      <c r="HZ71" s="4"/>
      <c r="IA71" s="216"/>
      <c r="IB71" s="4"/>
      <c r="IC71" s="4"/>
      <c r="ID71" s="4"/>
      <c r="IE71" s="4"/>
      <c r="IF71" s="216"/>
      <c r="IG71" s="4"/>
      <c r="IH71" s="4"/>
      <c r="II71" s="4"/>
      <c r="IJ71" s="4"/>
      <c r="IK71" s="216"/>
      <c r="IL71" s="4"/>
      <c r="IM71" s="4"/>
      <c r="IN71" s="4"/>
      <c r="IO71" s="4"/>
      <c r="IP71" s="216"/>
      <c r="IQ71" s="4"/>
      <c r="IR71" s="4"/>
      <c r="IS71" s="4"/>
      <c r="IT71" s="4"/>
      <c r="IU71" s="216"/>
      <c r="IV71" s="4"/>
      <c r="IW71" s="4"/>
      <c r="IX71" s="4"/>
      <c r="IY71" s="4"/>
      <c r="IZ71" s="216"/>
      <c r="JA71" s="4"/>
      <c r="JB71" s="4"/>
      <c r="JC71" s="4"/>
      <c r="JD71" s="4"/>
      <c r="JE71" s="216"/>
      <c r="JF71" s="4"/>
      <c r="JG71" s="4"/>
      <c r="JH71" s="4"/>
      <c r="JI71" s="4"/>
      <c r="JJ71" s="216"/>
      <c r="JK71" s="4"/>
      <c r="JL71" s="4"/>
      <c r="JM71" s="4"/>
      <c r="JN71" s="4"/>
      <c r="JO71" s="216"/>
      <c r="JP71" s="4"/>
      <c r="JQ71" s="4"/>
      <c r="JR71" s="4"/>
      <c r="JS71" s="4"/>
      <c r="JT71" s="216"/>
      <c r="JU71" s="4"/>
      <c r="JV71" s="4"/>
      <c r="JW71" s="4"/>
      <c r="JX71" s="4"/>
      <c r="JY71" s="216"/>
      <c r="JZ71" s="4"/>
      <c r="KA71" s="4"/>
      <c r="KB71" s="4"/>
      <c r="KC71" s="4"/>
      <c r="KD71" s="216"/>
      <c r="KE71" s="4"/>
      <c r="KF71" s="4"/>
      <c r="KG71" s="4"/>
      <c r="KH71" s="4"/>
      <c r="KI71" s="216"/>
      <c r="KJ71" s="4"/>
      <c r="KK71" s="4"/>
      <c r="KL71" s="4"/>
      <c r="KM71" s="4"/>
      <c r="KN71" s="216"/>
    </row>
    <row r="72" spans="1:300" x14ac:dyDescent="0.25">
      <c r="A72" s="4"/>
      <c r="B72" s="4"/>
      <c r="C72" s="4"/>
      <c r="D72" s="4"/>
      <c r="E72" s="45"/>
    </row>
    <row r="73" spans="1:300" ht="15.75" thickBot="1" x14ac:dyDescent="0.3">
      <c r="A73" s="228"/>
      <c r="B73" s="230"/>
      <c r="C73" s="84" t="s">
        <v>183</v>
      </c>
      <c r="D73" s="84"/>
      <c r="E73" s="84"/>
    </row>
    <row r="74" spans="1:300" ht="15.75" thickBot="1" x14ac:dyDescent="0.3">
      <c r="A74" s="229" t="str">
        <f>C2</f>
        <v>ALFALFA</v>
      </c>
      <c r="B74" s="227" t="s">
        <v>94</v>
      </c>
      <c r="C74" s="98"/>
      <c r="D74" s="84"/>
      <c r="E74" s="84"/>
    </row>
    <row r="75" spans="1:300" x14ac:dyDescent="0.25">
      <c r="A75" s="88" t="s">
        <v>180</v>
      </c>
      <c r="B75" s="60" t="e">
        <f>SUM(E12:KN12)</f>
        <v>#DIV/0!</v>
      </c>
      <c r="C75" s="225"/>
      <c r="D75" s="39"/>
      <c r="E75" s="99"/>
    </row>
    <row r="76" spans="1:300" x14ac:dyDescent="0.25">
      <c r="A76" s="84" t="s">
        <v>181</v>
      </c>
      <c r="B76" s="60">
        <f>SUM(E13:KN13)</f>
        <v>0</v>
      </c>
      <c r="C76" s="225"/>
      <c r="D76" s="39"/>
      <c r="E76" s="99"/>
    </row>
    <row r="77" spans="1:300" x14ac:dyDescent="0.25">
      <c r="A77" s="84" t="s">
        <v>182</v>
      </c>
      <c r="B77" s="60" t="e">
        <f>SUM(E14:KN14)</f>
        <v>#DIV/0!</v>
      </c>
      <c r="C77" s="225"/>
      <c r="D77" s="39"/>
      <c r="E77" s="99"/>
    </row>
    <row r="78" spans="1:300" x14ac:dyDescent="0.25">
      <c r="A78" s="7" t="s">
        <v>4</v>
      </c>
      <c r="B78" s="226" t="e">
        <f>SUM(E15:KN15)</f>
        <v>#DIV/0!</v>
      </c>
      <c r="C78" s="84">
        <f>B11</f>
        <v>0</v>
      </c>
      <c r="D78" s="4"/>
      <c r="E78" s="45"/>
    </row>
  </sheetData>
  <sheetProtection sheet="1" objects="1" scenarios="1" selectLockedCells="1"/>
  <dataValidations count="1">
    <dataValidation type="decimal" allowBlank="1" showErrorMessage="1" error="only numbers  with no letters or punctuation can be entered." sqref="E17:E71 GW17:GW71 HB17:HB71 J17:J71 O17:O71 T17:T71 Y17:Y71 AD17:AD71 AI17:AI71 AN17:AN71 HG17:HG71 HL17:HL71 HQ17:HQ71 HV17:HV71 IA17:IA71 IF17:IF71 IK17:IK71 IP17:IP71 AS17:AS71 AX17:AX71 BC17:BC71 BH17:BH71 BM17:BM71 BR17:BR71 BW17:BW71 CB17:CB71 CG17:CG71 CL17:CL71 CQ17:CQ71 CV17:CV71 DA17:DA71 DF17:DF71 DK17:DK71 DP17:DP71 DU17:DU71 DZ17:DZ71 EE17:EE71 EJ17:EJ71 EO17:EO71 ET17:ET71 EY17:EY71 FD17:FD71 FI17:FI71 FN17:FN71 FS17:FS71 FX17:FX71 GC17:GC71 GH17:GH71 GM17:GM71 GR17:GR71 IU17:IU71 IZ17:IZ71 JE17:JE71 JJ17:JJ71 JO17:JO71 JT17:JT71 JY17:JY71 KD17:KD71 KI17:KI71 KN17:KN71">
      <formula1>0</formula1>
      <formula2>1000000</formula2>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78"/>
  <sheetViews>
    <sheetView workbookViewId="0">
      <pane ySplit="3" topLeftCell="A4" activePane="bottomLeft" state="frozen"/>
      <selection pane="bottomLeft" activeCell="B8" sqref="B8"/>
    </sheetView>
  </sheetViews>
  <sheetFormatPr defaultRowHeight="15" x14ac:dyDescent="0.25"/>
  <sheetData>
    <row r="1" spans="1:331" x14ac:dyDescent="0.25">
      <c r="A1" s="66">
        <v>2017</v>
      </c>
      <c r="B1" s="7" t="s">
        <v>6</v>
      </c>
      <c r="C1" s="4"/>
      <c r="D1" s="4"/>
      <c r="E1" s="4"/>
      <c r="F1" s="41"/>
      <c r="G1" s="51"/>
      <c r="H1" s="41" t="s">
        <v>95</v>
      </c>
    </row>
    <row r="2" spans="1:331" s="4" customFormat="1" x14ac:dyDescent="0.25">
      <c r="A2" s="7">
        <v>1</v>
      </c>
      <c r="B2" s="84" t="s">
        <v>88</v>
      </c>
      <c r="C2" s="240" t="s">
        <v>189</v>
      </c>
      <c r="D2" s="84" t="s">
        <v>90</v>
      </c>
      <c r="E2" s="73"/>
      <c r="F2" s="7">
        <v>2</v>
      </c>
      <c r="G2" s="7" t="s">
        <v>88</v>
      </c>
      <c r="I2" s="7" t="s">
        <v>90</v>
      </c>
      <c r="J2" s="73"/>
      <c r="K2" s="7">
        <v>3</v>
      </c>
      <c r="L2" s="7" t="s">
        <v>88</v>
      </c>
      <c r="N2" s="7" t="s">
        <v>90</v>
      </c>
      <c r="O2" s="73"/>
      <c r="P2" s="7">
        <v>4</v>
      </c>
      <c r="Q2" s="7" t="s">
        <v>88</v>
      </c>
      <c r="S2" s="7" t="s">
        <v>90</v>
      </c>
      <c r="T2" s="73"/>
      <c r="U2" s="7">
        <v>5</v>
      </c>
      <c r="V2" s="7" t="s">
        <v>88</v>
      </c>
      <c r="X2" s="7" t="s">
        <v>90</v>
      </c>
      <c r="Y2" s="73"/>
      <c r="Z2" s="7">
        <v>6</v>
      </c>
      <c r="AA2" s="7" t="s">
        <v>88</v>
      </c>
      <c r="AC2" s="7" t="s">
        <v>90</v>
      </c>
      <c r="AD2" s="73"/>
      <c r="AE2" s="7">
        <v>7</v>
      </c>
      <c r="AF2" s="7" t="s">
        <v>88</v>
      </c>
      <c r="AH2" s="7" t="s">
        <v>90</v>
      </c>
      <c r="AI2" s="73"/>
      <c r="AJ2" s="7">
        <v>8</v>
      </c>
      <c r="AK2" s="7" t="s">
        <v>88</v>
      </c>
      <c r="AM2" s="7" t="s">
        <v>90</v>
      </c>
      <c r="AN2" s="73"/>
      <c r="AO2" s="7">
        <v>9</v>
      </c>
      <c r="AP2" s="7" t="s">
        <v>88</v>
      </c>
      <c r="AR2" s="7" t="s">
        <v>90</v>
      </c>
      <c r="AS2" s="73"/>
      <c r="AT2" s="7">
        <v>10</v>
      </c>
      <c r="AU2" s="7" t="s">
        <v>88</v>
      </c>
      <c r="AW2" s="7" t="s">
        <v>90</v>
      </c>
      <c r="AX2" s="73"/>
      <c r="AY2" s="7">
        <v>11</v>
      </c>
      <c r="AZ2" s="7" t="s">
        <v>88</v>
      </c>
      <c r="BB2" s="7" t="s">
        <v>90</v>
      </c>
      <c r="BC2" s="73"/>
      <c r="BD2" s="7">
        <v>12</v>
      </c>
      <c r="BE2" s="7" t="s">
        <v>88</v>
      </c>
      <c r="BG2" s="7" t="s">
        <v>90</v>
      </c>
      <c r="BH2" s="73"/>
      <c r="BI2" s="7">
        <v>13</v>
      </c>
      <c r="BJ2" s="7" t="s">
        <v>88</v>
      </c>
      <c r="BL2" s="7" t="s">
        <v>90</v>
      </c>
      <c r="BM2" s="73"/>
      <c r="BN2" s="7">
        <v>14</v>
      </c>
      <c r="BO2" s="7" t="s">
        <v>88</v>
      </c>
      <c r="BQ2" s="7" t="s">
        <v>90</v>
      </c>
      <c r="BR2" s="73"/>
      <c r="BS2" s="7">
        <v>15</v>
      </c>
      <c r="BT2" s="7" t="s">
        <v>88</v>
      </c>
      <c r="BV2" s="7" t="s">
        <v>90</v>
      </c>
      <c r="BW2" s="73"/>
      <c r="BX2" s="7">
        <v>16</v>
      </c>
      <c r="BY2" s="7" t="s">
        <v>88</v>
      </c>
      <c r="CA2" s="7" t="s">
        <v>90</v>
      </c>
      <c r="CB2" s="73"/>
      <c r="CC2" s="7">
        <v>17</v>
      </c>
      <c r="CD2" s="7" t="s">
        <v>88</v>
      </c>
      <c r="CF2" s="7" t="s">
        <v>90</v>
      </c>
      <c r="CG2" s="73"/>
      <c r="CH2" s="7">
        <v>18</v>
      </c>
      <c r="CI2" s="7" t="s">
        <v>88</v>
      </c>
      <c r="CK2" s="7" t="s">
        <v>90</v>
      </c>
      <c r="CL2" s="73"/>
      <c r="CM2" s="7">
        <v>19</v>
      </c>
      <c r="CN2" s="7" t="s">
        <v>88</v>
      </c>
      <c r="CP2" s="7" t="s">
        <v>90</v>
      </c>
      <c r="CQ2" s="73"/>
      <c r="CR2" s="7">
        <v>20</v>
      </c>
      <c r="CS2" s="7" t="s">
        <v>88</v>
      </c>
      <c r="CU2" s="7" t="s">
        <v>90</v>
      </c>
      <c r="CV2" s="73"/>
      <c r="CW2" s="7">
        <v>21</v>
      </c>
      <c r="CX2" s="7" t="s">
        <v>88</v>
      </c>
      <c r="CZ2" s="7" t="s">
        <v>90</v>
      </c>
      <c r="DA2" s="73"/>
      <c r="DB2" s="7">
        <v>22</v>
      </c>
      <c r="DC2" s="7" t="s">
        <v>88</v>
      </c>
      <c r="DE2" s="7" t="s">
        <v>90</v>
      </c>
      <c r="DF2" s="73"/>
      <c r="DG2" s="7">
        <v>23</v>
      </c>
      <c r="DH2" s="7" t="s">
        <v>88</v>
      </c>
      <c r="DJ2" s="7" t="s">
        <v>90</v>
      </c>
      <c r="DK2" s="73"/>
      <c r="DL2" s="7">
        <v>24</v>
      </c>
      <c r="DM2" s="7" t="s">
        <v>88</v>
      </c>
      <c r="DO2" s="7" t="s">
        <v>90</v>
      </c>
      <c r="DP2" s="73"/>
      <c r="DQ2" s="7">
        <v>25</v>
      </c>
      <c r="DR2" s="7" t="s">
        <v>88</v>
      </c>
      <c r="DT2" s="7" t="s">
        <v>90</v>
      </c>
      <c r="DU2" s="73"/>
      <c r="DV2" s="7">
        <v>26</v>
      </c>
      <c r="DW2" s="7" t="s">
        <v>88</v>
      </c>
      <c r="DY2" s="7" t="s">
        <v>90</v>
      </c>
      <c r="DZ2" s="73"/>
      <c r="EA2" s="7">
        <v>27</v>
      </c>
      <c r="EB2" s="7" t="s">
        <v>88</v>
      </c>
      <c r="ED2" s="7" t="s">
        <v>90</v>
      </c>
      <c r="EE2" s="73"/>
      <c r="EF2" s="7">
        <v>28</v>
      </c>
      <c r="EG2" s="7" t="s">
        <v>88</v>
      </c>
      <c r="EI2" s="7" t="s">
        <v>90</v>
      </c>
      <c r="EJ2" s="73"/>
      <c r="EK2" s="7">
        <v>29</v>
      </c>
      <c r="EL2" s="7" t="s">
        <v>88</v>
      </c>
      <c r="EN2" s="7" t="s">
        <v>90</v>
      </c>
      <c r="EO2" s="73"/>
      <c r="EP2" s="7">
        <v>30</v>
      </c>
      <c r="EQ2" s="7" t="s">
        <v>88</v>
      </c>
      <c r="ES2" s="7" t="s">
        <v>90</v>
      </c>
      <c r="ET2" s="73"/>
      <c r="EU2" s="7">
        <v>31</v>
      </c>
      <c r="EV2" s="7" t="s">
        <v>88</v>
      </c>
      <c r="EX2" s="7" t="s">
        <v>90</v>
      </c>
      <c r="EY2" s="73"/>
      <c r="EZ2" s="7">
        <v>32</v>
      </c>
      <c r="FA2" s="7" t="s">
        <v>88</v>
      </c>
      <c r="FC2" s="7" t="s">
        <v>90</v>
      </c>
      <c r="FD2" s="73"/>
      <c r="FE2" s="7">
        <v>33</v>
      </c>
      <c r="FF2" s="7" t="s">
        <v>88</v>
      </c>
      <c r="FH2" s="7" t="s">
        <v>90</v>
      </c>
      <c r="FI2" s="73"/>
      <c r="FJ2" s="7">
        <v>34</v>
      </c>
      <c r="FK2" s="7" t="s">
        <v>88</v>
      </c>
      <c r="FM2" s="7" t="s">
        <v>90</v>
      </c>
      <c r="FN2" s="73"/>
      <c r="FO2" s="7">
        <v>35</v>
      </c>
      <c r="FP2" s="7" t="s">
        <v>88</v>
      </c>
      <c r="FR2" s="7" t="s">
        <v>90</v>
      </c>
      <c r="FS2" s="73"/>
      <c r="FT2" s="7">
        <v>36</v>
      </c>
      <c r="FU2" s="7" t="s">
        <v>88</v>
      </c>
      <c r="FW2" s="7" t="s">
        <v>90</v>
      </c>
      <c r="FX2" s="73"/>
      <c r="FY2" s="7">
        <v>37</v>
      </c>
      <c r="FZ2" s="7" t="s">
        <v>88</v>
      </c>
      <c r="GB2" s="7" t="s">
        <v>90</v>
      </c>
      <c r="GC2" s="73"/>
      <c r="GD2" s="7">
        <v>38</v>
      </c>
      <c r="GE2" s="7" t="s">
        <v>88</v>
      </c>
      <c r="GG2" s="7" t="s">
        <v>90</v>
      </c>
      <c r="GH2" s="73"/>
      <c r="GI2" s="7">
        <v>39</v>
      </c>
      <c r="GJ2" s="7" t="s">
        <v>88</v>
      </c>
      <c r="GL2" s="7" t="s">
        <v>90</v>
      </c>
      <c r="GM2" s="73"/>
      <c r="GN2" s="7">
        <v>40</v>
      </c>
      <c r="GO2" s="7" t="s">
        <v>88</v>
      </c>
      <c r="GQ2" s="7" t="s">
        <v>90</v>
      </c>
      <c r="GR2" s="73"/>
      <c r="GS2" s="7">
        <v>41</v>
      </c>
      <c r="GT2" s="7" t="s">
        <v>88</v>
      </c>
      <c r="GV2" s="7" t="s">
        <v>90</v>
      </c>
      <c r="GW2" s="73"/>
      <c r="GX2" s="7">
        <v>42</v>
      </c>
      <c r="GY2" s="7" t="s">
        <v>88</v>
      </c>
      <c r="HA2" s="7" t="s">
        <v>90</v>
      </c>
      <c r="HB2" s="73"/>
      <c r="HC2" s="7">
        <v>43</v>
      </c>
      <c r="HD2" s="7" t="s">
        <v>88</v>
      </c>
      <c r="HF2" s="7" t="s">
        <v>90</v>
      </c>
      <c r="HG2" s="73"/>
      <c r="HH2" s="7">
        <v>44</v>
      </c>
      <c r="HI2" s="7" t="s">
        <v>88</v>
      </c>
      <c r="HK2" s="7" t="s">
        <v>90</v>
      </c>
      <c r="HL2" s="73"/>
      <c r="HM2" s="7">
        <v>45</v>
      </c>
      <c r="HN2" s="7" t="s">
        <v>88</v>
      </c>
      <c r="HP2" s="7" t="s">
        <v>90</v>
      </c>
      <c r="HQ2" s="73"/>
      <c r="HR2" s="7">
        <v>46</v>
      </c>
      <c r="HS2" s="7" t="s">
        <v>88</v>
      </c>
      <c r="HU2" s="7" t="s">
        <v>90</v>
      </c>
      <c r="HV2" s="73"/>
      <c r="HW2" s="7">
        <v>47</v>
      </c>
      <c r="HX2" s="7" t="s">
        <v>88</v>
      </c>
      <c r="HZ2" s="7" t="s">
        <v>90</v>
      </c>
      <c r="IA2" s="73"/>
      <c r="IB2" s="7">
        <v>48</v>
      </c>
      <c r="IC2" s="7" t="s">
        <v>88</v>
      </c>
      <c r="IE2" s="7" t="s">
        <v>90</v>
      </c>
      <c r="IF2" s="73"/>
      <c r="IG2" s="7">
        <v>49</v>
      </c>
      <c r="IH2" s="7" t="s">
        <v>88</v>
      </c>
      <c r="IJ2" s="7" t="s">
        <v>90</v>
      </c>
      <c r="IK2" s="73"/>
      <c r="IL2" s="7">
        <v>50</v>
      </c>
      <c r="IM2" s="7" t="s">
        <v>88</v>
      </c>
      <c r="IO2" s="7" t="s">
        <v>90</v>
      </c>
      <c r="IP2" s="73"/>
      <c r="IQ2" s="7">
        <v>51</v>
      </c>
      <c r="IR2" s="7" t="s">
        <v>88</v>
      </c>
      <c r="IT2" s="7" t="s">
        <v>90</v>
      </c>
      <c r="IU2" s="73"/>
      <c r="IV2" s="7">
        <v>52</v>
      </c>
      <c r="IW2" s="7" t="s">
        <v>88</v>
      </c>
      <c r="IY2" s="7" t="s">
        <v>90</v>
      </c>
      <c r="IZ2" s="73"/>
      <c r="JA2" s="7">
        <v>53</v>
      </c>
      <c r="JB2" s="7" t="s">
        <v>88</v>
      </c>
      <c r="JD2" s="7" t="s">
        <v>90</v>
      </c>
      <c r="JE2" s="73"/>
      <c r="JF2" s="7">
        <v>54</v>
      </c>
      <c r="JG2" s="7" t="s">
        <v>88</v>
      </c>
      <c r="JI2" s="7" t="s">
        <v>90</v>
      </c>
      <c r="JJ2" s="73"/>
      <c r="JK2" s="7">
        <v>55</v>
      </c>
      <c r="JL2" s="7" t="s">
        <v>88</v>
      </c>
      <c r="JN2" s="7" t="s">
        <v>90</v>
      </c>
      <c r="JO2" s="73"/>
      <c r="JP2" s="7">
        <v>56</v>
      </c>
      <c r="JQ2" s="7" t="s">
        <v>88</v>
      </c>
      <c r="JS2" s="7" t="s">
        <v>90</v>
      </c>
      <c r="JT2" s="73"/>
      <c r="JU2" s="7">
        <v>57</v>
      </c>
      <c r="JV2" s="7" t="s">
        <v>88</v>
      </c>
      <c r="JX2" s="7" t="s">
        <v>90</v>
      </c>
      <c r="JY2" s="73"/>
      <c r="JZ2" s="7">
        <v>58</v>
      </c>
      <c r="KA2" s="7" t="s">
        <v>88</v>
      </c>
      <c r="KC2" s="7" t="s">
        <v>90</v>
      </c>
      <c r="KD2" s="73"/>
      <c r="KE2" s="7">
        <v>59</v>
      </c>
      <c r="KF2" s="7" t="s">
        <v>88</v>
      </c>
      <c r="KH2" s="7" t="s">
        <v>90</v>
      </c>
      <c r="KI2" s="73"/>
      <c r="KJ2" s="7">
        <v>60</v>
      </c>
      <c r="KK2" s="7" t="s">
        <v>88</v>
      </c>
      <c r="KM2" s="7" t="s">
        <v>90</v>
      </c>
      <c r="KN2" s="45"/>
      <c r="KO2" s="52"/>
      <c r="KP2" s="52"/>
      <c r="KQ2" s="41"/>
      <c r="KR2" s="52"/>
      <c r="KS2" s="41"/>
      <c r="KT2" s="52"/>
      <c r="KU2" s="52"/>
      <c r="KV2" s="41"/>
      <c r="KW2" s="52"/>
      <c r="KX2" s="41"/>
      <c r="KY2" s="52"/>
      <c r="KZ2" s="52"/>
      <c r="LA2" s="41"/>
      <c r="LB2" s="52"/>
      <c r="LC2" s="41"/>
      <c r="LD2" s="52"/>
      <c r="LE2" s="52"/>
      <c r="LF2" s="41"/>
      <c r="LG2" s="52"/>
      <c r="LH2" s="41"/>
      <c r="LI2" s="52"/>
      <c r="LJ2" s="52"/>
      <c r="LK2" s="41"/>
      <c r="LL2" s="52"/>
      <c r="LM2" s="41"/>
      <c r="LN2" s="52"/>
      <c r="LO2" s="52"/>
      <c r="LP2" s="41"/>
      <c r="LQ2" s="52"/>
      <c r="LR2" s="41"/>
      <c r="LS2" s="41"/>
    </row>
    <row r="3" spans="1:331" s="4" customFormat="1" x14ac:dyDescent="0.25">
      <c r="A3" s="83" t="s">
        <v>78</v>
      </c>
      <c r="B3" s="92" t="s">
        <v>2</v>
      </c>
      <c r="C3" s="93" t="s">
        <v>91</v>
      </c>
      <c r="D3" s="92" t="s">
        <v>79</v>
      </c>
      <c r="E3" s="94" t="s">
        <v>5</v>
      </c>
      <c r="F3" s="83" t="s">
        <v>78</v>
      </c>
      <c r="G3" s="92" t="s">
        <v>2</v>
      </c>
      <c r="H3" s="93" t="s">
        <v>91</v>
      </c>
      <c r="I3" s="92" t="s">
        <v>79</v>
      </c>
      <c r="J3" s="94" t="s">
        <v>5</v>
      </c>
      <c r="K3" s="83" t="s">
        <v>78</v>
      </c>
      <c r="L3" s="92" t="s">
        <v>2</v>
      </c>
      <c r="M3" s="93" t="s">
        <v>91</v>
      </c>
      <c r="N3" s="92" t="s">
        <v>79</v>
      </c>
      <c r="O3" s="94" t="s">
        <v>5</v>
      </c>
      <c r="P3" s="83" t="s">
        <v>78</v>
      </c>
      <c r="Q3" s="92" t="s">
        <v>2</v>
      </c>
      <c r="R3" s="93" t="s">
        <v>91</v>
      </c>
      <c r="S3" s="92" t="s">
        <v>79</v>
      </c>
      <c r="T3" s="94" t="s">
        <v>5</v>
      </c>
      <c r="U3" s="83" t="s">
        <v>78</v>
      </c>
      <c r="V3" s="92" t="s">
        <v>2</v>
      </c>
      <c r="W3" s="93" t="s">
        <v>91</v>
      </c>
      <c r="X3" s="92" t="s">
        <v>79</v>
      </c>
      <c r="Y3" s="94" t="s">
        <v>5</v>
      </c>
      <c r="Z3" s="83" t="s">
        <v>78</v>
      </c>
      <c r="AA3" s="92" t="s">
        <v>2</v>
      </c>
      <c r="AB3" s="93" t="s">
        <v>91</v>
      </c>
      <c r="AC3" s="92" t="s">
        <v>79</v>
      </c>
      <c r="AD3" s="94" t="s">
        <v>5</v>
      </c>
      <c r="AE3" s="83" t="s">
        <v>78</v>
      </c>
      <c r="AF3" s="92" t="s">
        <v>2</v>
      </c>
      <c r="AG3" s="93" t="s">
        <v>91</v>
      </c>
      <c r="AH3" s="92" t="s">
        <v>79</v>
      </c>
      <c r="AI3" s="94" t="s">
        <v>5</v>
      </c>
      <c r="AJ3" s="83" t="s">
        <v>78</v>
      </c>
      <c r="AK3" s="92" t="s">
        <v>2</v>
      </c>
      <c r="AL3" s="93" t="s">
        <v>91</v>
      </c>
      <c r="AM3" s="92" t="s">
        <v>79</v>
      </c>
      <c r="AN3" s="94" t="s">
        <v>5</v>
      </c>
      <c r="AO3" s="83" t="s">
        <v>78</v>
      </c>
      <c r="AP3" s="92" t="s">
        <v>2</v>
      </c>
      <c r="AQ3" s="93" t="s">
        <v>91</v>
      </c>
      <c r="AR3" s="92" t="s">
        <v>79</v>
      </c>
      <c r="AS3" s="94" t="s">
        <v>5</v>
      </c>
      <c r="AT3" s="83" t="s">
        <v>78</v>
      </c>
      <c r="AU3" s="92" t="s">
        <v>2</v>
      </c>
      <c r="AV3" s="93" t="s">
        <v>91</v>
      </c>
      <c r="AW3" s="92" t="s">
        <v>79</v>
      </c>
      <c r="AX3" s="94" t="s">
        <v>5</v>
      </c>
      <c r="AY3" s="83" t="s">
        <v>78</v>
      </c>
      <c r="AZ3" s="92" t="s">
        <v>2</v>
      </c>
      <c r="BA3" s="93" t="s">
        <v>91</v>
      </c>
      <c r="BB3" s="92" t="s">
        <v>79</v>
      </c>
      <c r="BC3" s="94" t="s">
        <v>5</v>
      </c>
      <c r="BD3" s="83" t="s">
        <v>78</v>
      </c>
      <c r="BE3" s="92" t="s">
        <v>2</v>
      </c>
      <c r="BF3" s="93" t="s">
        <v>91</v>
      </c>
      <c r="BG3" s="92" t="s">
        <v>79</v>
      </c>
      <c r="BH3" s="94" t="s">
        <v>5</v>
      </c>
      <c r="BI3" s="83" t="s">
        <v>78</v>
      </c>
      <c r="BJ3" s="92" t="s">
        <v>2</v>
      </c>
      <c r="BK3" s="93" t="s">
        <v>91</v>
      </c>
      <c r="BL3" s="92" t="s">
        <v>79</v>
      </c>
      <c r="BM3" s="94" t="s">
        <v>5</v>
      </c>
      <c r="BN3" s="83" t="s">
        <v>78</v>
      </c>
      <c r="BO3" s="92" t="s">
        <v>2</v>
      </c>
      <c r="BP3" s="93" t="s">
        <v>91</v>
      </c>
      <c r="BQ3" s="92" t="s">
        <v>79</v>
      </c>
      <c r="BR3" s="94" t="s">
        <v>5</v>
      </c>
      <c r="BS3" s="83" t="s">
        <v>78</v>
      </c>
      <c r="BT3" s="92" t="s">
        <v>2</v>
      </c>
      <c r="BU3" s="93" t="s">
        <v>91</v>
      </c>
      <c r="BV3" s="92" t="s">
        <v>79</v>
      </c>
      <c r="BW3" s="94" t="s">
        <v>5</v>
      </c>
      <c r="BX3" s="83" t="s">
        <v>78</v>
      </c>
      <c r="BY3" s="92" t="s">
        <v>2</v>
      </c>
      <c r="BZ3" s="93" t="s">
        <v>91</v>
      </c>
      <c r="CA3" s="92" t="s">
        <v>79</v>
      </c>
      <c r="CB3" s="94" t="s">
        <v>5</v>
      </c>
      <c r="CC3" s="83" t="s">
        <v>78</v>
      </c>
      <c r="CD3" s="92" t="s">
        <v>2</v>
      </c>
      <c r="CE3" s="93" t="s">
        <v>91</v>
      </c>
      <c r="CF3" s="92" t="s">
        <v>79</v>
      </c>
      <c r="CG3" s="94" t="s">
        <v>5</v>
      </c>
      <c r="CH3" s="83" t="s">
        <v>78</v>
      </c>
      <c r="CI3" s="92" t="s">
        <v>2</v>
      </c>
      <c r="CJ3" s="93" t="s">
        <v>91</v>
      </c>
      <c r="CK3" s="92" t="s">
        <v>79</v>
      </c>
      <c r="CL3" s="94" t="s">
        <v>5</v>
      </c>
      <c r="CM3" s="83" t="s">
        <v>78</v>
      </c>
      <c r="CN3" s="92" t="s">
        <v>2</v>
      </c>
      <c r="CO3" s="93" t="s">
        <v>91</v>
      </c>
      <c r="CP3" s="92" t="s">
        <v>79</v>
      </c>
      <c r="CQ3" s="94" t="s">
        <v>5</v>
      </c>
      <c r="CR3" s="83" t="s">
        <v>78</v>
      </c>
      <c r="CS3" s="92" t="s">
        <v>2</v>
      </c>
      <c r="CT3" s="93" t="s">
        <v>91</v>
      </c>
      <c r="CU3" s="92" t="s">
        <v>79</v>
      </c>
      <c r="CV3" s="94" t="s">
        <v>5</v>
      </c>
      <c r="CW3" s="83" t="s">
        <v>78</v>
      </c>
      <c r="CX3" s="92" t="s">
        <v>2</v>
      </c>
      <c r="CY3" s="93" t="s">
        <v>91</v>
      </c>
      <c r="CZ3" s="92" t="s">
        <v>79</v>
      </c>
      <c r="DA3" s="94" t="s">
        <v>5</v>
      </c>
      <c r="DB3" s="83" t="s">
        <v>78</v>
      </c>
      <c r="DC3" s="92" t="s">
        <v>2</v>
      </c>
      <c r="DD3" s="93" t="s">
        <v>91</v>
      </c>
      <c r="DE3" s="92" t="s">
        <v>79</v>
      </c>
      <c r="DF3" s="94" t="s">
        <v>5</v>
      </c>
      <c r="DG3" s="83" t="s">
        <v>78</v>
      </c>
      <c r="DH3" s="92" t="s">
        <v>2</v>
      </c>
      <c r="DI3" s="93" t="s">
        <v>91</v>
      </c>
      <c r="DJ3" s="92" t="s">
        <v>79</v>
      </c>
      <c r="DK3" s="94" t="s">
        <v>5</v>
      </c>
      <c r="DL3" s="83" t="s">
        <v>78</v>
      </c>
      <c r="DM3" s="92" t="s">
        <v>2</v>
      </c>
      <c r="DN3" s="93" t="s">
        <v>91</v>
      </c>
      <c r="DO3" s="92" t="s">
        <v>79</v>
      </c>
      <c r="DP3" s="94" t="s">
        <v>5</v>
      </c>
      <c r="DQ3" s="83" t="s">
        <v>78</v>
      </c>
      <c r="DR3" s="92" t="s">
        <v>2</v>
      </c>
      <c r="DS3" s="93" t="s">
        <v>91</v>
      </c>
      <c r="DT3" s="92" t="s">
        <v>79</v>
      </c>
      <c r="DU3" s="94" t="s">
        <v>5</v>
      </c>
      <c r="DV3" s="83" t="s">
        <v>78</v>
      </c>
      <c r="DW3" s="92" t="s">
        <v>2</v>
      </c>
      <c r="DX3" s="93" t="s">
        <v>91</v>
      </c>
      <c r="DY3" s="92" t="s">
        <v>79</v>
      </c>
      <c r="DZ3" s="94" t="s">
        <v>5</v>
      </c>
      <c r="EA3" s="83" t="s">
        <v>78</v>
      </c>
      <c r="EB3" s="92" t="s">
        <v>2</v>
      </c>
      <c r="EC3" s="93" t="s">
        <v>91</v>
      </c>
      <c r="ED3" s="92" t="s">
        <v>79</v>
      </c>
      <c r="EE3" s="94" t="s">
        <v>5</v>
      </c>
      <c r="EF3" s="83" t="s">
        <v>78</v>
      </c>
      <c r="EG3" s="92" t="s">
        <v>2</v>
      </c>
      <c r="EH3" s="93" t="s">
        <v>91</v>
      </c>
      <c r="EI3" s="92" t="s">
        <v>79</v>
      </c>
      <c r="EJ3" s="94" t="s">
        <v>5</v>
      </c>
      <c r="EK3" s="83" t="s">
        <v>78</v>
      </c>
      <c r="EL3" s="92" t="s">
        <v>2</v>
      </c>
      <c r="EM3" s="93" t="s">
        <v>91</v>
      </c>
      <c r="EN3" s="92" t="s">
        <v>79</v>
      </c>
      <c r="EO3" s="94" t="s">
        <v>5</v>
      </c>
      <c r="EP3" s="83" t="s">
        <v>78</v>
      </c>
      <c r="EQ3" s="92" t="s">
        <v>2</v>
      </c>
      <c r="ER3" s="93" t="s">
        <v>91</v>
      </c>
      <c r="ES3" s="92" t="s">
        <v>79</v>
      </c>
      <c r="ET3" s="94" t="s">
        <v>5</v>
      </c>
      <c r="EU3" s="83" t="s">
        <v>78</v>
      </c>
      <c r="EV3" s="92" t="s">
        <v>2</v>
      </c>
      <c r="EW3" s="93" t="s">
        <v>91</v>
      </c>
      <c r="EX3" s="92" t="s">
        <v>79</v>
      </c>
      <c r="EY3" s="94" t="s">
        <v>5</v>
      </c>
      <c r="EZ3" s="83" t="s">
        <v>78</v>
      </c>
      <c r="FA3" s="92" t="s">
        <v>2</v>
      </c>
      <c r="FB3" s="93" t="s">
        <v>91</v>
      </c>
      <c r="FC3" s="92" t="s">
        <v>79</v>
      </c>
      <c r="FD3" s="94" t="s">
        <v>5</v>
      </c>
      <c r="FE3" s="83" t="s">
        <v>78</v>
      </c>
      <c r="FF3" s="92" t="s">
        <v>2</v>
      </c>
      <c r="FG3" s="93" t="s">
        <v>91</v>
      </c>
      <c r="FH3" s="92" t="s">
        <v>79</v>
      </c>
      <c r="FI3" s="94" t="s">
        <v>5</v>
      </c>
      <c r="FJ3" s="83" t="s">
        <v>78</v>
      </c>
      <c r="FK3" s="92" t="s">
        <v>2</v>
      </c>
      <c r="FL3" s="93" t="s">
        <v>91</v>
      </c>
      <c r="FM3" s="92" t="s">
        <v>79</v>
      </c>
      <c r="FN3" s="94" t="s">
        <v>5</v>
      </c>
      <c r="FO3" s="83" t="s">
        <v>78</v>
      </c>
      <c r="FP3" s="92" t="s">
        <v>2</v>
      </c>
      <c r="FQ3" s="93" t="s">
        <v>91</v>
      </c>
      <c r="FR3" s="92" t="s">
        <v>79</v>
      </c>
      <c r="FS3" s="94" t="s">
        <v>5</v>
      </c>
      <c r="FT3" s="83" t="s">
        <v>78</v>
      </c>
      <c r="FU3" s="92" t="s">
        <v>2</v>
      </c>
      <c r="FV3" s="93" t="s">
        <v>91</v>
      </c>
      <c r="FW3" s="92" t="s">
        <v>79</v>
      </c>
      <c r="FX3" s="94" t="s">
        <v>5</v>
      </c>
      <c r="FY3" s="83" t="s">
        <v>78</v>
      </c>
      <c r="FZ3" s="92" t="s">
        <v>2</v>
      </c>
      <c r="GA3" s="93" t="s">
        <v>91</v>
      </c>
      <c r="GB3" s="92" t="s">
        <v>79</v>
      </c>
      <c r="GC3" s="94" t="s">
        <v>5</v>
      </c>
      <c r="GD3" s="83" t="s">
        <v>78</v>
      </c>
      <c r="GE3" s="92" t="s">
        <v>2</v>
      </c>
      <c r="GF3" s="93" t="s">
        <v>91</v>
      </c>
      <c r="GG3" s="92" t="s">
        <v>79</v>
      </c>
      <c r="GH3" s="94" t="s">
        <v>5</v>
      </c>
      <c r="GI3" s="83" t="s">
        <v>78</v>
      </c>
      <c r="GJ3" s="92" t="s">
        <v>2</v>
      </c>
      <c r="GK3" s="93" t="s">
        <v>91</v>
      </c>
      <c r="GL3" s="92" t="s">
        <v>79</v>
      </c>
      <c r="GM3" s="94" t="s">
        <v>5</v>
      </c>
      <c r="GN3" s="83" t="s">
        <v>78</v>
      </c>
      <c r="GO3" s="92" t="s">
        <v>2</v>
      </c>
      <c r="GP3" s="93" t="s">
        <v>91</v>
      </c>
      <c r="GQ3" s="92" t="s">
        <v>79</v>
      </c>
      <c r="GR3" s="94" t="s">
        <v>5</v>
      </c>
      <c r="GS3" s="83" t="s">
        <v>78</v>
      </c>
      <c r="GT3" s="92" t="s">
        <v>2</v>
      </c>
      <c r="GU3" s="93" t="s">
        <v>91</v>
      </c>
      <c r="GV3" s="92" t="s">
        <v>79</v>
      </c>
      <c r="GW3" s="94" t="s">
        <v>5</v>
      </c>
      <c r="GX3" s="83" t="s">
        <v>78</v>
      </c>
      <c r="GY3" s="92" t="s">
        <v>2</v>
      </c>
      <c r="GZ3" s="93" t="s">
        <v>91</v>
      </c>
      <c r="HA3" s="92" t="s">
        <v>79</v>
      </c>
      <c r="HB3" s="94" t="s">
        <v>5</v>
      </c>
      <c r="HC3" s="83" t="s">
        <v>78</v>
      </c>
      <c r="HD3" s="92" t="s">
        <v>2</v>
      </c>
      <c r="HE3" s="93" t="s">
        <v>91</v>
      </c>
      <c r="HF3" s="92" t="s">
        <v>79</v>
      </c>
      <c r="HG3" s="94" t="s">
        <v>5</v>
      </c>
      <c r="HH3" s="83" t="s">
        <v>78</v>
      </c>
      <c r="HI3" s="92" t="s">
        <v>2</v>
      </c>
      <c r="HJ3" s="93" t="s">
        <v>91</v>
      </c>
      <c r="HK3" s="92" t="s">
        <v>79</v>
      </c>
      <c r="HL3" s="94" t="s">
        <v>5</v>
      </c>
      <c r="HM3" s="83" t="s">
        <v>78</v>
      </c>
      <c r="HN3" s="92" t="s">
        <v>2</v>
      </c>
      <c r="HO3" s="93" t="s">
        <v>91</v>
      </c>
      <c r="HP3" s="92" t="s">
        <v>79</v>
      </c>
      <c r="HQ3" s="94" t="s">
        <v>5</v>
      </c>
      <c r="HR3" s="83" t="s">
        <v>78</v>
      </c>
      <c r="HS3" s="92" t="s">
        <v>2</v>
      </c>
      <c r="HT3" s="93" t="s">
        <v>91</v>
      </c>
      <c r="HU3" s="92" t="s">
        <v>79</v>
      </c>
      <c r="HV3" s="94" t="s">
        <v>5</v>
      </c>
      <c r="HW3" s="83" t="s">
        <v>78</v>
      </c>
      <c r="HX3" s="92" t="s">
        <v>2</v>
      </c>
      <c r="HY3" s="93" t="s">
        <v>91</v>
      </c>
      <c r="HZ3" s="92" t="s">
        <v>79</v>
      </c>
      <c r="IA3" s="94" t="s">
        <v>5</v>
      </c>
      <c r="IB3" s="83" t="s">
        <v>78</v>
      </c>
      <c r="IC3" s="92" t="s">
        <v>2</v>
      </c>
      <c r="ID3" s="93" t="s">
        <v>91</v>
      </c>
      <c r="IE3" s="92" t="s">
        <v>79</v>
      </c>
      <c r="IF3" s="94" t="s">
        <v>5</v>
      </c>
      <c r="IG3" s="83" t="s">
        <v>78</v>
      </c>
      <c r="IH3" s="92" t="s">
        <v>2</v>
      </c>
      <c r="II3" s="93" t="s">
        <v>91</v>
      </c>
      <c r="IJ3" s="92" t="s">
        <v>79</v>
      </c>
      <c r="IK3" s="94" t="s">
        <v>5</v>
      </c>
      <c r="IL3" s="83" t="s">
        <v>78</v>
      </c>
      <c r="IM3" s="92" t="s">
        <v>2</v>
      </c>
      <c r="IN3" s="93" t="s">
        <v>91</v>
      </c>
      <c r="IO3" s="92" t="s">
        <v>79</v>
      </c>
      <c r="IP3" s="94" t="s">
        <v>5</v>
      </c>
      <c r="IQ3" s="83" t="s">
        <v>78</v>
      </c>
      <c r="IR3" s="92" t="s">
        <v>2</v>
      </c>
      <c r="IS3" s="93" t="s">
        <v>91</v>
      </c>
      <c r="IT3" s="92" t="s">
        <v>79</v>
      </c>
      <c r="IU3" s="94" t="s">
        <v>5</v>
      </c>
      <c r="IV3" s="83" t="s">
        <v>78</v>
      </c>
      <c r="IW3" s="92" t="s">
        <v>2</v>
      </c>
      <c r="IX3" s="93" t="s">
        <v>91</v>
      </c>
      <c r="IY3" s="92" t="s">
        <v>79</v>
      </c>
      <c r="IZ3" s="94" t="s">
        <v>5</v>
      </c>
      <c r="JA3" s="83" t="s">
        <v>78</v>
      </c>
      <c r="JB3" s="92" t="s">
        <v>2</v>
      </c>
      <c r="JC3" s="93" t="s">
        <v>91</v>
      </c>
      <c r="JD3" s="92" t="s">
        <v>79</v>
      </c>
      <c r="JE3" s="94" t="s">
        <v>5</v>
      </c>
      <c r="JF3" s="83" t="s">
        <v>78</v>
      </c>
      <c r="JG3" s="92" t="s">
        <v>2</v>
      </c>
      <c r="JH3" s="93" t="s">
        <v>91</v>
      </c>
      <c r="JI3" s="92" t="s">
        <v>79</v>
      </c>
      <c r="JJ3" s="94" t="s">
        <v>5</v>
      </c>
      <c r="JK3" s="83" t="s">
        <v>78</v>
      </c>
      <c r="JL3" s="92" t="s">
        <v>2</v>
      </c>
      <c r="JM3" s="93" t="s">
        <v>91</v>
      </c>
      <c r="JN3" s="92" t="s">
        <v>79</v>
      </c>
      <c r="JO3" s="94" t="s">
        <v>5</v>
      </c>
      <c r="JP3" s="83" t="s">
        <v>78</v>
      </c>
      <c r="JQ3" s="92" t="s">
        <v>2</v>
      </c>
      <c r="JR3" s="93" t="s">
        <v>91</v>
      </c>
      <c r="JS3" s="92" t="s">
        <v>79</v>
      </c>
      <c r="JT3" s="94" t="s">
        <v>5</v>
      </c>
      <c r="JU3" s="83" t="s">
        <v>78</v>
      </c>
      <c r="JV3" s="92" t="s">
        <v>2</v>
      </c>
      <c r="JW3" s="93" t="s">
        <v>91</v>
      </c>
      <c r="JX3" s="92" t="s">
        <v>79</v>
      </c>
      <c r="JY3" s="94" t="s">
        <v>5</v>
      </c>
      <c r="JZ3" s="83" t="s">
        <v>78</v>
      </c>
      <c r="KA3" s="92" t="s">
        <v>2</v>
      </c>
      <c r="KB3" s="93" t="s">
        <v>91</v>
      </c>
      <c r="KC3" s="92" t="s">
        <v>79</v>
      </c>
      <c r="KD3" s="94" t="s">
        <v>5</v>
      </c>
      <c r="KE3" s="83" t="s">
        <v>78</v>
      </c>
      <c r="KF3" s="92" t="s">
        <v>2</v>
      </c>
      <c r="KG3" s="93" t="s">
        <v>91</v>
      </c>
      <c r="KH3" s="92" t="s">
        <v>79</v>
      </c>
      <c r="KI3" s="94" t="s">
        <v>5</v>
      </c>
      <c r="KJ3" s="83" t="s">
        <v>78</v>
      </c>
      <c r="KK3" s="92" t="s">
        <v>2</v>
      </c>
      <c r="KL3" s="93" t="s">
        <v>91</v>
      </c>
      <c r="KM3" s="92" t="s">
        <v>79</v>
      </c>
      <c r="KN3" s="94" t="s">
        <v>5</v>
      </c>
      <c r="KO3" s="110"/>
      <c r="KP3" s="100"/>
      <c r="KQ3" s="101"/>
      <c r="KR3" s="100"/>
      <c r="KS3" s="100"/>
      <c r="KT3" s="102"/>
      <c r="KU3" s="100"/>
      <c r="KV3" s="101"/>
      <c r="KW3" s="100"/>
      <c r="KX3" s="100"/>
      <c r="KY3" s="53"/>
      <c r="KZ3" s="54"/>
      <c r="LA3" s="55"/>
      <c r="LB3" s="54"/>
      <c r="LC3" s="54"/>
      <c r="LD3" s="102"/>
      <c r="LE3" s="100"/>
      <c r="LF3" s="101"/>
      <c r="LG3" s="100"/>
      <c r="LH3" s="100"/>
      <c r="LI3" s="53"/>
      <c r="LJ3" s="54"/>
      <c r="LK3" s="55"/>
      <c r="LL3" s="54"/>
      <c r="LM3" s="54"/>
      <c r="LN3" s="53"/>
      <c r="LO3" s="54"/>
      <c r="LP3" s="55"/>
      <c r="LQ3" s="54"/>
      <c r="LR3" s="54"/>
      <c r="LS3" s="41"/>
    </row>
    <row r="4" spans="1:331" ht="15.75" thickBot="1" x14ac:dyDescent="0.3">
      <c r="A4" s="84" t="s">
        <v>83</v>
      </c>
      <c r="B4" s="95" t="s">
        <v>176</v>
      </c>
      <c r="C4" s="95" t="s">
        <v>80</v>
      </c>
      <c r="D4" s="95" t="s">
        <v>81</v>
      </c>
      <c r="E4" s="96" t="s">
        <v>82</v>
      </c>
      <c r="F4" s="84" t="s">
        <v>83</v>
      </c>
      <c r="G4" s="95" t="s">
        <v>176</v>
      </c>
      <c r="H4" s="95" t="s">
        <v>80</v>
      </c>
      <c r="I4" s="95" t="s">
        <v>81</v>
      </c>
      <c r="J4" s="96" t="s">
        <v>82</v>
      </c>
      <c r="K4" s="84" t="s">
        <v>83</v>
      </c>
      <c r="L4" s="95" t="s">
        <v>176</v>
      </c>
      <c r="M4" s="95" t="s">
        <v>80</v>
      </c>
      <c r="N4" s="95" t="s">
        <v>81</v>
      </c>
      <c r="O4" s="96" t="s">
        <v>82</v>
      </c>
      <c r="P4" s="84" t="s">
        <v>83</v>
      </c>
      <c r="Q4" s="95" t="s">
        <v>176</v>
      </c>
      <c r="R4" s="95" t="s">
        <v>80</v>
      </c>
      <c r="S4" s="95" t="s">
        <v>81</v>
      </c>
      <c r="T4" s="96" t="s">
        <v>82</v>
      </c>
      <c r="U4" s="84" t="s">
        <v>83</v>
      </c>
      <c r="V4" s="95" t="s">
        <v>176</v>
      </c>
      <c r="W4" s="95" t="s">
        <v>80</v>
      </c>
      <c r="X4" s="95" t="s">
        <v>81</v>
      </c>
      <c r="Y4" s="96" t="s">
        <v>82</v>
      </c>
      <c r="Z4" s="84" t="s">
        <v>83</v>
      </c>
      <c r="AA4" s="95" t="s">
        <v>176</v>
      </c>
      <c r="AB4" s="95" t="s">
        <v>80</v>
      </c>
      <c r="AC4" s="95" t="s">
        <v>81</v>
      </c>
      <c r="AD4" s="96" t="s">
        <v>82</v>
      </c>
      <c r="AE4" s="84" t="s">
        <v>83</v>
      </c>
      <c r="AF4" s="95" t="s">
        <v>176</v>
      </c>
      <c r="AG4" s="95" t="s">
        <v>80</v>
      </c>
      <c r="AH4" s="95" t="s">
        <v>81</v>
      </c>
      <c r="AI4" s="96" t="s">
        <v>82</v>
      </c>
      <c r="AJ4" s="84" t="s">
        <v>83</v>
      </c>
      <c r="AK4" s="95" t="s">
        <v>176</v>
      </c>
      <c r="AL4" s="95" t="s">
        <v>80</v>
      </c>
      <c r="AM4" s="95" t="s">
        <v>81</v>
      </c>
      <c r="AN4" s="96" t="s">
        <v>82</v>
      </c>
      <c r="AO4" s="84" t="s">
        <v>83</v>
      </c>
      <c r="AP4" s="95" t="s">
        <v>176</v>
      </c>
      <c r="AQ4" s="95" t="s">
        <v>80</v>
      </c>
      <c r="AR4" s="95" t="s">
        <v>81</v>
      </c>
      <c r="AS4" s="96" t="s">
        <v>82</v>
      </c>
      <c r="AT4" s="84" t="s">
        <v>83</v>
      </c>
      <c r="AU4" s="95" t="s">
        <v>176</v>
      </c>
      <c r="AV4" s="95" t="s">
        <v>80</v>
      </c>
      <c r="AW4" s="95" t="s">
        <v>81</v>
      </c>
      <c r="AX4" s="96" t="s">
        <v>82</v>
      </c>
      <c r="AY4" s="84" t="s">
        <v>83</v>
      </c>
      <c r="AZ4" s="95" t="s">
        <v>176</v>
      </c>
      <c r="BA4" s="95" t="s">
        <v>80</v>
      </c>
      <c r="BB4" s="95" t="s">
        <v>81</v>
      </c>
      <c r="BC4" s="96" t="s">
        <v>82</v>
      </c>
      <c r="BD4" s="84" t="s">
        <v>83</v>
      </c>
      <c r="BE4" s="95" t="s">
        <v>176</v>
      </c>
      <c r="BF4" s="95" t="s">
        <v>80</v>
      </c>
      <c r="BG4" s="95" t="s">
        <v>81</v>
      </c>
      <c r="BH4" s="96" t="s">
        <v>82</v>
      </c>
      <c r="BI4" s="84" t="s">
        <v>83</v>
      </c>
      <c r="BJ4" s="95" t="s">
        <v>176</v>
      </c>
      <c r="BK4" s="95" t="s">
        <v>80</v>
      </c>
      <c r="BL4" s="95" t="s">
        <v>81</v>
      </c>
      <c r="BM4" s="96" t="s">
        <v>82</v>
      </c>
      <c r="BN4" s="84" t="s">
        <v>83</v>
      </c>
      <c r="BO4" s="95" t="s">
        <v>176</v>
      </c>
      <c r="BP4" s="95" t="s">
        <v>80</v>
      </c>
      <c r="BQ4" s="95" t="s">
        <v>81</v>
      </c>
      <c r="BR4" s="96" t="s">
        <v>82</v>
      </c>
      <c r="BS4" s="84" t="s">
        <v>83</v>
      </c>
      <c r="BT4" s="95" t="s">
        <v>176</v>
      </c>
      <c r="BU4" s="95" t="s">
        <v>80</v>
      </c>
      <c r="BV4" s="95" t="s">
        <v>81</v>
      </c>
      <c r="BW4" s="96" t="s">
        <v>82</v>
      </c>
      <c r="BX4" s="84" t="s">
        <v>83</v>
      </c>
      <c r="BY4" s="95" t="s">
        <v>176</v>
      </c>
      <c r="BZ4" s="95" t="s">
        <v>80</v>
      </c>
      <c r="CA4" s="95" t="s">
        <v>81</v>
      </c>
      <c r="CB4" s="96" t="s">
        <v>82</v>
      </c>
      <c r="CC4" s="84" t="s">
        <v>83</v>
      </c>
      <c r="CD4" s="95" t="s">
        <v>176</v>
      </c>
      <c r="CE4" s="95" t="s">
        <v>80</v>
      </c>
      <c r="CF4" s="95" t="s">
        <v>81</v>
      </c>
      <c r="CG4" s="96" t="s">
        <v>82</v>
      </c>
      <c r="CH4" s="84" t="s">
        <v>83</v>
      </c>
      <c r="CI4" s="95" t="s">
        <v>176</v>
      </c>
      <c r="CJ4" s="95" t="s">
        <v>80</v>
      </c>
      <c r="CK4" s="95" t="s">
        <v>81</v>
      </c>
      <c r="CL4" s="96" t="s">
        <v>82</v>
      </c>
      <c r="CM4" s="84" t="s">
        <v>83</v>
      </c>
      <c r="CN4" s="95" t="s">
        <v>176</v>
      </c>
      <c r="CO4" s="95" t="s">
        <v>80</v>
      </c>
      <c r="CP4" s="95" t="s">
        <v>81</v>
      </c>
      <c r="CQ4" s="96" t="s">
        <v>82</v>
      </c>
      <c r="CR4" s="84" t="s">
        <v>83</v>
      </c>
      <c r="CS4" s="95" t="s">
        <v>176</v>
      </c>
      <c r="CT4" s="95" t="s">
        <v>80</v>
      </c>
      <c r="CU4" s="95" t="s">
        <v>81</v>
      </c>
      <c r="CV4" s="96" t="s">
        <v>82</v>
      </c>
      <c r="CW4" s="84" t="s">
        <v>83</v>
      </c>
      <c r="CX4" s="95" t="s">
        <v>176</v>
      </c>
      <c r="CY4" s="95" t="s">
        <v>80</v>
      </c>
      <c r="CZ4" s="95" t="s">
        <v>81</v>
      </c>
      <c r="DA4" s="96" t="s">
        <v>82</v>
      </c>
      <c r="DB4" s="84" t="s">
        <v>83</v>
      </c>
      <c r="DC4" s="95" t="s">
        <v>176</v>
      </c>
      <c r="DD4" s="95" t="s">
        <v>80</v>
      </c>
      <c r="DE4" s="95" t="s">
        <v>81</v>
      </c>
      <c r="DF4" s="96" t="s">
        <v>82</v>
      </c>
      <c r="DG4" s="84" t="s">
        <v>83</v>
      </c>
      <c r="DH4" s="95" t="s">
        <v>176</v>
      </c>
      <c r="DI4" s="95" t="s">
        <v>80</v>
      </c>
      <c r="DJ4" s="95" t="s">
        <v>81</v>
      </c>
      <c r="DK4" s="96" t="s">
        <v>82</v>
      </c>
      <c r="DL4" s="84" t="s">
        <v>83</v>
      </c>
      <c r="DM4" s="95" t="s">
        <v>176</v>
      </c>
      <c r="DN4" s="95" t="s">
        <v>80</v>
      </c>
      <c r="DO4" s="95" t="s">
        <v>81</v>
      </c>
      <c r="DP4" s="96" t="s">
        <v>82</v>
      </c>
      <c r="DQ4" s="84" t="s">
        <v>83</v>
      </c>
      <c r="DR4" s="95" t="s">
        <v>176</v>
      </c>
      <c r="DS4" s="95" t="s">
        <v>80</v>
      </c>
      <c r="DT4" s="95" t="s">
        <v>81</v>
      </c>
      <c r="DU4" s="96" t="s">
        <v>82</v>
      </c>
      <c r="DV4" s="84" t="s">
        <v>83</v>
      </c>
      <c r="DW4" s="95" t="s">
        <v>176</v>
      </c>
      <c r="DX4" s="95" t="s">
        <v>80</v>
      </c>
      <c r="DY4" s="95" t="s">
        <v>81</v>
      </c>
      <c r="DZ4" s="96" t="s">
        <v>82</v>
      </c>
      <c r="EA4" s="84" t="s">
        <v>83</v>
      </c>
      <c r="EB4" s="95" t="s">
        <v>176</v>
      </c>
      <c r="EC4" s="95" t="s">
        <v>80</v>
      </c>
      <c r="ED4" s="95" t="s">
        <v>81</v>
      </c>
      <c r="EE4" s="96" t="s">
        <v>82</v>
      </c>
      <c r="EF4" s="84" t="s">
        <v>83</v>
      </c>
      <c r="EG4" s="95" t="s">
        <v>176</v>
      </c>
      <c r="EH4" s="95" t="s">
        <v>80</v>
      </c>
      <c r="EI4" s="95" t="s">
        <v>81</v>
      </c>
      <c r="EJ4" s="96" t="s">
        <v>82</v>
      </c>
      <c r="EK4" s="84" t="s">
        <v>83</v>
      </c>
      <c r="EL4" s="95" t="s">
        <v>176</v>
      </c>
      <c r="EM4" s="95" t="s">
        <v>80</v>
      </c>
      <c r="EN4" s="95" t="s">
        <v>81</v>
      </c>
      <c r="EO4" s="96" t="s">
        <v>82</v>
      </c>
      <c r="EP4" s="84" t="s">
        <v>83</v>
      </c>
      <c r="EQ4" s="95" t="s">
        <v>176</v>
      </c>
      <c r="ER4" s="95" t="s">
        <v>80</v>
      </c>
      <c r="ES4" s="95" t="s">
        <v>81</v>
      </c>
      <c r="ET4" s="96" t="s">
        <v>82</v>
      </c>
      <c r="EU4" s="84" t="s">
        <v>83</v>
      </c>
      <c r="EV4" s="95" t="s">
        <v>176</v>
      </c>
      <c r="EW4" s="95" t="s">
        <v>80</v>
      </c>
      <c r="EX4" s="95" t="s">
        <v>81</v>
      </c>
      <c r="EY4" s="96" t="s">
        <v>82</v>
      </c>
      <c r="EZ4" s="84" t="s">
        <v>83</v>
      </c>
      <c r="FA4" s="95" t="s">
        <v>176</v>
      </c>
      <c r="FB4" s="95" t="s">
        <v>80</v>
      </c>
      <c r="FC4" s="95" t="s">
        <v>81</v>
      </c>
      <c r="FD4" s="96" t="s">
        <v>82</v>
      </c>
      <c r="FE4" s="84" t="s">
        <v>83</v>
      </c>
      <c r="FF4" s="95" t="s">
        <v>176</v>
      </c>
      <c r="FG4" s="95" t="s">
        <v>80</v>
      </c>
      <c r="FH4" s="95" t="s">
        <v>81</v>
      </c>
      <c r="FI4" s="96" t="s">
        <v>82</v>
      </c>
      <c r="FJ4" s="84" t="s">
        <v>83</v>
      </c>
      <c r="FK4" s="95" t="s">
        <v>176</v>
      </c>
      <c r="FL4" s="95" t="s">
        <v>80</v>
      </c>
      <c r="FM4" s="95" t="s">
        <v>81</v>
      </c>
      <c r="FN4" s="96" t="s">
        <v>82</v>
      </c>
      <c r="FO4" s="84" t="s">
        <v>83</v>
      </c>
      <c r="FP4" s="95" t="s">
        <v>176</v>
      </c>
      <c r="FQ4" s="95" t="s">
        <v>80</v>
      </c>
      <c r="FR4" s="95" t="s">
        <v>81</v>
      </c>
      <c r="FS4" s="96" t="s">
        <v>82</v>
      </c>
      <c r="FT4" s="84" t="s">
        <v>83</v>
      </c>
      <c r="FU4" s="95" t="s">
        <v>176</v>
      </c>
      <c r="FV4" s="95" t="s">
        <v>80</v>
      </c>
      <c r="FW4" s="95" t="s">
        <v>81</v>
      </c>
      <c r="FX4" s="96" t="s">
        <v>82</v>
      </c>
      <c r="FY4" s="84" t="s">
        <v>83</v>
      </c>
      <c r="FZ4" s="95" t="s">
        <v>176</v>
      </c>
      <c r="GA4" s="95" t="s">
        <v>80</v>
      </c>
      <c r="GB4" s="95" t="s">
        <v>81</v>
      </c>
      <c r="GC4" s="96" t="s">
        <v>82</v>
      </c>
      <c r="GD4" s="84" t="s">
        <v>83</v>
      </c>
      <c r="GE4" s="95" t="s">
        <v>176</v>
      </c>
      <c r="GF4" s="95" t="s">
        <v>80</v>
      </c>
      <c r="GG4" s="95" t="s">
        <v>81</v>
      </c>
      <c r="GH4" s="96" t="s">
        <v>82</v>
      </c>
      <c r="GI4" s="84" t="s">
        <v>83</v>
      </c>
      <c r="GJ4" s="95" t="s">
        <v>176</v>
      </c>
      <c r="GK4" s="95" t="s">
        <v>80</v>
      </c>
      <c r="GL4" s="95" t="s">
        <v>81</v>
      </c>
      <c r="GM4" s="96" t="s">
        <v>82</v>
      </c>
      <c r="GN4" s="84" t="s">
        <v>83</v>
      </c>
      <c r="GO4" s="95" t="s">
        <v>176</v>
      </c>
      <c r="GP4" s="95" t="s">
        <v>80</v>
      </c>
      <c r="GQ4" s="95" t="s">
        <v>81</v>
      </c>
      <c r="GR4" s="96" t="s">
        <v>82</v>
      </c>
      <c r="GS4" s="84" t="s">
        <v>83</v>
      </c>
      <c r="GT4" s="95" t="s">
        <v>176</v>
      </c>
      <c r="GU4" s="95" t="s">
        <v>80</v>
      </c>
      <c r="GV4" s="95" t="s">
        <v>81</v>
      </c>
      <c r="GW4" s="96" t="s">
        <v>82</v>
      </c>
      <c r="GX4" s="84" t="s">
        <v>83</v>
      </c>
      <c r="GY4" s="95" t="s">
        <v>176</v>
      </c>
      <c r="GZ4" s="95" t="s">
        <v>80</v>
      </c>
      <c r="HA4" s="95" t="s">
        <v>81</v>
      </c>
      <c r="HB4" s="96" t="s">
        <v>82</v>
      </c>
      <c r="HC4" s="84" t="s">
        <v>83</v>
      </c>
      <c r="HD4" s="95" t="s">
        <v>176</v>
      </c>
      <c r="HE4" s="95" t="s">
        <v>80</v>
      </c>
      <c r="HF4" s="95" t="s">
        <v>81</v>
      </c>
      <c r="HG4" s="96" t="s">
        <v>82</v>
      </c>
      <c r="HH4" s="84" t="s">
        <v>83</v>
      </c>
      <c r="HI4" s="95" t="s">
        <v>176</v>
      </c>
      <c r="HJ4" s="95" t="s">
        <v>80</v>
      </c>
      <c r="HK4" s="95" t="s">
        <v>81</v>
      </c>
      <c r="HL4" s="96" t="s">
        <v>82</v>
      </c>
      <c r="HM4" s="84" t="s">
        <v>83</v>
      </c>
      <c r="HN4" s="95" t="s">
        <v>176</v>
      </c>
      <c r="HO4" s="95" t="s">
        <v>80</v>
      </c>
      <c r="HP4" s="95" t="s">
        <v>81</v>
      </c>
      <c r="HQ4" s="96" t="s">
        <v>82</v>
      </c>
      <c r="HR4" s="84" t="s">
        <v>83</v>
      </c>
      <c r="HS4" s="95" t="s">
        <v>176</v>
      </c>
      <c r="HT4" s="95" t="s">
        <v>80</v>
      </c>
      <c r="HU4" s="95" t="s">
        <v>81</v>
      </c>
      <c r="HV4" s="96" t="s">
        <v>82</v>
      </c>
      <c r="HW4" s="84" t="s">
        <v>83</v>
      </c>
      <c r="HX4" s="95" t="s">
        <v>176</v>
      </c>
      <c r="HY4" s="95" t="s">
        <v>80</v>
      </c>
      <c r="HZ4" s="95" t="s">
        <v>81</v>
      </c>
      <c r="IA4" s="96" t="s">
        <v>82</v>
      </c>
      <c r="IB4" s="84" t="s">
        <v>83</v>
      </c>
      <c r="IC4" s="95" t="s">
        <v>176</v>
      </c>
      <c r="ID4" s="95" t="s">
        <v>80</v>
      </c>
      <c r="IE4" s="95" t="s">
        <v>81</v>
      </c>
      <c r="IF4" s="96" t="s">
        <v>82</v>
      </c>
      <c r="IG4" s="84" t="s">
        <v>83</v>
      </c>
      <c r="IH4" s="95" t="s">
        <v>176</v>
      </c>
      <c r="II4" s="95" t="s">
        <v>80</v>
      </c>
      <c r="IJ4" s="95" t="s">
        <v>81</v>
      </c>
      <c r="IK4" s="96" t="s">
        <v>82</v>
      </c>
      <c r="IL4" s="84" t="s">
        <v>83</v>
      </c>
      <c r="IM4" s="95" t="s">
        <v>176</v>
      </c>
      <c r="IN4" s="95" t="s">
        <v>80</v>
      </c>
      <c r="IO4" s="95" t="s">
        <v>81</v>
      </c>
      <c r="IP4" s="96" t="s">
        <v>82</v>
      </c>
      <c r="IQ4" s="84" t="s">
        <v>83</v>
      </c>
      <c r="IR4" s="95" t="s">
        <v>176</v>
      </c>
      <c r="IS4" s="95" t="s">
        <v>80</v>
      </c>
      <c r="IT4" s="95" t="s">
        <v>81</v>
      </c>
      <c r="IU4" s="96" t="s">
        <v>82</v>
      </c>
      <c r="IV4" s="84" t="s">
        <v>83</v>
      </c>
      <c r="IW4" s="95" t="s">
        <v>176</v>
      </c>
      <c r="IX4" s="95" t="s">
        <v>80</v>
      </c>
      <c r="IY4" s="95" t="s">
        <v>81</v>
      </c>
      <c r="IZ4" s="96" t="s">
        <v>82</v>
      </c>
      <c r="JA4" s="84" t="s">
        <v>83</v>
      </c>
      <c r="JB4" s="95" t="s">
        <v>176</v>
      </c>
      <c r="JC4" s="95" t="s">
        <v>80</v>
      </c>
      <c r="JD4" s="95" t="s">
        <v>81</v>
      </c>
      <c r="JE4" s="96" t="s">
        <v>82</v>
      </c>
      <c r="JF4" s="84" t="s">
        <v>83</v>
      </c>
      <c r="JG4" s="95" t="s">
        <v>176</v>
      </c>
      <c r="JH4" s="95" t="s">
        <v>80</v>
      </c>
      <c r="JI4" s="95" t="s">
        <v>81</v>
      </c>
      <c r="JJ4" s="96" t="s">
        <v>82</v>
      </c>
      <c r="JK4" s="84" t="s">
        <v>83</v>
      </c>
      <c r="JL4" s="95" t="s">
        <v>176</v>
      </c>
      <c r="JM4" s="95" t="s">
        <v>80</v>
      </c>
      <c r="JN4" s="95" t="s">
        <v>81</v>
      </c>
      <c r="JO4" s="96" t="s">
        <v>82</v>
      </c>
      <c r="JP4" s="84" t="s">
        <v>83</v>
      </c>
      <c r="JQ4" s="95" t="s">
        <v>176</v>
      </c>
      <c r="JR4" s="95" t="s">
        <v>80</v>
      </c>
      <c r="JS4" s="95" t="s">
        <v>81</v>
      </c>
      <c r="JT4" s="96" t="s">
        <v>82</v>
      </c>
      <c r="JU4" s="84" t="s">
        <v>83</v>
      </c>
      <c r="JV4" s="95" t="s">
        <v>176</v>
      </c>
      <c r="JW4" s="95" t="s">
        <v>80</v>
      </c>
      <c r="JX4" s="95" t="s">
        <v>81</v>
      </c>
      <c r="JY4" s="96" t="s">
        <v>82</v>
      </c>
      <c r="JZ4" s="84" t="s">
        <v>83</v>
      </c>
      <c r="KA4" s="95" t="s">
        <v>176</v>
      </c>
      <c r="KB4" s="95" t="s">
        <v>80</v>
      </c>
      <c r="KC4" s="95" t="s">
        <v>81</v>
      </c>
      <c r="KD4" s="96" t="s">
        <v>82</v>
      </c>
      <c r="KE4" s="84" t="s">
        <v>83</v>
      </c>
      <c r="KF4" s="95" t="s">
        <v>176</v>
      </c>
      <c r="KG4" s="95" t="s">
        <v>80</v>
      </c>
      <c r="KH4" s="95" t="s">
        <v>81</v>
      </c>
      <c r="KI4" s="96" t="s">
        <v>82</v>
      </c>
      <c r="KJ4" s="84" t="s">
        <v>83</v>
      </c>
      <c r="KK4" s="95" t="s">
        <v>176</v>
      </c>
      <c r="KL4" s="95" t="s">
        <v>80</v>
      </c>
      <c r="KM4" s="95" t="s">
        <v>81</v>
      </c>
      <c r="KN4" s="96" t="s">
        <v>82</v>
      </c>
    </row>
    <row r="5" spans="1:331" x14ac:dyDescent="0.25">
      <c r="A5" s="85" t="s">
        <v>84</v>
      </c>
      <c r="B5" s="4"/>
      <c r="C5" s="231" t="e">
        <f>B5/B10</f>
        <v>#DIV/0!</v>
      </c>
      <c r="D5" s="219"/>
      <c r="E5" s="75" t="e">
        <f>C5*D5</f>
        <v>#DIV/0!</v>
      </c>
      <c r="F5" s="85" t="s">
        <v>84</v>
      </c>
      <c r="G5" s="4"/>
      <c r="H5" s="231" t="e">
        <f>G5/G10</f>
        <v>#DIV/0!</v>
      </c>
      <c r="I5" s="219"/>
      <c r="J5" s="75" t="e">
        <f>H5*I5</f>
        <v>#DIV/0!</v>
      </c>
      <c r="K5" s="85" t="s">
        <v>84</v>
      </c>
      <c r="L5" s="4"/>
      <c r="M5" s="231" t="e">
        <f>L5/L10</f>
        <v>#DIV/0!</v>
      </c>
      <c r="N5" s="219"/>
      <c r="O5" s="75" t="e">
        <f>M5*N5</f>
        <v>#DIV/0!</v>
      </c>
      <c r="P5" s="85" t="s">
        <v>84</v>
      </c>
      <c r="Q5" s="4"/>
      <c r="R5" s="231" t="e">
        <f>Q5/Q10</f>
        <v>#DIV/0!</v>
      </c>
      <c r="S5" s="219"/>
      <c r="T5" s="75" t="e">
        <f>R5*S5</f>
        <v>#DIV/0!</v>
      </c>
      <c r="U5" s="85" t="s">
        <v>84</v>
      </c>
      <c r="V5" s="4"/>
      <c r="W5" s="231" t="e">
        <f>V5/V10</f>
        <v>#DIV/0!</v>
      </c>
      <c r="X5" s="219"/>
      <c r="Y5" s="75" t="e">
        <f>W5*X5</f>
        <v>#DIV/0!</v>
      </c>
      <c r="Z5" s="85" t="s">
        <v>84</v>
      </c>
      <c r="AA5" s="4"/>
      <c r="AB5" s="231" t="e">
        <f>AA5/AA10</f>
        <v>#DIV/0!</v>
      </c>
      <c r="AC5" s="219"/>
      <c r="AD5" s="75" t="e">
        <f>AB5*AC5</f>
        <v>#DIV/0!</v>
      </c>
      <c r="AE5" s="85" t="s">
        <v>84</v>
      </c>
      <c r="AF5" s="4"/>
      <c r="AG5" s="231" t="e">
        <f>AF5/AF10</f>
        <v>#DIV/0!</v>
      </c>
      <c r="AH5" s="219"/>
      <c r="AI5" s="75" t="e">
        <f>AG5*AH5</f>
        <v>#DIV/0!</v>
      </c>
      <c r="AJ5" s="85" t="s">
        <v>84</v>
      </c>
      <c r="AK5" s="4"/>
      <c r="AL5" s="231" t="e">
        <f>AK5/AK10</f>
        <v>#DIV/0!</v>
      </c>
      <c r="AM5" s="219"/>
      <c r="AN5" s="75" t="e">
        <f>AL5*AM5</f>
        <v>#DIV/0!</v>
      </c>
      <c r="AO5" s="85" t="s">
        <v>84</v>
      </c>
      <c r="AP5" s="4"/>
      <c r="AQ5" s="231" t="e">
        <f>AP5/AP10</f>
        <v>#DIV/0!</v>
      </c>
      <c r="AR5" s="219"/>
      <c r="AS5" s="75" t="e">
        <f>AQ5*AR5</f>
        <v>#DIV/0!</v>
      </c>
      <c r="AT5" s="85" t="s">
        <v>84</v>
      </c>
      <c r="AU5" s="4"/>
      <c r="AV5" s="231" t="e">
        <f>AU5/AU10</f>
        <v>#DIV/0!</v>
      </c>
      <c r="AW5" s="219"/>
      <c r="AX5" s="75" t="e">
        <f>AV5*AW5</f>
        <v>#DIV/0!</v>
      </c>
      <c r="AY5" s="85" t="s">
        <v>84</v>
      </c>
      <c r="AZ5" s="4"/>
      <c r="BA5" s="231" t="e">
        <f>AZ5/AZ10</f>
        <v>#DIV/0!</v>
      </c>
      <c r="BB5" s="219"/>
      <c r="BC5" s="75" t="e">
        <f>BA5*BB5</f>
        <v>#DIV/0!</v>
      </c>
      <c r="BD5" s="85" t="s">
        <v>84</v>
      </c>
      <c r="BE5" s="4"/>
      <c r="BF5" s="231" t="e">
        <f>BE5/BE10</f>
        <v>#DIV/0!</v>
      </c>
      <c r="BG5" s="219"/>
      <c r="BH5" s="75" t="e">
        <f>BF5*BG5</f>
        <v>#DIV/0!</v>
      </c>
      <c r="BI5" s="85" t="s">
        <v>84</v>
      </c>
      <c r="BJ5" s="4"/>
      <c r="BK5" s="231" t="e">
        <f>BJ5/BJ10</f>
        <v>#DIV/0!</v>
      </c>
      <c r="BL5" s="219"/>
      <c r="BM5" s="75" t="e">
        <f>BK5*BL5</f>
        <v>#DIV/0!</v>
      </c>
      <c r="BN5" s="85" t="s">
        <v>84</v>
      </c>
      <c r="BO5" s="4"/>
      <c r="BP5" s="231" t="e">
        <f>BO5/BO10</f>
        <v>#DIV/0!</v>
      </c>
      <c r="BQ5" s="219"/>
      <c r="BR5" s="75" t="e">
        <f>BP5*BQ5</f>
        <v>#DIV/0!</v>
      </c>
      <c r="BS5" s="85" t="s">
        <v>84</v>
      </c>
      <c r="BT5" s="4"/>
      <c r="BU5" s="231" t="e">
        <f>BT5/BT10</f>
        <v>#DIV/0!</v>
      </c>
      <c r="BV5" s="219"/>
      <c r="BW5" s="75" t="e">
        <f>BU5*BV5</f>
        <v>#DIV/0!</v>
      </c>
      <c r="BX5" s="85" t="s">
        <v>84</v>
      </c>
      <c r="BY5" s="4"/>
      <c r="BZ5" s="231" t="e">
        <f>BY5/BY10</f>
        <v>#DIV/0!</v>
      </c>
      <c r="CA5" s="219"/>
      <c r="CB5" s="75" t="e">
        <f>BZ5*CA5</f>
        <v>#DIV/0!</v>
      </c>
      <c r="CC5" s="85" t="s">
        <v>84</v>
      </c>
      <c r="CD5" s="4"/>
      <c r="CE5" s="231" t="e">
        <f>CD5/CD10</f>
        <v>#DIV/0!</v>
      </c>
      <c r="CF5" s="219"/>
      <c r="CG5" s="75" t="e">
        <f>CE5*CF5</f>
        <v>#DIV/0!</v>
      </c>
      <c r="CH5" s="85" t="s">
        <v>84</v>
      </c>
      <c r="CI5" s="4"/>
      <c r="CJ5" s="231" t="e">
        <f>CI5/CI10</f>
        <v>#DIV/0!</v>
      </c>
      <c r="CK5" s="219"/>
      <c r="CL5" s="75" t="e">
        <f>CJ5*CK5</f>
        <v>#DIV/0!</v>
      </c>
      <c r="CM5" s="85" t="s">
        <v>84</v>
      </c>
      <c r="CN5" s="4"/>
      <c r="CO5" s="231" t="e">
        <f>CN5/CN10</f>
        <v>#DIV/0!</v>
      </c>
      <c r="CP5" s="219"/>
      <c r="CQ5" s="75" t="e">
        <f>CO5*CP5</f>
        <v>#DIV/0!</v>
      </c>
      <c r="CR5" s="85" t="s">
        <v>84</v>
      </c>
      <c r="CS5" s="4"/>
      <c r="CT5" s="231" t="e">
        <f>CS5/CS10</f>
        <v>#DIV/0!</v>
      </c>
      <c r="CU5" s="219"/>
      <c r="CV5" s="75" t="e">
        <f>CT5*CU5</f>
        <v>#DIV/0!</v>
      </c>
      <c r="CW5" s="85" t="s">
        <v>84</v>
      </c>
      <c r="CX5" s="4"/>
      <c r="CY5" s="231" t="e">
        <f>CX5/CX10</f>
        <v>#DIV/0!</v>
      </c>
      <c r="CZ5" s="219"/>
      <c r="DA5" s="75" t="e">
        <f>CY5*CZ5</f>
        <v>#DIV/0!</v>
      </c>
      <c r="DB5" s="85" t="s">
        <v>84</v>
      </c>
      <c r="DC5" s="4"/>
      <c r="DD5" s="231" t="e">
        <f>DC5/DC10</f>
        <v>#DIV/0!</v>
      </c>
      <c r="DE5" s="219"/>
      <c r="DF5" s="75" t="e">
        <f>DD5*DE5</f>
        <v>#DIV/0!</v>
      </c>
      <c r="DG5" s="85" t="s">
        <v>84</v>
      </c>
      <c r="DH5" s="4"/>
      <c r="DI5" s="231" t="e">
        <f>DH5/DH10</f>
        <v>#DIV/0!</v>
      </c>
      <c r="DJ5" s="219"/>
      <c r="DK5" s="75" t="e">
        <f>DI5*DJ5</f>
        <v>#DIV/0!</v>
      </c>
      <c r="DL5" s="85" t="s">
        <v>84</v>
      </c>
      <c r="DM5" s="4"/>
      <c r="DN5" s="231" t="e">
        <f>DM5/DM10</f>
        <v>#DIV/0!</v>
      </c>
      <c r="DO5" s="219"/>
      <c r="DP5" s="75" t="e">
        <f>DN5*DO5</f>
        <v>#DIV/0!</v>
      </c>
      <c r="DQ5" s="85" t="s">
        <v>84</v>
      </c>
      <c r="DR5" s="4"/>
      <c r="DS5" s="231" t="e">
        <f>DR5/DR10</f>
        <v>#DIV/0!</v>
      </c>
      <c r="DT5" s="219"/>
      <c r="DU5" s="75" t="e">
        <f>DS5*DT5</f>
        <v>#DIV/0!</v>
      </c>
      <c r="DV5" s="85" t="s">
        <v>84</v>
      </c>
      <c r="DW5" s="4"/>
      <c r="DX5" s="231" t="e">
        <f>DW5/DW10</f>
        <v>#DIV/0!</v>
      </c>
      <c r="DY5" s="219"/>
      <c r="DZ5" s="75" t="e">
        <f>DX5*DY5</f>
        <v>#DIV/0!</v>
      </c>
      <c r="EA5" s="85" t="s">
        <v>84</v>
      </c>
      <c r="EB5" s="4"/>
      <c r="EC5" s="231" t="e">
        <f>EB5/EB10</f>
        <v>#DIV/0!</v>
      </c>
      <c r="ED5" s="219"/>
      <c r="EE5" s="75" t="e">
        <f>EC5*ED5</f>
        <v>#DIV/0!</v>
      </c>
      <c r="EF5" s="85" t="s">
        <v>84</v>
      </c>
      <c r="EG5" s="4"/>
      <c r="EH5" s="231" t="e">
        <f>EG5/EG10</f>
        <v>#DIV/0!</v>
      </c>
      <c r="EI5" s="219"/>
      <c r="EJ5" s="75" t="e">
        <f>EH5*EI5</f>
        <v>#DIV/0!</v>
      </c>
      <c r="EK5" s="85" t="s">
        <v>84</v>
      </c>
      <c r="EL5" s="4"/>
      <c r="EM5" s="231" t="e">
        <f>EL5/EL10</f>
        <v>#DIV/0!</v>
      </c>
      <c r="EN5" s="219"/>
      <c r="EO5" s="75" t="e">
        <f>EM5*EN5</f>
        <v>#DIV/0!</v>
      </c>
      <c r="EP5" s="85" t="s">
        <v>84</v>
      </c>
      <c r="EQ5" s="4"/>
      <c r="ER5" s="231" t="e">
        <f>EQ5/EQ10</f>
        <v>#DIV/0!</v>
      </c>
      <c r="ES5" s="219"/>
      <c r="ET5" s="75" t="e">
        <f>ER5*ES5</f>
        <v>#DIV/0!</v>
      </c>
      <c r="EU5" s="85" t="s">
        <v>84</v>
      </c>
      <c r="EV5" s="4"/>
      <c r="EW5" s="231" t="e">
        <f>EV5/EV10</f>
        <v>#DIV/0!</v>
      </c>
      <c r="EX5" s="219"/>
      <c r="EY5" s="75" t="e">
        <f>EW5*EX5</f>
        <v>#DIV/0!</v>
      </c>
      <c r="EZ5" s="85" t="s">
        <v>84</v>
      </c>
      <c r="FA5" s="4"/>
      <c r="FB5" s="231" t="e">
        <f>FA5/FA10</f>
        <v>#DIV/0!</v>
      </c>
      <c r="FC5" s="219"/>
      <c r="FD5" s="75" t="e">
        <f>FB5*FC5</f>
        <v>#DIV/0!</v>
      </c>
      <c r="FE5" s="85" t="s">
        <v>84</v>
      </c>
      <c r="FF5" s="4"/>
      <c r="FG5" s="231" t="e">
        <f>FF5/FF10</f>
        <v>#DIV/0!</v>
      </c>
      <c r="FH5" s="219"/>
      <c r="FI5" s="75" t="e">
        <f>FG5*FH5</f>
        <v>#DIV/0!</v>
      </c>
      <c r="FJ5" s="85" t="s">
        <v>84</v>
      </c>
      <c r="FK5" s="4"/>
      <c r="FL5" s="231" t="e">
        <f>FK5/FK10</f>
        <v>#DIV/0!</v>
      </c>
      <c r="FM5" s="219"/>
      <c r="FN5" s="75" t="e">
        <f>FL5*FM5</f>
        <v>#DIV/0!</v>
      </c>
      <c r="FO5" s="85" t="s">
        <v>84</v>
      </c>
      <c r="FP5" s="4"/>
      <c r="FQ5" s="231" t="e">
        <f>FP5/FP10</f>
        <v>#DIV/0!</v>
      </c>
      <c r="FR5" s="219"/>
      <c r="FS5" s="75" t="e">
        <f>FQ5*FR5</f>
        <v>#DIV/0!</v>
      </c>
      <c r="FT5" s="85" t="s">
        <v>84</v>
      </c>
      <c r="FU5" s="4"/>
      <c r="FV5" s="231" t="e">
        <f>FU5/FU10</f>
        <v>#DIV/0!</v>
      </c>
      <c r="FW5" s="219"/>
      <c r="FX5" s="75" t="e">
        <f>FV5*FW5</f>
        <v>#DIV/0!</v>
      </c>
      <c r="FY5" s="85" t="s">
        <v>84</v>
      </c>
      <c r="FZ5" s="4"/>
      <c r="GA5" s="231" t="e">
        <f>FZ5/FZ10</f>
        <v>#DIV/0!</v>
      </c>
      <c r="GB5" s="219"/>
      <c r="GC5" s="75" t="e">
        <f>GA5*GB5</f>
        <v>#DIV/0!</v>
      </c>
      <c r="GD5" s="85" t="s">
        <v>84</v>
      </c>
      <c r="GE5" s="4"/>
      <c r="GF5" s="231" t="e">
        <f>GE5/GE10</f>
        <v>#DIV/0!</v>
      </c>
      <c r="GG5" s="219"/>
      <c r="GH5" s="75" t="e">
        <f>GF5*GG5</f>
        <v>#DIV/0!</v>
      </c>
      <c r="GI5" s="85" t="s">
        <v>84</v>
      </c>
      <c r="GJ5" s="4"/>
      <c r="GK5" s="231" t="e">
        <f>GJ5/GJ10</f>
        <v>#DIV/0!</v>
      </c>
      <c r="GL5" s="219"/>
      <c r="GM5" s="75" t="e">
        <f>GK5*GL5</f>
        <v>#DIV/0!</v>
      </c>
      <c r="GN5" s="85" t="s">
        <v>84</v>
      </c>
      <c r="GO5" s="4"/>
      <c r="GP5" s="231" t="e">
        <f>GO5/GO10</f>
        <v>#DIV/0!</v>
      </c>
      <c r="GQ5" s="219"/>
      <c r="GR5" s="75" t="e">
        <f>GP5*GQ5</f>
        <v>#DIV/0!</v>
      </c>
      <c r="GS5" s="85" t="s">
        <v>84</v>
      </c>
      <c r="GT5" s="4"/>
      <c r="GU5" s="231" t="e">
        <f>GT5/GT10</f>
        <v>#DIV/0!</v>
      </c>
      <c r="GV5" s="219"/>
      <c r="GW5" s="75" t="e">
        <f>GU5*GV5</f>
        <v>#DIV/0!</v>
      </c>
      <c r="GX5" s="85" t="s">
        <v>84</v>
      </c>
      <c r="GY5" s="4"/>
      <c r="GZ5" s="231" t="e">
        <f>GY5/GY10</f>
        <v>#DIV/0!</v>
      </c>
      <c r="HA5" s="219"/>
      <c r="HB5" s="75" t="e">
        <f>GZ5*HA5</f>
        <v>#DIV/0!</v>
      </c>
      <c r="HC5" s="85" t="s">
        <v>84</v>
      </c>
      <c r="HD5" s="4"/>
      <c r="HE5" s="231" t="e">
        <f>HD5/HD10</f>
        <v>#DIV/0!</v>
      </c>
      <c r="HF5" s="219"/>
      <c r="HG5" s="75" t="e">
        <f>HE5*HF5</f>
        <v>#DIV/0!</v>
      </c>
      <c r="HH5" s="85" t="s">
        <v>84</v>
      </c>
      <c r="HI5" s="4"/>
      <c r="HJ5" s="231" t="e">
        <f>HI5/HI10</f>
        <v>#DIV/0!</v>
      </c>
      <c r="HK5" s="219"/>
      <c r="HL5" s="75" t="e">
        <f>HJ5*HK5</f>
        <v>#DIV/0!</v>
      </c>
      <c r="HM5" s="85" t="s">
        <v>84</v>
      </c>
      <c r="HN5" s="4"/>
      <c r="HO5" s="231" t="e">
        <f>HN5/HN10</f>
        <v>#DIV/0!</v>
      </c>
      <c r="HP5" s="219"/>
      <c r="HQ5" s="75" t="e">
        <f>HO5*HP5</f>
        <v>#DIV/0!</v>
      </c>
      <c r="HR5" s="85" t="s">
        <v>84</v>
      </c>
      <c r="HS5" s="4"/>
      <c r="HT5" s="231" t="e">
        <f>HS5/HS10</f>
        <v>#DIV/0!</v>
      </c>
      <c r="HU5" s="219"/>
      <c r="HV5" s="75" t="e">
        <f>HT5*HU5</f>
        <v>#DIV/0!</v>
      </c>
      <c r="HW5" s="85" t="s">
        <v>84</v>
      </c>
      <c r="HX5" s="4"/>
      <c r="HY5" s="231" t="e">
        <f>HX5/HX10</f>
        <v>#DIV/0!</v>
      </c>
      <c r="HZ5" s="219"/>
      <c r="IA5" s="75" t="e">
        <f>HY5*HZ5</f>
        <v>#DIV/0!</v>
      </c>
      <c r="IB5" s="85" t="s">
        <v>84</v>
      </c>
      <c r="IC5" s="4"/>
      <c r="ID5" s="231" t="e">
        <f>IC5/IC10</f>
        <v>#DIV/0!</v>
      </c>
      <c r="IE5" s="219"/>
      <c r="IF5" s="75" t="e">
        <f>ID5*IE5</f>
        <v>#DIV/0!</v>
      </c>
      <c r="IG5" s="85" t="s">
        <v>84</v>
      </c>
      <c r="IH5" s="4"/>
      <c r="II5" s="231" t="e">
        <f>IH5/IH10</f>
        <v>#DIV/0!</v>
      </c>
      <c r="IJ5" s="219"/>
      <c r="IK5" s="75" t="e">
        <f>II5*IJ5</f>
        <v>#DIV/0!</v>
      </c>
      <c r="IL5" s="85" t="s">
        <v>84</v>
      </c>
      <c r="IM5" s="4"/>
      <c r="IN5" s="231" t="e">
        <f>IM5/IM10</f>
        <v>#DIV/0!</v>
      </c>
      <c r="IO5" s="219"/>
      <c r="IP5" s="75" t="e">
        <f>IN5*IO5</f>
        <v>#DIV/0!</v>
      </c>
      <c r="IQ5" s="85" t="s">
        <v>84</v>
      </c>
      <c r="IR5" s="4"/>
      <c r="IS5" s="231" t="e">
        <f>IR5/IR10</f>
        <v>#DIV/0!</v>
      </c>
      <c r="IT5" s="219"/>
      <c r="IU5" s="75" t="e">
        <f>IS5*IT5</f>
        <v>#DIV/0!</v>
      </c>
      <c r="IV5" s="85" t="s">
        <v>84</v>
      </c>
      <c r="IW5" s="4"/>
      <c r="IX5" s="231" t="e">
        <f>IW5/IW10</f>
        <v>#DIV/0!</v>
      </c>
      <c r="IY5" s="219"/>
      <c r="IZ5" s="75" t="e">
        <f>IX5*IY5</f>
        <v>#DIV/0!</v>
      </c>
      <c r="JA5" s="85" t="s">
        <v>84</v>
      </c>
      <c r="JB5" s="4"/>
      <c r="JC5" s="231" t="e">
        <f>JB5/JB10</f>
        <v>#DIV/0!</v>
      </c>
      <c r="JD5" s="219"/>
      <c r="JE5" s="75" t="e">
        <f>JC5*JD5</f>
        <v>#DIV/0!</v>
      </c>
      <c r="JF5" s="85" t="s">
        <v>84</v>
      </c>
      <c r="JG5" s="4"/>
      <c r="JH5" s="231" t="e">
        <f>JG5/JG10</f>
        <v>#DIV/0!</v>
      </c>
      <c r="JI5" s="219"/>
      <c r="JJ5" s="75" t="e">
        <f>JH5*JI5</f>
        <v>#DIV/0!</v>
      </c>
      <c r="JK5" s="85" t="s">
        <v>84</v>
      </c>
      <c r="JL5" s="4"/>
      <c r="JM5" s="231" t="e">
        <f>JL5/JL10</f>
        <v>#DIV/0!</v>
      </c>
      <c r="JN5" s="219"/>
      <c r="JO5" s="75" t="e">
        <f>JM5*JN5</f>
        <v>#DIV/0!</v>
      </c>
      <c r="JP5" s="85" t="s">
        <v>84</v>
      </c>
      <c r="JQ5" s="4"/>
      <c r="JR5" s="231" t="e">
        <f>JQ5/JQ10</f>
        <v>#DIV/0!</v>
      </c>
      <c r="JS5" s="219"/>
      <c r="JT5" s="75" t="e">
        <f>JR5*JS5</f>
        <v>#DIV/0!</v>
      </c>
      <c r="JU5" s="85" t="s">
        <v>84</v>
      </c>
      <c r="JV5" s="4"/>
      <c r="JW5" s="231" t="e">
        <f>JV5/JV10</f>
        <v>#DIV/0!</v>
      </c>
      <c r="JX5" s="219"/>
      <c r="JY5" s="75" t="e">
        <f>JW5*JX5</f>
        <v>#DIV/0!</v>
      </c>
      <c r="JZ5" s="85" t="s">
        <v>84</v>
      </c>
      <c r="KA5" s="4"/>
      <c r="KB5" s="231" t="e">
        <f>KA5/KA10</f>
        <v>#DIV/0!</v>
      </c>
      <c r="KC5" s="219"/>
      <c r="KD5" s="75" t="e">
        <f>KB5*KC5</f>
        <v>#DIV/0!</v>
      </c>
      <c r="KE5" s="85" t="s">
        <v>84</v>
      </c>
      <c r="KF5" s="4"/>
      <c r="KG5" s="231" t="e">
        <f>KF5/KF10</f>
        <v>#DIV/0!</v>
      </c>
      <c r="KH5" s="219"/>
      <c r="KI5" s="75" t="e">
        <f>KG5*KH5</f>
        <v>#DIV/0!</v>
      </c>
      <c r="KJ5" s="85" t="s">
        <v>84</v>
      </c>
      <c r="KK5" s="4"/>
      <c r="KL5" s="231" t="e">
        <f>KK5/KK10</f>
        <v>#DIV/0!</v>
      </c>
      <c r="KM5" s="219"/>
      <c r="KN5" s="75" t="e">
        <f>KL5*KM5</f>
        <v>#DIV/0!</v>
      </c>
    </row>
    <row r="6" spans="1:331" x14ac:dyDescent="0.25">
      <c r="A6" s="85" t="s">
        <v>85</v>
      </c>
      <c r="B6" s="4"/>
      <c r="C6" s="231" t="e">
        <f>B6/B10</f>
        <v>#DIV/0!</v>
      </c>
      <c r="D6" s="219"/>
      <c r="E6" s="76" t="e">
        <f t="shared" ref="E6:E8" si="0">C6*D6</f>
        <v>#DIV/0!</v>
      </c>
      <c r="F6" s="85" t="s">
        <v>85</v>
      </c>
      <c r="G6" s="4"/>
      <c r="H6" s="231" t="e">
        <f>G6/G10</f>
        <v>#DIV/0!</v>
      </c>
      <c r="I6" s="219"/>
      <c r="J6" s="76" t="e">
        <f t="shared" ref="J6:J8" si="1">H6*I6</f>
        <v>#DIV/0!</v>
      </c>
      <c r="K6" s="85" t="s">
        <v>85</v>
      </c>
      <c r="L6" s="4"/>
      <c r="M6" s="231" t="e">
        <f>L6/L10</f>
        <v>#DIV/0!</v>
      </c>
      <c r="N6" s="219"/>
      <c r="O6" s="76" t="e">
        <f t="shared" ref="O6:O8" si="2">M6*N6</f>
        <v>#DIV/0!</v>
      </c>
      <c r="P6" s="85" t="s">
        <v>85</v>
      </c>
      <c r="Q6" s="4"/>
      <c r="R6" s="231" t="e">
        <f>Q6/Q10</f>
        <v>#DIV/0!</v>
      </c>
      <c r="S6" s="219"/>
      <c r="T6" s="76" t="e">
        <f t="shared" ref="T6:T8" si="3">R6*S6</f>
        <v>#DIV/0!</v>
      </c>
      <c r="U6" s="85" t="s">
        <v>85</v>
      </c>
      <c r="V6" s="4"/>
      <c r="W6" s="231" t="e">
        <f>V6/V10</f>
        <v>#DIV/0!</v>
      </c>
      <c r="X6" s="219"/>
      <c r="Y6" s="76" t="e">
        <f t="shared" ref="Y6:Y8" si="4">W6*X6</f>
        <v>#DIV/0!</v>
      </c>
      <c r="Z6" s="85" t="s">
        <v>85</v>
      </c>
      <c r="AA6" s="4"/>
      <c r="AB6" s="231" t="e">
        <f>AA6/AA10</f>
        <v>#DIV/0!</v>
      </c>
      <c r="AC6" s="219"/>
      <c r="AD6" s="76" t="e">
        <f t="shared" ref="AD6:AD8" si="5">AB6*AC6</f>
        <v>#DIV/0!</v>
      </c>
      <c r="AE6" s="85" t="s">
        <v>85</v>
      </c>
      <c r="AF6" s="4"/>
      <c r="AG6" s="231" t="e">
        <f>AF6/AF10</f>
        <v>#DIV/0!</v>
      </c>
      <c r="AH6" s="219"/>
      <c r="AI6" s="76" t="e">
        <f t="shared" ref="AI6:AI8" si="6">AG6*AH6</f>
        <v>#DIV/0!</v>
      </c>
      <c r="AJ6" s="85" t="s">
        <v>85</v>
      </c>
      <c r="AK6" s="4"/>
      <c r="AL6" s="231" t="e">
        <f>AK6/AK10</f>
        <v>#DIV/0!</v>
      </c>
      <c r="AM6" s="219"/>
      <c r="AN6" s="76" t="e">
        <f t="shared" ref="AN6:AN8" si="7">AL6*AM6</f>
        <v>#DIV/0!</v>
      </c>
      <c r="AO6" s="85" t="s">
        <v>85</v>
      </c>
      <c r="AP6" s="4"/>
      <c r="AQ6" s="231" t="e">
        <f>AP6/AP10</f>
        <v>#DIV/0!</v>
      </c>
      <c r="AR6" s="219"/>
      <c r="AS6" s="76" t="e">
        <f t="shared" ref="AS6:AS8" si="8">AQ6*AR6</f>
        <v>#DIV/0!</v>
      </c>
      <c r="AT6" s="85" t="s">
        <v>85</v>
      </c>
      <c r="AU6" s="4"/>
      <c r="AV6" s="231" t="e">
        <f>AU6/AU10</f>
        <v>#DIV/0!</v>
      </c>
      <c r="AW6" s="219"/>
      <c r="AX6" s="76" t="e">
        <f t="shared" ref="AX6:AX8" si="9">AV6*AW6</f>
        <v>#DIV/0!</v>
      </c>
      <c r="AY6" s="85" t="s">
        <v>85</v>
      </c>
      <c r="AZ6" s="4"/>
      <c r="BA6" s="231" t="e">
        <f>AZ6/AZ10</f>
        <v>#DIV/0!</v>
      </c>
      <c r="BB6" s="219"/>
      <c r="BC6" s="76" t="e">
        <f t="shared" ref="BC6:BC8" si="10">BA6*BB6</f>
        <v>#DIV/0!</v>
      </c>
      <c r="BD6" s="85" t="s">
        <v>85</v>
      </c>
      <c r="BE6" s="4"/>
      <c r="BF6" s="231" t="e">
        <f>BE6/BE10</f>
        <v>#DIV/0!</v>
      </c>
      <c r="BG6" s="219"/>
      <c r="BH6" s="76" t="e">
        <f t="shared" ref="BH6:BH8" si="11">BF6*BG6</f>
        <v>#DIV/0!</v>
      </c>
      <c r="BI6" s="85" t="s">
        <v>85</v>
      </c>
      <c r="BJ6" s="4"/>
      <c r="BK6" s="231" t="e">
        <f>BJ6/BJ10</f>
        <v>#DIV/0!</v>
      </c>
      <c r="BL6" s="219"/>
      <c r="BM6" s="76" t="e">
        <f t="shared" ref="BM6:BM8" si="12">BK6*BL6</f>
        <v>#DIV/0!</v>
      </c>
      <c r="BN6" s="85" t="s">
        <v>85</v>
      </c>
      <c r="BO6" s="4"/>
      <c r="BP6" s="231" t="e">
        <f>BO6/BO10</f>
        <v>#DIV/0!</v>
      </c>
      <c r="BQ6" s="219"/>
      <c r="BR6" s="76" t="e">
        <f t="shared" ref="BR6:BR8" si="13">BP6*BQ6</f>
        <v>#DIV/0!</v>
      </c>
      <c r="BS6" s="85" t="s">
        <v>85</v>
      </c>
      <c r="BT6" s="4"/>
      <c r="BU6" s="231" t="e">
        <f>BT6/BT10</f>
        <v>#DIV/0!</v>
      </c>
      <c r="BV6" s="219"/>
      <c r="BW6" s="76" t="e">
        <f t="shared" ref="BW6:BW8" si="14">BU6*BV6</f>
        <v>#DIV/0!</v>
      </c>
      <c r="BX6" s="85" t="s">
        <v>85</v>
      </c>
      <c r="BY6" s="4"/>
      <c r="BZ6" s="231" t="e">
        <f>BY6/BY10</f>
        <v>#DIV/0!</v>
      </c>
      <c r="CA6" s="219"/>
      <c r="CB6" s="76" t="e">
        <f t="shared" ref="CB6:CB8" si="15">BZ6*CA6</f>
        <v>#DIV/0!</v>
      </c>
      <c r="CC6" s="85" t="s">
        <v>85</v>
      </c>
      <c r="CD6" s="4"/>
      <c r="CE6" s="231" t="e">
        <f>CD6/CD10</f>
        <v>#DIV/0!</v>
      </c>
      <c r="CF6" s="219"/>
      <c r="CG6" s="76" t="e">
        <f t="shared" ref="CG6:CG8" si="16">CE6*CF6</f>
        <v>#DIV/0!</v>
      </c>
      <c r="CH6" s="85" t="s">
        <v>85</v>
      </c>
      <c r="CI6" s="4"/>
      <c r="CJ6" s="231" t="e">
        <f>CI6/CI10</f>
        <v>#DIV/0!</v>
      </c>
      <c r="CK6" s="219"/>
      <c r="CL6" s="76" t="e">
        <f t="shared" ref="CL6:CL8" si="17">CJ6*CK6</f>
        <v>#DIV/0!</v>
      </c>
      <c r="CM6" s="85" t="s">
        <v>85</v>
      </c>
      <c r="CN6" s="4"/>
      <c r="CO6" s="231" t="e">
        <f>CN6/CN10</f>
        <v>#DIV/0!</v>
      </c>
      <c r="CP6" s="219"/>
      <c r="CQ6" s="76" t="e">
        <f t="shared" ref="CQ6:CQ8" si="18">CO6*CP6</f>
        <v>#DIV/0!</v>
      </c>
      <c r="CR6" s="85" t="s">
        <v>85</v>
      </c>
      <c r="CS6" s="4"/>
      <c r="CT6" s="231" t="e">
        <f>CS6/CS10</f>
        <v>#DIV/0!</v>
      </c>
      <c r="CU6" s="219"/>
      <c r="CV6" s="76" t="e">
        <f t="shared" ref="CV6:CV8" si="19">CT6*CU6</f>
        <v>#DIV/0!</v>
      </c>
      <c r="CW6" s="85" t="s">
        <v>85</v>
      </c>
      <c r="CX6" s="4"/>
      <c r="CY6" s="231" t="e">
        <f>CX6/CX10</f>
        <v>#DIV/0!</v>
      </c>
      <c r="CZ6" s="219"/>
      <c r="DA6" s="76" t="e">
        <f t="shared" ref="DA6:DA8" si="20">CY6*CZ6</f>
        <v>#DIV/0!</v>
      </c>
      <c r="DB6" s="85" t="s">
        <v>85</v>
      </c>
      <c r="DC6" s="4"/>
      <c r="DD6" s="231" t="e">
        <f>DC6/DC10</f>
        <v>#DIV/0!</v>
      </c>
      <c r="DE6" s="219"/>
      <c r="DF6" s="76" t="e">
        <f t="shared" ref="DF6:DF8" si="21">DD6*DE6</f>
        <v>#DIV/0!</v>
      </c>
      <c r="DG6" s="85" t="s">
        <v>85</v>
      </c>
      <c r="DH6" s="4"/>
      <c r="DI6" s="231" t="e">
        <f>DH6/DH10</f>
        <v>#DIV/0!</v>
      </c>
      <c r="DJ6" s="219"/>
      <c r="DK6" s="76" t="e">
        <f t="shared" ref="DK6:DK8" si="22">DI6*DJ6</f>
        <v>#DIV/0!</v>
      </c>
      <c r="DL6" s="85" t="s">
        <v>85</v>
      </c>
      <c r="DM6" s="4"/>
      <c r="DN6" s="231" t="e">
        <f>DM6/DM10</f>
        <v>#DIV/0!</v>
      </c>
      <c r="DO6" s="219"/>
      <c r="DP6" s="76" t="e">
        <f t="shared" ref="DP6:DP8" si="23">DN6*DO6</f>
        <v>#DIV/0!</v>
      </c>
      <c r="DQ6" s="85" t="s">
        <v>85</v>
      </c>
      <c r="DR6" s="4"/>
      <c r="DS6" s="231" t="e">
        <f>DR6/DR10</f>
        <v>#DIV/0!</v>
      </c>
      <c r="DT6" s="219"/>
      <c r="DU6" s="76" t="e">
        <f t="shared" ref="DU6:DU8" si="24">DS6*DT6</f>
        <v>#DIV/0!</v>
      </c>
      <c r="DV6" s="85" t="s">
        <v>85</v>
      </c>
      <c r="DW6" s="4"/>
      <c r="DX6" s="231" t="e">
        <f>DW6/DW10</f>
        <v>#DIV/0!</v>
      </c>
      <c r="DY6" s="219"/>
      <c r="DZ6" s="76" t="e">
        <f t="shared" ref="DZ6:DZ8" si="25">DX6*DY6</f>
        <v>#DIV/0!</v>
      </c>
      <c r="EA6" s="85" t="s">
        <v>85</v>
      </c>
      <c r="EB6" s="4"/>
      <c r="EC6" s="231" t="e">
        <f>EB6/EB10</f>
        <v>#DIV/0!</v>
      </c>
      <c r="ED6" s="219"/>
      <c r="EE6" s="76" t="e">
        <f t="shared" ref="EE6:EE8" si="26">EC6*ED6</f>
        <v>#DIV/0!</v>
      </c>
      <c r="EF6" s="85" t="s">
        <v>85</v>
      </c>
      <c r="EG6" s="4"/>
      <c r="EH6" s="231" t="e">
        <f>EG6/EG10</f>
        <v>#DIV/0!</v>
      </c>
      <c r="EI6" s="219"/>
      <c r="EJ6" s="76" t="e">
        <f t="shared" ref="EJ6:EJ8" si="27">EH6*EI6</f>
        <v>#DIV/0!</v>
      </c>
      <c r="EK6" s="85" t="s">
        <v>85</v>
      </c>
      <c r="EL6" s="4"/>
      <c r="EM6" s="231" t="e">
        <f>EL6/EL10</f>
        <v>#DIV/0!</v>
      </c>
      <c r="EN6" s="219"/>
      <c r="EO6" s="76" t="e">
        <f t="shared" ref="EO6:EO8" si="28">EM6*EN6</f>
        <v>#DIV/0!</v>
      </c>
      <c r="EP6" s="85" t="s">
        <v>85</v>
      </c>
      <c r="EQ6" s="4"/>
      <c r="ER6" s="231" t="e">
        <f>EQ6/EQ10</f>
        <v>#DIV/0!</v>
      </c>
      <c r="ES6" s="219"/>
      <c r="ET6" s="76" t="e">
        <f t="shared" ref="ET6:ET8" si="29">ER6*ES6</f>
        <v>#DIV/0!</v>
      </c>
      <c r="EU6" s="85" t="s">
        <v>85</v>
      </c>
      <c r="EV6" s="4"/>
      <c r="EW6" s="231" t="e">
        <f>EV6/EV10</f>
        <v>#DIV/0!</v>
      </c>
      <c r="EX6" s="219"/>
      <c r="EY6" s="76" t="e">
        <f t="shared" ref="EY6:EY8" si="30">EW6*EX6</f>
        <v>#DIV/0!</v>
      </c>
      <c r="EZ6" s="85" t="s">
        <v>85</v>
      </c>
      <c r="FA6" s="4"/>
      <c r="FB6" s="231" t="e">
        <f>FA6/FA10</f>
        <v>#DIV/0!</v>
      </c>
      <c r="FC6" s="219"/>
      <c r="FD6" s="76" t="e">
        <f t="shared" ref="FD6:FD8" si="31">FB6*FC6</f>
        <v>#DIV/0!</v>
      </c>
      <c r="FE6" s="85" t="s">
        <v>85</v>
      </c>
      <c r="FF6" s="4"/>
      <c r="FG6" s="231" t="e">
        <f>FF6/FF10</f>
        <v>#DIV/0!</v>
      </c>
      <c r="FH6" s="219"/>
      <c r="FI6" s="76" t="e">
        <f t="shared" ref="FI6:FI8" si="32">FG6*FH6</f>
        <v>#DIV/0!</v>
      </c>
      <c r="FJ6" s="85" t="s">
        <v>85</v>
      </c>
      <c r="FK6" s="4"/>
      <c r="FL6" s="231" t="e">
        <f>FK6/FK10</f>
        <v>#DIV/0!</v>
      </c>
      <c r="FM6" s="219"/>
      <c r="FN6" s="76" t="e">
        <f t="shared" ref="FN6:FN8" si="33">FL6*FM6</f>
        <v>#DIV/0!</v>
      </c>
      <c r="FO6" s="85" t="s">
        <v>85</v>
      </c>
      <c r="FP6" s="4"/>
      <c r="FQ6" s="231" t="e">
        <f>FP6/FP10</f>
        <v>#DIV/0!</v>
      </c>
      <c r="FR6" s="219"/>
      <c r="FS6" s="76" t="e">
        <f t="shared" ref="FS6:FS8" si="34">FQ6*FR6</f>
        <v>#DIV/0!</v>
      </c>
      <c r="FT6" s="85" t="s">
        <v>85</v>
      </c>
      <c r="FU6" s="4"/>
      <c r="FV6" s="231" t="e">
        <f>FU6/FU10</f>
        <v>#DIV/0!</v>
      </c>
      <c r="FW6" s="219"/>
      <c r="FX6" s="76" t="e">
        <f t="shared" ref="FX6:FX8" si="35">FV6*FW6</f>
        <v>#DIV/0!</v>
      </c>
      <c r="FY6" s="85" t="s">
        <v>85</v>
      </c>
      <c r="FZ6" s="4"/>
      <c r="GA6" s="231" t="e">
        <f>FZ6/FZ10</f>
        <v>#DIV/0!</v>
      </c>
      <c r="GB6" s="219"/>
      <c r="GC6" s="76" t="e">
        <f t="shared" ref="GC6:GC8" si="36">GA6*GB6</f>
        <v>#DIV/0!</v>
      </c>
      <c r="GD6" s="85" t="s">
        <v>85</v>
      </c>
      <c r="GE6" s="4"/>
      <c r="GF6" s="231" t="e">
        <f>GE6/GE10</f>
        <v>#DIV/0!</v>
      </c>
      <c r="GG6" s="219"/>
      <c r="GH6" s="76" t="e">
        <f t="shared" ref="GH6:GH8" si="37">GF6*GG6</f>
        <v>#DIV/0!</v>
      </c>
      <c r="GI6" s="85" t="s">
        <v>85</v>
      </c>
      <c r="GJ6" s="4"/>
      <c r="GK6" s="231" t="e">
        <f>GJ6/GJ10</f>
        <v>#DIV/0!</v>
      </c>
      <c r="GL6" s="219"/>
      <c r="GM6" s="76" t="e">
        <f t="shared" ref="GM6:GM8" si="38">GK6*GL6</f>
        <v>#DIV/0!</v>
      </c>
      <c r="GN6" s="85" t="s">
        <v>85</v>
      </c>
      <c r="GO6" s="4"/>
      <c r="GP6" s="231" t="e">
        <f>GO6/GO10</f>
        <v>#DIV/0!</v>
      </c>
      <c r="GQ6" s="219"/>
      <c r="GR6" s="76" t="e">
        <f t="shared" ref="GR6:GR8" si="39">GP6*GQ6</f>
        <v>#DIV/0!</v>
      </c>
      <c r="GS6" s="85" t="s">
        <v>85</v>
      </c>
      <c r="GT6" s="4"/>
      <c r="GU6" s="231" t="e">
        <f>GT6/GT10</f>
        <v>#DIV/0!</v>
      </c>
      <c r="GV6" s="219"/>
      <c r="GW6" s="76" t="e">
        <f t="shared" ref="GW6:GW8" si="40">GU6*GV6</f>
        <v>#DIV/0!</v>
      </c>
      <c r="GX6" s="85" t="s">
        <v>85</v>
      </c>
      <c r="GY6" s="4"/>
      <c r="GZ6" s="231" t="e">
        <f>GY6/GY10</f>
        <v>#DIV/0!</v>
      </c>
      <c r="HA6" s="219"/>
      <c r="HB6" s="76" t="e">
        <f t="shared" ref="HB6:HB8" si="41">GZ6*HA6</f>
        <v>#DIV/0!</v>
      </c>
      <c r="HC6" s="85" t="s">
        <v>85</v>
      </c>
      <c r="HD6" s="4"/>
      <c r="HE6" s="231" t="e">
        <f>HD6/HD10</f>
        <v>#DIV/0!</v>
      </c>
      <c r="HF6" s="219"/>
      <c r="HG6" s="76" t="e">
        <f t="shared" ref="HG6:HG8" si="42">HE6*HF6</f>
        <v>#DIV/0!</v>
      </c>
      <c r="HH6" s="85" t="s">
        <v>85</v>
      </c>
      <c r="HI6" s="4"/>
      <c r="HJ6" s="231" t="e">
        <f>HI6/HI10</f>
        <v>#DIV/0!</v>
      </c>
      <c r="HK6" s="219"/>
      <c r="HL6" s="76" t="e">
        <f t="shared" ref="HL6:HL8" si="43">HJ6*HK6</f>
        <v>#DIV/0!</v>
      </c>
      <c r="HM6" s="85" t="s">
        <v>85</v>
      </c>
      <c r="HN6" s="4"/>
      <c r="HO6" s="231" t="e">
        <f>HN6/HN10</f>
        <v>#DIV/0!</v>
      </c>
      <c r="HP6" s="219"/>
      <c r="HQ6" s="76" t="e">
        <f t="shared" ref="HQ6:HQ8" si="44">HO6*HP6</f>
        <v>#DIV/0!</v>
      </c>
      <c r="HR6" s="85" t="s">
        <v>85</v>
      </c>
      <c r="HS6" s="4"/>
      <c r="HT6" s="231" t="e">
        <f>HS6/HS10</f>
        <v>#DIV/0!</v>
      </c>
      <c r="HU6" s="219"/>
      <c r="HV6" s="76" t="e">
        <f t="shared" ref="HV6:HV8" si="45">HT6*HU6</f>
        <v>#DIV/0!</v>
      </c>
      <c r="HW6" s="85" t="s">
        <v>85</v>
      </c>
      <c r="HX6" s="4"/>
      <c r="HY6" s="231" t="e">
        <f>HX6/HX10</f>
        <v>#DIV/0!</v>
      </c>
      <c r="HZ6" s="219"/>
      <c r="IA6" s="76" t="e">
        <f t="shared" ref="IA6:IA8" si="46">HY6*HZ6</f>
        <v>#DIV/0!</v>
      </c>
      <c r="IB6" s="85" t="s">
        <v>85</v>
      </c>
      <c r="IC6" s="4"/>
      <c r="ID6" s="231" t="e">
        <f>IC6/IC10</f>
        <v>#DIV/0!</v>
      </c>
      <c r="IE6" s="219"/>
      <c r="IF6" s="76" t="e">
        <f t="shared" ref="IF6:IF8" si="47">ID6*IE6</f>
        <v>#DIV/0!</v>
      </c>
      <c r="IG6" s="85" t="s">
        <v>85</v>
      </c>
      <c r="IH6" s="4"/>
      <c r="II6" s="231" t="e">
        <f>IH6/IH10</f>
        <v>#DIV/0!</v>
      </c>
      <c r="IJ6" s="219"/>
      <c r="IK6" s="76" t="e">
        <f t="shared" ref="IK6:IK8" si="48">II6*IJ6</f>
        <v>#DIV/0!</v>
      </c>
      <c r="IL6" s="85" t="s">
        <v>85</v>
      </c>
      <c r="IM6" s="4"/>
      <c r="IN6" s="231" t="e">
        <f>IM6/IM10</f>
        <v>#DIV/0!</v>
      </c>
      <c r="IO6" s="219"/>
      <c r="IP6" s="76" t="e">
        <f t="shared" ref="IP6:IP8" si="49">IN6*IO6</f>
        <v>#DIV/0!</v>
      </c>
      <c r="IQ6" s="85" t="s">
        <v>85</v>
      </c>
      <c r="IR6" s="4"/>
      <c r="IS6" s="231" t="e">
        <f>IR6/IR10</f>
        <v>#DIV/0!</v>
      </c>
      <c r="IT6" s="219"/>
      <c r="IU6" s="76" t="e">
        <f t="shared" ref="IU6:IU8" si="50">IS6*IT6</f>
        <v>#DIV/0!</v>
      </c>
      <c r="IV6" s="85" t="s">
        <v>85</v>
      </c>
      <c r="IW6" s="4"/>
      <c r="IX6" s="231" t="e">
        <f>IW6/IW10</f>
        <v>#DIV/0!</v>
      </c>
      <c r="IY6" s="219"/>
      <c r="IZ6" s="76" t="e">
        <f t="shared" ref="IZ6:IZ8" si="51">IX6*IY6</f>
        <v>#DIV/0!</v>
      </c>
      <c r="JA6" s="85" t="s">
        <v>85</v>
      </c>
      <c r="JB6" s="4"/>
      <c r="JC6" s="231" t="e">
        <f>JB6/JB10</f>
        <v>#DIV/0!</v>
      </c>
      <c r="JD6" s="219"/>
      <c r="JE6" s="76" t="e">
        <f t="shared" ref="JE6:JE8" si="52">JC6*JD6</f>
        <v>#DIV/0!</v>
      </c>
      <c r="JF6" s="85" t="s">
        <v>85</v>
      </c>
      <c r="JG6" s="4"/>
      <c r="JH6" s="231" t="e">
        <f>JG6/JG10</f>
        <v>#DIV/0!</v>
      </c>
      <c r="JI6" s="219"/>
      <c r="JJ6" s="76" t="e">
        <f t="shared" ref="JJ6:JJ8" si="53">JH6*JI6</f>
        <v>#DIV/0!</v>
      </c>
      <c r="JK6" s="85" t="s">
        <v>85</v>
      </c>
      <c r="JL6" s="4"/>
      <c r="JM6" s="231" t="e">
        <f>JL6/JL10</f>
        <v>#DIV/0!</v>
      </c>
      <c r="JN6" s="219"/>
      <c r="JO6" s="76" t="e">
        <f t="shared" ref="JO6:JO8" si="54">JM6*JN6</f>
        <v>#DIV/0!</v>
      </c>
      <c r="JP6" s="85" t="s">
        <v>85</v>
      </c>
      <c r="JQ6" s="4"/>
      <c r="JR6" s="231" t="e">
        <f>JQ6/JQ10</f>
        <v>#DIV/0!</v>
      </c>
      <c r="JS6" s="219"/>
      <c r="JT6" s="76" t="e">
        <f t="shared" ref="JT6:JT8" si="55">JR6*JS6</f>
        <v>#DIV/0!</v>
      </c>
      <c r="JU6" s="85" t="s">
        <v>85</v>
      </c>
      <c r="JV6" s="4"/>
      <c r="JW6" s="231" t="e">
        <f>JV6/JV10</f>
        <v>#DIV/0!</v>
      </c>
      <c r="JX6" s="219"/>
      <c r="JY6" s="76" t="e">
        <f t="shared" ref="JY6:JY8" si="56">JW6*JX6</f>
        <v>#DIV/0!</v>
      </c>
      <c r="JZ6" s="85" t="s">
        <v>85</v>
      </c>
      <c r="KA6" s="4"/>
      <c r="KB6" s="231" t="e">
        <f>KA6/KA10</f>
        <v>#DIV/0!</v>
      </c>
      <c r="KC6" s="219"/>
      <c r="KD6" s="76" t="e">
        <f t="shared" ref="KD6:KD8" si="57">KB6*KC6</f>
        <v>#DIV/0!</v>
      </c>
      <c r="KE6" s="85" t="s">
        <v>85</v>
      </c>
      <c r="KF6" s="4"/>
      <c r="KG6" s="231" t="e">
        <f>KF6/KF10</f>
        <v>#DIV/0!</v>
      </c>
      <c r="KH6" s="219"/>
      <c r="KI6" s="76" t="e">
        <f t="shared" ref="KI6:KI8" si="58">KG6*KH6</f>
        <v>#DIV/0!</v>
      </c>
      <c r="KJ6" s="85" t="s">
        <v>85</v>
      </c>
      <c r="KK6" s="4"/>
      <c r="KL6" s="231" t="e">
        <f>KK6/KK10</f>
        <v>#DIV/0!</v>
      </c>
      <c r="KM6" s="219"/>
      <c r="KN6" s="76" t="e">
        <f t="shared" ref="KN6:KN8" si="59">KL6*KM6</f>
        <v>#DIV/0!</v>
      </c>
    </row>
    <row r="7" spans="1:331" x14ac:dyDescent="0.25">
      <c r="A7" s="85" t="s">
        <v>86</v>
      </c>
      <c r="B7" s="4"/>
      <c r="C7" s="231" t="e">
        <f>B7/B10</f>
        <v>#DIV/0!</v>
      </c>
      <c r="D7" s="219"/>
      <c r="E7" s="76" t="e">
        <f t="shared" si="0"/>
        <v>#DIV/0!</v>
      </c>
      <c r="F7" s="85" t="s">
        <v>86</v>
      </c>
      <c r="G7" s="4"/>
      <c r="H7" s="231" t="e">
        <f>G7/G10</f>
        <v>#DIV/0!</v>
      </c>
      <c r="I7" s="219"/>
      <c r="J7" s="76" t="e">
        <f t="shared" si="1"/>
        <v>#DIV/0!</v>
      </c>
      <c r="K7" s="85" t="s">
        <v>86</v>
      </c>
      <c r="L7" s="4"/>
      <c r="M7" s="231" t="e">
        <f>L7/L10</f>
        <v>#DIV/0!</v>
      </c>
      <c r="N7" s="219"/>
      <c r="O7" s="76" t="e">
        <f t="shared" si="2"/>
        <v>#DIV/0!</v>
      </c>
      <c r="P7" s="85" t="s">
        <v>86</v>
      </c>
      <c r="Q7" s="4"/>
      <c r="R7" s="231" t="e">
        <f>Q7/Q10</f>
        <v>#DIV/0!</v>
      </c>
      <c r="S7" s="219"/>
      <c r="T7" s="76" t="e">
        <f t="shared" si="3"/>
        <v>#DIV/0!</v>
      </c>
      <c r="U7" s="85" t="s">
        <v>86</v>
      </c>
      <c r="V7" s="4"/>
      <c r="W7" s="231" t="e">
        <f>V7/V10</f>
        <v>#DIV/0!</v>
      </c>
      <c r="X7" s="219"/>
      <c r="Y7" s="76" t="e">
        <f t="shared" si="4"/>
        <v>#DIV/0!</v>
      </c>
      <c r="Z7" s="85" t="s">
        <v>86</v>
      </c>
      <c r="AA7" s="4"/>
      <c r="AB7" s="231" t="e">
        <f>AA7/AA10</f>
        <v>#DIV/0!</v>
      </c>
      <c r="AC7" s="219"/>
      <c r="AD7" s="76" t="e">
        <f t="shared" si="5"/>
        <v>#DIV/0!</v>
      </c>
      <c r="AE7" s="85" t="s">
        <v>86</v>
      </c>
      <c r="AF7" s="4"/>
      <c r="AG7" s="231" t="e">
        <f>AF7/AF10</f>
        <v>#DIV/0!</v>
      </c>
      <c r="AH7" s="219"/>
      <c r="AI7" s="76" t="e">
        <f t="shared" si="6"/>
        <v>#DIV/0!</v>
      </c>
      <c r="AJ7" s="85" t="s">
        <v>86</v>
      </c>
      <c r="AK7" s="4"/>
      <c r="AL7" s="231" t="e">
        <f>AK7/AK10</f>
        <v>#DIV/0!</v>
      </c>
      <c r="AM7" s="219"/>
      <c r="AN7" s="76" t="e">
        <f t="shared" si="7"/>
        <v>#DIV/0!</v>
      </c>
      <c r="AO7" s="85" t="s">
        <v>86</v>
      </c>
      <c r="AP7" s="4"/>
      <c r="AQ7" s="231" t="e">
        <f>AP7/AP10</f>
        <v>#DIV/0!</v>
      </c>
      <c r="AR7" s="219"/>
      <c r="AS7" s="76" t="e">
        <f t="shared" si="8"/>
        <v>#DIV/0!</v>
      </c>
      <c r="AT7" s="85" t="s">
        <v>86</v>
      </c>
      <c r="AU7" s="4"/>
      <c r="AV7" s="231" t="e">
        <f>AU7/AU10</f>
        <v>#DIV/0!</v>
      </c>
      <c r="AW7" s="219"/>
      <c r="AX7" s="76" t="e">
        <f t="shared" si="9"/>
        <v>#DIV/0!</v>
      </c>
      <c r="AY7" s="85" t="s">
        <v>86</v>
      </c>
      <c r="AZ7" s="4"/>
      <c r="BA7" s="231" t="e">
        <f>AZ7/AZ10</f>
        <v>#DIV/0!</v>
      </c>
      <c r="BB7" s="219"/>
      <c r="BC7" s="76" t="e">
        <f t="shared" si="10"/>
        <v>#DIV/0!</v>
      </c>
      <c r="BD7" s="85" t="s">
        <v>86</v>
      </c>
      <c r="BE7" s="4"/>
      <c r="BF7" s="231" t="e">
        <f>BE7/BE10</f>
        <v>#DIV/0!</v>
      </c>
      <c r="BG7" s="219"/>
      <c r="BH7" s="76" t="e">
        <f t="shared" si="11"/>
        <v>#DIV/0!</v>
      </c>
      <c r="BI7" s="85" t="s">
        <v>86</v>
      </c>
      <c r="BJ7" s="4"/>
      <c r="BK7" s="231" t="e">
        <f>BJ7/BJ10</f>
        <v>#DIV/0!</v>
      </c>
      <c r="BL7" s="219"/>
      <c r="BM7" s="76" t="e">
        <f t="shared" si="12"/>
        <v>#DIV/0!</v>
      </c>
      <c r="BN7" s="85" t="s">
        <v>86</v>
      </c>
      <c r="BO7" s="4"/>
      <c r="BP7" s="231" t="e">
        <f>BO7/BO10</f>
        <v>#DIV/0!</v>
      </c>
      <c r="BQ7" s="219"/>
      <c r="BR7" s="76" t="e">
        <f t="shared" si="13"/>
        <v>#DIV/0!</v>
      </c>
      <c r="BS7" s="85" t="s">
        <v>86</v>
      </c>
      <c r="BT7" s="4"/>
      <c r="BU7" s="231" t="e">
        <f>BT7/BT10</f>
        <v>#DIV/0!</v>
      </c>
      <c r="BV7" s="219"/>
      <c r="BW7" s="76" t="e">
        <f t="shared" si="14"/>
        <v>#DIV/0!</v>
      </c>
      <c r="BX7" s="85" t="s">
        <v>86</v>
      </c>
      <c r="BY7" s="4"/>
      <c r="BZ7" s="231" t="e">
        <f>BY7/BY10</f>
        <v>#DIV/0!</v>
      </c>
      <c r="CA7" s="219"/>
      <c r="CB7" s="76" t="e">
        <f t="shared" si="15"/>
        <v>#DIV/0!</v>
      </c>
      <c r="CC7" s="85" t="s">
        <v>86</v>
      </c>
      <c r="CD7" s="4"/>
      <c r="CE7" s="231" t="e">
        <f>CD7/CD10</f>
        <v>#DIV/0!</v>
      </c>
      <c r="CF7" s="219"/>
      <c r="CG7" s="76" t="e">
        <f t="shared" si="16"/>
        <v>#DIV/0!</v>
      </c>
      <c r="CH7" s="85" t="s">
        <v>86</v>
      </c>
      <c r="CI7" s="4"/>
      <c r="CJ7" s="231" t="e">
        <f>CI7/CI10</f>
        <v>#DIV/0!</v>
      </c>
      <c r="CK7" s="219"/>
      <c r="CL7" s="76" t="e">
        <f t="shared" si="17"/>
        <v>#DIV/0!</v>
      </c>
      <c r="CM7" s="85" t="s">
        <v>86</v>
      </c>
      <c r="CN7" s="4"/>
      <c r="CO7" s="231" t="e">
        <f>CN7/CN10</f>
        <v>#DIV/0!</v>
      </c>
      <c r="CP7" s="219"/>
      <c r="CQ7" s="76" t="e">
        <f t="shared" si="18"/>
        <v>#DIV/0!</v>
      </c>
      <c r="CR7" s="85" t="s">
        <v>86</v>
      </c>
      <c r="CS7" s="4"/>
      <c r="CT7" s="231" t="e">
        <f>CS7/CS10</f>
        <v>#DIV/0!</v>
      </c>
      <c r="CU7" s="219"/>
      <c r="CV7" s="76" t="e">
        <f t="shared" si="19"/>
        <v>#DIV/0!</v>
      </c>
      <c r="CW7" s="85" t="s">
        <v>86</v>
      </c>
      <c r="CX7" s="4"/>
      <c r="CY7" s="231" t="e">
        <f>CX7/CX10</f>
        <v>#DIV/0!</v>
      </c>
      <c r="CZ7" s="219"/>
      <c r="DA7" s="76" t="e">
        <f t="shared" si="20"/>
        <v>#DIV/0!</v>
      </c>
      <c r="DB7" s="85" t="s">
        <v>86</v>
      </c>
      <c r="DC7" s="4"/>
      <c r="DD7" s="231" t="e">
        <f>DC7/DC10</f>
        <v>#DIV/0!</v>
      </c>
      <c r="DE7" s="219"/>
      <c r="DF7" s="76" t="e">
        <f t="shared" si="21"/>
        <v>#DIV/0!</v>
      </c>
      <c r="DG7" s="85" t="s">
        <v>86</v>
      </c>
      <c r="DH7" s="4"/>
      <c r="DI7" s="231" t="e">
        <f>DH7/DH10</f>
        <v>#DIV/0!</v>
      </c>
      <c r="DJ7" s="219"/>
      <c r="DK7" s="76" t="e">
        <f t="shared" si="22"/>
        <v>#DIV/0!</v>
      </c>
      <c r="DL7" s="85" t="s">
        <v>86</v>
      </c>
      <c r="DM7" s="4"/>
      <c r="DN7" s="231" t="e">
        <f>DM7/DM10</f>
        <v>#DIV/0!</v>
      </c>
      <c r="DO7" s="219"/>
      <c r="DP7" s="76" t="e">
        <f t="shared" si="23"/>
        <v>#DIV/0!</v>
      </c>
      <c r="DQ7" s="85" t="s">
        <v>86</v>
      </c>
      <c r="DR7" s="4"/>
      <c r="DS7" s="231" t="e">
        <f>DR7/DR10</f>
        <v>#DIV/0!</v>
      </c>
      <c r="DT7" s="219"/>
      <c r="DU7" s="76" t="e">
        <f t="shared" si="24"/>
        <v>#DIV/0!</v>
      </c>
      <c r="DV7" s="85" t="s">
        <v>86</v>
      </c>
      <c r="DW7" s="4"/>
      <c r="DX7" s="231" t="e">
        <f>DW7/DW10</f>
        <v>#DIV/0!</v>
      </c>
      <c r="DY7" s="219"/>
      <c r="DZ7" s="76" t="e">
        <f t="shared" si="25"/>
        <v>#DIV/0!</v>
      </c>
      <c r="EA7" s="85" t="s">
        <v>86</v>
      </c>
      <c r="EB7" s="4"/>
      <c r="EC7" s="231" t="e">
        <f>EB7/EB10</f>
        <v>#DIV/0!</v>
      </c>
      <c r="ED7" s="219"/>
      <c r="EE7" s="76" t="e">
        <f t="shared" si="26"/>
        <v>#DIV/0!</v>
      </c>
      <c r="EF7" s="85" t="s">
        <v>86</v>
      </c>
      <c r="EG7" s="4"/>
      <c r="EH7" s="231" t="e">
        <f>EG7/EG10</f>
        <v>#DIV/0!</v>
      </c>
      <c r="EI7" s="219"/>
      <c r="EJ7" s="76" t="e">
        <f t="shared" si="27"/>
        <v>#DIV/0!</v>
      </c>
      <c r="EK7" s="85" t="s">
        <v>86</v>
      </c>
      <c r="EL7" s="4"/>
      <c r="EM7" s="231" t="e">
        <f>EL7/EL10</f>
        <v>#DIV/0!</v>
      </c>
      <c r="EN7" s="219"/>
      <c r="EO7" s="76" t="e">
        <f t="shared" si="28"/>
        <v>#DIV/0!</v>
      </c>
      <c r="EP7" s="85" t="s">
        <v>86</v>
      </c>
      <c r="EQ7" s="4"/>
      <c r="ER7" s="231" t="e">
        <f>EQ7/EQ10</f>
        <v>#DIV/0!</v>
      </c>
      <c r="ES7" s="219"/>
      <c r="ET7" s="76" t="e">
        <f t="shared" si="29"/>
        <v>#DIV/0!</v>
      </c>
      <c r="EU7" s="85" t="s">
        <v>86</v>
      </c>
      <c r="EV7" s="4"/>
      <c r="EW7" s="231" t="e">
        <f>EV7/EV10</f>
        <v>#DIV/0!</v>
      </c>
      <c r="EX7" s="219"/>
      <c r="EY7" s="76" t="e">
        <f t="shared" si="30"/>
        <v>#DIV/0!</v>
      </c>
      <c r="EZ7" s="85" t="s">
        <v>86</v>
      </c>
      <c r="FA7" s="4"/>
      <c r="FB7" s="231" t="e">
        <f>FA7/FA10</f>
        <v>#DIV/0!</v>
      </c>
      <c r="FC7" s="219"/>
      <c r="FD7" s="76" t="e">
        <f t="shared" si="31"/>
        <v>#DIV/0!</v>
      </c>
      <c r="FE7" s="85" t="s">
        <v>86</v>
      </c>
      <c r="FF7" s="4"/>
      <c r="FG7" s="231" t="e">
        <f>FF7/FF10</f>
        <v>#DIV/0!</v>
      </c>
      <c r="FH7" s="219"/>
      <c r="FI7" s="76" t="e">
        <f t="shared" si="32"/>
        <v>#DIV/0!</v>
      </c>
      <c r="FJ7" s="85" t="s">
        <v>86</v>
      </c>
      <c r="FK7" s="4"/>
      <c r="FL7" s="231" t="e">
        <f>FK7/FK10</f>
        <v>#DIV/0!</v>
      </c>
      <c r="FM7" s="219"/>
      <c r="FN7" s="76" t="e">
        <f t="shared" si="33"/>
        <v>#DIV/0!</v>
      </c>
      <c r="FO7" s="85" t="s">
        <v>86</v>
      </c>
      <c r="FP7" s="4"/>
      <c r="FQ7" s="231" t="e">
        <f>FP7/FP10</f>
        <v>#DIV/0!</v>
      </c>
      <c r="FR7" s="219"/>
      <c r="FS7" s="76" t="e">
        <f t="shared" si="34"/>
        <v>#DIV/0!</v>
      </c>
      <c r="FT7" s="85" t="s">
        <v>86</v>
      </c>
      <c r="FU7" s="4"/>
      <c r="FV7" s="231" t="e">
        <f>FU7/FU10</f>
        <v>#DIV/0!</v>
      </c>
      <c r="FW7" s="219"/>
      <c r="FX7" s="76" t="e">
        <f t="shared" si="35"/>
        <v>#DIV/0!</v>
      </c>
      <c r="FY7" s="85" t="s">
        <v>86</v>
      </c>
      <c r="FZ7" s="4"/>
      <c r="GA7" s="231" t="e">
        <f>FZ7/FZ10</f>
        <v>#DIV/0!</v>
      </c>
      <c r="GB7" s="219"/>
      <c r="GC7" s="76" t="e">
        <f t="shared" si="36"/>
        <v>#DIV/0!</v>
      </c>
      <c r="GD7" s="85" t="s">
        <v>86</v>
      </c>
      <c r="GE7" s="4"/>
      <c r="GF7" s="231" t="e">
        <f>GE7/GE10</f>
        <v>#DIV/0!</v>
      </c>
      <c r="GG7" s="219"/>
      <c r="GH7" s="76" t="e">
        <f t="shared" si="37"/>
        <v>#DIV/0!</v>
      </c>
      <c r="GI7" s="85" t="s">
        <v>86</v>
      </c>
      <c r="GJ7" s="4"/>
      <c r="GK7" s="231" t="e">
        <f>GJ7/GJ10</f>
        <v>#DIV/0!</v>
      </c>
      <c r="GL7" s="219"/>
      <c r="GM7" s="76" t="e">
        <f t="shared" si="38"/>
        <v>#DIV/0!</v>
      </c>
      <c r="GN7" s="85" t="s">
        <v>86</v>
      </c>
      <c r="GO7" s="4"/>
      <c r="GP7" s="231" t="e">
        <f>GO7/GO10</f>
        <v>#DIV/0!</v>
      </c>
      <c r="GQ7" s="219"/>
      <c r="GR7" s="76" t="e">
        <f t="shared" si="39"/>
        <v>#DIV/0!</v>
      </c>
      <c r="GS7" s="85" t="s">
        <v>86</v>
      </c>
      <c r="GT7" s="4"/>
      <c r="GU7" s="231" t="e">
        <f>GT7/GT10</f>
        <v>#DIV/0!</v>
      </c>
      <c r="GV7" s="219"/>
      <c r="GW7" s="76" t="e">
        <f t="shared" si="40"/>
        <v>#DIV/0!</v>
      </c>
      <c r="GX7" s="85" t="s">
        <v>86</v>
      </c>
      <c r="GY7" s="4"/>
      <c r="GZ7" s="231" t="e">
        <f>GY7/GY10</f>
        <v>#DIV/0!</v>
      </c>
      <c r="HA7" s="219"/>
      <c r="HB7" s="76" t="e">
        <f t="shared" si="41"/>
        <v>#DIV/0!</v>
      </c>
      <c r="HC7" s="85" t="s">
        <v>86</v>
      </c>
      <c r="HD7" s="4"/>
      <c r="HE7" s="231" t="e">
        <f>HD7/HD10</f>
        <v>#DIV/0!</v>
      </c>
      <c r="HF7" s="219"/>
      <c r="HG7" s="76" t="e">
        <f t="shared" si="42"/>
        <v>#DIV/0!</v>
      </c>
      <c r="HH7" s="85" t="s">
        <v>86</v>
      </c>
      <c r="HI7" s="4"/>
      <c r="HJ7" s="231" t="e">
        <f>HI7/HI10</f>
        <v>#DIV/0!</v>
      </c>
      <c r="HK7" s="219"/>
      <c r="HL7" s="76" t="e">
        <f t="shared" si="43"/>
        <v>#DIV/0!</v>
      </c>
      <c r="HM7" s="85" t="s">
        <v>86</v>
      </c>
      <c r="HN7" s="4"/>
      <c r="HO7" s="231" t="e">
        <f>HN7/HN10</f>
        <v>#DIV/0!</v>
      </c>
      <c r="HP7" s="219"/>
      <c r="HQ7" s="76" t="e">
        <f t="shared" si="44"/>
        <v>#DIV/0!</v>
      </c>
      <c r="HR7" s="85" t="s">
        <v>86</v>
      </c>
      <c r="HS7" s="4"/>
      <c r="HT7" s="231" t="e">
        <f>HS7/HS10</f>
        <v>#DIV/0!</v>
      </c>
      <c r="HU7" s="219"/>
      <c r="HV7" s="76" t="e">
        <f t="shared" si="45"/>
        <v>#DIV/0!</v>
      </c>
      <c r="HW7" s="85" t="s">
        <v>86</v>
      </c>
      <c r="HX7" s="4"/>
      <c r="HY7" s="231" t="e">
        <f>HX7/HX10</f>
        <v>#DIV/0!</v>
      </c>
      <c r="HZ7" s="219"/>
      <c r="IA7" s="76" t="e">
        <f t="shared" si="46"/>
        <v>#DIV/0!</v>
      </c>
      <c r="IB7" s="85" t="s">
        <v>86</v>
      </c>
      <c r="IC7" s="4"/>
      <c r="ID7" s="231" t="e">
        <f>IC7/IC10</f>
        <v>#DIV/0!</v>
      </c>
      <c r="IE7" s="219"/>
      <c r="IF7" s="76" t="e">
        <f t="shared" si="47"/>
        <v>#DIV/0!</v>
      </c>
      <c r="IG7" s="85" t="s">
        <v>86</v>
      </c>
      <c r="IH7" s="4"/>
      <c r="II7" s="231" t="e">
        <f>IH7/IH10</f>
        <v>#DIV/0!</v>
      </c>
      <c r="IJ7" s="219"/>
      <c r="IK7" s="76" t="e">
        <f t="shared" si="48"/>
        <v>#DIV/0!</v>
      </c>
      <c r="IL7" s="85" t="s">
        <v>86</v>
      </c>
      <c r="IM7" s="4"/>
      <c r="IN7" s="231" t="e">
        <f>IM7/IM10</f>
        <v>#DIV/0!</v>
      </c>
      <c r="IO7" s="219"/>
      <c r="IP7" s="76" t="e">
        <f t="shared" si="49"/>
        <v>#DIV/0!</v>
      </c>
      <c r="IQ7" s="85" t="s">
        <v>86</v>
      </c>
      <c r="IR7" s="4"/>
      <c r="IS7" s="231" t="e">
        <f>IR7/IR10</f>
        <v>#DIV/0!</v>
      </c>
      <c r="IT7" s="219"/>
      <c r="IU7" s="76" t="e">
        <f t="shared" si="50"/>
        <v>#DIV/0!</v>
      </c>
      <c r="IV7" s="85" t="s">
        <v>86</v>
      </c>
      <c r="IW7" s="4"/>
      <c r="IX7" s="231" t="e">
        <f>IW7/IW10</f>
        <v>#DIV/0!</v>
      </c>
      <c r="IY7" s="219"/>
      <c r="IZ7" s="76" t="e">
        <f t="shared" si="51"/>
        <v>#DIV/0!</v>
      </c>
      <c r="JA7" s="85" t="s">
        <v>86</v>
      </c>
      <c r="JB7" s="4"/>
      <c r="JC7" s="231" t="e">
        <f>JB7/JB10</f>
        <v>#DIV/0!</v>
      </c>
      <c r="JD7" s="219"/>
      <c r="JE7" s="76" t="e">
        <f t="shared" si="52"/>
        <v>#DIV/0!</v>
      </c>
      <c r="JF7" s="85" t="s">
        <v>86</v>
      </c>
      <c r="JG7" s="4"/>
      <c r="JH7" s="231" t="e">
        <f>JG7/JG10</f>
        <v>#DIV/0!</v>
      </c>
      <c r="JI7" s="219"/>
      <c r="JJ7" s="76" t="e">
        <f t="shared" si="53"/>
        <v>#DIV/0!</v>
      </c>
      <c r="JK7" s="85" t="s">
        <v>86</v>
      </c>
      <c r="JL7" s="4"/>
      <c r="JM7" s="231" t="e">
        <f>JL7/JL10</f>
        <v>#DIV/0!</v>
      </c>
      <c r="JN7" s="219"/>
      <c r="JO7" s="76" t="e">
        <f t="shared" si="54"/>
        <v>#DIV/0!</v>
      </c>
      <c r="JP7" s="85" t="s">
        <v>86</v>
      </c>
      <c r="JQ7" s="4"/>
      <c r="JR7" s="231" t="e">
        <f>JQ7/JQ10</f>
        <v>#DIV/0!</v>
      </c>
      <c r="JS7" s="219"/>
      <c r="JT7" s="76" t="e">
        <f t="shared" si="55"/>
        <v>#DIV/0!</v>
      </c>
      <c r="JU7" s="85" t="s">
        <v>86</v>
      </c>
      <c r="JV7" s="4"/>
      <c r="JW7" s="231" t="e">
        <f>JV7/JV10</f>
        <v>#DIV/0!</v>
      </c>
      <c r="JX7" s="219"/>
      <c r="JY7" s="76" t="e">
        <f t="shared" si="56"/>
        <v>#DIV/0!</v>
      </c>
      <c r="JZ7" s="85" t="s">
        <v>86</v>
      </c>
      <c r="KA7" s="4"/>
      <c r="KB7" s="231" t="e">
        <f>KA7/KA10</f>
        <v>#DIV/0!</v>
      </c>
      <c r="KC7" s="219"/>
      <c r="KD7" s="76" t="e">
        <f t="shared" si="57"/>
        <v>#DIV/0!</v>
      </c>
      <c r="KE7" s="85" t="s">
        <v>86</v>
      </c>
      <c r="KF7" s="4"/>
      <c r="KG7" s="231" t="e">
        <f>KF7/KF10</f>
        <v>#DIV/0!</v>
      </c>
      <c r="KH7" s="219"/>
      <c r="KI7" s="76" t="e">
        <f t="shared" si="58"/>
        <v>#DIV/0!</v>
      </c>
      <c r="KJ7" s="85" t="s">
        <v>86</v>
      </c>
      <c r="KK7" s="4"/>
      <c r="KL7" s="231" t="e">
        <f>KK7/KK10</f>
        <v>#DIV/0!</v>
      </c>
      <c r="KM7" s="219"/>
      <c r="KN7" s="76" t="e">
        <f t="shared" si="59"/>
        <v>#DIV/0!</v>
      </c>
    </row>
    <row r="8" spans="1:331" ht="15.75" thickBot="1" x14ac:dyDescent="0.3">
      <c r="A8" s="85" t="s">
        <v>87</v>
      </c>
      <c r="B8" s="44"/>
      <c r="C8" s="232" t="e">
        <f>B8/B10</f>
        <v>#DIV/0!</v>
      </c>
      <c r="D8" s="219"/>
      <c r="E8" s="76" t="e">
        <f t="shared" si="0"/>
        <v>#DIV/0!</v>
      </c>
      <c r="F8" s="85" t="s">
        <v>87</v>
      </c>
      <c r="G8" s="44"/>
      <c r="H8" s="232" t="e">
        <f>G8/G10</f>
        <v>#DIV/0!</v>
      </c>
      <c r="I8" s="219"/>
      <c r="J8" s="76" t="e">
        <f t="shared" si="1"/>
        <v>#DIV/0!</v>
      </c>
      <c r="K8" s="85" t="s">
        <v>87</v>
      </c>
      <c r="L8" s="44"/>
      <c r="M8" s="232" t="e">
        <f>L8/L10</f>
        <v>#DIV/0!</v>
      </c>
      <c r="N8" s="219"/>
      <c r="O8" s="76" t="e">
        <f t="shared" si="2"/>
        <v>#DIV/0!</v>
      </c>
      <c r="P8" s="85" t="s">
        <v>87</v>
      </c>
      <c r="Q8" s="44"/>
      <c r="R8" s="232" t="e">
        <f>Q8/Q10</f>
        <v>#DIV/0!</v>
      </c>
      <c r="S8" s="219"/>
      <c r="T8" s="76" t="e">
        <f t="shared" si="3"/>
        <v>#DIV/0!</v>
      </c>
      <c r="U8" s="85" t="s">
        <v>87</v>
      </c>
      <c r="V8" s="44"/>
      <c r="W8" s="232" t="e">
        <f>V8/V10</f>
        <v>#DIV/0!</v>
      </c>
      <c r="X8" s="219"/>
      <c r="Y8" s="76" t="e">
        <f t="shared" si="4"/>
        <v>#DIV/0!</v>
      </c>
      <c r="Z8" s="85" t="s">
        <v>87</v>
      </c>
      <c r="AA8" s="44"/>
      <c r="AB8" s="232" t="e">
        <f>AA8/AA10</f>
        <v>#DIV/0!</v>
      </c>
      <c r="AC8" s="219"/>
      <c r="AD8" s="76" t="e">
        <f t="shared" si="5"/>
        <v>#DIV/0!</v>
      </c>
      <c r="AE8" s="85" t="s">
        <v>87</v>
      </c>
      <c r="AF8" s="44"/>
      <c r="AG8" s="232" t="e">
        <f>AF8/AF10</f>
        <v>#DIV/0!</v>
      </c>
      <c r="AH8" s="219"/>
      <c r="AI8" s="76" t="e">
        <f t="shared" si="6"/>
        <v>#DIV/0!</v>
      </c>
      <c r="AJ8" s="85" t="s">
        <v>87</v>
      </c>
      <c r="AK8" s="44"/>
      <c r="AL8" s="232" t="e">
        <f>AK8/AK10</f>
        <v>#DIV/0!</v>
      </c>
      <c r="AM8" s="219"/>
      <c r="AN8" s="76" t="e">
        <f t="shared" si="7"/>
        <v>#DIV/0!</v>
      </c>
      <c r="AO8" s="85" t="s">
        <v>87</v>
      </c>
      <c r="AP8" s="44"/>
      <c r="AQ8" s="232" t="e">
        <f>AP8/AP10</f>
        <v>#DIV/0!</v>
      </c>
      <c r="AR8" s="219"/>
      <c r="AS8" s="76" t="e">
        <f t="shared" si="8"/>
        <v>#DIV/0!</v>
      </c>
      <c r="AT8" s="85" t="s">
        <v>87</v>
      </c>
      <c r="AU8" s="44"/>
      <c r="AV8" s="232" t="e">
        <f>AU8/AU10</f>
        <v>#DIV/0!</v>
      </c>
      <c r="AW8" s="219"/>
      <c r="AX8" s="76" t="e">
        <f t="shared" si="9"/>
        <v>#DIV/0!</v>
      </c>
      <c r="AY8" s="85" t="s">
        <v>87</v>
      </c>
      <c r="AZ8" s="44"/>
      <c r="BA8" s="232" t="e">
        <f>AZ8/AZ10</f>
        <v>#DIV/0!</v>
      </c>
      <c r="BB8" s="219"/>
      <c r="BC8" s="76" t="e">
        <f t="shared" si="10"/>
        <v>#DIV/0!</v>
      </c>
      <c r="BD8" s="85" t="s">
        <v>87</v>
      </c>
      <c r="BE8" s="44"/>
      <c r="BF8" s="232" t="e">
        <f>BE8/BE10</f>
        <v>#DIV/0!</v>
      </c>
      <c r="BG8" s="219"/>
      <c r="BH8" s="76" t="e">
        <f t="shared" si="11"/>
        <v>#DIV/0!</v>
      </c>
      <c r="BI8" s="85" t="s">
        <v>87</v>
      </c>
      <c r="BJ8" s="44"/>
      <c r="BK8" s="232" t="e">
        <f>BJ8/BJ10</f>
        <v>#DIV/0!</v>
      </c>
      <c r="BL8" s="219"/>
      <c r="BM8" s="76" t="e">
        <f t="shared" si="12"/>
        <v>#DIV/0!</v>
      </c>
      <c r="BN8" s="85" t="s">
        <v>87</v>
      </c>
      <c r="BO8" s="44"/>
      <c r="BP8" s="232" t="e">
        <f>BO8/BO10</f>
        <v>#DIV/0!</v>
      </c>
      <c r="BQ8" s="219"/>
      <c r="BR8" s="76" t="e">
        <f t="shared" si="13"/>
        <v>#DIV/0!</v>
      </c>
      <c r="BS8" s="85" t="s">
        <v>87</v>
      </c>
      <c r="BT8" s="44"/>
      <c r="BU8" s="232" t="e">
        <f>BT8/BT10</f>
        <v>#DIV/0!</v>
      </c>
      <c r="BV8" s="219"/>
      <c r="BW8" s="76" t="e">
        <f t="shared" si="14"/>
        <v>#DIV/0!</v>
      </c>
      <c r="BX8" s="85" t="s">
        <v>87</v>
      </c>
      <c r="BY8" s="44"/>
      <c r="BZ8" s="232" t="e">
        <f>BY8/BY10</f>
        <v>#DIV/0!</v>
      </c>
      <c r="CA8" s="219"/>
      <c r="CB8" s="76" t="e">
        <f t="shared" si="15"/>
        <v>#DIV/0!</v>
      </c>
      <c r="CC8" s="85" t="s">
        <v>87</v>
      </c>
      <c r="CD8" s="44"/>
      <c r="CE8" s="232" t="e">
        <f>CD8/CD10</f>
        <v>#DIV/0!</v>
      </c>
      <c r="CF8" s="219"/>
      <c r="CG8" s="76" t="e">
        <f t="shared" si="16"/>
        <v>#DIV/0!</v>
      </c>
      <c r="CH8" s="85" t="s">
        <v>87</v>
      </c>
      <c r="CI8" s="44"/>
      <c r="CJ8" s="232" t="e">
        <f>CI8/CI10</f>
        <v>#DIV/0!</v>
      </c>
      <c r="CK8" s="219"/>
      <c r="CL8" s="76" t="e">
        <f t="shared" si="17"/>
        <v>#DIV/0!</v>
      </c>
      <c r="CM8" s="85" t="s">
        <v>87</v>
      </c>
      <c r="CN8" s="44"/>
      <c r="CO8" s="232" t="e">
        <f>CN8/CN10</f>
        <v>#DIV/0!</v>
      </c>
      <c r="CP8" s="219"/>
      <c r="CQ8" s="76" t="e">
        <f t="shared" si="18"/>
        <v>#DIV/0!</v>
      </c>
      <c r="CR8" s="85" t="s">
        <v>87</v>
      </c>
      <c r="CS8" s="44"/>
      <c r="CT8" s="232" t="e">
        <f>CS8/CS10</f>
        <v>#DIV/0!</v>
      </c>
      <c r="CU8" s="219"/>
      <c r="CV8" s="76" t="e">
        <f t="shared" si="19"/>
        <v>#DIV/0!</v>
      </c>
      <c r="CW8" s="85" t="s">
        <v>87</v>
      </c>
      <c r="CX8" s="44"/>
      <c r="CY8" s="232" t="e">
        <f>CX8/CX10</f>
        <v>#DIV/0!</v>
      </c>
      <c r="CZ8" s="219"/>
      <c r="DA8" s="76" t="e">
        <f t="shared" si="20"/>
        <v>#DIV/0!</v>
      </c>
      <c r="DB8" s="85" t="s">
        <v>87</v>
      </c>
      <c r="DC8" s="44"/>
      <c r="DD8" s="232" t="e">
        <f>DC8/DC10</f>
        <v>#DIV/0!</v>
      </c>
      <c r="DE8" s="219"/>
      <c r="DF8" s="76" t="e">
        <f t="shared" si="21"/>
        <v>#DIV/0!</v>
      </c>
      <c r="DG8" s="85" t="s">
        <v>87</v>
      </c>
      <c r="DH8" s="44"/>
      <c r="DI8" s="232" t="e">
        <f>DH8/DH10</f>
        <v>#DIV/0!</v>
      </c>
      <c r="DJ8" s="219"/>
      <c r="DK8" s="76" t="e">
        <f t="shared" si="22"/>
        <v>#DIV/0!</v>
      </c>
      <c r="DL8" s="85" t="s">
        <v>87</v>
      </c>
      <c r="DM8" s="44"/>
      <c r="DN8" s="232" t="e">
        <f>DM8/DM10</f>
        <v>#DIV/0!</v>
      </c>
      <c r="DO8" s="219"/>
      <c r="DP8" s="76" t="e">
        <f t="shared" si="23"/>
        <v>#DIV/0!</v>
      </c>
      <c r="DQ8" s="85" t="s">
        <v>87</v>
      </c>
      <c r="DR8" s="44"/>
      <c r="DS8" s="232" t="e">
        <f>DR8/DR10</f>
        <v>#DIV/0!</v>
      </c>
      <c r="DT8" s="219"/>
      <c r="DU8" s="76" t="e">
        <f t="shared" si="24"/>
        <v>#DIV/0!</v>
      </c>
      <c r="DV8" s="85" t="s">
        <v>87</v>
      </c>
      <c r="DW8" s="44"/>
      <c r="DX8" s="232" t="e">
        <f>DW8/DW10</f>
        <v>#DIV/0!</v>
      </c>
      <c r="DY8" s="219"/>
      <c r="DZ8" s="76" t="e">
        <f t="shared" si="25"/>
        <v>#DIV/0!</v>
      </c>
      <c r="EA8" s="85" t="s">
        <v>87</v>
      </c>
      <c r="EB8" s="44"/>
      <c r="EC8" s="232" t="e">
        <f>EB8/EB10</f>
        <v>#DIV/0!</v>
      </c>
      <c r="ED8" s="219"/>
      <c r="EE8" s="76" t="e">
        <f t="shared" si="26"/>
        <v>#DIV/0!</v>
      </c>
      <c r="EF8" s="85" t="s">
        <v>87</v>
      </c>
      <c r="EG8" s="44"/>
      <c r="EH8" s="232" t="e">
        <f>EG8/EG10</f>
        <v>#DIV/0!</v>
      </c>
      <c r="EI8" s="219"/>
      <c r="EJ8" s="76" t="e">
        <f t="shared" si="27"/>
        <v>#DIV/0!</v>
      </c>
      <c r="EK8" s="85" t="s">
        <v>87</v>
      </c>
      <c r="EL8" s="44"/>
      <c r="EM8" s="232" t="e">
        <f>EL8/EL10</f>
        <v>#DIV/0!</v>
      </c>
      <c r="EN8" s="219"/>
      <c r="EO8" s="76" t="e">
        <f t="shared" si="28"/>
        <v>#DIV/0!</v>
      </c>
      <c r="EP8" s="85" t="s">
        <v>87</v>
      </c>
      <c r="EQ8" s="44"/>
      <c r="ER8" s="232" t="e">
        <f>EQ8/EQ10</f>
        <v>#DIV/0!</v>
      </c>
      <c r="ES8" s="219"/>
      <c r="ET8" s="76" t="e">
        <f t="shared" si="29"/>
        <v>#DIV/0!</v>
      </c>
      <c r="EU8" s="85" t="s">
        <v>87</v>
      </c>
      <c r="EV8" s="44"/>
      <c r="EW8" s="232" t="e">
        <f>EV8/EV10</f>
        <v>#DIV/0!</v>
      </c>
      <c r="EX8" s="219"/>
      <c r="EY8" s="76" t="e">
        <f t="shared" si="30"/>
        <v>#DIV/0!</v>
      </c>
      <c r="EZ8" s="85" t="s">
        <v>87</v>
      </c>
      <c r="FA8" s="44"/>
      <c r="FB8" s="232" t="e">
        <f>FA8/FA10</f>
        <v>#DIV/0!</v>
      </c>
      <c r="FC8" s="219"/>
      <c r="FD8" s="76" t="e">
        <f t="shared" si="31"/>
        <v>#DIV/0!</v>
      </c>
      <c r="FE8" s="85" t="s">
        <v>87</v>
      </c>
      <c r="FF8" s="44"/>
      <c r="FG8" s="232" t="e">
        <f>FF8/FF10</f>
        <v>#DIV/0!</v>
      </c>
      <c r="FH8" s="219"/>
      <c r="FI8" s="76" t="e">
        <f t="shared" si="32"/>
        <v>#DIV/0!</v>
      </c>
      <c r="FJ8" s="85" t="s">
        <v>87</v>
      </c>
      <c r="FK8" s="44"/>
      <c r="FL8" s="232" t="e">
        <f>FK8/FK10</f>
        <v>#DIV/0!</v>
      </c>
      <c r="FM8" s="219"/>
      <c r="FN8" s="76" t="e">
        <f t="shared" si="33"/>
        <v>#DIV/0!</v>
      </c>
      <c r="FO8" s="85" t="s">
        <v>87</v>
      </c>
      <c r="FP8" s="44"/>
      <c r="FQ8" s="232" t="e">
        <f>FP8/FP10</f>
        <v>#DIV/0!</v>
      </c>
      <c r="FR8" s="219"/>
      <c r="FS8" s="76" t="e">
        <f t="shared" si="34"/>
        <v>#DIV/0!</v>
      </c>
      <c r="FT8" s="85" t="s">
        <v>87</v>
      </c>
      <c r="FU8" s="44"/>
      <c r="FV8" s="232" t="e">
        <f>FU8/FU10</f>
        <v>#DIV/0!</v>
      </c>
      <c r="FW8" s="219"/>
      <c r="FX8" s="76" t="e">
        <f t="shared" si="35"/>
        <v>#DIV/0!</v>
      </c>
      <c r="FY8" s="85" t="s">
        <v>87</v>
      </c>
      <c r="FZ8" s="44"/>
      <c r="GA8" s="232" t="e">
        <f>FZ8/FZ10</f>
        <v>#DIV/0!</v>
      </c>
      <c r="GB8" s="219"/>
      <c r="GC8" s="76" t="e">
        <f t="shared" si="36"/>
        <v>#DIV/0!</v>
      </c>
      <c r="GD8" s="85" t="s">
        <v>87</v>
      </c>
      <c r="GE8" s="44"/>
      <c r="GF8" s="232" t="e">
        <f>GE8/GE10</f>
        <v>#DIV/0!</v>
      </c>
      <c r="GG8" s="219"/>
      <c r="GH8" s="76" t="e">
        <f t="shared" si="37"/>
        <v>#DIV/0!</v>
      </c>
      <c r="GI8" s="85" t="s">
        <v>87</v>
      </c>
      <c r="GJ8" s="44"/>
      <c r="GK8" s="232" t="e">
        <f>GJ8/GJ10</f>
        <v>#DIV/0!</v>
      </c>
      <c r="GL8" s="219"/>
      <c r="GM8" s="76" t="e">
        <f t="shared" si="38"/>
        <v>#DIV/0!</v>
      </c>
      <c r="GN8" s="85" t="s">
        <v>87</v>
      </c>
      <c r="GO8" s="44"/>
      <c r="GP8" s="232" t="e">
        <f>GO8/GO10</f>
        <v>#DIV/0!</v>
      </c>
      <c r="GQ8" s="219"/>
      <c r="GR8" s="76" t="e">
        <f t="shared" si="39"/>
        <v>#DIV/0!</v>
      </c>
      <c r="GS8" s="85" t="s">
        <v>87</v>
      </c>
      <c r="GT8" s="44"/>
      <c r="GU8" s="232" t="e">
        <f>GT8/GT10</f>
        <v>#DIV/0!</v>
      </c>
      <c r="GV8" s="219"/>
      <c r="GW8" s="76" t="e">
        <f t="shared" si="40"/>
        <v>#DIV/0!</v>
      </c>
      <c r="GX8" s="85" t="s">
        <v>87</v>
      </c>
      <c r="GY8" s="44"/>
      <c r="GZ8" s="232" t="e">
        <f>GY8/GY10</f>
        <v>#DIV/0!</v>
      </c>
      <c r="HA8" s="219"/>
      <c r="HB8" s="76" t="e">
        <f t="shared" si="41"/>
        <v>#DIV/0!</v>
      </c>
      <c r="HC8" s="85" t="s">
        <v>87</v>
      </c>
      <c r="HD8" s="44"/>
      <c r="HE8" s="232" t="e">
        <f>HD8/HD10</f>
        <v>#DIV/0!</v>
      </c>
      <c r="HF8" s="219"/>
      <c r="HG8" s="76" t="e">
        <f t="shared" si="42"/>
        <v>#DIV/0!</v>
      </c>
      <c r="HH8" s="85" t="s">
        <v>87</v>
      </c>
      <c r="HI8" s="44"/>
      <c r="HJ8" s="232" t="e">
        <f>HI8/HI10</f>
        <v>#DIV/0!</v>
      </c>
      <c r="HK8" s="219"/>
      <c r="HL8" s="76" t="e">
        <f t="shared" si="43"/>
        <v>#DIV/0!</v>
      </c>
      <c r="HM8" s="85" t="s">
        <v>87</v>
      </c>
      <c r="HN8" s="44"/>
      <c r="HO8" s="232" t="e">
        <f>HN8/HN10</f>
        <v>#DIV/0!</v>
      </c>
      <c r="HP8" s="219"/>
      <c r="HQ8" s="76" t="e">
        <f t="shared" si="44"/>
        <v>#DIV/0!</v>
      </c>
      <c r="HR8" s="85" t="s">
        <v>87</v>
      </c>
      <c r="HS8" s="44"/>
      <c r="HT8" s="232" t="e">
        <f>HS8/HS10</f>
        <v>#DIV/0!</v>
      </c>
      <c r="HU8" s="219"/>
      <c r="HV8" s="76" t="e">
        <f t="shared" si="45"/>
        <v>#DIV/0!</v>
      </c>
      <c r="HW8" s="85" t="s">
        <v>87</v>
      </c>
      <c r="HX8" s="44"/>
      <c r="HY8" s="232" t="e">
        <f>HX8/HX10</f>
        <v>#DIV/0!</v>
      </c>
      <c r="HZ8" s="219"/>
      <c r="IA8" s="76" t="e">
        <f t="shared" si="46"/>
        <v>#DIV/0!</v>
      </c>
      <c r="IB8" s="85" t="s">
        <v>87</v>
      </c>
      <c r="IC8" s="44"/>
      <c r="ID8" s="232" t="e">
        <f>IC8/IC10</f>
        <v>#DIV/0!</v>
      </c>
      <c r="IE8" s="219"/>
      <c r="IF8" s="76" t="e">
        <f t="shared" si="47"/>
        <v>#DIV/0!</v>
      </c>
      <c r="IG8" s="85" t="s">
        <v>87</v>
      </c>
      <c r="IH8" s="44"/>
      <c r="II8" s="232" t="e">
        <f>IH8/IH10</f>
        <v>#DIV/0!</v>
      </c>
      <c r="IJ8" s="219"/>
      <c r="IK8" s="76" t="e">
        <f t="shared" si="48"/>
        <v>#DIV/0!</v>
      </c>
      <c r="IL8" s="85" t="s">
        <v>87</v>
      </c>
      <c r="IM8" s="44"/>
      <c r="IN8" s="232" t="e">
        <f>IM8/IM10</f>
        <v>#DIV/0!</v>
      </c>
      <c r="IO8" s="219"/>
      <c r="IP8" s="76" t="e">
        <f t="shared" si="49"/>
        <v>#DIV/0!</v>
      </c>
      <c r="IQ8" s="85" t="s">
        <v>87</v>
      </c>
      <c r="IR8" s="44"/>
      <c r="IS8" s="232" t="e">
        <f>IR8/IR10</f>
        <v>#DIV/0!</v>
      </c>
      <c r="IT8" s="219"/>
      <c r="IU8" s="76" t="e">
        <f t="shared" si="50"/>
        <v>#DIV/0!</v>
      </c>
      <c r="IV8" s="85" t="s">
        <v>87</v>
      </c>
      <c r="IW8" s="44"/>
      <c r="IX8" s="232" t="e">
        <f>IW8/IW10</f>
        <v>#DIV/0!</v>
      </c>
      <c r="IY8" s="219"/>
      <c r="IZ8" s="76" t="e">
        <f t="shared" si="51"/>
        <v>#DIV/0!</v>
      </c>
      <c r="JA8" s="85" t="s">
        <v>87</v>
      </c>
      <c r="JB8" s="44"/>
      <c r="JC8" s="232" t="e">
        <f>JB8/JB10</f>
        <v>#DIV/0!</v>
      </c>
      <c r="JD8" s="219"/>
      <c r="JE8" s="76" t="e">
        <f t="shared" si="52"/>
        <v>#DIV/0!</v>
      </c>
      <c r="JF8" s="85" t="s">
        <v>87</v>
      </c>
      <c r="JG8" s="44"/>
      <c r="JH8" s="232" t="e">
        <f>JG8/JG10</f>
        <v>#DIV/0!</v>
      </c>
      <c r="JI8" s="219"/>
      <c r="JJ8" s="76" t="e">
        <f t="shared" si="53"/>
        <v>#DIV/0!</v>
      </c>
      <c r="JK8" s="85" t="s">
        <v>87</v>
      </c>
      <c r="JL8" s="44"/>
      <c r="JM8" s="232" t="e">
        <f>JL8/JL10</f>
        <v>#DIV/0!</v>
      </c>
      <c r="JN8" s="219"/>
      <c r="JO8" s="76" t="e">
        <f t="shared" si="54"/>
        <v>#DIV/0!</v>
      </c>
      <c r="JP8" s="85" t="s">
        <v>87</v>
      </c>
      <c r="JQ8" s="44"/>
      <c r="JR8" s="232" t="e">
        <f>JQ8/JQ10</f>
        <v>#DIV/0!</v>
      </c>
      <c r="JS8" s="219"/>
      <c r="JT8" s="76" t="e">
        <f t="shared" si="55"/>
        <v>#DIV/0!</v>
      </c>
      <c r="JU8" s="85" t="s">
        <v>87</v>
      </c>
      <c r="JV8" s="44"/>
      <c r="JW8" s="232" t="e">
        <f>JV8/JV10</f>
        <v>#DIV/0!</v>
      </c>
      <c r="JX8" s="219"/>
      <c r="JY8" s="76" t="e">
        <f t="shared" si="56"/>
        <v>#DIV/0!</v>
      </c>
      <c r="JZ8" s="85" t="s">
        <v>87</v>
      </c>
      <c r="KA8" s="44"/>
      <c r="KB8" s="232" t="e">
        <f>KA8/KA10</f>
        <v>#DIV/0!</v>
      </c>
      <c r="KC8" s="219"/>
      <c r="KD8" s="76" t="e">
        <f t="shared" si="57"/>
        <v>#DIV/0!</v>
      </c>
      <c r="KE8" s="85" t="s">
        <v>87</v>
      </c>
      <c r="KF8" s="44"/>
      <c r="KG8" s="232" t="e">
        <f>KF8/KF10</f>
        <v>#DIV/0!</v>
      </c>
      <c r="KH8" s="219"/>
      <c r="KI8" s="76" t="e">
        <f t="shared" si="58"/>
        <v>#DIV/0!</v>
      </c>
      <c r="KJ8" s="85" t="s">
        <v>87</v>
      </c>
      <c r="KK8" s="44"/>
      <c r="KL8" s="232" t="e">
        <f>KK8/KK10</f>
        <v>#DIV/0!</v>
      </c>
      <c r="KM8" s="219"/>
      <c r="KN8" s="76" t="e">
        <f t="shared" si="59"/>
        <v>#DIV/0!</v>
      </c>
    </row>
    <row r="9" spans="1:331" ht="15.75" thickBot="1" x14ac:dyDescent="0.3">
      <c r="A9" s="220"/>
      <c r="B9" s="234" t="s">
        <v>80</v>
      </c>
      <c r="C9" s="233" t="e">
        <f>SUM(C5:C8)</f>
        <v>#DIV/0!</v>
      </c>
      <c r="D9" s="235" t="s">
        <v>185</v>
      </c>
      <c r="E9" s="77" t="e">
        <f>SUM(E5:E8)</f>
        <v>#DIV/0!</v>
      </c>
      <c r="F9" s="220"/>
      <c r="G9" s="234" t="s">
        <v>80</v>
      </c>
      <c r="H9" s="233" t="e">
        <f>SUM(H5:H8)</f>
        <v>#DIV/0!</v>
      </c>
      <c r="I9" s="235" t="s">
        <v>185</v>
      </c>
      <c r="J9" s="77" t="e">
        <f>SUM(J5:J8)</f>
        <v>#DIV/0!</v>
      </c>
      <c r="K9" s="220"/>
      <c r="L9" s="234" t="s">
        <v>80</v>
      </c>
      <c r="M9" s="233" t="e">
        <f>SUM(M5:M8)</f>
        <v>#DIV/0!</v>
      </c>
      <c r="N9" s="235" t="s">
        <v>185</v>
      </c>
      <c r="O9" s="77" t="e">
        <f>SUM(O5:O8)</f>
        <v>#DIV/0!</v>
      </c>
      <c r="P9" s="220"/>
      <c r="Q9" s="234" t="s">
        <v>80</v>
      </c>
      <c r="R9" s="233" t="e">
        <f>SUM(R5:R8)</f>
        <v>#DIV/0!</v>
      </c>
      <c r="S9" s="235" t="s">
        <v>185</v>
      </c>
      <c r="T9" s="77" t="e">
        <f>SUM(T5:T8)</f>
        <v>#DIV/0!</v>
      </c>
      <c r="U9" s="220"/>
      <c r="V9" s="234" t="s">
        <v>80</v>
      </c>
      <c r="W9" s="233" t="e">
        <f>SUM(W5:W8)</f>
        <v>#DIV/0!</v>
      </c>
      <c r="X9" s="235" t="s">
        <v>185</v>
      </c>
      <c r="Y9" s="77" t="e">
        <f>SUM(Y5:Y8)</f>
        <v>#DIV/0!</v>
      </c>
      <c r="Z9" s="220"/>
      <c r="AA9" s="234" t="s">
        <v>80</v>
      </c>
      <c r="AB9" s="233" t="e">
        <f>SUM(AB5:AB8)</f>
        <v>#DIV/0!</v>
      </c>
      <c r="AC9" s="235" t="s">
        <v>185</v>
      </c>
      <c r="AD9" s="77" t="e">
        <f>SUM(AD5:AD8)</f>
        <v>#DIV/0!</v>
      </c>
      <c r="AE9" s="220"/>
      <c r="AF9" s="234" t="s">
        <v>80</v>
      </c>
      <c r="AG9" s="233" t="e">
        <f>SUM(AG5:AG8)</f>
        <v>#DIV/0!</v>
      </c>
      <c r="AH9" s="235" t="s">
        <v>185</v>
      </c>
      <c r="AI9" s="77" t="e">
        <f>SUM(AI5:AI8)</f>
        <v>#DIV/0!</v>
      </c>
      <c r="AJ9" s="220"/>
      <c r="AK9" s="234" t="s">
        <v>80</v>
      </c>
      <c r="AL9" s="233" t="e">
        <f>SUM(AL5:AL8)</f>
        <v>#DIV/0!</v>
      </c>
      <c r="AM9" s="235" t="s">
        <v>185</v>
      </c>
      <c r="AN9" s="77" t="e">
        <f>SUM(AN5:AN8)</f>
        <v>#DIV/0!</v>
      </c>
      <c r="AO9" s="220"/>
      <c r="AP9" s="234" t="s">
        <v>80</v>
      </c>
      <c r="AQ9" s="233" t="e">
        <f>SUM(AQ5:AQ8)</f>
        <v>#DIV/0!</v>
      </c>
      <c r="AR9" s="235" t="s">
        <v>185</v>
      </c>
      <c r="AS9" s="77" t="e">
        <f>SUM(AS5:AS8)</f>
        <v>#DIV/0!</v>
      </c>
      <c r="AT9" s="220"/>
      <c r="AU9" s="234" t="s">
        <v>80</v>
      </c>
      <c r="AV9" s="233" t="e">
        <f>SUM(AV5:AV8)</f>
        <v>#DIV/0!</v>
      </c>
      <c r="AW9" s="235" t="s">
        <v>185</v>
      </c>
      <c r="AX9" s="77" t="e">
        <f>SUM(AX5:AX8)</f>
        <v>#DIV/0!</v>
      </c>
      <c r="AY9" s="220"/>
      <c r="AZ9" s="234" t="s">
        <v>80</v>
      </c>
      <c r="BA9" s="233" t="e">
        <f>SUM(BA5:BA8)</f>
        <v>#DIV/0!</v>
      </c>
      <c r="BB9" s="235" t="s">
        <v>185</v>
      </c>
      <c r="BC9" s="77" t="e">
        <f>SUM(BC5:BC8)</f>
        <v>#DIV/0!</v>
      </c>
      <c r="BD9" s="220"/>
      <c r="BE9" s="234" t="s">
        <v>80</v>
      </c>
      <c r="BF9" s="233" t="e">
        <f>SUM(BF5:BF8)</f>
        <v>#DIV/0!</v>
      </c>
      <c r="BG9" s="235" t="s">
        <v>185</v>
      </c>
      <c r="BH9" s="77" t="e">
        <f>SUM(BH5:BH8)</f>
        <v>#DIV/0!</v>
      </c>
      <c r="BI9" s="220"/>
      <c r="BJ9" s="234" t="s">
        <v>80</v>
      </c>
      <c r="BK9" s="233" t="e">
        <f>SUM(BK5:BK8)</f>
        <v>#DIV/0!</v>
      </c>
      <c r="BL9" s="235" t="s">
        <v>185</v>
      </c>
      <c r="BM9" s="77" t="e">
        <f>SUM(BM5:BM8)</f>
        <v>#DIV/0!</v>
      </c>
      <c r="BN9" s="220"/>
      <c r="BO9" s="234" t="s">
        <v>80</v>
      </c>
      <c r="BP9" s="233" t="e">
        <f>SUM(BP5:BP8)</f>
        <v>#DIV/0!</v>
      </c>
      <c r="BQ9" s="235" t="s">
        <v>185</v>
      </c>
      <c r="BR9" s="77" t="e">
        <f>SUM(BR5:BR8)</f>
        <v>#DIV/0!</v>
      </c>
      <c r="BS9" s="220"/>
      <c r="BT9" s="234" t="s">
        <v>80</v>
      </c>
      <c r="BU9" s="233" t="e">
        <f>SUM(BU5:BU8)</f>
        <v>#DIV/0!</v>
      </c>
      <c r="BV9" s="235" t="s">
        <v>185</v>
      </c>
      <c r="BW9" s="77" t="e">
        <f>SUM(BW5:BW8)</f>
        <v>#DIV/0!</v>
      </c>
      <c r="BX9" s="220"/>
      <c r="BY9" s="234" t="s">
        <v>80</v>
      </c>
      <c r="BZ9" s="233" t="e">
        <f>SUM(BZ5:BZ8)</f>
        <v>#DIV/0!</v>
      </c>
      <c r="CA9" s="235" t="s">
        <v>185</v>
      </c>
      <c r="CB9" s="77" t="e">
        <f>SUM(CB5:CB8)</f>
        <v>#DIV/0!</v>
      </c>
      <c r="CC9" s="220"/>
      <c r="CD9" s="234" t="s">
        <v>80</v>
      </c>
      <c r="CE9" s="233" t="e">
        <f>SUM(CE5:CE8)</f>
        <v>#DIV/0!</v>
      </c>
      <c r="CF9" s="235" t="s">
        <v>185</v>
      </c>
      <c r="CG9" s="77" t="e">
        <f>SUM(CG5:CG8)</f>
        <v>#DIV/0!</v>
      </c>
      <c r="CH9" s="220"/>
      <c r="CI9" s="234" t="s">
        <v>80</v>
      </c>
      <c r="CJ9" s="233" t="e">
        <f>SUM(CJ5:CJ8)</f>
        <v>#DIV/0!</v>
      </c>
      <c r="CK9" s="235" t="s">
        <v>185</v>
      </c>
      <c r="CL9" s="77" t="e">
        <f>SUM(CL5:CL8)</f>
        <v>#DIV/0!</v>
      </c>
      <c r="CM9" s="220"/>
      <c r="CN9" s="234" t="s">
        <v>80</v>
      </c>
      <c r="CO9" s="233" t="e">
        <f>SUM(CO5:CO8)</f>
        <v>#DIV/0!</v>
      </c>
      <c r="CP9" s="235" t="s">
        <v>185</v>
      </c>
      <c r="CQ9" s="77" t="e">
        <f>SUM(CQ5:CQ8)</f>
        <v>#DIV/0!</v>
      </c>
      <c r="CR9" s="220"/>
      <c r="CS9" s="234" t="s">
        <v>80</v>
      </c>
      <c r="CT9" s="233" t="e">
        <f>SUM(CT5:CT8)</f>
        <v>#DIV/0!</v>
      </c>
      <c r="CU9" s="235" t="s">
        <v>185</v>
      </c>
      <c r="CV9" s="77" t="e">
        <f>SUM(CV5:CV8)</f>
        <v>#DIV/0!</v>
      </c>
      <c r="CW9" s="220"/>
      <c r="CX9" s="234" t="s">
        <v>80</v>
      </c>
      <c r="CY9" s="233" t="e">
        <f>SUM(CY5:CY8)</f>
        <v>#DIV/0!</v>
      </c>
      <c r="CZ9" s="235" t="s">
        <v>185</v>
      </c>
      <c r="DA9" s="77" t="e">
        <f>SUM(DA5:DA8)</f>
        <v>#DIV/0!</v>
      </c>
      <c r="DB9" s="220"/>
      <c r="DC9" s="234" t="s">
        <v>80</v>
      </c>
      <c r="DD9" s="233" t="e">
        <f>SUM(DD5:DD8)</f>
        <v>#DIV/0!</v>
      </c>
      <c r="DE9" s="235" t="s">
        <v>185</v>
      </c>
      <c r="DF9" s="77" t="e">
        <f>SUM(DF5:DF8)</f>
        <v>#DIV/0!</v>
      </c>
      <c r="DG9" s="220"/>
      <c r="DH9" s="234" t="s">
        <v>80</v>
      </c>
      <c r="DI9" s="233" t="e">
        <f>SUM(DI5:DI8)</f>
        <v>#DIV/0!</v>
      </c>
      <c r="DJ9" s="235" t="s">
        <v>185</v>
      </c>
      <c r="DK9" s="77" t="e">
        <f>SUM(DK5:DK8)</f>
        <v>#DIV/0!</v>
      </c>
      <c r="DL9" s="220"/>
      <c r="DM9" s="234" t="s">
        <v>80</v>
      </c>
      <c r="DN9" s="233" t="e">
        <f>SUM(DN5:DN8)</f>
        <v>#DIV/0!</v>
      </c>
      <c r="DO9" s="235" t="s">
        <v>185</v>
      </c>
      <c r="DP9" s="77" t="e">
        <f>SUM(DP5:DP8)</f>
        <v>#DIV/0!</v>
      </c>
      <c r="DQ9" s="220"/>
      <c r="DR9" s="234" t="s">
        <v>80</v>
      </c>
      <c r="DS9" s="233" t="e">
        <f>SUM(DS5:DS8)</f>
        <v>#DIV/0!</v>
      </c>
      <c r="DT9" s="235" t="s">
        <v>185</v>
      </c>
      <c r="DU9" s="77" t="e">
        <f>SUM(DU5:DU8)</f>
        <v>#DIV/0!</v>
      </c>
      <c r="DV9" s="220"/>
      <c r="DW9" s="234" t="s">
        <v>80</v>
      </c>
      <c r="DX9" s="233" t="e">
        <f>SUM(DX5:DX8)</f>
        <v>#DIV/0!</v>
      </c>
      <c r="DY9" s="235" t="s">
        <v>185</v>
      </c>
      <c r="DZ9" s="77" t="e">
        <f>SUM(DZ5:DZ8)</f>
        <v>#DIV/0!</v>
      </c>
      <c r="EA9" s="220"/>
      <c r="EB9" s="234" t="s">
        <v>80</v>
      </c>
      <c r="EC9" s="233" t="e">
        <f>SUM(EC5:EC8)</f>
        <v>#DIV/0!</v>
      </c>
      <c r="ED9" s="235" t="s">
        <v>185</v>
      </c>
      <c r="EE9" s="77" t="e">
        <f>SUM(EE5:EE8)</f>
        <v>#DIV/0!</v>
      </c>
      <c r="EF9" s="220"/>
      <c r="EG9" s="234" t="s">
        <v>80</v>
      </c>
      <c r="EH9" s="233" t="e">
        <f>SUM(EH5:EH8)</f>
        <v>#DIV/0!</v>
      </c>
      <c r="EI9" s="235" t="s">
        <v>185</v>
      </c>
      <c r="EJ9" s="77" t="e">
        <f>SUM(EJ5:EJ8)</f>
        <v>#DIV/0!</v>
      </c>
      <c r="EK9" s="220"/>
      <c r="EL9" s="234" t="s">
        <v>80</v>
      </c>
      <c r="EM9" s="233" t="e">
        <f>SUM(EM5:EM8)</f>
        <v>#DIV/0!</v>
      </c>
      <c r="EN9" s="235" t="s">
        <v>185</v>
      </c>
      <c r="EO9" s="77" t="e">
        <f>SUM(EO5:EO8)</f>
        <v>#DIV/0!</v>
      </c>
      <c r="EP9" s="220"/>
      <c r="EQ9" s="234" t="s">
        <v>80</v>
      </c>
      <c r="ER9" s="233" t="e">
        <f>SUM(ER5:ER8)</f>
        <v>#DIV/0!</v>
      </c>
      <c r="ES9" s="235" t="s">
        <v>185</v>
      </c>
      <c r="ET9" s="77" t="e">
        <f>SUM(ET5:ET8)</f>
        <v>#DIV/0!</v>
      </c>
      <c r="EU9" s="220"/>
      <c r="EV9" s="234" t="s">
        <v>80</v>
      </c>
      <c r="EW9" s="233" t="e">
        <f>SUM(EW5:EW8)</f>
        <v>#DIV/0!</v>
      </c>
      <c r="EX9" s="235" t="s">
        <v>185</v>
      </c>
      <c r="EY9" s="77" t="e">
        <f>SUM(EY5:EY8)</f>
        <v>#DIV/0!</v>
      </c>
      <c r="EZ9" s="220"/>
      <c r="FA9" s="234" t="s">
        <v>80</v>
      </c>
      <c r="FB9" s="233" t="e">
        <f>SUM(FB5:FB8)</f>
        <v>#DIV/0!</v>
      </c>
      <c r="FC9" s="235" t="s">
        <v>185</v>
      </c>
      <c r="FD9" s="77" t="e">
        <f>SUM(FD5:FD8)</f>
        <v>#DIV/0!</v>
      </c>
      <c r="FE9" s="220"/>
      <c r="FF9" s="234" t="s">
        <v>80</v>
      </c>
      <c r="FG9" s="233" t="e">
        <f>SUM(FG5:FG8)</f>
        <v>#DIV/0!</v>
      </c>
      <c r="FH9" s="235" t="s">
        <v>185</v>
      </c>
      <c r="FI9" s="77" t="e">
        <f>SUM(FI5:FI8)</f>
        <v>#DIV/0!</v>
      </c>
      <c r="FJ9" s="220"/>
      <c r="FK9" s="234" t="s">
        <v>80</v>
      </c>
      <c r="FL9" s="233" t="e">
        <f>SUM(FL5:FL8)</f>
        <v>#DIV/0!</v>
      </c>
      <c r="FM9" s="235" t="s">
        <v>185</v>
      </c>
      <c r="FN9" s="77" t="e">
        <f>SUM(FN5:FN8)</f>
        <v>#DIV/0!</v>
      </c>
      <c r="FO9" s="220"/>
      <c r="FP9" s="234" t="s">
        <v>80</v>
      </c>
      <c r="FQ9" s="233" t="e">
        <f>SUM(FQ5:FQ8)</f>
        <v>#DIV/0!</v>
      </c>
      <c r="FR9" s="235" t="s">
        <v>185</v>
      </c>
      <c r="FS9" s="77" t="e">
        <f>SUM(FS5:FS8)</f>
        <v>#DIV/0!</v>
      </c>
      <c r="FT9" s="220"/>
      <c r="FU9" s="234" t="s">
        <v>80</v>
      </c>
      <c r="FV9" s="233" t="e">
        <f>SUM(FV5:FV8)</f>
        <v>#DIV/0!</v>
      </c>
      <c r="FW9" s="235" t="s">
        <v>185</v>
      </c>
      <c r="FX9" s="77" t="e">
        <f>SUM(FX5:FX8)</f>
        <v>#DIV/0!</v>
      </c>
      <c r="FY9" s="220"/>
      <c r="FZ9" s="234" t="s">
        <v>80</v>
      </c>
      <c r="GA9" s="233" t="e">
        <f>SUM(GA5:GA8)</f>
        <v>#DIV/0!</v>
      </c>
      <c r="GB9" s="235" t="s">
        <v>185</v>
      </c>
      <c r="GC9" s="77" t="e">
        <f>SUM(GC5:GC8)</f>
        <v>#DIV/0!</v>
      </c>
      <c r="GD9" s="220"/>
      <c r="GE9" s="234" t="s">
        <v>80</v>
      </c>
      <c r="GF9" s="233" t="e">
        <f>SUM(GF5:GF8)</f>
        <v>#DIV/0!</v>
      </c>
      <c r="GG9" s="235" t="s">
        <v>185</v>
      </c>
      <c r="GH9" s="77" t="e">
        <f>SUM(GH5:GH8)</f>
        <v>#DIV/0!</v>
      </c>
      <c r="GI9" s="220"/>
      <c r="GJ9" s="234" t="s">
        <v>80</v>
      </c>
      <c r="GK9" s="233" t="e">
        <f>SUM(GK5:GK8)</f>
        <v>#DIV/0!</v>
      </c>
      <c r="GL9" s="235" t="s">
        <v>185</v>
      </c>
      <c r="GM9" s="77" t="e">
        <f>SUM(GM5:GM8)</f>
        <v>#DIV/0!</v>
      </c>
      <c r="GN9" s="220"/>
      <c r="GO9" s="234" t="s">
        <v>80</v>
      </c>
      <c r="GP9" s="233" t="e">
        <f>SUM(GP5:GP8)</f>
        <v>#DIV/0!</v>
      </c>
      <c r="GQ9" s="235" t="s">
        <v>185</v>
      </c>
      <c r="GR9" s="77" t="e">
        <f>SUM(GR5:GR8)</f>
        <v>#DIV/0!</v>
      </c>
      <c r="GS9" s="220"/>
      <c r="GT9" s="234" t="s">
        <v>80</v>
      </c>
      <c r="GU9" s="233" t="e">
        <f>SUM(GU5:GU8)</f>
        <v>#DIV/0!</v>
      </c>
      <c r="GV9" s="235" t="s">
        <v>185</v>
      </c>
      <c r="GW9" s="77" t="e">
        <f>SUM(GW5:GW8)</f>
        <v>#DIV/0!</v>
      </c>
      <c r="GX9" s="220"/>
      <c r="GY9" s="234" t="s">
        <v>80</v>
      </c>
      <c r="GZ9" s="233" t="e">
        <f>SUM(GZ5:GZ8)</f>
        <v>#DIV/0!</v>
      </c>
      <c r="HA9" s="235" t="s">
        <v>185</v>
      </c>
      <c r="HB9" s="77" t="e">
        <f>SUM(HB5:HB8)</f>
        <v>#DIV/0!</v>
      </c>
      <c r="HC9" s="220"/>
      <c r="HD9" s="234" t="s">
        <v>80</v>
      </c>
      <c r="HE9" s="233" t="e">
        <f>SUM(HE5:HE8)</f>
        <v>#DIV/0!</v>
      </c>
      <c r="HF9" s="235" t="s">
        <v>185</v>
      </c>
      <c r="HG9" s="77" t="e">
        <f>SUM(HG5:HG8)</f>
        <v>#DIV/0!</v>
      </c>
      <c r="HH9" s="220"/>
      <c r="HI9" s="234" t="s">
        <v>80</v>
      </c>
      <c r="HJ9" s="233" t="e">
        <f>SUM(HJ5:HJ8)</f>
        <v>#DIV/0!</v>
      </c>
      <c r="HK9" s="235" t="s">
        <v>185</v>
      </c>
      <c r="HL9" s="77" t="e">
        <f>SUM(HL5:HL8)</f>
        <v>#DIV/0!</v>
      </c>
      <c r="HM9" s="220"/>
      <c r="HN9" s="234" t="s">
        <v>80</v>
      </c>
      <c r="HO9" s="233" t="e">
        <f>SUM(HO5:HO8)</f>
        <v>#DIV/0!</v>
      </c>
      <c r="HP9" s="235" t="s">
        <v>185</v>
      </c>
      <c r="HQ9" s="77" t="e">
        <f>SUM(HQ5:HQ8)</f>
        <v>#DIV/0!</v>
      </c>
      <c r="HR9" s="220"/>
      <c r="HS9" s="234" t="s">
        <v>80</v>
      </c>
      <c r="HT9" s="233" t="e">
        <f>SUM(HT5:HT8)</f>
        <v>#DIV/0!</v>
      </c>
      <c r="HU9" s="235" t="s">
        <v>185</v>
      </c>
      <c r="HV9" s="77" t="e">
        <f>SUM(HV5:HV8)</f>
        <v>#DIV/0!</v>
      </c>
      <c r="HW9" s="220"/>
      <c r="HX9" s="234" t="s">
        <v>80</v>
      </c>
      <c r="HY9" s="233" t="e">
        <f>SUM(HY5:HY8)</f>
        <v>#DIV/0!</v>
      </c>
      <c r="HZ9" s="235" t="s">
        <v>185</v>
      </c>
      <c r="IA9" s="77" t="e">
        <f>SUM(IA5:IA8)</f>
        <v>#DIV/0!</v>
      </c>
      <c r="IB9" s="220"/>
      <c r="IC9" s="234" t="s">
        <v>80</v>
      </c>
      <c r="ID9" s="233" t="e">
        <f>SUM(ID5:ID8)</f>
        <v>#DIV/0!</v>
      </c>
      <c r="IE9" s="235" t="s">
        <v>185</v>
      </c>
      <c r="IF9" s="77" t="e">
        <f>SUM(IF5:IF8)</f>
        <v>#DIV/0!</v>
      </c>
      <c r="IG9" s="220"/>
      <c r="IH9" s="234" t="s">
        <v>80</v>
      </c>
      <c r="II9" s="233" t="e">
        <f>SUM(II5:II8)</f>
        <v>#DIV/0!</v>
      </c>
      <c r="IJ9" s="235" t="s">
        <v>185</v>
      </c>
      <c r="IK9" s="77" t="e">
        <f>SUM(IK5:IK8)</f>
        <v>#DIV/0!</v>
      </c>
      <c r="IL9" s="220"/>
      <c r="IM9" s="234" t="s">
        <v>80</v>
      </c>
      <c r="IN9" s="233" t="e">
        <f>SUM(IN5:IN8)</f>
        <v>#DIV/0!</v>
      </c>
      <c r="IO9" s="235" t="s">
        <v>185</v>
      </c>
      <c r="IP9" s="77" t="e">
        <f>SUM(IP5:IP8)</f>
        <v>#DIV/0!</v>
      </c>
      <c r="IQ9" s="220"/>
      <c r="IR9" s="234" t="s">
        <v>80</v>
      </c>
      <c r="IS9" s="233" t="e">
        <f>SUM(IS5:IS8)</f>
        <v>#DIV/0!</v>
      </c>
      <c r="IT9" s="235" t="s">
        <v>185</v>
      </c>
      <c r="IU9" s="77" t="e">
        <f>SUM(IU5:IU8)</f>
        <v>#DIV/0!</v>
      </c>
      <c r="IV9" s="220"/>
      <c r="IW9" s="234" t="s">
        <v>80</v>
      </c>
      <c r="IX9" s="233" t="e">
        <f>SUM(IX5:IX8)</f>
        <v>#DIV/0!</v>
      </c>
      <c r="IY9" s="235" t="s">
        <v>185</v>
      </c>
      <c r="IZ9" s="77" t="e">
        <f>SUM(IZ5:IZ8)</f>
        <v>#DIV/0!</v>
      </c>
      <c r="JA9" s="220"/>
      <c r="JB9" s="234" t="s">
        <v>80</v>
      </c>
      <c r="JC9" s="233" t="e">
        <f>SUM(JC5:JC8)</f>
        <v>#DIV/0!</v>
      </c>
      <c r="JD9" s="235" t="s">
        <v>185</v>
      </c>
      <c r="JE9" s="77" t="e">
        <f>SUM(JE5:JE8)</f>
        <v>#DIV/0!</v>
      </c>
      <c r="JF9" s="220"/>
      <c r="JG9" s="234" t="s">
        <v>80</v>
      </c>
      <c r="JH9" s="233" t="e">
        <f>SUM(JH5:JH8)</f>
        <v>#DIV/0!</v>
      </c>
      <c r="JI9" s="235" t="s">
        <v>185</v>
      </c>
      <c r="JJ9" s="77" t="e">
        <f>SUM(JJ5:JJ8)</f>
        <v>#DIV/0!</v>
      </c>
      <c r="JK9" s="220"/>
      <c r="JL9" s="234" t="s">
        <v>80</v>
      </c>
      <c r="JM9" s="233" t="e">
        <f>SUM(JM5:JM8)</f>
        <v>#DIV/0!</v>
      </c>
      <c r="JN9" s="235" t="s">
        <v>185</v>
      </c>
      <c r="JO9" s="77" t="e">
        <f>SUM(JO5:JO8)</f>
        <v>#DIV/0!</v>
      </c>
      <c r="JP9" s="220"/>
      <c r="JQ9" s="234" t="s">
        <v>80</v>
      </c>
      <c r="JR9" s="233" t="e">
        <f>SUM(JR5:JR8)</f>
        <v>#DIV/0!</v>
      </c>
      <c r="JS9" s="235" t="s">
        <v>185</v>
      </c>
      <c r="JT9" s="77" t="e">
        <f>SUM(JT5:JT8)</f>
        <v>#DIV/0!</v>
      </c>
      <c r="JU9" s="220"/>
      <c r="JV9" s="234" t="s">
        <v>80</v>
      </c>
      <c r="JW9" s="233" t="e">
        <f>SUM(JW5:JW8)</f>
        <v>#DIV/0!</v>
      </c>
      <c r="JX9" s="235" t="s">
        <v>185</v>
      </c>
      <c r="JY9" s="77" t="e">
        <f>SUM(JY5:JY8)</f>
        <v>#DIV/0!</v>
      </c>
      <c r="JZ9" s="220"/>
      <c r="KA9" s="234" t="s">
        <v>80</v>
      </c>
      <c r="KB9" s="233" t="e">
        <f>SUM(KB5:KB8)</f>
        <v>#DIV/0!</v>
      </c>
      <c r="KC9" s="235" t="s">
        <v>185</v>
      </c>
      <c r="KD9" s="77" t="e">
        <f>SUM(KD5:KD8)</f>
        <v>#DIV/0!</v>
      </c>
      <c r="KE9" s="220"/>
      <c r="KF9" s="234" t="s">
        <v>80</v>
      </c>
      <c r="KG9" s="233" t="e">
        <f>SUM(KG5:KG8)</f>
        <v>#DIV/0!</v>
      </c>
      <c r="KH9" s="235" t="s">
        <v>185</v>
      </c>
      <c r="KI9" s="77" t="e">
        <f>SUM(KI5:KI8)</f>
        <v>#DIV/0!</v>
      </c>
      <c r="KJ9" s="220"/>
      <c r="KK9" s="234" t="s">
        <v>80</v>
      </c>
      <c r="KL9" s="233" t="e">
        <f>SUM(KL5:KL8)</f>
        <v>#DIV/0!</v>
      </c>
      <c r="KM9" s="235" t="s">
        <v>185</v>
      </c>
      <c r="KN9" s="77" t="e">
        <f>SUM(KN5:KN8)</f>
        <v>#DIV/0!</v>
      </c>
    </row>
    <row r="10" spans="1:331" ht="15.75" thickBot="1" x14ac:dyDescent="0.3">
      <c r="A10" s="86" t="s">
        <v>89</v>
      </c>
      <c r="B10" s="221"/>
      <c r="C10" s="222"/>
      <c r="D10" s="236" t="s">
        <v>93</v>
      </c>
      <c r="E10" s="78">
        <f>SUM(E17:E71)</f>
        <v>0</v>
      </c>
      <c r="F10" s="86" t="s">
        <v>89</v>
      </c>
      <c r="G10" s="221"/>
      <c r="H10" s="222"/>
      <c r="I10" s="236" t="s">
        <v>93</v>
      </c>
      <c r="J10" s="78">
        <f>SUM(J17:J71)</f>
        <v>0</v>
      </c>
      <c r="K10" s="86" t="s">
        <v>89</v>
      </c>
      <c r="L10" s="221"/>
      <c r="M10" s="222"/>
      <c r="N10" s="236" t="s">
        <v>93</v>
      </c>
      <c r="O10" s="78">
        <f>SUM(O17:O71)</f>
        <v>0</v>
      </c>
      <c r="P10" s="86" t="s">
        <v>89</v>
      </c>
      <c r="Q10" s="221"/>
      <c r="R10" s="222"/>
      <c r="S10" s="236" t="s">
        <v>93</v>
      </c>
      <c r="T10" s="78">
        <f>SUM(T17:T71)</f>
        <v>0</v>
      </c>
      <c r="U10" s="86" t="s">
        <v>89</v>
      </c>
      <c r="V10" s="221"/>
      <c r="W10" s="222"/>
      <c r="X10" s="236" t="s">
        <v>93</v>
      </c>
      <c r="Y10" s="78">
        <f>SUM(Y17:Y71)</f>
        <v>0</v>
      </c>
      <c r="Z10" s="86" t="s">
        <v>89</v>
      </c>
      <c r="AA10" s="221"/>
      <c r="AB10" s="222"/>
      <c r="AC10" s="236" t="s">
        <v>93</v>
      </c>
      <c r="AD10" s="78">
        <f>SUM(AD17:AD71)</f>
        <v>0</v>
      </c>
      <c r="AE10" s="86" t="s">
        <v>89</v>
      </c>
      <c r="AF10" s="221"/>
      <c r="AG10" s="222"/>
      <c r="AH10" s="236" t="s">
        <v>93</v>
      </c>
      <c r="AI10" s="78">
        <f>SUM(AI17:AI71)</f>
        <v>0</v>
      </c>
      <c r="AJ10" s="86" t="s">
        <v>89</v>
      </c>
      <c r="AK10" s="221"/>
      <c r="AL10" s="222"/>
      <c r="AM10" s="236" t="s">
        <v>93</v>
      </c>
      <c r="AN10" s="78">
        <f>SUM(AN17:AN71)</f>
        <v>0</v>
      </c>
      <c r="AO10" s="86" t="s">
        <v>89</v>
      </c>
      <c r="AP10" s="221"/>
      <c r="AQ10" s="222"/>
      <c r="AR10" s="236" t="s">
        <v>93</v>
      </c>
      <c r="AS10" s="78">
        <f>SUM(AS17:AS71)</f>
        <v>0</v>
      </c>
      <c r="AT10" s="86" t="s">
        <v>89</v>
      </c>
      <c r="AU10" s="221"/>
      <c r="AV10" s="222"/>
      <c r="AW10" s="236" t="s">
        <v>93</v>
      </c>
      <c r="AX10" s="78">
        <f>SUM(AX17:AX71)</f>
        <v>0</v>
      </c>
      <c r="AY10" s="86" t="s">
        <v>89</v>
      </c>
      <c r="AZ10" s="221"/>
      <c r="BA10" s="222"/>
      <c r="BB10" s="236" t="s">
        <v>93</v>
      </c>
      <c r="BC10" s="78">
        <f>SUM(BC17:BC71)</f>
        <v>0</v>
      </c>
      <c r="BD10" s="86" t="s">
        <v>89</v>
      </c>
      <c r="BE10" s="221"/>
      <c r="BF10" s="222"/>
      <c r="BG10" s="236" t="s">
        <v>93</v>
      </c>
      <c r="BH10" s="78">
        <f>SUM(BH17:BH71)</f>
        <v>0</v>
      </c>
      <c r="BI10" s="86" t="s">
        <v>89</v>
      </c>
      <c r="BJ10" s="221"/>
      <c r="BK10" s="222"/>
      <c r="BL10" s="236" t="s">
        <v>93</v>
      </c>
      <c r="BM10" s="78">
        <f>SUM(BM17:BM71)</f>
        <v>0</v>
      </c>
      <c r="BN10" s="86" t="s">
        <v>89</v>
      </c>
      <c r="BO10" s="221"/>
      <c r="BP10" s="222"/>
      <c r="BQ10" s="236" t="s">
        <v>93</v>
      </c>
      <c r="BR10" s="78">
        <f>SUM(BR17:BR71)</f>
        <v>0</v>
      </c>
      <c r="BS10" s="86" t="s">
        <v>89</v>
      </c>
      <c r="BT10" s="221"/>
      <c r="BU10" s="222"/>
      <c r="BV10" s="236" t="s">
        <v>93</v>
      </c>
      <c r="BW10" s="78">
        <f>SUM(BW17:BW71)</f>
        <v>0</v>
      </c>
      <c r="BX10" s="86" t="s">
        <v>89</v>
      </c>
      <c r="BY10" s="221"/>
      <c r="BZ10" s="222"/>
      <c r="CA10" s="236" t="s">
        <v>93</v>
      </c>
      <c r="CB10" s="78">
        <f>SUM(CB17:CB71)</f>
        <v>0</v>
      </c>
      <c r="CC10" s="86" t="s">
        <v>89</v>
      </c>
      <c r="CD10" s="221"/>
      <c r="CE10" s="222"/>
      <c r="CF10" s="236" t="s">
        <v>93</v>
      </c>
      <c r="CG10" s="78">
        <f>SUM(CG17:CG71)</f>
        <v>0</v>
      </c>
      <c r="CH10" s="86" t="s">
        <v>89</v>
      </c>
      <c r="CI10" s="221"/>
      <c r="CJ10" s="222"/>
      <c r="CK10" s="236" t="s">
        <v>93</v>
      </c>
      <c r="CL10" s="78">
        <f>SUM(CL17:CL71)</f>
        <v>0</v>
      </c>
      <c r="CM10" s="86" t="s">
        <v>89</v>
      </c>
      <c r="CN10" s="221"/>
      <c r="CO10" s="222"/>
      <c r="CP10" s="236" t="s">
        <v>93</v>
      </c>
      <c r="CQ10" s="78">
        <f>SUM(CQ17:CQ71)</f>
        <v>0</v>
      </c>
      <c r="CR10" s="86" t="s">
        <v>89</v>
      </c>
      <c r="CS10" s="221"/>
      <c r="CT10" s="222"/>
      <c r="CU10" s="236" t="s">
        <v>93</v>
      </c>
      <c r="CV10" s="78">
        <f>SUM(CV17:CV71)</f>
        <v>0</v>
      </c>
      <c r="CW10" s="86" t="s">
        <v>89</v>
      </c>
      <c r="CX10" s="221"/>
      <c r="CY10" s="222"/>
      <c r="CZ10" s="236" t="s">
        <v>93</v>
      </c>
      <c r="DA10" s="78">
        <f>SUM(DA17:DA71)</f>
        <v>0</v>
      </c>
      <c r="DB10" s="86" t="s">
        <v>89</v>
      </c>
      <c r="DC10" s="221"/>
      <c r="DD10" s="222"/>
      <c r="DE10" s="236" t="s">
        <v>93</v>
      </c>
      <c r="DF10" s="78">
        <f>SUM(DF17:DF71)</f>
        <v>0</v>
      </c>
      <c r="DG10" s="86" t="s">
        <v>89</v>
      </c>
      <c r="DH10" s="221"/>
      <c r="DI10" s="222"/>
      <c r="DJ10" s="236" t="s">
        <v>93</v>
      </c>
      <c r="DK10" s="78">
        <f>SUM(DK17:DK71)</f>
        <v>0</v>
      </c>
      <c r="DL10" s="86" t="s">
        <v>89</v>
      </c>
      <c r="DM10" s="221"/>
      <c r="DN10" s="222"/>
      <c r="DO10" s="236" t="s">
        <v>93</v>
      </c>
      <c r="DP10" s="78">
        <f>SUM(DP17:DP71)</f>
        <v>0</v>
      </c>
      <c r="DQ10" s="86" t="s">
        <v>89</v>
      </c>
      <c r="DR10" s="221"/>
      <c r="DS10" s="222"/>
      <c r="DT10" s="236" t="s">
        <v>93</v>
      </c>
      <c r="DU10" s="78">
        <f>SUM(DU17:DU71)</f>
        <v>0</v>
      </c>
      <c r="DV10" s="86" t="s">
        <v>89</v>
      </c>
      <c r="DW10" s="221"/>
      <c r="DX10" s="222"/>
      <c r="DY10" s="236" t="s">
        <v>93</v>
      </c>
      <c r="DZ10" s="78">
        <f>SUM(DZ17:DZ71)</f>
        <v>0</v>
      </c>
      <c r="EA10" s="86" t="s">
        <v>89</v>
      </c>
      <c r="EB10" s="221"/>
      <c r="EC10" s="222"/>
      <c r="ED10" s="236" t="s">
        <v>93</v>
      </c>
      <c r="EE10" s="78">
        <f>SUM(EE17:EE71)</f>
        <v>0</v>
      </c>
      <c r="EF10" s="86" t="s">
        <v>89</v>
      </c>
      <c r="EG10" s="221"/>
      <c r="EH10" s="222"/>
      <c r="EI10" s="236" t="s">
        <v>93</v>
      </c>
      <c r="EJ10" s="78">
        <f>SUM(EJ17:EJ71)</f>
        <v>0</v>
      </c>
      <c r="EK10" s="86" t="s">
        <v>89</v>
      </c>
      <c r="EL10" s="221"/>
      <c r="EM10" s="222"/>
      <c r="EN10" s="236" t="s">
        <v>93</v>
      </c>
      <c r="EO10" s="78">
        <f>SUM(EO17:EO71)</f>
        <v>0</v>
      </c>
      <c r="EP10" s="86" t="s">
        <v>89</v>
      </c>
      <c r="EQ10" s="221"/>
      <c r="ER10" s="222"/>
      <c r="ES10" s="236" t="s">
        <v>93</v>
      </c>
      <c r="ET10" s="78">
        <f>SUM(ET17:ET71)</f>
        <v>0</v>
      </c>
      <c r="EU10" s="86" t="s">
        <v>89</v>
      </c>
      <c r="EV10" s="221"/>
      <c r="EW10" s="222"/>
      <c r="EX10" s="236" t="s">
        <v>93</v>
      </c>
      <c r="EY10" s="78">
        <f>SUM(EY17:EY71)</f>
        <v>0</v>
      </c>
      <c r="EZ10" s="86" t="s">
        <v>89</v>
      </c>
      <c r="FA10" s="221"/>
      <c r="FB10" s="222"/>
      <c r="FC10" s="236" t="s">
        <v>93</v>
      </c>
      <c r="FD10" s="78">
        <f>SUM(FD17:FD71)</f>
        <v>0</v>
      </c>
      <c r="FE10" s="86" t="s">
        <v>89</v>
      </c>
      <c r="FF10" s="221"/>
      <c r="FG10" s="222"/>
      <c r="FH10" s="236" t="s">
        <v>93</v>
      </c>
      <c r="FI10" s="78">
        <f>SUM(FI17:FI71)</f>
        <v>0</v>
      </c>
      <c r="FJ10" s="86" t="s">
        <v>89</v>
      </c>
      <c r="FK10" s="221"/>
      <c r="FL10" s="222"/>
      <c r="FM10" s="236" t="s">
        <v>93</v>
      </c>
      <c r="FN10" s="78">
        <f>SUM(FN17:FN71)</f>
        <v>0</v>
      </c>
      <c r="FO10" s="86" t="s">
        <v>89</v>
      </c>
      <c r="FP10" s="221"/>
      <c r="FQ10" s="222"/>
      <c r="FR10" s="236" t="s">
        <v>93</v>
      </c>
      <c r="FS10" s="78">
        <f>SUM(FS17:FS71)</f>
        <v>0</v>
      </c>
      <c r="FT10" s="86" t="s">
        <v>89</v>
      </c>
      <c r="FU10" s="221"/>
      <c r="FV10" s="222"/>
      <c r="FW10" s="236" t="s">
        <v>93</v>
      </c>
      <c r="FX10" s="78">
        <f>SUM(FX17:FX71)</f>
        <v>0</v>
      </c>
      <c r="FY10" s="86" t="s">
        <v>89</v>
      </c>
      <c r="FZ10" s="221"/>
      <c r="GA10" s="222"/>
      <c r="GB10" s="236" t="s">
        <v>93</v>
      </c>
      <c r="GC10" s="78">
        <f>SUM(GC17:GC71)</f>
        <v>0</v>
      </c>
      <c r="GD10" s="86" t="s">
        <v>89</v>
      </c>
      <c r="GE10" s="221"/>
      <c r="GF10" s="222"/>
      <c r="GG10" s="236" t="s">
        <v>93</v>
      </c>
      <c r="GH10" s="78">
        <f>SUM(GH17:GH71)</f>
        <v>0</v>
      </c>
      <c r="GI10" s="86" t="s">
        <v>89</v>
      </c>
      <c r="GJ10" s="221"/>
      <c r="GK10" s="222"/>
      <c r="GL10" s="236" t="s">
        <v>93</v>
      </c>
      <c r="GM10" s="78">
        <f>SUM(GM17:GM71)</f>
        <v>0</v>
      </c>
      <c r="GN10" s="86" t="s">
        <v>89</v>
      </c>
      <c r="GO10" s="221"/>
      <c r="GP10" s="222"/>
      <c r="GQ10" s="236" t="s">
        <v>93</v>
      </c>
      <c r="GR10" s="78">
        <f>SUM(GR17:GR71)</f>
        <v>0</v>
      </c>
      <c r="GS10" s="86" t="s">
        <v>89</v>
      </c>
      <c r="GT10" s="221"/>
      <c r="GU10" s="222"/>
      <c r="GV10" s="236" t="s">
        <v>93</v>
      </c>
      <c r="GW10" s="78">
        <f>SUM(GW17:GW71)</f>
        <v>0</v>
      </c>
      <c r="GX10" s="86" t="s">
        <v>89</v>
      </c>
      <c r="GY10" s="221"/>
      <c r="GZ10" s="222"/>
      <c r="HA10" s="236" t="s">
        <v>93</v>
      </c>
      <c r="HB10" s="78">
        <f>SUM(HB17:HB71)</f>
        <v>0</v>
      </c>
      <c r="HC10" s="86" t="s">
        <v>89</v>
      </c>
      <c r="HD10" s="221"/>
      <c r="HE10" s="222"/>
      <c r="HF10" s="236" t="s">
        <v>93</v>
      </c>
      <c r="HG10" s="78">
        <f>SUM(HG17:HG71)</f>
        <v>0</v>
      </c>
      <c r="HH10" s="86" t="s">
        <v>89</v>
      </c>
      <c r="HI10" s="221"/>
      <c r="HJ10" s="222"/>
      <c r="HK10" s="236" t="s">
        <v>93</v>
      </c>
      <c r="HL10" s="78">
        <f>SUM(HL17:HL71)</f>
        <v>0</v>
      </c>
      <c r="HM10" s="86" t="s">
        <v>89</v>
      </c>
      <c r="HN10" s="221"/>
      <c r="HO10" s="222"/>
      <c r="HP10" s="236" t="s">
        <v>93</v>
      </c>
      <c r="HQ10" s="78">
        <f>SUM(HQ17:HQ71)</f>
        <v>0</v>
      </c>
      <c r="HR10" s="86" t="s">
        <v>89</v>
      </c>
      <c r="HS10" s="221"/>
      <c r="HT10" s="222"/>
      <c r="HU10" s="236" t="s">
        <v>93</v>
      </c>
      <c r="HV10" s="78">
        <f>SUM(HV17:HV71)</f>
        <v>0</v>
      </c>
      <c r="HW10" s="86" t="s">
        <v>89</v>
      </c>
      <c r="HX10" s="221"/>
      <c r="HY10" s="222"/>
      <c r="HZ10" s="236" t="s">
        <v>93</v>
      </c>
      <c r="IA10" s="78">
        <f>SUM(IA17:IA71)</f>
        <v>0</v>
      </c>
      <c r="IB10" s="86" t="s">
        <v>89</v>
      </c>
      <c r="IC10" s="221"/>
      <c r="ID10" s="222"/>
      <c r="IE10" s="236" t="s">
        <v>93</v>
      </c>
      <c r="IF10" s="78">
        <f>SUM(IF17:IF71)</f>
        <v>0</v>
      </c>
      <c r="IG10" s="86" t="s">
        <v>89</v>
      </c>
      <c r="IH10" s="221"/>
      <c r="II10" s="222"/>
      <c r="IJ10" s="236" t="s">
        <v>93</v>
      </c>
      <c r="IK10" s="78">
        <f>SUM(IK17:IK71)</f>
        <v>0</v>
      </c>
      <c r="IL10" s="86" t="s">
        <v>89</v>
      </c>
      <c r="IM10" s="221"/>
      <c r="IN10" s="222"/>
      <c r="IO10" s="236" t="s">
        <v>93</v>
      </c>
      <c r="IP10" s="78">
        <f>SUM(IP17:IP71)</f>
        <v>0</v>
      </c>
      <c r="IQ10" s="86" t="s">
        <v>89</v>
      </c>
      <c r="IR10" s="221"/>
      <c r="IS10" s="222"/>
      <c r="IT10" s="236" t="s">
        <v>93</v>
      </c>
      <c r="IU10" s="78">
        <f>SUM(IU17:IU71)</f>
        <v>0</v>
      </c>
      <c r="IV10" s="86" t="s">
        <v>89</v>
      </c>
      <c r="IW10" s="221"/>
      <c r="IX10" s="222"/>
      <c r="IY10" s="236" t="s">
        <v>93</v>
      </c>
      <c r="IZ10" s="78">
        <f>SUM(IZ17:IZ71)</f>
        <v>0</v>
      </c>
      <c r="JA10" s="86" t="s">
        <v>89</v>
      </c>
      <c r="JB10" s="221"/>
      <c r="JC10" s="222"/>
      <c r="JD10" s="236" t="s">
        <v>93</v>
      </c>
      <c r="JE10" s="78">
        <f>SUM(JE17:JE71)</f>
        <v>0</v>
      </c>
      <c r="JF10" s="86" t="s">
        <v>89</v>
      </c>
      <c r="JG10" s="221"/>
      <c r="JH10" s="222"/>
      <c r="JI10" s="236" t="s">
        <v>93</v>
      </c>
      <c r="JJ10" s="78">
        <f>SUM(JJ17:JJ71)</f>
        <v>0</v>
      </c>
      <c r="JK10" s="86" t="s">
        <v>89</v>
      </c>
      <c r="JL10" s="221"/>
      <c r="JM10" s="222"/>
      <c r="JN10" s="236" t="s">
        <v>93</v>
      </c>
      <c r="JO10" s="78">
        <f>SUM(JO17:JO71)</f>
        <v>0</v>
      </c>
      <c r="JP10" s="86" t="s">
        <v>89</v>
      </c>
      <c r="JQ10" s="221"/>
      <c r="JR10" s="222"/>
      <c r="JS10" s="236" t="s">
        <v>93</v>
      </c>
      <c r="JT10" s="78">
        <f>SUM(JT17:JT71)</f>
        <v>0</v>
      </c>
      <c r="JU10" s="86" t="s">
        <v>89</v>
      </c>
      <c r="JV10" s="221"/>
      <c r="JW10" s="222"/>
      <c r="JX10" s="236" t="s">
        <v>93</v>
      </c>
      <c r="JY10" s="78">
        <f>SUM(JY17:JY71)</f>
        <v>0</v>
      </c>
      <c r="JZ10" s="86" t="s">
        <v>89</v>
      </c>
      <c r="KA10" s="221"/>
      <c r="KB10" s="222"/>
      <c r="KC10" s="236" t="s">
        <v>93</v>
      </c>
      <c r="KD10" s="78">
        <f>SUM(KD17:KD71)</f>
        <v>0</v>
      </c>
      <c r="KE10" s="86" t="s">
        <v>89</v>
      </c>
      <c r="KF10" s="221"/>
      <c r="KG10" s="222"/>
      <c r="KH10" s="236" t="s">
        <v>93</v>
      </c>
      <c r="KI10" s="78">
        <f>SUM(KI17:KI71)</f>
        <v>0</v>
      </c>
      <c r="KJ10" s="86" t="s">
        <v>89</v>
      </c>
      <c r="KK10" s="221"/>
      <c r="KL10" s="222"/>
      <c r="KM10" s="236" t="s">
        <v>93</v>
      </c>
      <c r="KN10" s="78">
        <f>SUM(KN17:KN71)</f>
        <v>0</v>
      </c>
    </row>
    <row r="11" spans="1:331" ht="15.75" thickBot="1" x14ac:dyDescent="0.3">
      <c r="A11" s="87" t="s">
        <v>96</v>
      </c>
      <c r="B11" s="213"/>
      <c r="C11" s="82"/>
      <c r="D11" s="237" t="s">
        <v>104</v>
      </c>
      <c r="E11" s="79" t="e">
        <f>E9-E10</f>
        <v>#DIV/0!</v>
      </c>
      <c r="F11" s="87" t="s">
        <v>96</v>
      </c>
      <c r="G11" s="213"/>
      <c r="H11" s="82"/>
      <c r="I11" s="237" t="s">
        <v>104</v>
      </c>
      <c r="J11" s="79" t="e">
        <f>J9-J10</f>
        <v>#DIV/0!</v>
      </c>
      <c r="K11" s="87" t="s">
        <v>96</v>
      </c>
      <c r="L11" s="213"/>
      <c r="M11" s="82"/>
      <c r="N11" s="237" t="s">
        <v>104</v>
      </c>
      <c r="O11" s="79" t="e">
        <f>O9-O10</f>
        <v>#DIV/0!</v>
      </c>
      <c r="P11" s="87" t="s">
        <v>96</v>
      </c>
      <c r="Q11" s="213"/>
      <c r="R11" s="82"/>
      <c r="S11" s="237" t="s">
        <v>104</v>
      </c>
      <c r="T11" s="79" t="e">
        <f>T9-T10</f>
        <v>#DIV/0!</v>
      </c>
      <c r="U11" s="87" t="s">
        <v>96</v>
      </c>
      <c r="V11" s="213"/>
      <c r="W11" s="82"/>
      <c r="X11" s="237" t="s">
        <v>104</v>
      </c>
      <c r="Y11" s="79" t="e">
        <f>Y9-Y10</f>
        <v>#DIV/0!</v>
      </c>
      <c r="Z11" s="87" t="s">
        <v>96</v>
      </c>
      <c r="AA11" s="213"/>
      <c r="AB11" s="82"/>
      <c r="AC11" s="237" t="s">
        <v>104</v>
      </c>
      <c r="AD11" s="79" t="e">
        <f>AD9-AD10</f>
        <v>#DIV/0!</v>
      </c>
      <c r="AE11" s="87" t="s">
        <v>96</v>
      </c>
      <c r="AF11" s="213"/>
      <c r="AG11" s="82"/>
      <c r="AH11" s="237" t="s">
        <v>104</v>
      </c>
      <c r="AI11" s="79" t="e">
        <f>AI9-AI10</f>
        <v>#DIV/0!</v>
      </c>
      <c r="AJ11" s="87" t="s">
        <v>96</v>
      </c>
      <c r="AK11" s="213"/>
      <c r="AL11" s="82"/>
      <c r="AM11" s="237" t="s">
        <v>104</v>
      </c>
      <c r="AN11" s="79" t="e">
        <f>AN9-AN10</f>
        <v>#DIV/0!</v>
      </c>
      <c r="AO11" s="87" t="s">
        <v>96</v>
      </c>
      <c r="AP11" s="213"/>
      <c r="AQ11" s="82"/>
      <c r="AR11" s="237" t="s">
        <v>104</v>
      </c>
      <c r="AS11" s="79" t="e">
        <f>AS9-AS10</f>
        <v>#DIV/0!</v>
      </c>
      <c r="AT11" s="87" t="s">
        <v>96</v>
      </c>
      <c r="AU11" s="213"/>
      <c r="AV11" s="82"/>
      <c r="AW11" s="237" t="s">
        <v>104</v>
      </c>
      <c r="AX11" s="79" t="e">
        <f>AX9-AX10</f>
        <v>#DIV/0!</v>
      </c>
      <c r="AY11" s="87" t="s">
        <v>96</v>
      </c>
      <c r="AZ11" s="213"/>
      <c r="BA11" s="82"/>
      <c r="BB11" s="237" t="s">
        <v>104</v>
      </c>
      <c r="BC11" s="79" t="e">
        <f>BC9-BC10</f>
        <v>#DIV/0!</v>
      </c>
      <c r="BD11" s="87" t="s">
        <v>96</v>
      </c>
      <c r="BE11" s="213"/>
      <c r="BF11" s="82"/>
      <c r="BG11" s="237" t="s">
        <v>104</v>
      </c>
      <c r="BH11" s="79" t="e">
        <f>BH9-BH10</f>
        <v>#DIV/0!</v>
      </c>
      <c r="BI11" s="87" t="s">
        <v>96</v>
      </c>
      <c r="BJ11" s="213"/>
      <c r="BK11" s="82"/>
      <c r="BL11" s="237" t="s">
        <v>104</v>
      </c>
      <c r="BM11" s="79" t="e">
        <f>BM9-BM10</f>
        <v>#DIV/0!</v>
      </c>
      <c r="BN11" s="87" t="s">
        <v>96</v>
      </c>
      <c r="BO11" s="213"/>
      <c r="BP11" s="82"/>
      <c r="BQ11" s="237" t="s">
        <v>104</v>
      </c>
      <c r="BR11" s="79" t="e">
        <f>BR9-BR10</f>
        <v>#DIV/0!</v>
      </c>
      <c r="BS11" s="87" t="s">
        <v>96</v>
      </c>
      <c r="BT11" s="213"/>
      <c r="BU11" s="82"/>
      <c r="BV11" s="237" t="s">
        <v>104</v>
      </c>
      <c r="BW11" s="79" t="e">
        <f>BW9-BW10</f>
        <v>#DIV/0!</v>
      </c>
      <c r="BX11" s="87" t="s">
        <v>96</v>
      </c>
      <c r="BY11" s="213"/>
      <c r="BZ11" s="82"/>
      <c r="CA11" s="237" t="s">
        <v>104</v>
      </c>
      <c r="CB11" s="79" t="e">
        <f>CB9-CB10</f>
        <v>#DIV/0!</v>
      </c>
      <c r="CC11" s="87" t="s">
        <v>96</v>
      </c>
      <c r="CD11" s="213"/>
      <c r="CE11" s="82"/>
      <c r="CF11" s="237" t="s">
        <v>104</v>
      </c>
      <c r="CG11" s="79" t="e">
        <f>CG9-CG10</f>
        <v>#DIV/0!</v>
      </c>
      <c r="CH11" s="87" t="s">
        <v>96</v>
      </c>
      <c r="CI11" s="213"/>
      <c r="CJ11" s="82"/>
      <c r="CK11" s="237" t="s">
        <v>104</v>
      </c>
      <c r="CL11" s="79" t="e">
        <f>CL9-CL10</f>
        <v>#DIV/0!</v>
      </c>
      <c r="CM11" s="87" t="s">
        <v>96</v>
      </c>
      <c r="CN11" s="213"/>
      <c r="CO11" s="82"/>
      <c r="CP11" s="237" t="s">
        <v>104</v>
      </c>
      <c r="CQ11" s="79" t="e">
        <f>CQ9-CQ10</f>
        <v>#DIV/0!</v>
      </c>
      <c r="CR11" s="87" t="s">
        <v>96</v>
      </c>
      <c r="CS11" s="213"/>
      <c r="CT11" s="82"/>
      <c r="CU11" s="237" t="s">
        <v>104</v>
      </c>
      <c r="CV11" s="79" t="e">
        <f>CV9-CV10</f>
        <v>#DIV/0!</v>
      </c>
      <c r="CW11" s="87" t="s">
        <v>96</v>
      </c>
      <c r="CX11" s="213"/>
      <c r="CY11" s="82"/>
      <c r="CZ11" s="237" t="s">
        <v>104</v>
      </c>
      <c r="DA11" s="79" t="e">
        <f>DA9-DA10</f>
        <v>#DIV/0!</v>
      </c>
      <c r="DB11" s="87" t="s">
        <v>96</v>
      </c>
      <c r="DC11" s="213"/>
      <c r="DD11" s="82"/>
      <c r="DE11" s="237" t="s">
        <v>104</v>
      </c>
      <c r="DF11" s="79" t="e">
        <f>DF9-DF10</f>
        <v>#DIV/0!</v>
      </c>
      <c r="DG11" s="87" t="s">
        <v>96</v>
      </c>
      <c r="DH11" s="213"/>
      <c r="DI11" s="82"/>
      <c r="DJ11" s="237" t="s">
        <v>104</v>
      </c>
      <c r="DK11" s="79" t="e">
        <f>DK9-DK10</f>
        <v>#DIV/0!</v>
      </c>
      <c r="DL11" s="87" t="s">
        <v>96</v>
      </c>
      <c r="DM11" s="213"/>
      <c r="DN11" s="82"/>
      <c r="DO11" s="237" t="s">
        <v>104</v>
      </c>
      <c r="DP11" s="79" t="e">
        <f>DP9-DP10</f>
        <v>#DIV/0!</v>
      </c>
      <c r="DQ11" s="87" t="s">
        <v>96</v>
      </c>
      <c r="DR11" s="213"/>
      <c r="DS11" s="82"/>
      <c r="DT11" s="237" t="s">
        <v>104</v>
      </c>
      <c r="DU11" s="79" t="e">
        <f>DU9-DU10</f>
        <v>#DIV/0!</v>
      </c>
      <c r="DV11" s="87" t="s">
        <v>96</v>
      </c>
      <c r="DW11" s="213"/>
      <c r="DX11" s="82"/>
      <c r="DY11" s="237" t="s">
        <v>104</v>
      </c>
      <c r="DZ11" s="79" t="e">
        <f>DZ9-DZ10</f>
        <v>#DIV/0!</v>
      </c>
      <c r="EA11" s="87" t="s">
        <v>96</v>
      </c>
      <c r="EB11" s="213"/>
      <c r="EC11" s="82"/>
      <c r="ED11" s="237" t="s">
        <v>104</v>
      </c>
      <c r="EE11" s="79" t="e">
        <f>EE9-EE10</f>
        <v>#DIV/0!</v>
      </c>
      <c r="EF11" s="87" t="s">
        <v>96</v>
      </c>
      <c r="EG11" s="213"/>
      <c r="EH11" s="82"/>
      <c r="EI11" s="237" t="s">
        <v>104</v>
      </c>
      <c r="EJ11" s="79" t="e">
        <f>EJ9-EJ10</f>
        <v>#DIV/0!</v>
      </c>
      <c r="EK11" s="87" t="s">
        <v>96</v>
      </c>
      <c r="EL11" s="213"/>
      <c r="EM11" s="82"/>
      <c r="EN11" s="237" t="s">
        <v>104</v>
      </c>
      <c r="EO11" s="79" t="e">
        <f>EO9-EO10</f>
        <v>#DIV/0!</v>
      </c>
      <c r="EP11" s="87" t="s">
        <v>96</v>
      </c>
      <c r="EQ11" s="213"/>
      <c r="ER11" s="82"/>
      <c r="ES11" s="237" t="s">
        <v>104</v>
      </c>
      <c r="ET11" s="79" t="e">
        <f>ET9-ET10</f>
        <v>#DIV/0!</v>
      </c>
      <c r="EU11" s="87" t="s">
        <v>96</v>
      </c>
      <c r="EV11" s="213"/>
      <c r="EW11" s="82"/>
      <c r="EX11" s="237" t="s">
        <v>104</v>
      </c>
      <c r="EY11" s="79" t="e">
        <f>EY9-EY10</f>
        <v>#DIV/0!</v>
      </c>
      <c r="EZ11" s="87" t="s">
        <v>96</v>
      </c>
      <c r="FA11" s="213"/>
      <c r="FB11" s="82"/>
      <c r="FC11" s="237" t="s">
        <v>104</v>
      </c>
      <c r="FD11" s="79" t="e">
        <f>FD9-FD10</f>
        <v>#DIV/0!</v>
      </c>
      <c r="FE11" s="87" t="s">
        <v>96</v>
      </c>
      <c r="FF11" s="213"/>
      <c r="FG11" s="82"/>
      <c r="FH11" s="237" t="s">
        <v>104</v>
      </c>
      <c r="FI11" s="79" t="e">
        <f>FI9-FI10</f>
        <v>#DIV/0!</v>
      </c>
      <c r="FJ11" s="87" t="s">
        <v>96</v>
      </c>
      <c r="FK11" s="213"/>
      <c r="FL11" s="82"/>
      <c r="FM11" s="237" t="s">
        <v>104</v>
      </c>
      <c r="FN11" s="79" t="e">
        <f>FN9-FN10</f>
        <v>#DIV/0!</v>
      </c>
      <c r="FO11" s="87" t="s">
        <v>96</v>
      </c>
      <c r="FP11" s="213"/>
      <c r="FQ11" s="82"/>
      <c r="FR11" s="237" t="s">
        <v>104</v>
      </c>
      <c r="FS11" s="79" t="e">
        <f>FS9-FS10</f>
        <v>#DIV/0!</v>
      </c>
      <c r="FT11" s="87" t="s">
        <v>96</v>
      </c>
      <c r="FU11" s="213"/>
      <c r="FV11" s="82"/>
      <c r="FW11" s="237" t="s">
        <v>104</v>
      </c>
      <c r="FX11" s="79" t="e">
        <f>FX9-FX10</f>
        <v>#DIV/0!</v>
      </c>
      <c r="FY11" s="87" t="s">
        <v>96</v>
      </c>
      <c r="FZ11" s="213"/>
      <c r="GA11" s="82"/>
      <c r="GB11" s="237" t="s">
        <v>104</v>
      </c>
      <c r="GC11" s="79" t="e">
        <f>GC9-GC10</f>
        <v>#DIV/0!</v>
      </c>
      <c r="GD11" s="87" t="s">
        <v>96</v>
      </c>
      <c r="GE11" s="213"/>
      <c r="GF11" s="82"/>
      <c r="GG11" s="237" t="s">
        <v>104</v>
      </c>
      <c r="GH11" s="79" t="e">
        <f>GH9-GH10</f>
        <v>#DIV/0!</v>
      </c>
      <c r="GI11" s="87" t="s">
        <v>96</v>
      </c>
      <c r="GJ11" s="213"/>
      <c r="GK11" s="82"/>
      <c r="GL11" s="237" t="s">
        <v>104</v>
      </c>
      <c r="GM11" s="79" t="e">
        <f>GM9-GM10</f>
        <v>#DIV/0!</v>
      </c>
      <c r="GN11" s="87" t="s">
        <v>96</v>
      </c>
      <c r="GO11" s="213"/>
      <c r="GP11" s="82"/>
      <c r="GQ11" s="237" t="s">
        <v>104</v>
      </c>
      <c r="GR11" s="79" t="e">
        <f>GR9-GR10</f>
        <v>#DIV/0!</v>
      </c>
      <c r="GS11" s="87" t="s">
        <v>96</v>
      </c>
      <c r="GT11" s="213"/>
      <c r="GU11" s="82"/>
      <c r="GV11" s="237" t="s">
        <v>104</v>
      </c>
      <c r="GW11" s="79" t="e">
        <f>GW9-GW10</f>
        <v>#DIV/0!</v>
      </c>
      <c r="GX11" s="87" t="s">
        <v>96</v>
      </c>
      <c r="GY11" s="213"/>
      <c r="GZ11" s="82"/>
      <c r="HA11" s="237" t="s">
        <v>104</v>
      </c>
      <c r="HB11" s="79" t="e">
        <f>HB9-HB10</f>
        <v>#DIV/0!</v>
      </c>
      <c r="HC11" s="87" t="s">
        <v>96</v>
      </c>
      <c r="HD11" s="213"/>
      <c r="HE11" s="82"/>
      <c r="HF11" s="237" t="s">
        <v>104</v>
      </c>
      <c r="HG11" s="79" t="e">
        <f>HG9-HG10</f>
        <v>#DIV/0!</v>
      </c>
      <c r="HH11" s="87" t="s">
        <v>96</v>
      </c>
      <c r="HI11" s="213"/>
      <c r="HJ11" s="82"/>
      <c r="HK11" s="237" t="s">
        <v>104</v>
      </c>
      <c r="HL11" s="79" t="e">
        <f>HL9-HL10</f>
        <v>#DIV/0!</v>
      </c>
      <c r="HM11" s="87" t="s">
        <v>96</v>
      </c>
      <c r="HN11" s="213"/>
      <c r="HO11" s="82"/>
      <c r="HP11" s="237" t="s">
        <v>104</v>
      </c>
      <c r="HQ11" s="79" t="e">
        <f>HQ9-HQ10</f>
        <v>#DIV/0!</v>
      </c>
      <c r="HR11" s="87" t="s">
        <v>96</v>
      </c>
      <c r="HS11" s="213"/>
      <c r="HT11" s="82"/>
      <c r="HU11" s="237" t="s">
        <v>104</v>
      </c>
      <c r="HV11" s="79" t="e">
        <f>HV9-HV10</f>
        <v>#DIV/0!</v>
      </c>
      <c r="HW11" s="87" t="s">
        <v>96</v>
      </c>
      <c r="HX11" s="213"/>
      <c r="HY11" s="82"/>
      <c r="HZ11" s="237" t="s">
        <v>104</v>
      </c>
      <c r="IA11" s="79" t="e">
        <f>IA9-IA10</f>
        <v>#DIV/0!</v>
      </c>
      <c r="IB11" s="87" t="s">
        <v>96</v>
      </c>
      <c r="IC11" s="213"/>
      <c r="ID11" s="82"/>
      <c r="IE11" s="237" t="s">
        <v>104</v>
      </c>
      <c r="IF11" s="79" t="e">
        <f>IF9-IF10</f>
        <v>#DIV/0!</v>
      </c>
      <c r="IG11" s="87" t="s">
        <v>96</v>
      </c>
      <c r="IH11" s="213"/>
      <c r="II11" s="82"/>
      <c r="IJ11" s="237" t="s">
        <v>104</v>
      </c>
      <c r="IK11" s="79" t="e">
        <f>IK9-IK10</f>
        <v>#DIV/0!</v>
      </c>
      <c r="IL11" s="87" t="s">
        <v>96</v>
      </c>
      <c r="IM11" s="213"/>
      <c r="IN11" s="82"/>
      <c r="IO11" s="237" t="s">
        <v>104</v>
      </c>
      <c r="IP11" s="79" t="e">
        <f>IP9-IP10</f>
        <v>#DIV/0!</v>
      </c>
      <c r="IQ11" s="87" t="s">
        <v>96</v>
      </c>
      <c r="IR11" s="213"/>
      <c r="IS11" s="82"/>
      <c r="IT11" s="237" t="s">
        <v>104</v>
      </c>
      <c r="IU11" s="79" t="e">
        <f>IU9-IU10</f>
        <v>#DIV/0!</v>
      </c>
      <c r="IV11" s="87" t="s">
        <v>96</v>
      </c>
      <c r="IW11" s="213"/>
      <c r="IX11" s="82"/>
      <c r="IY11" s="237" t="s">
        <v>104</v>
      </c>
      <c r="IZ11" s="79" t="e">
        <f>IZ9-IZ10</f>
        <v>#DIV/0!</v>
      </c>
      <c r="JA11" s="87" t="s">
        <v>96</v>
      </c>
      <c r="JB11" s="213"/>
      <c r="JC11" s="82"/>
      <c r="JD11" s="237" t="s">
        <v>104</v>
      </c>
      <c r="JE11" s="79" t="e">
        <f>JE9-JE10</f>
        <v>#DIV/0!</v>
      </c>
      <c r="JF11" s="87" t="s">
        <v>96</v>
      </c>
      <c r="JG11" s="213"/>
      <c r="JH11" s="82"/>
      <c r="JI11" s="237" t="s">
        <v>104</v>
      </c>
      <c r="JJ11" s="79" t="e">
        <f>JJ9-JJ10</f>
        <v>#DIV/0!</v>
      </c>
      <c r="JK11" s="87" t="s">
        <v>96</v>
      </c>
      <c r="JL11" s="213"/>
      <c r="JM11" s="82"/>
      <c r="JN11" s="237" t="s">
        <v>104</v>
      </c>
      <c r="JO11" s="79" t="e">
        <f>JO9-JO10</f>
        <v>#DIV/0!</v>
      </c>
      <c r="JP11" s="87" t="s">
        <v>96</v>
      </c>
      <c r="JQ11" s="213"/>
      <c r="JR11" s="82"/>
      <c r="JS11" s="237" t="s">
        <v>104</v>
      </c>
      <c r="JT11" s="79" t="e">
        <f>JT9-JT10</f>
        <v>#DIV/0!</v>
      </c>
      <c r="JU11" s="87" t="s">
        <v>96</v>
      </c>
      <c r="JV11" s="213"/>
      <c r="JW11" s="82"/>
      <c r="JX11" s="237" t="s">
        <v>104</v>
      </c>
      <c r="JY11" s="79" t="e">
        <f>JY9-JY10</f>
        <v>#DIV/0!</v>
      </c>
      <c r="JZ11" s="87" t="s">
        <v>96</v>
      </c>
      <c r="KA11" s="213"/>
      <c r="KB11" s="82"/>
      <c r="KC11" s="237" t="s">
        <v>104</v>
      </c>
      <c r="KD11" s="79" t="e">
        <f>KD9-KD10</f>
        <v>#DIV/0!</v>
      </c>
      <c r="KE11" s="87" t="s">
        <v>96</v>
      </c>
      <c r="KF11" s="213"/>
      <c r="KG11" s="82"/>
      <c r="KH11" s="237" t="s">
        <v>104</v>
      </c>
      <c r="KI11" s="79" t="e">
        <f>KI9-KI10</f>
        <v>#DIV/0!</v>
      </c>
      <c r="KJ11" s="87" t="s">
        <v>96</v>
      </c>
      <c r="KK11" s="213"/>
      <c r="KL11" s="82"/>
      <c r="KM11" s="237" t="s">
        <v>104</v>
      </c>
      <c r="KN11" s="79" t="e">
        <f>KN9-KN10</f>
        <v>#DIV/0!</v>
      </c>
    </row>
    <row r="12" spans="1:331" ht="15.75" thickBot="1" x14ac:dyDescent="0.3">
      <c r="A12" s="88"/>
      <c r="B12" s="49"/>
      <c r="C12" s="82"/>
      <c r="D12" s="238" t="s">
        <v>105</v>
      </c>
      <c r="E12" s="80" t="e">
        <f>E11*B10</f>
        <v>#DIV/0!</v>
      </c>
      <c r="F12" s="88"/>
      <c r="G12" s="49"/>
      <c r="H12" s="82"/>
      <c r="I12" s="238" t="s">
        <v>105</v>
      </c>
      <c r="J12" s="80" t="e">
        <f>J11*G10</f>
        <v>#DIV/0!</v>
      </c>
      <c r="K12" s="88"/>
      <c r="L12" s="49"/>
      <c r="M12" s="82"/>
      <c r="N12" s="238" t="s">
        <v>105</v>
      </c>
      <c r="O12" s="80" t="e">
        <f>O11*L10</f>
        <v>#DIV/0!</v>
      </c>
      <c r="P12" s="88"/>
      <c r="Q12" s="49"/>
      <c r="R12" s="82"/>
      <c r="S12" s="238" t="s">
        <v>105</v>
      </c>
      <c r="T12" s="80" t="e">
        <f>T11*Q10</f>
        <v>#DIV/0!</v>
      </c>
      <c r="U12" s="88"/>
      <c r="V12" s="49"/>
      <c r="W12" s="82"/>
      <c r="X12" s="238" t="s">
        <v>105</v>
      </c>
      <c r="Y12" s="80" t="e">
        <f>Y11*V10</f>
        <v>#DIV/0!</v>
      </c>
      <c r="Z12" s="88"/>
      <c r="AA12" s="49"/>
      <c r="AB12" s="82"/>
      <c r="AC12" s="238" t="s">
        <v>105</v>
      </c>
      <c r="AD12" s="80" t="e">
        <f>AD11*AA10</f>
        <v>#DIV/0!</v>
      </c>
      <c r="AE12" s="88"/>
      <c r="AF12" s="49"/>
      <c r="AG12" s="82"/>
      <c r="AH12" s="238" t="s">
        <v>105</v>
      </c>
      <c r="AI12" s="80" t="e">
        <f>AI11*AF10</f>
        <v>#DIV/0!</v>
      </c>
      <c r="AJ12" s="88"/>
      <c r="AK12" s="49"/>
      <c r="AL12" s="82"/>
      <c r="AM12" s="238" t="s">
        <v>105</v>
      </c>
      <c r="AN12" s="80" t="e">
        <f>AN11*AK10</f>
        <v>#DIV/0!</v>
      </c>
      <c r="AO12" s="88"/>
      <c r="AP12" s="49"/>
      <c r="AQ12" s="82"/>
      <c r="AR12" s="238" t="s">
        <v>105</v>
      </c>
      <c r="AS12" s="80" t="e">
        <f>AS11*AP10</f>
        <v>#DIV/0!</v>
      </c>
      <c r="AT12" s="88"/>
      <c r="AU12" s="49"/>
      <c r="AV12" s="82"/>
      <c r="AW12" s="238" t="s">
        <v>105</v>
      </c>
      <c r="AX12" s="80" t="e">
        <f>AX11*AU10</f>
        <v>#DIV/0!</v>
      </c>
      <c r="AY12" s="88"/>
      <c r="AZ12" s="49"/>
      <c r="BA12" s="82"/>
      <c r="BB12" s="238" t="s">
        <v>105</v>
      </c>
      <c r="BC12" s="80" t="e">
        <f>BC11*AZ10</f>
        <v>#DIV/0!</v>
      </c>
      <c r="BD12" s="88"/>
      <c r="BE12" s="49"/>
      <c r="BF12" s="82"/>
      <c r="BG12" s="238" t="s">
        <v>105</v>
      </c>
      <c r="BH12" s="80" t="e">
        <f>BH11*BE10</f>
        <v>#DIV/0!</v>
      </c>
      <c r="BI12" s="88"/>
      <c r="BJ12" s="49"/>
      <c r="BK12" s="82"/>
      <c r="BL12" s="238" t="s">
        <v>105</v>
      </c>
      <c r="BM12" s="80" t="e">
        <f>BM11*BJ10</f>
        <v>#DIV/0!</v>
      </c>
      <c r="BN12" s="88"/>
      <c r="BO12" s="49"/>
      <c r="BP12" s="82"/>
      <c r="BQ12" s="238" t="s">
        <v>105</v>
      </c>
      <c r="BR12" s="80" t="e">
        <f>BR11*BO10</f>
        <v>#DIV/0!</v>
      </c>
      <c r="BS12" s="88"/>
      <c r="BT12" s="49"/>
      <c r="BU12" s="82"/>
      <c r="BV12" s="238" t="s">
        <v>105</v>
      </c>
      <c r="BW12" s="80" t="e">
        <f>BW11*BT10</f>
        <v>#DIV/0!</v>
      </c>
      <c r="BX12" s="88"/>
      <c r="BY12" s="49"/>
      <c r="BZ12" s="82"/>
      <c r="CA12" s="238" t="s">
        <v>105</v>
      </c>
      <c r="CB12" s="80" t="e">
        <f>CB11*BY10</f>
        <v>#DIV/0!</v>
      </c>
      <c r="CC12" s="88"/>
      <c r="CD12" s="49"/>
      <c r="CE12" s="82"/>
      <c r="CF12" s="238" t="s">
        <v>105</v>
      </c>
      <c r="CG12" s="80" t="e">
        <f>CG11*CD10</f>
        <v>#DIV/0!</v>
      </c>
      <c r="CH12" s="88"/>
      <c r="CI12" s="49"/>
      <c r="CJ12" s="82"/>
      <c r="CK12" s="238" t="s">
        <v>105</v>
      </c>
      <c r="CL12" s="80" t="e">
        <f>CL11*CI10</f>
        <v>#DIV/0!</v>
      </c>
      <c r="CM12" s="88"/>
      <c r="CN12" s="49"/>
      <c r="CO12" s="82"/>
      <c r="CP12" s="238" t="s">
        <v>105</v>
      </c>
      <c r="CQ12" s="80" t="e">
        <f>CQ11*CN10</f>
        <v>#DIV/0!</v>
      </c>
      <c r="CR12" s="88"/>
      <c r="CS12" s="49"/>
      <c r="CT12" s="82"/>
      <c r="CU12" s="238" t="s">
        <v>105</v>
      </c>
      <c r="CV12" s="80" t="e">
        <f>CV11*CS10</f>
        <v>#DIV/0!</v>
      </c>
      <c r="CW12" s="88"/>
      <c r="CX12" s="49"/>
      <c r="CY12" s="82"/>
      <c r="CZ12" s="238" t="s">
        <v>105</v>
      </c>
      <c r="DA12" s="80" t="e">
        <f>DA11*CX10</f>
        <v>#DIV/0!</v>
      </c>
      <c r="DB12" s="88"/>
      <c r="DC12" s="49"/>
      <c r="DD12" s="82"/>
      <c r="DE12" s="238" t="s">
        <v>105</v>
      </c>
      <c r="DF12" s="80" t="e">
        <f>DF11*DC10</f>
        <v>#DIV/0!</v>
      </c>
      <c r="DG12" s="88"/>
      <c r="DH12" s="49"/>
      <c r="DI12" s="82"/>
      <c r="DJ12" s="238" t="s">
        <v>105</v>
      </c>
      <c r="DK12" s="80" t="e">
        <f>DK11*DH10</f>
        <v>#DIV/0!</v>
      </c>
      <c r="DL12" s="88"/>
      <c r="DM12" s="49"/>
      <c r="DN12" s="82"/>
      <c r="DO12" s="238" t="s">
        <v>105</v>
      </c>
      <c r="DP12" s="80" t="e">
        <f>DP11*DM10</f>
        <v>#DIV/0!</v>
      </c>
      <c r="DQ12" s="88"/>
      <c r="DR12" s="49"/>
      <c r="DS12" s="82"/>
      <c r="DT12" s="238" t="s">
        <v>105</v>
      </c>
      <c r="DU12" s="80" t="e">
        <f>DU11*DR10</f>
        <v>#DIV/0!</v>
      </c>
      <c r="DV12" s="88"/>
      <c r="DW12" s="49"/>
      <c r="DX12" s="82"/>
      <c r="DY12" s="238" t="s">
        <v>105</v>
      </c>
      <c r="DZ12" s="80" t="e">
        <f>DZ11*DW10</f>
        <v>#DIV/0!</v>
      </c>
      <c r="EA12" s="88"/>
      <c r="EB12" s="49"/>
      <c r="EC12" s="82"/>
      <c r="ED12" s="238" t="s">
        <v>105</v>
      </c>
      <c r="EE12" s="80" t="e">
        <f>EE11*EB10</f>
        <v>#DIV/0!</v>
      </c>
      <c r="EF12" s="88"/>
      <c r="EG12" s="49"/>
      <c r="EH12" s="82"/>
      <c r="EI12" s="238" t="s">
        <v>105</v>
      </c>
      <c r="EJ12" s="80" t="e">
        <f>EJ11*EG10</f>
        <v>#DIV/0!</v>
      </c>
      <c r="EK12" s="88"/>
      <c r="EL12" s="49"/>
      <c r="EM12" s="82"/>
      <c r="EN12" s="238" t="s">
        <v>105</v>
      </c>
      <c r="EO12" s="80" t="e">
        <f>EO11*EL10</f>
        <v>#DIV/0!</v>
      </c>
      <c r="EP12" s="88"/>
      <c r="EQ12" s="49"/>
      <c r="ER12" s="82"/>
      <c r="ES12" s="238" t="s">
        <v>105</v>
      </c>
      <c r="ET12" s="80" t="e">
        <f>ET11*EQ10</f>
        <v>#DIV/0!</v>
      </c>
      <c r="EU12" s="88"/>
      <c r="EV12" s="49"/>
      <c r="EW12" s="82"/>
      <c r="EX12" s="238" t="s">
        <v>105</v>
      </c>
      <c r="EY12" s="80" t="e">
        <f>EY11*EV10</f>
        <v>#DIV/0!</v>
      </c>
      <c r="EZ12" s="88"/>
      <c r="FA12" s="49"/>
      <c r="FB12" s="82"/>
      <c r="FC12" s="238" t="s">
        <v>105</v>
      </c>
      <c r="FD12" s="80" t="e">
        <f>FD11*FA10</f>
        <v>#DIV/0!</v>
      </c>
      <c r="FE12" s="88"/>
      <c r="FF12" s="49"/>
      <c r="FG12" s="82"/>
      <c r="FH12" s="238" t="s">
        <v>105</v>
      </c>
      <c r="FI12" s="80" t="e">
        <f>FI11*FF10</f>
        <v>#DIV/0!</v>
      </c>
      <c r="FJ12" s="88"/>
      <c r="FK12" s="49"/>
      <c r="FL12" s="82"/>
      <c r="FM12" s="238" t="s">
        <v>105</v>
      </c>
      <c r="FN12" s="80" t="e">
        <f>FN11*FK10</f>
        <v>#DIV/0!</v>
      </c>
      <c r="FO12" s="88"/>
      <c r="FP12" s="49"/>
      <c r="FQ12" s="82"/>
      <c r="FR12" s="238" t="s">
        <v>105</v>
      </c>
      <c r="FS12" s="80" t="e">
        <f>FS11*FP10</f>
        <v>#DIV/0!</v>
      </c>
      <c r="FT12" s="88"/>
      <c r="FU12" s="49"/>
      <c r="FV12" s="82"/>
      <c r="FW12" s="238" t="s">
        <v>105</v>
      </c>
      <c r="FX12" s="80" t="e">
        <f>FX11*FU10</f>
        <v>#DIV/0!</v>
      </c>
      <c r="FY12" s="88"/>
      <c r="FZ12" s="49"/>
      <c r="GA12" s="82"/>
      <c r="GB12" s="238" t="s">
        <v>105</v>
      </c>
      <c r="GC12" s="80" t="e">
        <f>GC11*FZ10</f>
        <v>#DIV/0!</v>
      </c>
      <c r="GD12" s="88"/>
      <c r="GE12" s="49"/>
      <c r="GF12" s="82"/>
      <c r="GG12" s="238" t="s">
        <v>105</v>
      </c>
      <c r="GH12" s="80" t="e">
        <f>GH11*GE10</f>
        <v>#DIV/0!</v>
      </c>
      <c r="GI12" s="88"/>
      <c r="GJ12" s="49"/>
      <c r="GK12" s="82"/>
      <c r="GL12" s="238" t="s">
        <v>105</v>
      </c>
      <c r="GM12" s="80" t="e">
        <f>GM11*GJ10</f>
        <v>#DIV/0!</v>
      </c>
      <c r="GN12" s="88"/>
      <c r="GO12" s="49"/>
      <c r="GP12" s="82"/>
      <c r="GQ12" s="238" t="s">
        <v>105</v>
      </c>
      <c r="GR12" s="80" t="e">
        <f>GR11*GO10</f>
        <v>#DIV/0!</v>
      </c>
      <c r="GS12" s="88"/>
      <c r="GT12" s="49"/>
      <c r="GU12" s="82"/>
      <c r="GV12" s="238" t="s">
        <v>105</v>
      </c>
      <c r="GW12" s="80" t="e">
        <f>GW11*GT10</f>
        <v>#DIV/0!</v>
      </c>
      <c r="GX12" s="88"/>
      <c r="GY12" s="49"/>
      <c r="GZ12" s="82"/>
      <c r="HA12" s="238" t="s">
        <v>105</v>
      </c>
      <c r="HB12" s="80" t="e">
        <f>HB11*GY10</f>
        <v>#DIV/0!</v>
      </c>
      <c r="HC12" s="88"/>
      <c r="HD12" s="49"/>
      <c r="HE12" s="82"/>
      <c r="HF12" s="238" t="s">
        <v>105</v>
      </c>
      <c r="HG12" s="80" t="e">
        <f>HG11*HD10</f>
        <v>#DIV/0!</v>
      </c>
      <c r="HH12" s="88"/>
      <c r="HI12" s="49"/>
      <c r="HJ12" s="82"/>
      <c r="HK12" s="238" t="s">
        <v>105</v>
      </c>
      <c r="HL12" s="80" t="e">
        <f>HL11*HI10</f>
        <v>#DIV/0!</v>
      </c>
      <c r="HM12" s="88"/>
      <c r="HN12" s="49"/>
      <c r="HO12" s="82"/>
      <c r="HP12" s="238" t="s">
        <v>105</v>
      </c>
      <c r="HQ12" s="80" t="e">
        <f>HQ11*HN10</f>
        <v>#DIV/0!</v>
      </c>
      <c r="HR12" s="88"/>
      <c r="HS12" s="49"/>
      <c r="HT12" s="82"/>
      <c r="HU12" s="238" t="s">
        <v>105</v>
      </c>
      <c r="HV12" s="80" t="e">
        <f>HV11*HS10</f>
        <v>#DIV/0!</v>
      </c>
      <c r="HW12" s="88"/>
      <c r="HX12" s="49"/>
      <c r="HY12" s="82"/>
      <c r="HZ12" s="238" t="s">
        <v>105</v>
      </c>
      <c r="IA12" s="80" t="e">
        <f>IA11*HX10</f>
        <v>#DIV/0!</v>
      </c>
      <c r="IB12" s="88"/>
      <c r="IC12" s="49"/>
      <c r="ID12" s="82"/>
      <c r="IE12" s="238" t="s">
        <v>105</v>
      </c>
      <c r="IF12" s="80" t="e">
        <f>IF11*IC10</f>
        <v>#DIV/0!</v>
      </c>
      <c r="IG12" s="88"/>
      <c r="IH12" s="49"/>
      <c r="II12" s="82"/>
      <c r="IJ12" s="238" t="s">
        <v>105</v>
      </c>
      <c r="IK12" s="80" t="e">
        <f>IK11*IH10</f>
        <v>#DIV/0!</v>
      </c>
      <c r="IL12" s="88"/>
      <c r="IM12" s="49"/>
      <c r="IN12" s="82"/>
      <c r="IO12" s="238" t="s">
        <v>105</v>
      </c>
      <c r="IP12" s="80" t="e">
        <f>IP11*IM10</f>
        <v>#DIV/0!</v>
      </c>
      <c r="IQ12" s="88"/>
      <c r="IR12" s="49"/>
      <c r="IS12" s="82"/>
      <c r="IT12" s="238" t="s">
        <v>105</v>
      </c>
      <c r="IU12" s="80" t="e">
        <f>IU11*IR10</f>
        <v>#DIV/0!</v>
      </c>
      <c r="IV12" s="88"/>
      <c r="IW12" s="49"/>
      <c r="IX12" s="82"/>
      <c r="IY12" s="238" t="s">
        <v>105</v>
      </c>
      <c r="IZ12" s="80" t="e">
        <f>IZ11*IW10</f>
        <v>#DIV/0!</v>
      </c>
      <c r="JA12" s="88"/>
      <c r="JB12" s="49"/>
      <c r="JC12" s="82"/>
      <c r="JD12" s="238" t="s">
        <v>105</v>
      </c>
      <c r="JE12" s="80" t="e">
        <f>JE11*JB10</f>
        <v>#DIV/0!</v>
      </c>
      <c r="JF12" s="88"/>
      <c r="JG12" s="49"/>
      <c r="JH12" s="82"/>
      <c r="JI12" s="238" t="s">
        <v>105</v>
      </c>
      <c r="JJ12" s="80" t="e">
        <f>JJ11*JG10</f>
        <v>#DIV/0!</v>
      </c>
      <c r="JK12" s="88"/>
      <c r="JL12" s="49"/>
      <c r="JM12" s="82"/>
      <c r="JN12" s="238" t="s">
        <v>105</v>
      </c>
      <c r="JO12" s="80" t="e">
        <f>JO11*JL10</f>
        <v>#DIV/0!</v>
      </c>
      <c r="JP12" s="88"/>
      <c r="JQ12" s="49"/>
      <c r="JR12" s="82"/>
      <c r="JS12" s="238" t="s">
        <v>105</v>
      </c>
      <c r="JT12" s="80" t="e">
        <f>JT11*JQ10</f>
        <v>#DIV/0!</v>
      </c>
      <c r="JU12" s="88"/>
      <c r="JV12" s="49"/>
      <c r="JW12" s="82"/>
      <c r="JX12" s="238" t="s">
        <v>105</v>
      </c>
      <c r="JY12" s="80" t="e">
        <f>JY11*JV10</f>
        <v>#DIV/0!</v>
      </c>
      <c r="JZ12" s="88"/>
      <c r="KA12" s="49"/>
      <c r="KB12" s="82"/>
      <c r="KC12" s="238" t="s">
        <v>105</v>
      </c>
      <c r="KD12" s="80" t="e">
        <f>KD11*KA10</f>
        <v>#DIV/0!</v>
      </c>
      <c r="KE12" s="88"/>
      <c r="KF12" s="49"/>
      <c r="KG12" s="82"/>
      <c r="KH12" s="238" t="s">
        <v>105</v>
      </c>
      <c r="KI12" s="80" t="e">
        <f>KI11*KF10</f>
        <v>#DIV/0!</v>
      </c>
      <c r="KJ12" s="88"/>
      <c r="KK12" s="49"/>
      <c r="KL12" s="82"/>
      <c r="KM12" s="238" t="s">
        <v>105</v>
      </c>
      <c r="KN12" s="80" t="e">
        <f>KN11*KK10</f>
        <v>#DIV/0!</v>
      </c>
    </row>
    <row r="13" spans="1:331" ht="15.75" thickBot="1" x14ac:dyDescent="0.3">
      <c r="A13" s="196"/>
      <c r="B13" s="197"/>
      <c r="C13" s="198"/>
      <c r="D13" s="239" t="s">
        <v>178</v>
      </c>
      <c r="E13" s="224">
        <f>E10*B10</f>
        <v>0</v>
      </c>
      <c r="F13" s="196"/>
      <c r="G13" s="197"/>
      <c r="H13" s="198"/>
      <c r="I13" s="239" t="s">
        <v>178</v>
      </c>
      <c r="J13" s="224">
        <f>J10*G10</f>
        <v>0</v>
      </c>
      <c r="K13" s="196"/>
      <c r="L13" s="197"/>
      <c r="M13" s="198"/>
      <c r="N13" s="239" t="s">
        <v>178</v>
      </c>
      <c r="O13" s="224">
        <f>O10*L10</f>
        <v>0</v>
      </c>
      <c r="P13" s="196"/>
      <c r="Q13" s="197"/>
      <c r="R13" s="198"/>
      <c r="S13" s="239" t="s">
        <v>178</v>
      </c>
      <c r="T13" s="224">
        <f>T10*Q10</f>
        <v>0</v>
      </c>
      <c r="U13" s="196"/>
      <c r="V13" s="197"/>
      <c r="W13" s="198"/>
      <c r="X13" s="239" t="s">
        <v>178</v>
      </c>
      <c r="Y13" s="224">
        <f>Y10*V10</f>
        <v>0</v>
      </c>
      <c r="Z13" s="196"/>
      <c r="AA13" s="197"/>
      <c r="AB13" s="198"/>
      <c r="AC13" s="239" t="s">
        <v>178</v>
      </c>
      <c r="AD13" s="224">
        <f>AD10*AA10</f>
        <v>0</v>
      </c>
      <c r="AE13" s="196"/>
      <c r="AF13" s="197"/>
      <c r="AG13" s="198"/>
      <c r="AH13" s="239" t="s">
        <v>178</v>
      </c>
      <c r="AI13" s="224">
        <f>AI10*AF10</f>
        <v>0</v>
      </c>
      <c r="AJ13" s="196"/>
      <c r="AK13" s="197"/>
      <c r="AL13" s="198"/>
      <c r="AM13" s="239" t="s">
        <v>178</v>
      </c>
      <c r="AN13" s="224">
        <f>AN10*AK10</f>
        <v>0</v>
      </c>
      <c r="AO13" s="196"/>
      <c r="AP13" s="197"/>
      <c r="AQ13" s="198"/>
      <c r="AR13" s="239" t="s">
        <v>178</v>
      </c>
      <c r="AS13" s="224">
        <f>AS10*AP10</f>
        <v>0</v>
      </c>
      <c r="AT13" s="196"/>
      <c r="AU13" s="197"/>
      <c r="AV13" s="198"/>
      <c r="AW13" s="239" t="s">
        <v>178</v>
      </c>
      <c r="AX13" s="224">
        <f>AX10*AU10</f>
        <v>0</v>
      </c>
      <c r="AY13" s="196"/>
      <c r="AZ13" s="197"/>
      <c r="BA13" s="198"/>
      <c r="BB13" s="239" t="s">
        <v>178</v>
      </c>
      <c r="BC13" s="224">
        <f>BC10*AZ10</f>
        <v>0</v>
      </c>
      <c r="BD13" s="196"/>
      <c r="BE13" s="197"/>
      <c r="BF13" s="198"/>
      <c r="BG13" s="239" t="s">
        <v>178</v>
      </c>
      <c r="BH13" s="224">
        <f>BH10*BE10</f>
        <v>0</v>
      </c>
      <c r="BI13" s="196"/>
      <c r="BJ13" s="197"/>
      <c r="BK13" s="198"/>
      <c r="BL13" s="239" t="s">
        <v>178</v>
      </c>
      <c r="BM13" s="224">
        <f>BM10*BJ10</f>
        <v>0</v>
      </c>
      <c r="BN13" s="196"/>
      <c r="BO13" s="197"/>
      <c r="BP13" s="198"/>
      <c r="BQ13" s="239" t="s">
        <v>178</v>
      </c>
      <c r="BR13" s="224">
        <f>BR10*BO10</f>
        <v>0</v>
      </c>
      <c r="BS13" s="196"/>
      <c r="BT13" s="197"/>
      <c r="BU13" s="198"/>
      <c r="BV13" s="239" t="s">
        <v>178</v>
      </c>
      <c r="BW13" s="224">
        <f>BW10*BT10</f>
        <v>0</v>
      </c>
      <c r="BX13" s="196"/>
      <c r="BY13" s="197"/>
      <c r="BZ13" s="198"/>
      <c r="CA13" s="239" t="s">
        <v>178</v>
      </c>
      <c r="CB13" s="224">
        <f>CB10*BY10</f>
        <v>0</v>
      </c>
      <c r="CC13" s="196"/>
      <c r="CD13" s="197"/>
      <c r="CE13" s="198"/>
      <c r="CF13" s="239" t="s">
        <v>178</v>
      </c>
      <c r="CG13" s="224">
        <f>CG10*CD10</f>
        <v>0</v>
      </c>
      <c r="CH13" s="196"/>
      <c r="CI13" s="197"/>
      <c r="CJ13" s="198"/>
      <c r="CK13" s="239" t="s">
        <v>178</v>
      </c>
      <c r="CL13" s="224">
        <f>CL10*CI10</f>
        <v>0</v>
      </c>
      <c r="CM13" s="196"/>
      <c r="CN13" s="197"/>
      <c r="CO13" s="198"/>
      <c r="CP13" s="239" t="s">
        <v>178</v>
      </c>
      <c r="CQ13" s="224">
        <f>CQ10*CN10</f>
        <v>0</v>
      </c>
      <c r="CR13" s="196"/>
      <c r="CS13" s="197"/>
      <c r="CT13" s="198"/>
      <c r="CU13" s="239" t="s">
        <v>178</v>
      </c>
      <c r="CV13" s="224">
        <f>CV10*CS10</f>
        <v>0</v>
      </c>
      <c r="CW13" s="196"/>
      <c r="CX13" s="197"/>
      <c r="CY13" s="198"/>
      <c r="CZ13" s="239" t="s">
        <v>178</v>
      </c>
      <c r="DA13" s="224">
        <f>DA10*CX10</f>
        <v>0</v>
      </c>
      <c r="DB13" s="196"/>
      <c r="DC13" s="197"/>
      <c r="DD13" s="198"/>
      <c r="DE13" s="239" t="s">
        <v>178</v>
      </c>
      <c r="DF13" s="224">
        <f>DF10*DC10</f>
        <v>0</v>
      </c>
      <c r="DG13" s="196"/>
      <c r="DH13" s="197"/>
      <c r="DI13" s="198"/>
      <c r="DJ13" s="239" t="s">
        <v>178</v>
      </c>
      <c r="DK13" s="224">
        <f>DK10*DH10</f>
        <v>0</v>
      </c>
      <c r="DL13" s="196"/>
      <c r="DM13" s="197"/>
      <c r="DN13" s="198"/>
      <c r="DO13" s="239" t="s">
        <v>178</v>
      </c>
      <c r="DP13" s="224">
        <f>DP10*DM10</f>
        <v>0</v>
      </c>
      <c r="DQ13" s="196"/>
      <c r="DR13" s="197"/>
      <c r="DS13" s="198"/>
      <c r="DT13" s="239" t="s">
        <v>178</v>
      </c>
      <c r="DU13" s="224">
        <f>DU10*DR10</f>
        <v>0</v>
      </c>
      <c r="DV13" s="196"/>
      <c r="DW13" s="197"/>
      <c r="DX13" s="198"/>
      <c r="DY13" s="239" t="s">
        <v>178</v>
      </c>
      <c r="DZ13" s="224">
        <f>DZ10*DW10</f>
        <v>0</v>
      </c>
      <c r="EA13" s="196"/>
      <c r="EB13" s="197"/>
      <c r="EC13" s="198"/>
      <c r="ED13" s="239" t="s">
        <v>178</v>
      </c>
      <c r="EE13" s="224">
        <f>EE10*EB10</f>
        <v>0</v>
      </c>
      <c r="EF13" s="196"/>
      <c r="EG13" s="197"/>
      <c r="EH13" s="198"/>
      <c r="EI13" s="239" t="s">
        <v>178</v>
      </c>
      <c r="EJ13" s="224">
        <f>EJ10*EG10</f>
        <v>0</v>
      </c>
      <c r="EK13" s="196"/>
      <c r="EL13" s="197"/>
      <c r="EM13" s="198"/>
      <c r="EN13" s="239" t="s">
        <v>178</v>
      </c>
      <c r="EO13" s="224">
        <f>EO10*EL10</f>
        <v>0</v>
      </c>
      <c r="EP13" s="196"/>
      <c r="EQ13" s="197"/>
      <c r="ER13" s="198"/>
      <c r="ES13" s="239" t="s">
        <v>178</v>
      </c>
      <c r="ET13" s="224">
        <f>ET10*EQ10</f>
        <v>0</v>
      </c>
      <c r="EU13" s="196"/>
      <c r="EV13" s="197"/>
      <c r="EW13" s="198"/>
      <c r="EX13" s="239" t="s">
        <v>178</v>
      </c>
      <c r="EY13" s="224">
        <f>EY10*EV10</f>
        <v>0</v>
      </c>
      <c r="EZ13" s="196"/>
      <c r="FA13" s="197"/>
      <c r="FB13" s="198"/>
      <c r="FC13" s="239" t="s">
        <v>178</v>
      </c>
      <c r="FD13" s="224">
        <f>FD10*FA10</f>
        <v>0</v>
      </c>
      <c r="FE13" s="196"/>
      <c r="FF13" s="197"/>
      <c r="FG13" s="198"/>
      <c r="FH13" s="239" t="s">
        <v>178</v>
      </c>
      <c r="FI13" s="224">
        <f>FI10*FF10</f>
        <v>0</v>
      </c>
      <c r="FJ13" s="196"/>
      <c r="FK13" s="197"/>
      <c r="FL13" s="198"/>
      <c r="FM13" s="239" t="s">
        <v>178</v>
      </c>
      <c r="FN13" s="224">
        <f>FN10*FK10</f>
        <v>0</v>
      </c>
      <c r="FO13" s="196"/>
      <c r="FP13" s="197"/>
      <c r="FQ13" s="198"/>
      <c r="FR13" s="239" t="s">
        <v>178</v>
      </c>
      <c r="FS13" s="224">
        <f>FS10*FP10</f>
        <v>0</v>
      </c>
      <c r="FT13" s="196"/>
      <c r="FU13" s="197"/>
      <c r="FV13" s="198"/>
      <c r="FW13" s="239" t="s">
        <v>178</v>
      </c>
      <c r="FX13" s="224">
        <f>FX10*FU10</f>
        <v>0</v>
      </c>
      <c r="FY13" s="196"/>
      <c r="FZ13" s="197"/>
      <c r="GA13" s="198"/>
      <c r="GB13" s="239" t="s">
        <v>178</v>
      </c>
      <c r="GC13" s="224">
        <f>GC10*FZ10</f>
        <v>0</v>
      </c>
      <c r="GD13" s="196"/>
      <c r="GE13" s="197"/>
      <c r="GF13" s="198"/>
      <c r="GG13" s="239" t="s">
        <v>178</v>
      </c>
      <c r="GH13" s="224">
        <f>GH10*GE10</f>
        <v>0</v>
      </c>
      <c r="GI13" s="196"/>
      <c r="GJ13" s="197"/>
      <c r="GK13" s="198"/>
      <c r="GL13" s="239" t="s">
        <v>178</v>
      </c>
      <c r="GM13" s="224">
        <f>GM10*GJ10</f>
        <v>0</v>
      </c>
      <c r="GN13" s="196"/>
      <c r="GO13" s="197"/>
      <c r="GP13" s="198"/>
      <c r="GQ13" s="239" t="s">
        <v>178</v>
      </c>
      <c r="GR13" s="224">
        <f>GR10*GO10</f>
        <v>0</v>
      </c>
      <c r="GS13" s="196"/>
      <c r="GT13" s="197"/>
      <c r="GU13" s="198"/>
      <c r="GV13" s="239" t="s">
        <v>178</v>
      </c>
      <c r="GW13" s="224">
        <f>GW10*GT10</f>
        <v>0</v>
      </c>
      <c r="GX13" s="196"/>
      <c r="GY13" s="197"/>
      <c r="GZ13" s="198"/>
      <c r="HA13" s="239" t="s">
        <v>178</v>
      </c>
      <c r="HB13" s="224">
        <f>HB10*GY10</f>
        <v>0</v>
      </c>
      <c r="HC13" s="196"/>
      <c r="HD13" s="197"/>
      <c r="HE13" s="198"/>
      <c r="HF13" s="239" t="s">
        <v>178</v>
      </c>
      <c r="HG13" s="224">
        <f>HG10*HD10</f>
        <v>0</v>
      </c>
      <c r="HH13" s="196"/>
      <c r="HI13" s="197"/>
      <c r="HJ13" s="198"/>
      <c r="HK13" s="239" t="s">
        <v>178</v>
      </c>
      <c r="HL13" s="224">
        <f>HL10*HI10</f>
        <v>0</v>
      </c>
      <c r="HM13" s="196"/>
      <c r="HN13" s="197"/>
      <c r="HO13" s="198"/>
      <c r="HP13" s="239" t="s">
        <v>178</v>
      </c>
      <c r="HQ13" s="224">
        <f>HQ10*HN10</f>
        <v>0</v>
      </c>
      <c r="HR13" s="196"/>
      <c r="HS13" s="197"/>
      <c r="HT13" s="198"/>
      <c r="HU13" s="239" t="s">
        <v>178</v>
      </c>
      <c r="HV13" s="224">
        <f>HV10*HS10</f>
        <v>0</v>
      </c>
      <c r="HW13" s="196"/>
      <c r="HX13" s="197"/>
      <c r="HY13" s="198"/>
      <c r="HZ13" s="239" t="s">
        <v>178</v>
      </c>
      <c r="IA13" s="224">
        <f>IA10*HX10</f>
        <v>0</v>
      </c>
      <c r="IB13" s="196"/>
      <c r="IC13" s="197"/>
      <c r="ID13" s="198"/>
      <c r="IE13" s="239" t="s">
        <v>178</v>
      </c>
      <c r="IF13" s="224">
        <f>IF10*IC10</f>
        <v>0</v>
      </c>
      <c r="IG13" s="196"/>
      <c r="IH13" s="197"/>
      <c r="II13" s="198"/>
      <c r="IJ13" s="239" t="s">
        <v>178</v>
      </c>
      <c r="IK13" s="224">
        <f>IK10*IH10</f>
        <v>0</v>
      </c>
      <c r="IL13" s="196"/>
      <c r="IM13" s="197"/>
      <c r="IN13" s="198"/>
      <c r="IO13" s="239" t="s">
        <v>178</v>
      </c>
      <c r="IP13" s="224">
        <f>IP10*IM10</f>
        <v>0</v>
      </c>
      <c r="IQ13" s="196"/>
      <c r="IR13" s="197"/>
      <c r="IS13" s="198"/>
      <c r="IT13" s="239" t="s">
        <v>178</v>
      </c>
      <c r="IU13" s="224">
        <f>IU10*IR10</f>
        <v>0</v>
      </c>
      <c r="IV13" s="196"/>
      <c r="IW13" s="197"/>
      <c r="IX13" s="198"/>
      <c r="IY13" s="239" t="s">
        <v>178</v>
      </c>
      <c r="IZ13" s="224">
        <f>IZ10*IW10</f>
        <v>0</v>
      </c>
      <c r="JA13" s="196"/>
      <c r="JB13" s="197"/>
      <c r="JC13" s="198"/>
      <c r="JD13" s="239" t="s">
        <v>178</v>
      </c>
      <c r="JE13" s="224">
        <f>JE10*JB10</f>
        <v>0</v>
      </c>
      <c r="JF13" s="196"/>
      <c r="JG13" s="197"/>
      <c r="JH13" s="198"/>
      <c r="JI13" s="239" t="s">
        <v>178</v>
      </c>
      <c r="JJ13" s="224">
        <f>JJ10*JG10</f>
        <v>0</v>
      </c>
      <c r="JK13" s="196"/>
      <c r="JL13" s="197"/>
      <c r="JM13" s="198"/>
      <c r="JN13" s="239" t="s">
        <v>178</v>
      </c>
      <c r="JO13" s="224">
        <f>JO10*JL10</f>
        <v>0</v>
      </c>
      <c r="JP13" s="196"/>
      <c r="JQ13" s="197"/>
      <c r="JR13" s="198"/>
      <c r="JS13" s="239" t="s">
        <v>178</v>
      </c>
      <c r="JT13" s="224">
        <f>JT10*JQ10</f>
        <v>0</v>
      </c>
      <c r="JU13" s="196"/>
      <c r="JV13" s="197"/>
      <c r="JW13" s="198"/>
      <c r="JX13" s="239" t="s">
        <v>178</v>
      </c>
      <c r="JY13" s="224">
        <f>JY10*JV10</f>
        <v>0</v>
      </c>
      <c r="JZ13" s="196"/>
      <c r="KA13" s="197"/>
      <c r="KB13" s="198"/>
      <c r="KC13" s="239" t="s">
        <v>178</v>
      </c>
      <c r="KD13" s="224">
        <f>KD10*KA10</f>
        <v>0</v>
      </c>
      <c r="KE13" s="196"/>
      <c r="KF13" s="197"/>
      <c r="KG13" s="198"/>
      <c r="KH13" s="239" t="s">
        <v>178</v>
      </c>
      <c r="KI13" s="224">
        <f>KI10*KF10</f>
        <v>0</v>
      </c>
      <c r="KJ13" s="196"/>
      <c r="KK13" s="197"/>
      <c r="KL13" s="198"/>
      <c r="KM13" s="239" t="s">
        <v>178</v>
      </c>
      <c r="KN13" s="224">
        <f>KN10*KK10</f>
        <v>0</v>
      </c>
    </row>
    <row r="14" spans="1:331" ht="15.75" thickBot="1" x14ac:dyDescent="0.3">
      <c r="A14" s="196"/>
      <c r="B14" s="197"/>
      <c r="C14" s="218"/>
      <c r="D14" s="239" t="s">
        <v>179</v>
      </c>
      <c r="E14" s="223" t="e">
        <f>E9*B10</f>
        <v>#DIV/0!</v>
      </c>
      <c r="F14" s="196"/>
      <c r="G14" s="197"/>
      <c r="H14" s="218"/>
      <c r="I14" s="239" t="s">
        <v>179</v>
      </c>
      <c r="J14" s="223" t="e">
        <f>J9*G10</f>
        <v>#DIV/0!</v>
      </c>
      <c r="K14" s="196"/>
      <c r="L14" s="197"/>
      <c r="M14" s="218"/>
      <c r="N14" s="239" t="s">
        <v>179</v>
      </c>
      <c r="O14" s="223" t="e">
        <f>O9*L10</f>
        <v>#DIV/0!</v>
      </c>
      <c r="P14" s="196"/>
      <c r="Q14" s="197"/>
      <c r="R14" s="218"/>
      <c r="S14" s="239" t="s">
        <v>179</v>
      </c>
      <c r="T14" s="223" t="e">
        <f>T9*Q10</f>
        <v>#DIV/0!</v>
      </c>
      <c r="U14" s="196"/>
      <c r="V14" s="197"/>
      <c r="W14" s="218"/>
      <c r="X14" s="239" t="s">
        <v>179</v>
      </c>
      <c r="Y14" s="223" t="e">
        <f>Y9*V10</f>
        <v>#DIV/0!</v>
      </c>
      <c r="Z14" s="196"/>
      <c r="AA14" s="197"/>
      <c r="AB14" s="218"/>
      <c r="AC14" s="239" t="s">
        <v>179</v>
      </c>
      <c r="AD14" s="223" t="e">
        <f>AD9*AA10</f>
        <v>#DIV/0!</v>
      </c>
      <c r="AE14" s="196"/>
      <c r="AF14" s="197"/>
      <c r="AG14" s="218"/>
      <c r="AH14" s="239" t="s">
        <v>179</v>
      </c>
      <c r="AI14" s="223" t="e">
        <f>AI9*AF10</f>
        <v>#DIV/0!</v>
      </c>
      <c r="AJ14" s="196"/>
      <c r="AK14" s="197"/>
      <c r="AL14" s="218"/>
      <c r="AM14" s="239" t="s">
        <v>179</v>
      </c>
      <c r="AN14" s="223" t="e">
        <f>AN9*AK10</f>
        <v>#DIV/0!</v>
      </c>
      <c r="AO14" s="196"/>
      <c r="AP14" s="197"/>
      <c r="AQ14" s="218"/>
      <c r="AR14" s="239" t="s">
        <v>179</v>
      </c>
      <c r="AS14" s="223" t="e">
        <f>AS9*AP10</f>
        <v>#DIV/0!</v>
      </c>
      <c r="AT14" s="196"/>
      <c r="AU14" s="197"/>
      <c r="AV14" s="218"/>
      <c r="AW14" s="239" t="s">
        <v>179</v>
      </c>
      <c r="AX14" s="223" t="e">
        <f>AX9*AU10</f>
        <v>#DIV/0!</v>
      </c>
      <c r="AY14" s="196"/>
      <c r="AZ14" s="197"/>
      <c r="BA14" s="218"/>
      <c r="BB14" s="239" t="s">
        <v>179</v>
      </c>
      <c r="BC14" s="223" t="e">
        <f>BC9*AZ10</f>
        <v>#DIV/0!</v>
      </c>
      <c r="BD14" s="196"/>
      <c r="BE14" s="197"/>
      <c r="BF14" s="218"/>
      <c r="BG14" s="239" t="s">
        <v>179</v>
      </c>
      <c r="BH14" s="223" t="e">
        <f>BH9*BE10</f>
        <v>#DIV/0!</v>
      </c>
      <c r="BI14" s="196"/>
      <c r="BJ14" s="197"/>
      <c r="BK14" s="218"/>
      <c r="BL14" s="239" t="s">
        <v>179</v>
      </c>
      <c r="BM14" s="223" t="e">
        <f>BM9*BJ10</f>
        <v>#DIV/0!</v>
      </c>
      <c r="BN14" s="196"/>
      <c r="BO14" s="197"/>
      <c r="BP14" s="218"/>
      <c r="BQ14" s="239" t="s">
        <v>179</v>
      </c>
      <c r="BR14" s="223" t="e">
        <f>BR9*BO10</f>
        <v>#DIV/0!</v>
      </c>
      <c r="BS14" s="196"/>
      <c r="BT14" s="197"/>
      <c r="BU14" s="218"/>
      <c r="BV14" s="239" t="s">
        <v>179</v>
      </c>
      <c r="BW14" s="223" t="e">
        <f>BW9*BT10</f>
        <v>#DIV/0!</v>
      </c>
      <c r="BX14" s="196"/>
      <c r="BY14" s="197"/>
      <c r="BZ14" s="218"/>
      <c r="CA14" s="239" t="s">
        <v>179</v>
      </c>
      <c r="CB14" s="223" t="e">
        <f>CB9*BY10</f>
        <v>#DIV/0!</v>
      </c>
      <c r="CC14" s="196"/>
      <c r="CD14" s="197"/>
      <c r="CE14" s="218"/>
      <c r="CF14" s="239" t="s">
        <v>179</v>
      </c>
      <c r="CG14" s="223" t="e">
        <f>CG9*CD10</f>
        <v>#DIV/0!</v>
      </c>
      <c r="CH14" s="196"/>
      <c r="CI14" s="197"/>
      <c r="CJ14" s="218"/>
      <c r="CK14" s="239" t="s">
        <v>179</v>
      </c>
      <c r="CL14" s="223" t="e">
        <f>CL9*CI10</f>
        <v>#DIV/0!</v>
      </c>
      <c r="CM14" s="196"/>
      <c r="CN14" s="197"/>
      <c r="CO14" s="218"/>
      <c r="CP14" s="239" t="s">
        <v>179</v>
      </c>
      <c r="CQ14" s="223" t="e">
        <f>CQ9*CN10</f>
        <v>#DIV/0!</v>
      </c>
      <c r="CR14" s="196"/>
      <c r="CS14" s="197"/>
      <c r="CT14" s="218"/>
      <c r="CU14" s="239" t="s">
        <v>179</v>
      </c>
      <c r="CV14" s="223" t="e">
        <f>CV9*CS10</f>
        <v>#DIV/0!</v>
      </c>
      <c r="CW14" s="196"/>
      <c r="CX14" s="197"/>
      <c r="CY14" s="218"/>
      <c r="CZ14" s="239" t="s">
        <v>179</v>
      </c>
      <c r="DA14" s="223" t="e">
        <f>DA9*CX10</f>
        <v>#DIV/0!</v>
      </c>
      <c r="DB14" s="196"/>
      <c r="DC14" s="197"/>
      <c r="DD14" s="218"/>
      <c r="DE14" s="239" t="s">
        <v>179</v>
      </c>
      <c r="DF14" s="223" t="e">
        <f>DF9*DC10</f>
        <v>#DIV/0!</v>
      </c>
      <c r="DG14" s="196"/>
      <c r="DH14" s="197"/>
      <c r="DI14" s="218"/>
      <c r="DJ14" s="239" t="s">
        <v>179</v>
      </c>
      <c r="DK14" s="223" t="e">
        <f>DK9*DH10</f>
        <v>#DIV/0!</v>
      </c>
      <c r="DL14" s="196"/>
      <c r="DM14" s="197"/>
      <c r="DN14" s="218"/>
      <c r="DO14" s="239" t="s">
        <v>179</v>
      </c>
      <c r="DP14" s="223" t="e">
        <f>DP9*DM10</f>
        <v>#DIV/0!</v>
      </c>
      <c r="DQ14" s="196"/>
      <c r="DR14" s="197"/>
      <c r="DS14" s="218"/>
      <c r="DT14" s="239" t="s">
        <v>179</v>
      </c>
      <c r="DU14" s="223" t="e">
        <f>DU9*DR10</f>
        <v>#DIV/0!</v>
      </c>
      <c r="DV14" s="196"/>
      <c r="DW14" s="197"/>
      <c r="DX14" s="218"/>
      <c r="DY14" s="239" t="s">
        <v>179</v>
      </c>
      <c r="DZ14" s="223" t="e">
        <f>DZ9*DW10</f>
        <v>#DIV/0!</v>
      </c>
      <c r="EA14" s="196"/>
      <c r="EB14" s="197"/>
      <c r="EC14" s="218"/>
      <c r="ED14" s="239" t="s">
        <v>179</v>
      </c>
      <c r="EE14" s="223" t="e">
        <f>EE9*EB10</f>
        <v>#DIV/0!</v>
      </c>
      <c r="EF14" s="196"/>
      <c r="EG14" s="197"/>
      <c r="EH14" s="218"/>
      <c r="EI14" s="239" t="s">
        <v>179</v>
      </c>
      <c r="EJ14" s="223" t="e">
        <f>EJ9*EG10</f>
        <v>#DIV/0!</v>
      </c>
      <c r="EK14" s="196"/>
      <c r="EL14" s="197"/>
      <c r="EM14" s="218"/>
      <c r="EN14" s="239" t="s">
        <v>179</v>
      </c>
      <c r="EO14" s="223" t="e">
        <f>EO9*EL10</f>
        <v>#DIV/0!</v>
      </c>
      <c r="EP14" s="196"/>
      <c r="EQ14" s="197"/>
      <c r="ER14" s="218"/>
      <c r="ES14" s="239" t="s">
        <v>179</v>
      </c>
      <c r="ET14" s="223" t="e">
        <f>ET9*EQ10</f>
        <v>#DIV/0!</v>
      </c>
      <c r="EU14" s="196"/>
      <c r="EV14" s="197"/>
      <c r="EW14" s="218"/>
      <c r="EX14" s="239" t="s">
        <v>179</v>
      </c>
      <c r="EY14" s="223" t="e">
        <f>EY9*EV10</f>
        <v>#DIV/0!</v>
      </c>
      <c r="EZ14" s="196"/>
      <c r="FA14" s="197"/>
      <c r="FB14" s="218"/>
      <c r="FC14" s="239" t="s">
        <v>179</v>
      </c>
      <c r="FD14" s="223" t="e">
        <f>FD9*FA10</f>
        <v>#DIV/0!</v>
      </c>
      <c r="FE14" s="196"/>
      <c r="FF14" s="197"/>
      <c r="FG14" s="218"/>
      <c r="FH14" s="239" t="s">
        <v>179</v>
      </c>
      <c r="FI14" s="223" t="e">
        <f>FI9*FF10</f>
        <v>#DIV/0!</v>
      </c>
      <c r="FJ14" s="196"/>
      <c r="FK14" s="197"/>
      <c r="FL14" s="218"/>
      <c r="FM14" s="239" t="s">
        <v>179</v>
      </c>
      <c r="FN14" s="223" t="e">
        <f>FN9*FK10</f>
        <v>#DIV/0!</v>
      </c>
      <c r="FO14" s="196"/>
      <c r="FP14" s="197"/>
      <c r="FQ14" s="218"/>
      <c r="FR14" s="239" t="s">
        <v>179</v>
      </c>
      <c r="FS14" s="223" t="e">
        <f>FS9*FP10</f>
        <v>#DIV/0!</v>
      </c>
      <c r="FT14" s="196"/>
      <c r="FU14" s="197"/>
      <c r="FV14" s="218"/>
      <c r="FW14" s="239" t="s">
        <v>179</v>
      </c>
      <c r="FX14" s="223" t="e">
        <f>FX9*FU10</f>
        <v>#DIV/0!</v>
      </c>
      <c r="FY14" s="196"/>
      <c r="FZ14" s="197"/>
      <c r="GA14" s="218"/>
      <c r="GB14" s="239" t="s">
        <v>179</v>
      </c>
      <c r="GC14" s="223" t="e">
        <f>GC9*FZ10</f>
        <v>#DIV/0!</v>
      </c>
      <c r="GD14" s="196"/>
      <c r="GE14" s="197"/>
      <c r="GF14" s="218"/>
      <c r="GG14" s="239" t="s">
        <v>179</v>
      </c>
      <c r="GH14" s="223" t="e">
        <f>GH9*GE10</f>
        <v>#DIV/0!</v>
      </c>
      <c r="GI14" s="196"/>
      <c r="GJ14" s="197"/>
      <c r="GK14" s="218"/>
      <c r="GL14" s="239" t="s">
        <v>179</v>
      </c>
      <c r="GM14" s="223" t="e">
        <f>GM9*GJ10</f>
        <v>#DIV/0!</v>
      </c>
      <c r="GN14" s="196"/>
      <c r="GO14" s="197"/>
      <c r="GP14" s="218"/>
      <c r="GQ14" s="239" t="s">
        <v>179</v>
      </c>
      <c r="GR14" s="223" t="e">
        <f>GR9*GO10</f>
        <v>#DIV/0!</v>
      </c>
      <c r="GS14" s="196"/>
      <c r="GT14" s="197"/>
      <c r="GU14" s="218"/>
      <c r="GV14" s="239" t="s">
        <v>179</v>
      </c>
      <c r="GW14" s="223" t="e">
        <f>GW9*GT10</f>
        <v>#DIV/0!</v>
      </c>
      <c r="GX14" s="196"/>
      <c r="GY14" s="197"/>
      <c r="GZ14" s="218"/>
      <c r="HA14" s="239" t="s">
        <v>179</v>
      </c>
      <c r="HB14" s="223" t="e">
        <f>HB9*GY10</f>
        <v>#DIV/0!</v>
      </c>
      <c r="HC14" s="196"/>
      <c r="HD14" s="197"/>
      <c r="HE14" s="218"/>
      <c r="HF14" s="239" t="s">
        <v>179</v>
      </c>
      <c r="HG14" s="223" t="e">
        <f>HG9*HD10</f>
        <v>#DIV/0!</v>
      </c>
      <c r="HH14" s="196"/>
      <c r="HI14" s="197"/>
      <c r="HJ14" s="218"/>
      <c r="HK14" s="239" t="s">
        <v>179</v>
      </c>
      <c r="HL14" s="223" t="e">
        <f>HL9*HI10</f>
        <v>#DIV/0!</v>
      </c>
      <c r="HM14" s="196"/>
      <c r="HN14" s="197"/>
      <c r="HO14" s="218"/>
      <c r="HP14" s="239" t="s">
        <v>179</v>
      </c>
      <c r="HQ14" s="223" t="e">
        <f>HQ9*HN10</f>
        <v>#DIV/0!</v>
      </c>
      <c r="HR14" s="196"/>
      <c r="HS14" s="197"/>
      <c r="HT14" s="218"/>
      <c r="HU14" s="239" t="s">
        <v>179</v>
      </c>
      <c r="HV14" s="223" t="e">
        <f>HV9*HS10</f>
        <v>#DIV/0!</v>
      </c>
      <c r="HW14" s="196"/>
      <c r="HX14" s="197"/>
      <c r="HY14" s="218"/>
      <c r="HZ14" s="239" t="s">
        <v>179</v>
      </c>
      <c r="IA14" s="223" t="e">
        <f>IA9*HX10</f>
        <v>#DIV/0!</v>
      </c>
      <c r="IB14" s="196"/>
      <c r="IC14" s="197"/>
      <c r="ID14" s="218"/>
      <c r="IE14" s="239" t="s">
        <v>179</v>
      </c>
      <c r="IF14" s="223" t="e">
        <f>IF9*IC10</f>
        <v>#DIV/0!</v>
      </c>
      <c r="IG14" s="196"/>
      <c r="IH14" s="197"/>
      <c r="II14" s="218"/>
      <c r="IJ14" s="239" t="s">
        <v>179</v>
      </c>
      <c r="IK14" s="223" t="e">
        <f>IK9*IH10</f>
        <v>#DIV/0!</v>
      </c>
      <c r="IL14" s="196"/>
      <c r="IM14" s="197"/>
      <c r="IN14" s="218"/>
      <c r="IO14" s="239" t="s">
        <v>179</v>
      </c>
      <c r="IP14" s="223" t="e">
        <f>IP9*IM10</f>
        <v>#DIV/0!</v>
      </c>
      <c r="IQ14" s="196"/>
      <c r="IR14" s="197"/>
      <c r="IS14" s="218"/>
      <c r="IT14" s="239" t="s">
        <v>179</v>
      </c>
      <c r="IU14" s="223" t="e">
        <f>IU9*IR10</f>
        <v>#DIV/0!</v>
      </c>
      <c r="IV14" s="196"/>
      <c r="IW14" s="197"/>
      <c r="IX14" s="218"/>
      <c r="IY14" s="239" t="s">
        <v>179</v>
      </c>
      <c r="IZ14" s="223" t="e">
        <f>IZ9*IW10</f>
        <v>#DIV/0!</v>
      </c>
      <c r="JA14" s="196"/>
      <c r="JB14" s="197"/>
      <c r="JC14" s="218"/>
      <c r="JD14" s="239" t="s">
        <v>179</v>
      </c>
      <c r="JE14" s="223" t="e">
        <f>JE9*JB10</f>
        <v>#DIV/0!</v>
      </c>
      <c r="JF14" s="196"/>
      <c r="JG14" s="197"/>
      <c r="JH14" s="218"/>
      <c r="JI14" s="239" t="s">
        <v>179</v>
      </c>
      <c r="JJ14" s="223" t="e">
        <f>JJ9*JG10</f>
        <v>#DIV/0!</v>
      </c>
      <c r="JK14" s="196"/>
      <c r="JL14" s="197"/>
      <c r="JM14" s="218"/>
      <c r="JN14" s="239" t="s">
        <v>179</v>
      </c>
      <c r="JO14" s="223" t="e">
        <f>JO9*JL10</f>
        <v>#DIV/0!</v>
      </c>
      <c r="JP14" s="196"/>
      <c r="JQ14" s="197"/>
      <c r="JR14" s="218"/>
      <c r="JS14" s="239" t="s">
        <v>179</v>
      </c>
      <c r="JT14" s="223" t="e">
        <f>JT9*JQ10</f>
        <v>#DIV/0!</v>
      </c>
      <c r="JU14" s="196"/>
      <c r="JV14" s="197"/>
      <c r="JW14" s="218"/>
      <c r="JX14" s="239" t="s">
        <v>179</v>
      </c>
      <c r="JY14" s="223" t="e">
        <f>JY9*JV10</f>
        <v>#DIV/0!</v>
      </c>
      <c r="JZ14" s="196"/>
      <c r="KA14" s="197"/>
      <c r="KB14" s="218"/>
      <c r="KC14" s="239" t="s">
        <v>179</v>
      </c>
      <c r="KD14" s="223" t="e">
        <f>KD9*KA10</f>
        <v>#DIV/0!</v>
      </c>
      <c r="KE14" s="196"/>
      <c r="KF14" s="197"/>
      <c r="KG14" s="218"/>
      <c r="KH14" s="239" t="s">
        <v>179</v>
      </c>
      <c r="KI14" s="223" t="e">
        <f>KI9*KF10</f>
        <v>#DIV/0!</v>
      </c>
      <c r="KJ14" s="196"/>
      <c r="KK14" s="197"/>
      <c r="KL14" s="218"/>
      <c r="KM14" s="239" t="s">
        <v>179</v>
      </c>
      <c r="KN14" s="223" t="e">
        <f>KN9*KK10</f>
        <v>#DIV/0!</v>
      </c>
    </row>
    <row r="15" spans="1:331" ht="15.75" thickBot="1" x14ac:dyDescent="0.3">
      <c r="A15" s="196"/>
      <c r="B15" s="197"/>
      <c r="C15" s="218"/>
      <c r="D15" s="239" t="s">
        <v>177</v>
      </c>
      <c r="E15" s="200" t="e">
        <f>C9*B10</f>
        <v>#DIV/0!</v>
      </c>
      <c r="F15" s="196"/>
      <c r="G15" s="197"/>
      <c r="H15" s="218"/>
      <c r="I15" s="239" t="s">
        <v>177</v>
      </c>
      <c r="J15" s="200" t="e">
        <f>H9*G10</f>
        <v>#DIV/0!</v>
      </c>
      <c r="K15" s="196"/>
      <c r="L15" s="197"/>
      <c r="M15" s="218"/>
      <c r="N15" s="239" t="s">
        <v>177</v>
      </c>
      <c r="O15" s="200" t="e">
        <f>M9*L10</f>
        <v>#DIV/0!</v>
      </c>
      <c r="P15" s="196"/>
      <c r="Q15" s="197"/>
      <c r="R15" s="218"/>
      <c r="S15" s="239" t="s">
        <v>177</v>
      </c>
      <c r="T15" s="200" t="e">
        <f>R9*Q10</f>
        <v>#DIV/0!</v>
      </c>
      <c r="U15" s="196"/>
      <c r="V15" s="197"/>
      <c r="W15" s="218"/>
      <c r="X15" s="239" t="s">
        <v>177</v>
      </c>
      <c r="Y15" s="200" t="e">
        <f>W9*V10</f>
        <v>#DIV/0!</v>
      </c>
      <c r="Z15" s="196"/>
      <c r="AA15" s="197"/>
      <c r="AB15" s="218"/>
      <c r="AC15" s="239" t="s">
        <v>177</v>
      </c>
      <c r="AD15" s="200" t="e">
        <f>AB9*AA10</f>
        <v>#DIV/0!</v>
      </c>
      <c r="AE15" s="196"/>
      <c r="AF15" s="197"/>
      <c r="AG15" s="218"/>
      <c r="AH15" s="239" t="s">
        <v>177</v>
      </c>
      <c r="AI15" s="200" t="e">
        <f>AG9*AF10</f>
        <v>#DIV/0!</v>
      </c>
      <c r="AJ15" s="196"/>
      <c r="AK15" s="197"/>
      <c r="AL15" s="218"/>
      <c r="AM15" s="239" t="s">
        <v>177</v>
      </c>
      <c r="AN15" s="200" t="e">
        <f>AL9*AK10</f>
        <v>#DIV/0!</v>
      </c>
      <c r="AO15" s="196"/>
      <c r="AP15" s="197"/>
      <c r="AQ15" s="218"/>
      <c r="AR15" s="239" t="s">
        <v>177</v>
      </c>
      <c r="AS15" s="200" t="e">
        <f>AQ9*AP10</f>
        <v>#DIV/0!</v>
      </c>
      <c r="AT15" s="196"/>
      <c r="AU15" s="197"/>
      <c r="AV15" s="218"/>
      <c r="AW15" s="239" t="s">
        <v>177</v>
      </c>
      <c r="AX15" s="200" t="e">
        <f>AV9*AU10</f>
        <v>#DIV/0!</v>
      </c>
      <c r="AY15" s="196"/>
      <c r="AZ15" s="197"/>
      <c r="BA15" s="218"/>
      <c r="BB15" s="239" t="s">
        <v>177</v>
      </c>
      <c r="BC15" s="200" t="e">
        <f>BA9*AZ10</f>
        <v>#DIV/0!</v>
      </c>
      <c r="BD15" s="196"/>
      <c r="BE15" s="197"/>
      <c r="BF15" s="218"/>
      <c r="BG15" s="239" t="s">
        <v>177</v>
      </c>
      <c r="BH15" s="200" t="e">
        <f>BF9*BE10</f>
        <v>#DIV/0!</v>
      </c>
      <c r="BI15" s="196"/>
      <c r="BJ15" s="197"/>
      <c r="BK15" s="218"/>
      <c r="BL15" s="239" t="s">
        <v>177</v>
      </c>
      <c r="BM15" s="200" t="e">
        <f>BK9*BJ10</f>
        <v>#DIV/0!</v>
      </c>
      <c r="BN15" s="196"/>
      <c r="BO15" s="197"/>
      <c r="BP15" s="218"/>
      <c r="BQ15" s="239" t="s">
        <v>177</v>
      </c>
      <c r="BR15" s="200" t="e">
        <f>BP9*BO10</f>
        <v>#DIV/0!</v>
      </c>
      <c r="BS15" s="196"/>
      <c r="BT15" s="197"/>
      <c r="BU15" s="218"/>
      <c r="BV15" s="239" t="s">
        <v>177</v>
      </c>
      <c r="BW15" s="200" t="e">
        <f>BU9*BT10</f>
        <v>#DIV/0!</v>
      </c>
      <c r="BX15" s="196"/>
      <c r="BY15" s="197"/>
      <c r="BZ15" s="218"/>
      <c r="CA15" s="239" t="s">
        <v>177</v>
      </c>
      <c r="CB15" s="200" t="e">
        <f>BZ9*BY10</f>
        <v>#DIV/0!</v>
      </c>
      <c r="CC15" s="196"/>
      <c r="CD15" s="197"/>
      <c r="CE15" s="218"/>
      <c r="CF15" s="239" t="s">
        <v>177</v>
      </c>
      <c r="CG15" s="200" t="e">
        <f>CE9*CD10</f>
        <v>#DIV/0!</v>
      </c>
      <c r="CH15" s="196"/>
      <c r="CI15" s="197"/>
      <c r="CJ15" s="218"/>
      <c r="CK15" s="239" t="s">
        <v>177</v>
      </c>
      <c r="CL15" s="200" t="e">
        <f>CJ9*CI10</f>
        <v>#DIV/0!</v>
      </c>
      <c r="CM15" s="196"/>
      <c r="CN15" s="197"/>
      <c r="CO15" s="218"/>
      <c r="CP15" s="239" t="s">
        <v>177</v>
      </c>
      <c r="CQ15" s="200" t="e">
        <f>CO9*CN10</f>
        <v>#DIV/0!</v>
      </c>
      <c r="CR15" s="196"/>
      <c r="CS15" s="197"/>
      <c r="CT15" s="218"/>
      <c r="CU15" s="239" t="s">
        <v>177</v>
      </c>
      <c r="CV15" s="200" t="e">
        <f>CT9*CS10</f>
        <v>#DIV/0!</v>
      </c>
      <c r="CW15" s="196"/>
      <c r="CX15" s="197"/>
      <c r="CY15" s="218"/>
      <c r="CZ15" s="239" t="s">
        <v>177</v>
      </c>
      <c r="DA15" s="200" t="e">
        <f>CY9*CX10</f>
        <v>#DIV/0!</v>
      </c>
      <c r="DB15" s="196"/>
      <c r="DC15" s="197"/>
      <c r="DD15" s="218"/>
      <c r="DE15" s="239" t="s">
        <v>177</v>
      </c>
      <c r="DF15" s="200" t="e">
        <f>DD9*DC10</f>
        <v>#DIV/0!</v>
      </c>
      <c r="DG15" s="196"/>
      <c r="DH15" s="197"/>
      <c r="DI15" s="218"/>
      <c r="DJ15" s="239" t="s">
        <v>177</v>
      </c>
      <c r="DK15" s="200" t="e">
        <f>DI9*DH10</f>
        <v>#DIV/0!</v>
      </c>
      <c r="DL15" s="196"/>
      <c r="DM15" s="197"/>
      <c r="DN15" s="218"/>
      <c r="DO15" s="239" t="s">
        <v>177</v>
      </c>
      <c r="DP15" s="200" t="e">
        <f>DN9*DM10</f>
        <v>#DIV/0!</v>
      </c>
      <c r="DQ15" s="196"/>
      <c r="DR15" s="197"/>
      <c r="DS15" s="218"/>
      <c r="DT15" s="239" t="s">
        <v>177</v>
      </c>
      <c r="DU15" s="200" t="e">
        <f>DS9*DR10</f>
        <v>#DIV/0!</v>
      </c>
      <c r="DV15" s="196"/>
      <c r="DW15" s="197"/>
      <c r="DX15" s="218"/>
      <c r="DY15" s="239" t="s">
        <v>177</v>
      </c>
      <c r="DZ15" s="200" t="e">
        <f>DX9*DW10</f>
        <v>#DIV/0!</v>
      </c>
      <c r="EA15" s="196"/>
      <c r="EB15" s="197"/>
      <c r="EC15" s="218"/>
      <c r="ED15" s="239" t="s">
        <v>177</v>
      </c>
      <c r="EE15" s="200" t="e">
        <f>EC9*EB10</f>
        <v>#DIV/0!</v>
      </c>
      <c r="EF15" s="196"/>
      <c r="EG15" s="197"/>
      <c r="EH15" s="218"/>
      <c r="EI15" s="239" t="s">
        <v>177</v>
      </c>
      <c r="EJ15" s="200" t="e">
        <f>EH9*EG10</f>
        <v>#DIV/0!</v>
      </c>
      <c r="EK15" s="196"/>
      <c r="EL15" s="197"/>
      <c r="EM15" s="218"/>
      <c r="EN15" s="239" t="s">
        <v>177</v>
      </c>
      <c r="EO15" s="200" t="e">
        <f>EM9*EL10</f>
        <v>#DIV/0!</v>
      </c>
      <c r="EP15" s="196"/>
      <c r="EQ15" s="197"/>
      <c r="ER15" s="218"/>
      <c r="ES15" s="239" t="s">
        <v>177</v>
      </c>
      <c r="ET15" s="200" t="e">
        <f>ER9*EQ10</f>
        <v>#DIV/0!</v>
      </c>
      <c r="EU15" s="196"/>
      <c r="EV15" s="197"/>
      <c r="EW15" s="218"/>
      <c r="EX15" s="239" t="s">
        <v>177</v>
      </c>
      <c r="EY15" s="200" t="e">
        <f>EW9*EV10</f>
        <v>#DIV/0!</v>
      </c>
      <c r="EZ15" s="196"/>
      <c r="FA15" s="197"/>
      <c r="FB15" s="218"/>
      <c r="FC15" s="239" t="s">
        <v>177</v>
      </c>
      <c r="FD15" s="200" t="e">
        <f>FB9*FA10</f>
        <v>#DIV/0!</v>
      </c>
      <c r="FE15" s="196"/>
      <c r="FF15" s="197"/>
      <c r="FG15" s="218"/>
      <c r="FH15" s="239" t="s">
        <v>177</v>
      </c>
      <c r="FI15" s="200" t="e">
        <f>FG9*FF10</f>
        <v>#DIV/0!</v>
      </c>
      <c r="FJ15" s="196"/>
      <c r="FK15" s="197"/>
      <c r="FL15" s="218"/>
      <c r="FM15" s="239" t="s">
        <v>177</v>
      </c>
      <c r="FN15" s="200" t="e">
        <f>FL9*FK10</f>
        <v>#DIV/0!</v>
      </c>
      <c r="FO15" s="196"/>
      <c r="FP15" s="197"/>
      <c r="FQ15" s="218"/>
      <c r="FR15" s="239" t="s">
        <v>177</v>
      </c>
      <c r="FS15" s="200" t="e">
        <f>FQ9*FP10</f>
        <v>#DIV/0!</v>
      </c>
      <c r="FT15" s="196"/>
      <c r="FU15" s="197"/>
      <c r="FV15" s="218"/>
      <c r="FW15" s="239" t="s">
        <v>177</v>
      </c>
      <c r="FX15" s="200" t="e">
        <f>FV9*FU10</f>
        <v>#DIV/0!</v>
      </c>
      <c r="FY15" s="196"/>
      <c r="FZ15" s="197"/>
      <c r="GA15" s="218"/>
      <c r="GB15" s="239" t="s">
        <v>177</v>
      </c>
      <c r="GC15" s="200" t="e">
        <f>GA9*FZ10</f>
        <v>#DIV/0!</v>
      </c>
      <c r="GD15" s="196"/>
      <c r="GE15" s="197"/>
      <c r="GF15" s="218"/>
      <c r="GG15" s="239" t="s">
        <v>177</v>
      </c>
      <c r="GH15" s="200" t="e">
        <f>GF9*GE10</f>
        <v>#DIV/0!</v>
      </c>
      <c r="GI15" s="196"/>
      <c r="GJ15" s="197"/>
      <c r="GK15" s="218"/>
      <c r="GL15" s="239" t="s">
        <v>177</v>
      </c>
      <c r="GM15" s="200" t="e">
        <f>GK9*GJ10</f>
        <v>#DIV/0!</v>
      </c>
      <c r="GN15" s="196"/>
      <c r="GO15" s="197"/>
      <c r="GP15" s="218"/>
      <c r="GQ15" s="239" t="s">
        <v>177</v>
      </c>
      <c r="GR15" s="200" t="e">
        <f>GP9*GO10</f>
        <v>#DIV/0!</v>
      </c>
      <c r="GS15" s="196"/>
      <c r="GT15" s="197"/>
      <c r="GU15" s="218"/>
      <c r="GV15" s="239" t="s">
        <v>177</v>
      </c>
      <c r="GW15" s="200" t="e">
        <f>GU9*GT10</f>
        <v>#DIV/0!</v>
      </c>
      <c r="GX15" s="196"/>
      <c r="GY15" s="197"/>
      <c r="GZ15" s="218"/>
      <c r="HA15" s="239" t="s">
        <v>177</v>
      </c>
      <c r="HB15" s="200" t="e">
        <f>GZ9*GY10</f>
        <v>#DIV/0!</v>
      </c>
      <c r="HC15" s="196"/>
      <c r="HD15" s="197"/>
      <c r="HE15" s="218"/>
      <c r="HF15" s="239" t="s">
        <v>177</v>
      </c>
      <c r="HG15" s="200" t="e">
        <f>HE9*HD10</f>
        <v>#DIV/0!</v>
      </c>
      <c r="HH15" s="196"/>
      <c r="HI15" s="197"/>
      <c r="HJ15" s="218"/>
      <c r="HK15" s="239" t="s">
        <v>177</v>
      </c>
      <c r="HL15" s="200" t="e">
        <f>HJ9*HI10</f>
        <v>#DIV/0!</v>
      </c>
      <c r="HM15" s="196"/>
      <c r="HN15" s="197"/>
      <c r="HO15" s="218"/>
      <c r="HP15" s="239" t="s">
        <v>177</v>
      </c>
      <c r="HQ15" s="200" t="e">
        <f>HO9*HN10</f>
        <v>#DIV/0!</v>
      </c>
      <c r="HR15" s="196"/>
      <c r="HS15" s="197"/>
      <c r="HT15" s="218"/>
      <c r="HU15" s="239" t="s">
        <v>177</v>
      </c>
      <c r="HV15" s="200" t="e">
        <f>HT9*HS10</f>
        <v>#DIV/0!</v>
      </c>
      <c r="HW15" s="196"/>
      <c r="HX15" s="197"/>
      <c r="HY15" s="218"/>
      <c r="HZ15" s="239" t="s">
        <v>177</v>
      </c>
      <c r="IA15" s="200" t="e">
        <f>HY9*HX10</f>
        <v>#DIV/0!</v>
      </c>
      <c r="IB15" s="196"/>
      <c r="IC15" s="197"/>
      <c r="ID15" s="218"/>
      <c r="IE15" s="239" t="s">
        <v>177</v>
      </c>
      <c r="IF15" s="200" t="e">
        <f>ID9*IC10</f>
        <v>#DIV/0!</v>
      </c>
      <c r="IG15" s="196"/>
      <c r="IH15" s="197"/>
      <c r="II15" s="218"/>
      <c r="IJ15" s="239" t="s">
        <v>177</v>
      </c>
      <c r="IK15" s="200" t="e">
        <f>II9*IH10</f>
        <v>#DIV/0!</v>
      </c>
      <c r="IL15" s="196"/>
      <c r="IM15" s="197"/>
      <c r="IN15" s="218"/>
      <c r="IO15" s="239" t="s">
        <v>177</v>
      </c>
      <c r="IP15" s="200" t="e">
        <f>IN9*IM10</f>
        <v>#DIV/0!</v>
      </c>
      <c r="IQ15" s="196"/>
      <c r="IR15" s="197"/>
      <c r="IS15" s="218"/>
      <c r="IT15" s="239" t="s">
        <v>177</v>
      </c>
      <c r="IU15" s="200" t="e">
        <f>IS9*IR10</f>
        <v>#DIV/0!</v>
      </c>
      <c r="IV15" s="196"/>
      <c r="IW15" s="197"/>
      <c r="IX15" s="218"/>
      <c r="IY15" s="239" t="s">
        <v>177</v>
      </c>
      <c r="IZ15" s="200" t="e">
        <f>IX9*IW10</f>
        <v>#DIV/0!</v>
      </c>
      <c r="JA15" s="196"/>
      <c r="JB15" s="197"/>
      <c r="JC15" s="218"/>
      <c r="JD15" s="239" t="s">
        <v>177</v>
      </c>
      <c r="JE15" s="200" t="e">
        <f>JC9*JB10</f>
        <v>#DIV/0!</v>
      </c>
      <c r="JF15" s="196"/>
      <c r="JG15" s="197"/>
      <c r="JH15" s="218"/>
      <c r="JI15" s="239" t="s">
        <v>177</v>
      </c>
      <c r="JJ15" s="200" t="e">
        <f>JH9*JG10</f>
        <v>#DIV/0!</v>
      </c>
      <c r="JK15" s="196"/>
      <c r="JL15" s="197"/>
      <c r="JM15" s="218"/>
      <c r="JN15" s="239" t="s">
        <v>177</v>
      </c>
      <c r="JO15" s="200" t="e">
        <f>JM9*JL10</f>
        <v>#DIV/0!</v>
      </c>
      <c r="JP15" s="196"/>
      <c r="JQ15" s="197"/>
      <c r="JR15" s="218"/>
      <c r="JS15" s="239" t="s">
        <v>177</v>
      </c>
      <c r="JT15" s="200" t="e">
        <f>JR9*JQ10</f>
        <v>#DIV/0!</v>
      </c>
      <c r="JU15" s="196"/>
      <c r="JV15" s="197"/>
      <c r="JW15" s="218"/>
      <c r="JX15" s="239" t="s">
        <v>177</v>
      </c>
      <c r="JY15" s="200" t="e">
        <f>JW9*JV10</f>
        <v>#DIV/0!</v>
      </c>
      <c r="JZ15" s="196"/>
      <c r="KA15" s="197"/>
      <c r="KB15" s="218"/>
      <c r="KC15" s="239" t="s">
        <v>177</v>
      </c>
      <c r="KD15" s="200" t="e">
        <f>KB9*KA10</f>
        <v>#DIV/0!</v>
      </c>
      <c r="KE15" s="196"/>
      <c r="KF15" s="197"/>
      <c r="KG15" s="218"/>
      <c r="KH15" s="239" t="s">
        <v>177</v>
      </c>
      <c r="KI15" s="200" t="e">
        <f>KG9*KF10</f>
        <v>#DIV/0!</v>
      </c>
      <c r="KJ15" s="196"/>
      <c r="KK15" s="197"/>
      <c r="KL15" s="218"/>
      <c r="KM15" s="239" t="s">
        <v>177</v>
      </c>
      <c r="KN15" s="200" t="e">
        <f>KL9*KK10</f>
        <v>#DIV/0!</v>
      </c>
    </row>
    <row r="16" spans="1:331" x14ac:dyDescent="0.25">
      <c r="A16" s="84" t="s">
        <v>78</v>
      </c>
      <c r="B16" s="89" t="s">
        <v>2</v>
      </c>
      <c r="C16" s="90" t="s">
        <v>91</v>
      </c>
      <c r="D16" s="89" t="s">
        <v>79</v>
      </c>
      <c r="E16" s="91" t="s">
        <v>5</v>
      </c>
      <c r="F16" s="84" t="s">
        <v>78</v>
      </c>
      <c r="G16" s="89" t="s">
        <v>2</v>
      </c>
      <c r="H16" s="90" t="s">
        <v>91</v>
      </c>
      <c r="I16" s="89" t="s">
        <v>79</v>
      </c>
      <c r="J16" s="91" t="s">
        <v>5</v>
      </c>
      <c r="K16" s="84" t="s">
        <v>78</v>
      </c>
      <c r="L16" s="89" t="s">
        <v>2</v>
      </c>
      <c r="M16" s="90" t="s">
        <v>91</v>
      </c>
      <c r="N16" s="89" t="s">
        <v>79</v>
      </c>
      <c r="O16" s="91" t="s">
        <v>5</v>
      </c>
      <c r="P16" s="84" t="s">
        <v>78</v>
      </c>
      <c r="Q16" s="89" t="s">
        <v>2</v>
      </c>
      <c r="R16" s="90" t="s">
        <v>91</v>
      </c>
      <c r="S16" s="89" t="s">
        <v>79</v>
      </c>
      <c r="T16" s="91" t="s">
        <v>5</v>
      </c>
      <c r="U16" s="84" t="s">
        <v>78</v>
      </c>
      <c r="V16" s="89" t="s">
        <v>2</v>
      </c>
      <c r="W16" s="90" t="s">
        <v>91</v>
      </c>
      <c r="X16" s="89" t="s">
        <v>79</v>
      </c>
      <c r="Y16" s="91" t="s">
        <v>5</v>
      </c>
      <c r="Z16" s="84" t="s">
        <v>78</v>
      </c>
      <c r="AA16" s="89" t="s">
        <v>2</v>
      </c>
      <c r="AB16" s="90" t="s">
        <v>91</v>
      </c>
      <c r="AC16" s="89" t="s">
        <v>79</v>
      </c>
      <c r="AD16" s="91" t="s">
        <v>5</v>
      </c>
      <c r="AE16" s="84" t="s">
        <v>78</v>
      </c>
      <c r="AF16" s="89" t="s">
        <v>2</v>
      </c>
      <c r="AG16" s="90" t="s">
        <v>91</v>
      </c>
      <c r="AH16" s="89" t="s">
        <v>79</v>
      </c>
      <c r="AI16" s="91" t="s">
        <v>5</v>
      </c>
      <c r="AJ16" s="84" t="s">
        <v>78</v>
      </c>
      <c r="AK16" s="89" t="s">
        <v>2</v>
      </c>
      <c r="AL16" s="90" t="s">
        <v>91</v>
      </c>
      <c r="AM16" s="89" t="s">
        <v>79</v>
      </c>
      <c r="AN16" s="91" t="s">
        <v>5</v>
      </c>
      <c r="AO16" s="84" t="s">
        <v>78</v>
      </c>
      <c r="AP16" s="89" t="s">
        <v>2</v>
      </c>
      <c r="AQ16" s="90" t="s">
        <v>91</v>
      </c>
      <c r="AR16" s="89" t="s">
        <v>79</v>
      </c>
      <c r="AS16" s="91" t="s">
        <v>5</v>
      </c>
      <c r="AT16" s="84" t="s">
        <v>78</v>
      </c>
      <c r="AU16" s="89" t="s">
        <v>2</v>
      </c>
      <c r="AV16" s="90" t="s">
        <v>91</v>
      </c>
      <c r="AW16" s="89" t="s">
        <v>79</v>
      </c>
      <c r="AX16" s="91" t="s">
        <v>5</v>
      </c>
      <c r="AY16" s="84" t="s">
        <v>78</v>
      </c>
      <c r="AZ16" s="89" t="s">
        <v>2</v>
      </c>
      <c r="BA16" s="90" t="s">
        <v>91</v>
      </c>
      <c r="BB16" s="89" t="s">
        <v>79</v>
      </c>
      <c r="BC16" s="91" t="s">
        <v>5</v>
      </c>
      <c r="BD16" s="84" t="s">
        <v>78</v>
      </c>
      <c r="BE16" s="89" t="s">
        <v>2</v>
      </c>
      <c r="BF16" s="90" t="s">
        <v>91</v>
      </c>
      <c r="BG16" s="89" t="s">
        <v>79</v>
      </c>
      <c r="BH16" s="91" t="s">
        <v>5</v>
      </c>
      <c r="BI16" s="84" t="s">
        <v>78</v>
      </c>
      <c r="BJ16" s="89" t="s">
        <v>2</v>
      </c>
      <c r="BK16" s="90" t="s">
        <v>91</v>
      </c>
      <c r="BL16" s="89" t="s">
        <v>79</v>
      </c>
      <c r="BM16" s="91" t="s">
        <v>5</v>
      </c>
      <c r="BN16" s="84" t="s">
        <v>78</v>
      </c>
      <c r="BO16" s="89" t="s">
        <v>2</v>
      </c>
      <c r="BP16" s="90" t="s">
        <v>91</v>
      </c>
      <c r="BQ16" s="89" t="s">
        <v>79</v>
      </c>
      <c r="BR16" s="91" t="s">
        <v>5</v>
      </c>
      <c r="BS16" s="84" t="s">
        <v>78</v>
      </c>
      <c r="BT16" s="89" t="s">
        <v>2</v>
      </c>
      <c r="BU16" s="90" t="s">
        <v>91</v>
      </c>
      <c r="BV16" s="89" t="s">
        <v>79</v>
      </c>
      <c r="BW16" s="91" t="s">
        <v>5</v>
      </c>
      <c r="BX16" s="84" t="s">
        <v>78</v>
      </c>
      <c r="BY16" s="89" t="s">
        <v>2</v>
      </c>
      <c r="BZ16" s="90" t="s">
        <v>91</v>
      </c>
      <c r="CA16" s="89" t="s">
        <v>79</v>
      </c>
      <c r="CB16" s="91" t="s">
        <v>5</v>
      </c>
      <c r="CC16" s="84" t="s">
        <v>78</v>
      </c>
      <c r="CD16" s="89" t="s">
        <v>2</v>
      </c>
      <c r="CE16" s="90" t="s">
        <v>91</v>
      </c>
      <c r="CF16" s="89" t="s">
        <v>79</v>
      </c>
      <c r="CG16" s="91" t="s">
        <v>5</v>
      </c>
      <c r="CH16" s="84" t="s">
        <v>78</v>
      </c>
      <c r="CI16" s="89" t="s">
        <v>2</v>
      </c>
      <c r="CJ16" s="90" t="s">
        <v>91</v>
      </c>
      <c r="CK16" s="89" t="s">
        <v>79</v>
      </c>
      <c r="CL16" s="91" t="s">
        <v>5</v>
      </c>
      <c r="CM16" s="84" t="s">
        <v>78</v>
      </c>
      <c r="CN16" s="89" t="s">
        <v>2</v>
      </c>
      <c r="CO16" s="90" t="s">
        <v>91</v>
      </c>
      <c r="CP16" s="89" t="s">
        <v>79</v>
      </c>
      <c r="CQ16" s="91" t="s">
        <v>5</v>
      </c>
      <c r="CR16" s="84" t="s">
        <v>78</v>
      </c>
      <c r="CS16" s="89" t="s">
        <v>2</v>
      </c>
      <c r="CT16" s="90" t="s">
        <v>91</v>
      </c>
      <c r="CU16" s="89" t="s">
        <v>79</v>
      </c>
      <c r="CV16" s="91" t="s">
        <v>5</v>
      </c>
      <c r="CW16" s="84" t="s">
        <v>78</v>
      </c>
      <c r="CX16" s="89" t="s">
        <v>2</v>
      </c>
      <c r="CY16" s="90" t="s">
        <v>91</v>
      </c>
      <c r="CZ16" s="89" t="s">
        <v>79</v>
      </c>
      <c r="DA16" s="91" t="s">
        <v>5</v>
      </c>
      <c r="DB16" s="84" t="s">
        <v>78</v>
      </c>
      <c r="DC16" s="89" t="s">
        <v>2</v>
      </c>
      <c r="DD16" s="90" t="s">
        <v>91</v>
      </c>
      <c r="DE16" s="89" t="s">
        <v>79</v>
      </c>
      <c r="DF16" s="91" t="s">
        <v>5</v>
      </c>
      <c r="DG16" s="84" t="s">
        <v>78</v>
      </c>
      <c r="DH16" s="89" t="s">
        <v>2</v>
      </c>
      <c r="DI16" s="90" t="s">
        <v>91</v>
      </c>
      <c r="DJ16" s="89" t="s">
        <v>79</v>
      </c>
      <c r="DK16" s="91" t="s">
        <v>5</v>
      </c>
      <c r="DL16" s="84" t="s">
        <v>78</v>
      </c>
      <c r="DM16" s="89" t="s">
        <v>2</v>
      </c>
      <c r="DN16" s="90" t="s">
        <v>91</v>
      </c>
      <c r="DO16" s="89" t="s">
        <v>79</v>
      </c>
      <c r="DP16" s="91" t="s">
        <v>5</v>
      </c>
      <c r="DQ16" s="84" t="s">
        <v>78</v>
      </c>
      <c r="DR16" s="89" t="s">
        <v>2</v>
      </c>
      <c r="DS16" s="90" t="s">
        <v>91</v>
      </c>
      <c r="DT16" s="89" t="s">
        <v>79</v>
      </c>
      <c r="DU16" s="91" t="s">
        <v>5</v>
      </c>
      <c r="DV16" s="84" t="s">
        <v>78</v>
      </c>
      <c r="DW16" s="89" t="s">
        <v>2</v>
      </c>
      <c r="DX16" s="90" t="s">
        <v>91</v>
      </c>
      <c r="DY16" s="89" t="s">
        <v>79</v>
      </c>
      <c r="DZ16" s="91" t="s">
        <v>5</v>
      </c>
      <c r="EA16" s="84" t="s">
        <v>78</v>
      </c>
      <c r="EB16" s="89" t="s">
        <v>2</v>
      </c>
      <c r="EC16" s="90" t="s">
        <v>91</v>
      </c>
      <c r="ED16" s="89" t="s">
        <v>79</v>
      </c>
      <c r="EE16" s="91" t="s">
        <v>5</v>
      </c>
      <c r="EF16" s="84" t="s">
        <v>78</v>
      </c>
      <c r="EG16" s="89" t="s">
        <v>2</v>
      </c>
      <c r="EH16" s="90" t="s">
        <v>91</v>
      </c>
      <c r="EI16" s="89" t="s">
        <v>79</v>
      </c>
      <c r="EJ16" s="91" t="s">
        <v>5</v>
      </c>
      <c r="EK16" s="84" t="s">
        <v>78</v>
      </c>
      <c r="EL16" s="89" t="s">
        <v>2</v>
      </c>
      <c r="EM16" s="90" t="s">
        <v>91</v>
      </c>
      <c r="EN16" s="89" t="s">
        <v>79</v>
      </c>
      <c r="EO16" s="91" t="s">
        <v>5</v>
      </c>
      <c r="EP16" s="84" t="s">
        <v>78</v>
      </c>
      <c r="EQ16" s="89" t="s">
        <v>2</v>
      </c>
      <c r="ER16" s="90" t="s">
        <v>91</v>
      </c>
      <c r="ES16" s="89" t="s">
        <v>79</v>
      </c>
      <c r="ET16" s="91" t="s">
        <v>5</v>
      </c>
      <c r="EU16" s="84" t="s">
        <v>78</v>
      </c>
      <c r="EV16" s="89" t="s">
        <v>2</v>
      </c>
      <c r="EW16" s="90" t="s">
        <v>91</v>
      </c>
      <c r="EX16" s="89" t="s">
        <v>79</v>
      </c>
      <c r="EY16" s="91" t="s">
        <v>5</v>
      </c>
      <c r="EZ16" s="84" t="s">
        <v>78</v>
      </c>
      <c r="FA16" s="89" t="s">
        <v>2</v>
      </c>
      <c r="FB16" s="90" t="s">
        <v>91</v>
      </c>
      <c r="FC16" s="89" t="s">
        <v>79</v>
      </c>
      <c r="FD16" s="91" t="s">
        <v>5</v>
      </c>
      <c r="FE16" s="84" t="s">
        <v>78</v>
      </c>
      <c r="FF16" s="89" t="s">
        <v>2</v>
      </c>
      <c r="FG16" s="90" t="s">
        <v>91</v>
      </c>
      <c r="FH16" s="89" t="s">
        <v>79</v>
      </c>
      <c r="FI16" s="91" t="s">
        <v>5</v>
      </c>
      <c r="FJ16" s="84" t="s">
        <v>78</v>
      </c>
      <c r="FK16" s="89" t="s">
        <v>2</v>
      </c>
      <c r="FL16" s="90" t="s">
        <v>91</v>
      </c>
      <c r="FM16" s="89" t="s">
        <v>79</v>
      </c>
      <c r="FN16" s="91" t="s">
        <v>5</v>
      </c>
      <c r="FO16" s="84" t="s">
        <v>78</v>
      </c>
      <c r="FP16" s="89" t="s">
        <v>2</v>
      </c>
      <c r="FQ16" s="90" t="s">
        <v>91</v>
      </c>
      <c r="FR16" s="89" t="s">
        <v>79</v>
      </c>
      <c r="FS16" s="91" t="s">
        <v>5</v>
      </c>
      <c r="FT16" s="84" t="s">
        <v>78</v>
      </c>
      <c r="FU16" s="89" t="s">
        <v>2</v>
      </c>
      <c r="FV16" s="90" t="s">
        <v>91</v>
      </c>
      <c r="FW16" s="89" t="s">
        <v>79</v>
      </c>
      <c r="FX16" s="91" t="s">
        <v>5</v>
      </c>
      <c r="FY16" s="84" t="s">
        <v>78</v>
      </c>
      <c r="FZ16" s="89" t="s">
        <v>2</v>
      </c>
      <c r="GA16" s="90" t="s">
        <v>91</v>
      </c>
      <c r="GB16" s="89" t="s">
        <v>79</v>
      </c>
      <c r="GC16" s="91" t="s">
        <v>5</v>
      </c>
      <c r="GD16" s="84" t="s">
        <v>78</v>
      </c>
      <c r="GE16" s="89" t="s">
        <v>2</v>
      </c>
      <c r="GF16" s="90" t="s">
        <v>91</v>
      </c>
      <c r="GG16" s="89" t="s">
        <v>79</v>
      </c>
      <c r="GH16" s="91" t="s">
        <v>5</v>
      </c>
      <c r="GI16" s="84" t="s">
        <v>78</v>
      </c>
      <c r="GJ16" s="89" t="s">
        <v>2</v>
      </c>
      <c r="GK16" s="90" t="s">
        <v>91</v>
      </c>
      <c r="GL16" s="89" t="s">
        <v>79</v>
      </c>
      <c r="GM16" s="91" t="s">
        <v>5</v>
      </c>
      <c r="GN16" s="84" t="s">
        <v>78</v>
      </c>
      <c r="GO16" s="89" t="s">
        <v>2</v>
      </c>
      <c r="GP16" s="90" t="s">
        <v>91</v>
      </c>
      <c r="GQ16" s="89" t="s">
        <v>79</v>
      </c>
      <c r="GR16" s="91" t="s">
        <v>5</v>
      </c>
      <c r="GS16" s="84" t="s">
        <v>78</v>
      </c>
      <c r="GT16" s="89" t="s">
        <v>2</v>
      </c>
      <c r="GU16" s="90" t="s">
        <v>91</v>
      </c>
      <c r="GV16" s="89" t="s">
        <v>79</v>
      </c>
      <c r="GW16" s="91" t="s">
        <v>5</v>
      </c>
      <c r="GX16" s="84" t="s">
        <v>78</v>
      </c>
      <c r="GY16" s="89" t="s">
        <v>2</v>
      </c>
      <c r="GZ16" s="90" t="s">
        <v>91</v>
      </c>
      <c r="HA16" s="89" t="s">
        <v>79</v>
      </c>
      <c r="HB16" s="91" t="s">
        <v>5</v>
      </c>
      <c r="HC16" s="84" t="s">
        <v>78</v>
      </c>
      <c r="HD16" s="89" t="s">
        <v>2</v>
      </c>
      <c r="HE16" s="90" t="s">
        <v>91</v>
      </c>
      <c r="HF16" s="89" t="s">
        <v>79</v>
      </c>
      <c r="HG16" s="91" t="s">
        <v>5</v>
      </c>
      <c r="HH16" s="84" t="s">
        <v>78</v>
      </c>
      <c r="HI16" s="89" t="s">
        <v>2</v>
      </c>
      <c r="HJ16" s="90" t="s">
        <v>91</v>
      </c>
      <c r="HK16" s="89" t="s">
        <v>79</v>
      </c>
      <c r="HL16" s="91" t="s">
        <v>5</v>
      </c>
      <c r="HM16" s="84" t="s">
        <v>78</v>
      </c>
      <c r="HN16" s="89" t="s">
        <v>2</v>
      </c>
      <c r="HO16" s="90" t="s">
        <v>91</v>
      </c>
      <c r="HP16" s="89" t="s">
        <v>79</v>
      </c>
      <c r="HQ16" s="91" t="s">
        <v>5</v>
      </c>
      <c r="HR16" s="84" t="s">
        <v>78</v>
      </c>
      <c r="HS16" s="89" t="s">
        <v>2</v>
      </c>
      <c r="HT16" s="90" t="s">
        <v>91</v>
      </c>
      <c r="HU16" s="89" t="s">
        <v>79</v>
      </c>
      <c r="HV16" s="91" t="s">
        <v>5</v>
      </c>
      <c r="HW16" s="84" t="s">
        <v>78</v>
      </c>
      <c r="HX16" s="89" t="s">
        <v>2</v>
      </c>
      <c r="HY16" s="90" t="s">
        <v>91</v>
      </c>
      <c r="HZ16" s="89" t="s">
        <v>79</v>
      </c>
      <c r="IA16" s="91" t="s">
        <v>5</v>
      </c>
      <c r="IB16" s="84" t="s">
        <v>78</v>
      </c>
      <c r="IC16" s="89" t="s">
        <v>2</v>
      </c>
      <c r="ID16" s="90" t="s">
        <v>91</v>
      </c>
      <c r="IE16" s="89" t="s">
        <v>79</v>
      </c>
      <c r="IF16" s="91" t="s">
        <v>5</v>
      </c>
      <c r="IG16" s="84" t="s">
        <v>78</v>
      </c>
      <c r="IH16" s="89" t="s">
        <v>2</v>
      </c>
      <c r="II16" s="90" t="s">
        <v>91</v>
      </c>
      <c r="IJ16" s="89" t="s">
        <v>79</v>
      </c>
      <c r="IK16" s="91" t="s">
        <v>5</v>
      </c>
      <c r="IL16" s="84" t="s">
        <v>78</v>
      </c>
      <c r="IM16" s="89" t="s">
        <v>2</v>
      </c>
      <c r="IN16" s="90" t="s">
        <v>91</v>
      </c>
      <c r="IO16" s="89" t="s">
        <v>79</v>
      </c>
      <c r="IP16" s="91" t="s">
        <v>5</v>
      </c>
      <c r="IQ16" s="84" t="s">
        <v>78</v>
      </c>
      <c r="IR16" s="89" t="s">
        <v>2</v>
      </c>
      <c r="IS16" s="90" t="s">
        <v>91</v>
      </c>
      <c r="IT16" s="89" t="s">
        <v>79</v>
      </c>
      <c r="IU16" s="91" t="s">
        <v>5</v>
      </c>
      <c r="IV16" s="84" t="s">
        <v>78</v>
      </c>
      <c r="IW16" s="89" t="s">
        <v>2</v>
      </c>
      <c r="IX16" s="90" t="s">
        <v>91</v>
      </c>
      <c r="IY16" s="89" t="s">
        <v>79</v>
      </c>
      <c r="IZ16" s="91" t="s">
        <v>5</v>
      </c>
      <c r="JA16" s="84" t="s">
        <v>78</v>
      </c>
      <c r="JB16" s="89" t="s">
        <v>2</v>
      </c>
      <c r="JC16" s="90" t="s">
        <v>91</v>
      </c>
      <c r="JD16" s="89" t="s">
        <v>79</v>
      </c>
      <c r="JE16" s="91" t="s">
        <v>5</v>
      </c>
      <c r="JF16" s="84" t="s">
        <v>78</v>
      </c>
      <c r="JG16" s="89" t="s">
        <v>2</v>
      </c>
      <c r="JH16" s="90" t="s">
        <v>91</v>
      </c>
      <c r="JI16" s="89" t="s">
        <v>79</v>
      </c>
      <c r="JJ16" s="91" t="s">
        <v>5</v>
      </c>
      <c r="JK16" s="84" t="s">
        <v>78</v>
      </c>
      <c r="JL16" s="89" t="s">
        <v>2</v>
      </c>
      <c r="JM16" s="90" t="s">
        <v>91</v>
      </c>
      <c r="JN16" s="89" t="s">
        <v>79</v>
      </c>
      <c r="JO16" s="91" t="s">
        <v>5</v>
      </c>
      <c r="JP16" s="84" t="s">
        <v>78</v>
      </c>
      <c r="JQ16" s="89" t="s">
        <v>2</v>
      </c>
      <c r="JR16" s="90" t="s">
        <v>91</v>
      </c>
      <c r="JS16" s="89" t="s">
        <v>79</v>
      </c>
      <c r="JT16" s="91" t="s">
        <v>5</v>
      </c>
      <c r="JU16" s="84" t="s">
        <v>78</v>
      </c>
      <c r="JV16" s="89" t="s">
        <v>2</v>
      </c>
      <c r="JW16" s="90" t="s">
        <v>91</v>
      </c>
      <c r="JX16" s="89" t="s">
        <v>79</v>
      </c>
      <c r="JY16" s="91" t="s">
        <v>5</v>
      </c>
      <c r="JZ16" s="84" t="s">
        <v>78</v>
      </c>
      <c r="KA16" s="89" t="s">
        <v>2</v>
      </c>
      <c r="KB16" s="90" t="s">
        <v>91</v>
      </c>
      <c r="KC16" s="89" t="s">
        <v>79</v>
      </c>
      <c r="KD16" s="91" t="s">
        <v>5</v>
      </c>
      <c r="KE16" s="84" t="s">
        <v>78</v>
      </c>
      <c r="KF16" s="89" t="s">
        <v>2</v>
      </c>
      <c r="KG16" s="90" t="s">
        <v>91</v>
      </c>
      <c r="KH16" s="89" t="s">
        <v>79</v>
      </c>
      <c r="KI16" s="91" t="s">
        <v>5</v>
      </c>
      <c r="KJ16" s="84" t="s">
        <v>78</v>
      </c>
      <c r="KK16" s="89" t="s">
        <v>2</v>
      </c>
      <c r="KL16" s="90" t="s">
        <v>91</v>
      </c>
      <c r="KM16" s="89" t="s">
        <v>79</v>
      </c>
      <c r="KN16" s="91" t="s">
        <v>5</v>
      </c>
    </row>
    <row r="17" spans="1:300" x14ac:dyDescent="0.25">
      <c r="A17" s="4"/>
      <c r="B17" s="214"/>
      <c r="C17" s="4"/>
      <c r="D17" s="4"/>
      <c r="E17" s="215"/>
      <c r="F17" s="4"/>
      <c r="G17" s="214"/>
      <c r="H17" s="4"/>
      <c r="I17" s="4"/>
      <c r="J17" s="215"/>
      <c r="K17" s="4"/>
      <c r="L17" s="214"/>
      <c r="M17" s="4"/>
      <c r="N17" s="4"/>
      <c r="O17" s="215"/>
      <c r="P17" s="4"/>
      <c r="Q17" s="214"/>
      <c r="R17" s="4"/>
      <c r="S17" s="4"/>
      <c r="T17" s="215"/>
      <c r="U17" s="4"/>
      <c r="V17" s="214"/>
      <c r="W17" s="4"/>
      <c r="X17" s="4"/>
      <c r="Y17" s="215"/>
      <c r="Z17" s="4"/>
      <c r="AA17" s="214"/>
      <c r="AB17" s="4"/>
      <c r="AC17" s="4"/>
      <c r="AD17" s="215"/>
      <c r="AE17" s="4"/>
      <c r="AF17" s="214"/>
      <c r="AG17" s="4"/>
      <c r="AH17" s="4"/>
      <c r="AI17" s="215"/>
      <c r="AJ17" s="4"/>
      <c r="AK17" s="214"/>
      <c r="AL17" s="4"/>
      <c r="AM17" s="4"/>
      <c r="AN17" s="215"/>
      <c r="AO17" s="4"/>
      <c r="AP17" s="214"/>
      <c r="AQ17" s="4"/>
      <c r="AR17" s="4"/>
      <c r="AS17" s="215"/>
      <c r="AT17" s="4"/>
      <c r="AU17" s="214"/>
      <c r="AV17" s="4"/>
      <c r="AW17" s="4"/>
      <c r="AX17" s="215"/>
      <c r="AY17" s="4"/>
      <c r="AZ17" s="214"/>
      <c r="BA17" s="4"/>
      <c r="BB17" s="4"/>
      <c r="BC17" s="215"/>
      <c r="BD17" s="4"/>
      <c r="BE17" s="214"/>
      <c r="BF17" s="4"/>
      <c r="BG17" s="4"/>
      <c r="BH17" s="215"/>
      <c r="BI17" s="4"/>
      <c r="BJ17" s="214"/>
      <c r="BK17" s="4"/>
      <c r="BL17" s="4"/>
      <c r="BM17" s="215"/>
      <c r="BN17" s="4"/>
      <c r="BO17" s="214"/>
      <c r="BP17" s="4"/>
      <c r="BQ17" s="4"/>
      <c r="BR17" s="215"/>
      <c r="BS17" s="4"/>
      <c r="BT17" s="214"/>
      <c r="BU17" s="4"/>
      <c r="BV17" s="4"/>
      <c r="BW17" s="215"/>
      <c r="BX17" s="4"/>
      <c r="BY17" s="214"/>
      <c r="BZ17" s="4"/>
      <c r="CA17" s="4"/>
      <c r="CB17" s="215"/>
      <c r="CC17" s="4"/>
      <c r="CD17" s="214"/>
      <c r="CE17" s="4"/>
      <c r="CF17" s="4"/>
      <c r="CG17" s="215"/>
      <c r="CH17" s="4"/>
      <c r="CI17" s="214"/>
      <c r="CJ17" s="4"/>
      <c r="CK17" s="4"/>
      <c r="CL17" s="215"/>
      <c r="CM17" s="4"/>
      <c r="CN17" s="214"/>
      <c r="CO17" s="4"/>
      <c r="CP17" s="4"/>
      <c r="CQ17" s="215"/>
      <c r="CR17" s="4"/>
      <c r="CS17" s="214"/>
      <c r="CT17" s="4"/>
      <c r="CU17" s="4"/>
      <c r="CV17" s="215"/>
      <c r="CW17" s="4"/>
      <c r="CX17" s="214"/>
      <c r="CY17" s="4"/>
      <c r="CZ17" s="4"/>
      <c r="DA17" s="215"/>
      <c r="DB17" s="4"/>
      <c r="DC17" s="214"/>
      <c r="DD17" s="4"/>
      <c r="DE17" s="4"/>
      <c r="DF17" s="215"/>
      <c r="DG17" s="4"/>
      <c r="DH17" s="214"/>
      <c r="DI17" s="4"/>
      <c r="DJ17" s="4"/>
      <c r="DK17" s="215"/>
      <c r="DL17" s="4"/>
      <c r="DM17" s="214"/>
      <c r="DN17" s="4"/>
      <c r="DO17" s="4"/>
      <c r="DP17" s="215"/>
      <c r="DQ17" s="4"/>
      <c r="DR17" s="214"/>
      <c r="DS17" s="4"/>
      <c r="DT17" s="4"/>
      <c r="DU17" s="215"/>
      <c r="DV17" s="4"/>
      <c r="DW17" s="214"/>
      <c r="DX17" s="4"/>
      <c r="DY17" s="4"/>
      <c r="DZ17" s="215"/>
      <c r="EA17" s="4"/>
      <c r="EB17" s="214"/>
      <c r="EC17" s="4"/>
      <c r="ED17" s="4"/>
      <c r="EE17" s="215"/>
      <c r="EF17" s="4"/>
      <c r="EG17" s="214"/>
      <c r="EH17" s="4"/>
      <c r="EI17" s="4"/>
      <c r="EJ17" s="215"/>
      <c r="EK17" s="4"/>
      <c r="EL17" s="214"/>
      <c r="EM17" s="4"/>
      <c r="EN17" s="4"/>
      <c r="EO17" s="215"/>
      <c r="EP17" s="4"/>
      <c r="EQ17" s="214"/>
      <c r="ER17" s="4"/>
      <c r="ES17" s="4"/>
      <c r="ET17" s="215"/>
      <c r="EU17" s="4"/>
      <c r="EV17" s="214"/>
      <c r="EW17" s="4"/>
      <c r="EX17" s="4"/>
      <c r="EY17" s="215"/>
      <c r="EZ17" s="4"/>
      <c r="FA17" s="214"/>
      <c r="FB17" s="4"/>
      <c r="FC17" s="4"/>
      <c r="FD17" s="215"/>
      <c r="FE17" s="4"/>
      <c r="FF17" s="214"/>
      <c r="FG17" s="4"/>
      <c r="FH17" s="4"/>
      <c r="FI17" s="215"/>
      <c r="FJ17" s="4"/>
      <c r="FK17" s="214"/>
      <c r="FL17" s="4"/>
      <c r="FM17" s="4"/>
      <c r="FN17" s="215"/>
      <c r="FO17" s="4"/>
      <c r="FP17" s="214"/>
      <c r="FQ17" s="4"/>
      <c r="FR17" s="4"/>
      <c r="FS17" s="215"/>
      <c r="FT17" s="4"/>
      <c r="FU17" s="214"/>
      <c r="FV17" s="4"/>
      <c r="FW17" s="4"/>
      <c r="FX17" s="215"/>
      <c r="FY17" s="4"/>
      <c r="FZ17" s="214"/>
      <c r="GA17" s="4"/>
      <c r="GB17" s="4"/>
      <c r="GC17" s="215"/>
      <c r="GD17" s="4"/>
      <c r="GE17" s="214"/>
      <c r="GF17" s="4"/>
      <c r="GG17" s="4"/>
      <c r="GH17" s="215"/>
      <c r="GI17" s="4"/>
      <c r="GJ17" s="214"/>
      <c r="GK17" s="4"/>
      <c r="GL17" s="4"/>
      <c r="GM17" s="215"/>
      <c r="GN17" s="4"/>
      <c r="GO17" s="214"/>
      <c r="GP17" s="4"/>
      <c r="GQ17" s="4"/>
      <c r="GR17" s="215"/>
      <c r="GS17" s="4"/>
      <c r="GT17" s="214"/>
      <c r="GU17" s="4"/>
      <c r="GV17" s="4"/>
      <c r="GW17" s="215"/>
      <c r="GX17" s="4"/>
      <c r="GY17" s="214"/>
      <c r="GZ17" s="4"/>
      <c r="HA17" s="4"/>
      <c r="HB17" s="215"/>
      <c r="HC17" s="4"/>
      <c r="HD17" s="214"/>
      <c r="HE17" s="4"/>
      <c r="HF17" s="4"/>
      <c r="HG17" s="215"/>
      <c r="HH17" s="4"/>
      <c r="HI17" s="214"/>
      <c r="HJ17" s="4"/>
      <c r="HK17" s="4"/>
      <c r="HL17" s="215"/>
      <c r="HM17" s="4"/>
      <c r="HN17" s="214"/>
      <c r="HO17" s="4"/>
      <c r="HP17" s="4"/>
      <c r="HQ17" s="215"/>
      <c r="HR17" s="4"/>
      <c r="HS17" s="214"/>
      <c r="HT17" s="4"/>
      <c r="HU17" s="4"/>
      <c r="HV17" s="215"/>
      <c r="HW17" s="4"/>
      <c r="HX17" s="214"/>
      <c r="HY17" s="4"/>
      <c r="HZ17" s="4"/>
      <c r="IA17" s="215"/>
      <c r="IB17" s="4"/>
      <c r="IC17" s="214"/>
      <c r="ID17" s="4"/>
      <c r="IE17" s="4"/>
      <c r="IF17" s="215"/>
      <c r="IG17" s="4"/>
      <c r="IH17" s="214"/>
      <c r="II17" s="4"/>
      <c r="IJ17" s="4"/>
      <c r="IK17" s="215"/>
      <c r="IL17" s="4"/>
      <c r="IM17" s="214"/>
      <c r="IN17" s="4"/>
      <c r="IO17" s="4"/>
      <c r="IP17" s="215"/>
      <c r="IQ17" s="4"/>
      <c r="IR17" s="214"/>
      <c r="IS17" s="4"/>
      <c r="IT17" s="4"/>
      <c r="IU17" s="215"/>
      <c r="IV17" s="4"/>
      <c r="IW17" s="214"/>
      <c r="IX17" s="4"/>
      <c r="IY17" s="4"/>
      <c r="IZ17" s="215"/>
      <c r="JA17" s="4"/>
      <c r="JB17" s="214"/>
      <c r="JC17" s="4"/>
      <c r="JD17" s="4"/>
      <c r="JE17" s="215"/>
      <c r="JF17" s="4"/>
      <c r="JG17" s="214"/>
      <c r="JH17" s="4"/>
      <c r="JI17" s="4"/>
      <c r="JJ17" s="215"/>
      <c r="JK17" s="4"/>
      <c r="JL17" s="214"/>
      <c r="JM17" s="4"/>
      <c r="JN17" s="4"/>
      <c r="JO17" s="215"/>
      <c r="JP17" s="4"/>
      <c r="JQ17" s="214"/>
      <c r="JR17" s="4"/>
      <c r="JS17" s="4"/>
      <c r="JT17" s="215"/>
      <c r="JU17" s="4"/>
      <c r="JV17" s="214"/>
      <c r="JW17" s="4"/>
      <c r="JX17" s="4"/>
      <c r="JY17" s="215"/>
      <c r="JZ17" s="4"/>
      <c r="KA17" s="214"/>
      <c r="KB17" s="4"/>
      <c r="KC17" s="4"/>
      <c r="KD17" s="215"/>
      <c r="KE17" s="4"/>
      <c r="KF17" s="214"/>
      <c r="KG17" s="4"/>
      <c r="KH17" s="4"/>
      <c r="KI17" s="215"/>
      <c r="KJ17" s="4"/>
      <c r="KK17" s="214"/>
      <c r="KL17" s="4"/>
      <c r="KM17" s="4"/>
      <c r="KN17" s="215"/>
    </row>
    <row r="18" spans="1:300" x14ac:dyDescent="0.25">
      <c r="A18" s="4"/>
      <c r="B18" s="214"/>
      <c r="C18" s="4"/>
      <c r="D18" s="4"/>
      <c r="E18" s="215"/>
      <c r="F18" s="4"/>
      <c r="G18" s="214"/>
      <c r="H18" s="4"/>
      <c r="I18" s="4"/>
      <c r="J18" s="215"/>
      <c r="K18" s="4"/>
      <c r="L18" s="214"/>
      <c r="M18" s="4"/>
      <c r="N18" s="4"/>
      <c r="O18" s="215"/>
      <c r="P18" s="4"/>
      <c r="Q18" s="214"/>
      <c r="R18" s="4"/>
      <c r="S18" s="4"/>
      <c r="T18" s="215"/>
      <c r="U18" s="4"/>
      <c r="V18" s="214"/>
      <c r="W18" s="4"/>
      <c r="X18" s="4"/>
      <c r="Y18" s="215"/>
      <c r="Z18" s="4"/>
      <c r="AA18" s="214"/>
      <c r="AB18" s="4"/>
      <c r="AC18" s="4"/>
      <c r="AD18" s="215"/>
      <c r="AE18" s="4"/>
      <c r="AF18" s="214"/>
      <c r="AG18" s="4"/>
      <c r="AH18" s="4"/>
      <c r="AI18" s="215"/>
      <c r="AJ18" s="4"/>
      <c r="AK18" s="214"/>
      <c r="AL18" s="4"/>
      <c r="AM18" s="4"/>
      <c r="AN18" s="215"/>
      <c r="AO18" s="4"/>
      <c r="AP18" s="214"/>
      <c r="AQ18" s="4"/>
      <c r="AR18" s="4"/>
      <c r="AS18" s="215"/>
      <c r="AT18" s="4"/>
      <c r="AU18" s="214"/>
      <c r="AV18" s="4"/>
      <c r="AW18" s="4"/>
      <c r="AX18" s="215"/>
      <c r="AY18" s="4"/>
      <c r="AZ18" s="214"/>
      <c r="BA18" s="4"/>
      <c r="BB18" s="4"/>
      <c r="BC18" s="215"/>
      <c r="BD18" s="4"/>
      <c r="BE18" s="214"/>
      <c r="BF18" s="4"/>
      <c r="BG18" s="4"/>
      <c r="BH18" s="215"/>
      <c r="BI18" s="4"/>
      <c r="BJ18" s="214"/>
      <c r="BK18" s="4"/>
      <c r="BL18" s="4"/>
      <c r="BM18" s="215"/>
      <c r="BN18" s="4"/>
      <c r="BO18" s="214"/>
      <c r="BP18" s="4"/>
      <c r="BQ18" s="4"/>
      <c r="BR18" s="215"/>
      <c r="BS18" s="4"/>
      <c r="BT18" s="214"/>
      <c r="BU18" s="4"/>
      <c r="BV18" s="4"/>
      <c r="BW18" s="215"/>
      <c r="BX18" s="4"/>
      <c r="BY18" s="214"/>
      <c r="BZ18" s="4"/>
      <c r="CA18" s="4"/>
      <c r="CB18" s="215"/>
      <c r="CC18" s="4"/>
      <c r="CD18" s="214"/>
      <c r="CE18" s="4"/>
      <c r="CF18" s="4"/>
      <c r="CG18" s="215"/>
      <c r="CH18" s="4"/>
      <c r="CI18" s="214"/>
      <c r="CJ18" s="4"/>
      <c r="CK18" s="4"/>
      <c r="CL18" s="215"/>
      <c r="CM18" s="4"/>
      <c r="CN18" s="214"/>
      <c r="CO18" s="4"/>
      <c r="CP18" s="4"/>
      <c r="CQ18" s="215"/>
      <c r="CR18" s="4"/>
      <c r="CS18" s="214"/>
      <c r="CT18" s="4"/>
      <c r="CU18" s="4"/>
      <c r="CV18" s="215"/>
      <c r="CW18" s="4"/>
      <c r="CX18" s="214"/>
      <c r="CY18" s="4"/>
      <c r="CZ18" s="4"/>
      <c r="DA18" s="215"/>
      <c r="DB18" s="4"/>
      <c r="DC18" s="214"/>
      <c r="DD18" s="4"/>
      <c r="DE18" s="4"/>
      <c r="DF18" s="215"/>
      <c r="DG18" s="4"/>
      <c r="DH18" s="214"/>
      <c r="DI18" s="4"/>
      <c r="DJ18" s="4"/>
      <c r="DK18" s="215"/>
      <c r="DL18" s="4"/>
      <c r="DM18" s="214"/>
      <c r="DN18" s="4"/>
      <c r="DO18" s="4"/>
      <c r="DP18" s="215"/>
      <c r="DQ18" s="4"/>
      <c r="DR18" s="214"/>
      <c r="DS18" s="4"/>
      <c r="DT18" s="4"/>
      <c r="DU18" s="215"/>
      <c r="DV18" s="4"/>
      <c r="DW18" s="214"/>
      <c r="DX18" s="4"/>
      <c r="DY18" s="4"/>
      <c r="DZ18" s="215"/>
      <c r="EA18" s="4"/>
      <c r="EB18" s="214"/>
      <c r="EC18" s="4"/>
      <c r="ED18" s="4"/>
      <c r="EE18" s="215"/>
      <c r="EF18" s="4"/>
      <c r="EG18" s="214"/>
      <c r="EH18" s="4"/>
      <c r="EI18" s="4"/>
      <c r="EJ18" s="215"/>
      <c r="EK18" s="4"/>
      <c r="EL18" s="214"/>
      <c r="EM18" s="4"/>
      <c r="EN18" s="4"/>
      <c r="EO18" s="215"/>
      <c r="EP18" s="4"/>
      <c r="EQ18" s="214"/>
      <c r="ER18" s="4"/>
      <c r="ES18" s="4"/>
      <c r="ET18" s="215"/>
      <c r="EU18" s="4"/>
      <c r="EV18" s="214"/>
      <c r="EW18" s="4"/>
      <c r="EX18" s="4"/>
      <c r="EY18" s="215"/>
      <c r="EZ18" s="4"/>
      <c r="FA18" s="214"/>
      <c r="FB18" s="4"/>
      <c r="FC18" s="4"/>
      <c r="FD18" s="215"/>
      <c r="FE18" s="4"/>
      <c r="FF18" s="214"/>
      <c r="FG18" s="4"/>
      <c r="FH18" s="4"/>
      <c r="FI18" s="215"/>
      <c r="FJ18" s="4"/>
      <c r="FK18" s="214"/>
      <c r="FL18" s="4"/>
      <c r="FM18" s="4"/>
      <c r="FN18" s="215"/>
      <c r="FO18" s="4"/>
      <c r="FP18" s="214"/>
      <c r="FQ18" s="4"/>
      <c r="FR18" s="4"/>
      <c r="FS18" s="215"/>
      <c r="FT18" s="4"/>
      <c r="FU18" s="214"/>
      <c r="FV18" s="4"/>
      <c r="FW18" s="4"/>
      <c r="FX18" s="215"/>
      <c r="FY18" s="4"/>
      <c r="FZ18" s="214"/>
      <c r="GA18" s="4"/>
      <c r="GB18" s="4"/>
      <c r="GC18" s="215"/>
      <c r="GD18" s="4"/>
      <c r="GE18" s="214"/>
      <c r="GF18" s="4"/>
      <c r="GG18" s="4"/>
      <c r="GH18" s="215"/>
      <c r="GI18" s="4"/>
      <c r="GJ18" s="214"/>
      <c r="GK18" s="4"/>
      <c r="GL18" s="4"/>
      <c r="GM18" s="215"/>
      <c r="GN18" s="4"/>
      <c r="GO18" s="214"/>
      <c r="GP18" s="4"/>
      <c r="GQ18" s="4"/>
      <c r="GR18" s="215"/>
      <c r="GS18" s="4"/>
      <c r="GT18" s="214"/>
      <c r="GU18" s="4"/>
      <c r="GV18" s="4"/>
      <c r="GW18" s="215"/>
      <c r="GX18" s="4"/>
      <c r="GY18" s="214"/>
      <c r="GZ18" s="4"/>
      <c r="HA18" s="4"/>
      <c r="HB18" s="215"/>
      <c r="HC18" s="4"/>
      <c r="HD18" s="214"/>
      <c r="HE18" s="4"/>
      <c r="HF18" s="4"/>
      <c r="HG18" s="215"/>
      <c r="HH18" s="4"/>
      <c r="HI18" s="214"/>
      <c r="HJ18" s="4"/>
      <c r="HK18" s="4"/>
      <c r="HL18" s="215"/>
      <c r="HM18" s="4"/>
      <c r="HN18" s="214"/>
      <c r="HO18" s="4"/>
      <c r="HP18" s="4"/>
      <c r="HQ18" s="215"/>
      <c r="HR18" s="4"/>
      <c r="HS18" s="214"/>
      <c r="HT18" s="4"/>
      <c r="HU18" s="4"/>
      <c r="HV18" s="215"/>
      <c r="HW18" s="4"/>
      <c r="HX18" s="214"/>
      <c r="HY18" s="4"/>
      <c r="HZ18" s="4"/>
      <c r="IA18" s="215"/>
      <c r="IB18" s="4"/>
      <c r="IC18" s="214"/>
      <c r="ID18" s="4"/>
      <c r="IE18" s="4"/>
      <c r="IF18" s="215"/>
      <c r="IG18" s="4"/>
      <c r="IH18" s="214"/>
      <c r="II18" s="4"/>
      <c r="IJ18" s="4"/>
      <c r="IK18" s="215"/>
      <c r="IL18" s="4"/>
      <c r="IM18" s="214"/>
      <c r="IN18" s="4"/>
      <c r="IO18" s="4"/>
      <c r="IP18" s="215"/>
      <c r="IQ18" s="4"/>
      <c r="IR18" s="214"/>
      <c r="IS18" s="4"/>
      <c r="IT18" s="4"/>
      <c r="IU18" s="215"/>
      <c r="IV18" s="4"/>
      <c r="IW18" s="214"/>
      <c r="IX18" s="4"/>
      <c r="IY18" s="4"/>
      <c r="IZ18" s="215"/>
      <c r="JA18" s="4"/>
      <c r="JB18" s="214"/>
      <c r="JC18" s="4"/>
      <c r="JD18" s="4"/>
      <c r="JE18" s="215"/>
      <c r="JF18" s="4"/>
      <c r="JG18" s="214"/>
      <c r="JH18" s="4"/>
      <c r="JI18" s="4"/>
      <c r="JJ18" s="215"/>
      <c r="JK18" s="4"/>
      <c r="JL18" s="214"/>
      <c r="JM18" s="4"/>
      <c r="JN18" s="4"/>
      <c r="JO18" s="215"/>
      <c r="JP18" s="4"/>
      <c r="JQ18" s="214"/>
      <c r="JR18" s="4"/>
      <c r="JS18" s="4"/>
      <c r="JT18" s="215"/>
      <c r="JU18" s="4"/>
      <c r="JV18" s="214"/>
      <c r="JW18" s="4"/>
      <c r="JX18" s="4"/>
      <c r="JY18" s="215"/>
      <c r="JZ18" s="4"/>
      <c r="KA18" s="214"/>
      <c r="KB18" s="4"/>
      <c r="KC18" s="4"/>
      <c r="KD18" s="215"/>
      <c r="KE18" s="4"/>
      <c r="KF18" s="214"/>
      <c r="KG18" s="4"/>
      <c r="KH18" s="4"/>
      <c r="KI18" s="215"/>
      <c r="KJ18" s="4"/>
      <c r="KK18" s="214"/>
      <c r="KL18" s="4"/>
      <c r="KM18" s="4"/>
      <c r="KN18" s="215"/>
    </row>
    <row r="19" spans="1:300" x14ac:dyDescent="0.25">
      <c r="A19" s="4"/>
      <c r="B19" s="214"/>
      <c r="C19" s="4"/>
      <c r="D19" s="4"/>
      <c r="E19" s="215"/>
      <c r="F19" s="4"/>
      <c r="G19" s="214"/>
      <c r="H19" s="4"/>
      <c r="I19" s="4"/>
      <c r="J19" s="215"/>
      <c r="K19" s="4"/>
      <c r="L19" s="214"/>
      <c r="M19" s="4"/>
      <c r="N19" s="4"/>
      <c r="O19" s="215"/>
      <c r="P19" s="4"/>
      <c r="Q19" s="214"/>
      <c r="R19" s="4"/>
      <c r="S19" s="4"/>
      <c r="T19" s="215"/>
      <c r="U19" s="4"/>
      <c r="V19" s="214"/>
      <c r="W19" s="4"/>
      <c r="X19" s="4"/>
      <c r="Y19" s="215"/>
      <c r="Z19" s="4"/>
      <c r="AA19" s="214"/>
      <c r="AB19" s="4"/>
      <c r="AC19" s="4"/>
      <c r="AD19" s="215"/>
      <c r="AE19" s="4"/>
      <c r="AF19" s="214"/>
      <c r="AG19" s="4"/>
      <c r="AH19" s="4"/>
      <c r="AI19" s="215"/>
      <c r="AJ19" s="4"/>
      <c r="AK19" s="214"/>
      <c r="AL19" s="4"/>
      <c r="AM19" s="4"/>
      <c r="AN19" s="215"/>
      <c r="AO19" s="4"/>
      <c r="AP19" s="214"/>
      <c r="AQ19" s="4"/>
      <c r="AR19" s="4"/>
      <c r="AS19" s="215"/>
      <c r="AT19" s="4"/>
      <c r="AU19" s="214"/>
      <c r="AV19" s="4"/>
      <c r="AW19" s="4"/>
      <c r="AX19" s="215"/>
      <c r="AY19" s="4"/>
      <c r="AZ19" s="214"/>
      <c r="BA19" s="4"/>
      <c r="BB19" s="4"/>
      <c r="BC19" s="215"/>
      <c r="BD19" s="4"/>
      <c r="BE19" s="214"/>
      <c r="BF19" s="4"/>
      <c r="BG19" s="4"/>
      <c r="BH19" s="215"/>
      <c r="BI19" s="4"/>
      <c r="BJ19" s="214"/>
      <c r="BK19" s="4"/>
      <c r="BL19" s="4"/>
      <c r="BM19" s="215"/>
      <c r="BN19" s="4"/>
      <c r="BO19" s="214"/>
      <c r="BP19" s="4"/>
      <c r="BQ19" s="4"/>
      <c r="BR19" s="215"/>
      <c r="BS19" s="4"/>
      <c r="BT19" s="214"/>
      <c r="BU19" s="4"/>
      <c r="BV19" s="4"/>
      <c r="BW19" s="215"/>
      <c r="BX19" s="4"/>
      <c r="BY19" s="214"/>
      <c r="BZ19" s="4"/>
      <c r="CA19" s="4"/>
      <c r="CB19" s="215"/>
      <c r="CC19" s="4"/>
      <c r="CD19" s="214"/>
      <c r="CE19" s="4"/>
      <c r="CF19" s="4"/>
      <c r="CG19" s="215"/>
      <c r="CH19" s="4"/>
      <c r="CI19" s="214"/>
      <c r="CJ19" s="4"/>
      <c r="CK19" s="4"/>
      <c r="CL19" s="215"/>
      <c r="CM19" s="4"/>
      <c r="CN19" s="214"/>
      <c r="CO19" s="4"/>
      <c r="CP19" s="4"/>
      <c r="CQ19" s="215"/>
      <c r="CR19" s="4"/>
      <c r="CS19" s="214"/>
      <c r="CT19" s="4"/>
      <c r="CU19" s="4"/>
      <c r="CV19" s="215"/>
      <c r="CW19" s="4"/>
      <c r="CX19" s="214"/>
      <c r="CY19" s="4"/>
      <c r="CZ19" s="4"/>
      <c r="DA19" s="215"/>
      <c r="DB19" s="4"/>
      <c r="DC19" s="214"/>
      <c r="DD19" s="4"/>
      <c r="DE19" s="4"/>
      <c r="DF19" s="215"/>
      <c r="DG19" s="4"/>
      <c r="DH19" s="214"/>
      <c r="DI19" s="4"/>
      <c r="DJ19" s="4"/>
      <c r="DK19" s="215"/>
      <c r="DL19" s="4"/>
      <c r="DM19" s="214"/>
      <c r="DN19" s="4"/>
      <c r="DO19" s="4"/>
      <c r="DP19" s="215"/>
      <c r="DQ19" s="4"/>
      <c r="DR19" s="214"/>
      <c r="DS19" s="4"/>
      <c r="DT19" s="4"/>
      <c r="DU19" s="215"/>
      <c r="DV19" s="4"/>
      <c r="DW19" s="214"/>
      <c r="DX19" s="4"/>
      <c r="DY19" s="4"/>
      <c r="DZ19" s="215"/>
      <c r="EA19" s="4"/>
      <c r="EB19" s="214"/>
      <c r="EC19" s="4"/>
      <c r="ED19" s="4"/>
      <c r="EE19" s="215"/>
      <c r="EF19" s="4"/>
      <c r="EG19" s="214"/>
      <c r="EH19" s="4"/>
      <c r="EI19" s="4"/>
      <c r="EJ19" s="215"/>
      <c r="EK19" s="4"/>
      <c r="EL19" s="214"/>
      <c r="EM19" s="4"/>
      <c r="EN19" s="4"/>
      <c r="EO19" s="215"/>
      <c r="EP19" s="4"/>
      <c r="EQ19" s="214"/>
      <c r="ER19" s="4"/>
      <c r="ES19" s="4"/>
      <c r="ET19" s="215"/>
      <c r="EU19" s="4"/>
      <c r="EV19" s="214"/>
      <c r="EW19" s="4"/>
      <c r="EX19" s="4"/>
      <c r="EY19" s="215"/>
      <c r="EZ19" s="4"/>
      <c r="FA19" s="214"/>
      <c r="FB19" s="4"/>
      <c r="FC19" s="4"/>
      <c r="FD19" s="215"/>
      <c r="FE19" s="4"/>
      <c r="FF19" s="214"/>
      <c r="FG19" s="4"/>
      <c r="FH19" s="4"/>
      <c r="FI19" s="215"/>
      <c r="FJ19" s="4"/>
      <c r="FK19" s="214"/>
      <c r="FL19" s="4"/>
      <c r="FM19" s="4"/>
      <c r="FN19" s="215"/>
      <c r="FO19" s="4"/>
      <c r="FP19" s="214"/>
      <c r="FQ19" s="4"/>
      <c r="FR19" s="4"/>
      <c r="FS19" s="215"/>
      <c r="FT19" s="4"/>
      <c r="FU19" s="214"/>
      <c r="FV19" s="4"/>
      <c r="FW19" s="4"/>
      <c r="FX19" s="215"/>
      <c r="FY19" s="4"/>
      <c r="FZ19" s="214"/>
      <c r="GA19" s="4"/>
      <c r="GB19" s="4"/>
      <c r="GC19" s="215"/>
      <c r="GD19" s="4"/>
      <c r="GE19" s="214"/>
      <c r="GF19" s="4"/>
      <c r="GG19" s="4"/>
      <c r="GH19" s="215"/>
      <c r="GI19" s="4"/>
      <c r="GJ19" s="214"/>
      <c r="GK19" s="4"/>
      <c r="GL19" s="4"/>
      <c r="GM19" s="215"/>
      <c r="GN19" s="4"/>
      <c r="GO19" s="214"/>
      <c r="GP19" s="4"/>
      <c r="GQ19" s="4"/>
      <c r="GR19" s="215"/>
      <c r="GS19" s="4"/>
      <c r="GT19" s="214"/>
      <c r="GU19" s="4"/>
      <c r="GV19" s="4"/>
      <c r="GW19" s="215"/>
      <c r="GX19" s="4"/>
      <c r="GY19" s="214"/>
      <c r="GZ19" s="4"/>
      <c r="HA19" s="4"/>
      <c r="HB19" s="215"/>
      <c r="HC19" s="4"/>
      <c r="HD19" s="214"/>
      <c r="HE19" s="4"/>
      <c r="HF19" s="4"/>
      <c r="HG19" s="215"/>
      <c r="HH19" s="4"/>
      <c r="HI19" s="214"/>
      <c r="HJ19" s="4"/>
      <c r="HK19" s="4"/>
      <c r="HL19" s="215"/>
      <c r="HM19" s="4"/>
      <c r="HN19" s="214"/>
      <c r="HO19" s="4"/>
      <c r="HP19" s="4"/>
      <c r="HQ19" s="215"/>
      <c r="HR19" s="4"/>
      <c r="HS19" s="214"/>
      <c r="HT19" s="4"/>
      <c r="HU19" s="4"/>
      <c r="HV19" s="215"/>
      <c r="HW19" s="4"/>
      <c r="HX19" s="214"/>
      <c r="HY19" s="4"/>
      <c r="HZ19" s="4"/>
      <c r="IA19" s="215"/>
      <c r="IB19" s="4"/>
      <c r="IC19" s="214"/>
      <c r="ID19" s="4"/>
      <c r="IE19" s="4"/>
      <c r="IF19" s="215"/>
      <c r="IG19" s="4"/>
      <c r="IH19" s="214"/>
      <c r="II19" s="4"/>
      <c r="IJ19" s="4"/>
      <c r="IK19" s="215"/>
      <c r="IL19" s="4"/>
      <c r="IM19" s="214"/>
      <c r="IN19" s="4"/>
      <c r="IO19" s="4"/>
      <c r="IP19" s="215"/>
      <c r="IQ19" s="4"/>
      <c r="IR19" s="214"/>
      <c r="IS19" s="4"/>
      <c r="IT19" s="4"/>
      <c r="IU19" s="215"/>
      <c r="IV19" s="4"/>
      <c r="IW19" s="214"/>
      <c r="IX19" s="4"/>
      <c r="IY19" s="4"/>
      <c r="IZ19" s="215"/>
      <c r="JA19" s="4"/>
      <c r="JB19" s="214"/>
      <c r="JC19" s="4"/>
      <c r="JD19" s="4"/>
      <c r="JE19" s="215"/>
      <c r="JF19" s="4"/>
      <c r="JG19" s="214"/>
      <c r="JH19" s="4"/>
      <c r="JI19" s="4"/>
      <c r="JJ19" s="215"/>
      <c r="JK19" s="4"/>
      <c r="JL19" s="214"/>
      <c r="JM19" s="4"/>
      <c r="JN19" s="4"/>
      <c r="JO19" s="215"/>
      <c r="JP19" s="4"/>
      <c r="JQ19" s="214"/>
      <c r="JR19" s="4"/>
      <c r="JS19" s="4"/>
      <c r="JT19" s="215"/>
      <c r="JU19" s="4"/>
      <c r="JV19" s="214"/>
      <c r="JW19" s="4"/>
      <c r="JX19" s="4"/>
      <c r="JY19" s="215"/>
      <c r="JZ19" s="4"/>
      <c r="KA19" s="214"/>
      <c r="KB19" s="4"/>
      <c r="KC19" s="4"/>
      <c r="KD19" s="215"/>
      <c r="KE19" s="4"/>
      <c r="KF19" s="214"/>
      <c r="KG19" s="4"/>
      <c r="KH19" s="4"/>
      <c r="KI19" s="215"/>
      <c r="KJ19" s="4"/>
      <c r="KK19" s="214"/>
      <c r="KL19" s="4"/>
      <c r="KM19" s="4"/>
      <c r="KN19" s="215"/>
    </row>
    <row r="20" spans="1:300" x14ac:dyDescent="0.25">
      <c r="A20" s="4"/>
      <c r="B20" s="6"/>
      <c r="C20" s="4"/>
      <c r="D20" s="4"/>
      <c r="E20" s="215"/>
      <c r="F20" s="4"/>
      <c r="G20" s="6"/>
      <c r="H20" s="4"/>
      <c r="I20" s="4"/>
      <c r="J20" s="215"/>
      <c r="K20" s="4"/>
      <c r="L20" s="6"/>
      <c r="M20" s="4"/>
      <c r="N20" s="4"/>
      <c r="O20" s="215"/>
      <c r="P20" s="4"/>
      <c r="Q20" s="6"/>
      <c r="R20" s="4"/>
      <c r="S20" s="4"/>
      <c r="T20" s="215"/>
      <c r="U20" s="4"/>
      <c r="V20" s="6"/>
      <c r="W20" s="4"/>
      <c r="X20" s="4"/>
      <c r="Y20" s="215"/>
      <c r="Z20" s="4"/>
      <c r="AA20" s="6"/>
      <c r="AB20" s="4"/>
      <c r="AC20" s="4"/>
      <c r="AD20" s="215"/>
      <c r="AE20" s="4"/>
      <c r="AF20" s="6"/>
      <c r="AG20" s="4"/>
      <c r="AH20" s="4"/>
      <c r="AI20" s="215"/>
      <c r="AJ20" s="4"/>
      <c r="AK20" s="6"/>
      <c r="AL20" s="4"/>
      <c r="AM20" s="4"/>
      <c r="AN20" s="215"/>
      <c r="AO20" s="4"/>
      <c r="AP20" s="6"/>
      <c r="AQ20" s="4"/>
      <c r="AR20" s="4"/>
      <c r="AS20" s="215"/>
      <c r="AT20" s="4"/>
      <c r="AU20" s="6"/>
      <c r="AV20" s="4"/>
      <c r="AW20" s="4"/>
      <c r="AX20" s="215"/>
      <c r="AY20" s="4"/>
      <c r="AZ20" s="6"/>
      <c r="BA20" s="4"/>
      <c r="BB20" s="4"/>
      <c r="BC20" s="215"/>
      <c r="BD20" s="4"/>
      <c r="BE20" s="6"/>
      <c r="BF20" s="4"/>
      <c r="BG20" s="4"/>
      <c r="BH20" s="215"/>
      <c r="BI20" s="4"/>
      <c r="BJ20" s="6"/>
      <c r="BK20" s="4"/>
      <c r="BL20" s="4"/>
      <c r="BM20" s="215"/>
      <c r="BN20" s="4"/>
      <c r="BO20" s="6"/>
      <c r="BP20" s="4"/>
      <c r="BQ20" s="4"/>
      <c r="BR20" s="215"/>
      <c r="BS20" s="4"/>
      <c r="BT20" s="6"/>
      <c r="BU20" s="4"/>
      <c r="BV20" s="4"/>
      <c r="BW20" s="215"/>
      <c r="BX20" s="4"/>
      <c r="BY20" s="6"/>
      <c r="BZ20" s="4"/>
      <c r="CA20" s="4"/>
      <c r="CB20" s="215"/>
      <c r="CC20" s="4"/>
      <c r="CD20" s="6"/>
      <c r="CE20" s="4"/>
      <c r="CF20" s="4"/>
      <c r="CG20" s="215"/>
      <c r="CH20" s="4"/>
      <c r="CI20" s="6"/>
      <c r="CJ20" s="4"/>
      <c r="CK20" s="4"/>
      <c r="CL20" s="215"/>
      <c r="CM20" s="4"/>
      <c r="CN20" s="6"/>
      <c r="CO20" s="4"/>
      <c r="CP20" s="4"/>
      <c r="CQ20" s="215"/>
      <c r="CR20" s="4"/>
      <c r="CS20" s="6"/>
      <c r="CT20" s="4"/>
      <c r="CU20" s="4"/>
      <c r="CV20" s="215"/>
      <c r="CW20" s="4"/>
      <c r="CX20" s="6"/>
      <c r="CY20" s="4"/>
      <c r="CZ20" s="4"/>
      <c r="DA20" s="215"/>
      <c r="DB20" s="4"/>
      <c r="DC20" s="6"/>
      <c r="DD20" s="4"/>
      <c r="DE20" s="4"/>
      <c r="DF20" s="215"/>
      <c r="DG20" s="4"/>
      <c r="DH20" s="6"/>
      <c r="DI20" s="4"/>
      <c r="DJ20" s="4"/>
      <c r="DK20" s="215"/>
      <c r="DL20" s="4"/>
      <c r="DM20" s="6"/>
      <c r="DN20" s="4"/>
      <c r="DO20" s="4"/>
      <c r="DP20" s="215"/>
      <c r="DQ20" s="4"/>
      <c r="DR20" s="6"/>
      <c r="DS20" s="4"/>
      <c r="DT20" s="4"/>
      <c r="DU20" s="215"/>
      <c r="DV20" s="4"/>
      <c r="DW20" s="6"/>
      <c r="DX20" s="4"/>
      <c r="DY20" s="4"/>
      <c r="DZ20" s="215"/>
      <c r="EA20" s="4"/>
      <c r="EB20" s="6"/>
      <c r="EC20" s="4"/>
      <c r="ED20" s="4"/>
      <c r="EE20" s="215"/>
      <c r="EF20" s="4"/>
      <c r="EG20" s="6"/>
      <c r="EH20" s="4"/>
      <c r="EI20" s="4"/>
      <c r="EJ20" s="215"/>
      <c r="EK20" s="4"/>
      <c r="EL20" s="6"/>
      <c r="EM20" s="4"/>
      <c r="EN20" s="4"/>
      <c r="EO20" s="215"/>
      <c r="EP20" s="4"/>
      <c r="EQ20" s="6"/>
      <c r="ER20" s="4"/>
      <c r="ES20" s="4"/>
      <c r="ET20" s="215"/>
      <c r="EU20" s="4"/>
      <c r="EV20" s="6"/>
      <c r="EW20" s="4"/>
      <c r="EX20" s="4"/>
      <c r="EY20" s="215"/>
      <c r="EZ20" s="4"/>
      <c r="FA20" s="6"/>
      <c r="FB20" s="4"/>
      <c r="FC20" s="4"/>
      <c r="FD20" s="215"/>
      <c r="FE20" s="4"/>
      <c r="FF20" s="6"/>
      <c r="FG20" s="4"/>
      <c r="FH20" s="4"/>
      <c r="FI20" s="215"/>
      <c r="FJ20" s="4"/>
      <c r="FK20" s="6"/>
      <c r="FL20" s="4"/>
      <c r="FM20" s="4"/>
      <c r="FN20" s="215"/>
      <c r="FO20" s="4"/>
      <c r="FP20" s="6"/>
      <c r="FQ20" s="4"/>
      <c r="FR20" s="4"/>
      <c r="FS20" s="215"/>
      <c r="FT20" s="4"/>
      <c r="FU20" s="6"/>
      <c r="FV20" s="4"/>
      <c r="FW20" s="4"/>
      <c r="FX20" s="215"/>
      <c r="FY20" s="4"/>
      <c r="FZ20" s="6"/>
      <c r="GA20" s="4"/>
      <c r="GB20" s="4"/>
      <c r="GC20" s="215"/>
      <c r="GD20" s="4"/>
      <c r="GE20" s="6"/>
      <c r="GF20" s="4"/>
      <c r="GG20" s="4"/>
      <c r="GH20" s="215"/>
      <c r="GI20" s="4"/>
      <c r="GJ20" s="6"/>
      <c r="GK20" s="4"/>
      <c r="GL20" s="4"/>
      <c r="GM20" s="215"/>
      <c r="GN20" s="4"/>
      <c r="GO20" s="6"/>
      <c r="GP20" s="4"/>
      <c r="GQ20" s="4"/>
      <c r="GR20" s="215"/>
      <c r="GS20" s="4"/>
      <c r="GT20" s="6"/>
      <c r="GU20" s="4"/>
      <c r="GV20" s="4"/>
      <c r="GW20" s="215"/>
      <c r="GX20" s="4"/>
      <c r="GY20" s="6"/>
      <c r="GZ20" s="4"/>
      <c r="HA20" s="4"/>
      <c r="HB20" s="215"/>
      <c r="HC20" s="4"/>
      <c r="HD20" s="6"/>
      <c r="HE20" s="4"/>
      <c r="HF20" s="4"/>
      <c r="HG20" s="215"/>
      <c r="HH20" s="4"/>
      <c r="HI20" s="6"/>
      <c r="HJ20" s="4"/>
      <c r="HK20" s="4"/>
      <c r="HL20" s="215"/>
      <c r="HM20" s="4"/>
      <c r="HN20" s="6"/>
      <c r="HO20" s="4"/>
      <c r="HP20" s="4"/>
      <c r="HQ20" s="215"/>
      <c r="HR20" s="4"/>
      <c r="HS20" s="6"/>
      <c r="HT20" s="4"/>
      <c r="HU20" s="4"/>
      <c r="HV20" s="215"/>
      <c r="HW20" s="4"/>
      <c r="HX20" s="6"/>
      <c r="HY20" s="4"/>
      <c r="HZ20" s="4"/>
      <c r="IA20" s="215"/>
      <c r="IB20" s="4"/>
      <c r="IC20" s="6"/>
      <c r="ID20" s="4"/>
      <c r="IE20" s="4"/>
      <c r="IF20" s="215"/>
      <c r="IG20" s="4"/>
      <c r="IH20" s="6"/>
      <c r="II20" s="4"/>
      <c r="IJ20" s="4"/>
      <c r="IK20" s="215"/>
      <c r="IL20" s="4"/>
      <c r="IM20" s="6"/>
      <c r="IN20" s="4"/>
      <c r="IO20" s="4"/>
      <c r="IP20" s="215"/>
      <c r="IQ20" s="4"/>
      <c r="IR20" s="6"/>
      <c r="IS20" s="4"/>
      <c r="IT20" s="4"/>
      <c r="IU20" s="215"/>
      <c r="IV20" s="4"/>
      <c r="IW20" s="6"/>
      <c r="IX20" s="4"/>
      <c r="IY20" s="4"/>
      <c r="IZ20" s="215"/>
      <c r="JA20" s="4"/>
      <c r="JB20" s="6"/>
      <c r="JC20" s="4"/>
      <c r="JD20" s="4"/>
      <c r="JE20" s="215"/>
      <c r="JF20" s="4"/>
      <c r="JG20" s="6"/>
      <c r="JH20" s="4"/>
      <c r="JI20" s="4"/>
      <c r="JJ20" s="215"/>
      <c r="JK20" s="4"/>
      <c r="JL20" s="6"/>
      <c r="JM20" s="4"/>
      <c r="JN20" s="4"/>
      <c r="JO20" s="215"/>
      <c r="JP20" s="4"/>
      <c r="JQ20" s="6"/>
      <c r="JR20" s="4"/>
      <c r="JS20" s="4"/>
      <c r="JT20" s="215"/>
      <c r="JU20" s="4"/>
      <c r="JV20" s="6"/>
      <c r="JW20" s="4"/>
      <c r="JX20" s="4"/>
      <c r="JY20" s="215"/>
      <c r="JZ20" s="4"/>
      <c r="KA20" s="6"/>
      <c r="KB20" s="4"/>
      <c r="KC20" s="4"/>
      <c r="KD20" s="215"/>
      <c r="KE20" s="4"/>
      <c r="KF20" s="6"/>
      <c r="KG20" s="4"/>
      <c r="KH20" s="4"/>
      <c r="KI20" s="215"/>
      <c r="KJ20" s="4"/>
      <c r="KK20" s="6"/>
      <c r="KL20" s="4"/>
      <c r="KM20" s="4"/>
      <c r="KN20" s="215"/>
    </row>
    <row r="21" spans="1:300" x14ac:dyDescent="0.25">
      <c r="A21" s="4"/>
      <c r="B21" s="6"/>
      <c r="C21" s="4"/>
      <c r="D21" s="4"/>
      <c r="E21" s="215"/>
      <c r="F21" s="4"/>
      <c r="G21" s="6"/>
      <c r="H21" s="4"/>
      <c r="I21" s="4"/>
      <c r="J21" s="215"/>
      <c r="K21" s="4"/>
      <c r="L21" s="6"/>
      <c r="M21" s="4"/>
      <c r="N21" s="4"/>
      <c r="O21" s="215"/>
      <c r="P21" s="4"/>
      <c r="Q21" s="6"/>
      <c r="R21" s="4"/>
      <c r="S21" s="4"/>
      <c r="T21" s="215"/>
      <c r="U21" s="4"/>
      <c r="V21" s="6"/>
      <c r="W21" s="4"/>
      <c r="X21" s="4"/>
      <c r="Y21" s="215"/>
      <c r="Z21" s="4"/>
      <c r="AA21" s="6"/>
      <c r="AB21" s="4"/>
      <c r="AC21" s="4"/>
      <c r="AD21" s="215"/>
      <c r="AE21" s="4"/>
      <c r="AF21" s="6"/>
      <c r="AG21" s="4"/>
      <c r="AH21" s="4"/>
      <c r="AI21" s="215"/>
      <c r="AJ21" s="4"/>
      <c r="AK21" s="6"/>
      <c r="AL21" s="4"/>
      <c r="AM21" s="4"/>
      <c r="AN21" s="215"/>
      <c r="AO21" s="4"/>
      <c r="AP21" s="6"/>
      <c r="AQ21" s="4"/>
      <c r="AR21" s="4"/>
      <c r="AS21" s="215"/>
      <c r="AT21" s="4"/>
      <c r="AU21" s="6"/>
      <c r="AV21" s="4"/>
      <c r="AW21" s="4"/>
      <c r="AX21" s="215"/>
      <c r="AY21" s="4"/>
      <c r="AZ21" s="6"/>
      <c r="BA21" s="4"/>
      <c r="BB21" s="4"/>
      <c r="BC21" s="215"/>
      <c r="BD21" s="4"/>
      <c r="BE21" s="6"/>
      <c r="BF21" s="4"/>
      <c r="BG21" s="4"/>
      <c r="BH21" s="215"/>
      <c r="BI21" s="4"/>
      <c r="BJ21" s="6"/>
      <c r="BK21" s="4"/>
      <c r="BL21" s="4"/>
      <c r="BM21" s="215"/>
      <c r="BN21" s="4"/>
      <c r="BO21" s="6"/>
      <c r="BP21" s="4"/>
      <c r="BQ21" s="4"/>
      <c r="BR21" s="215"/>
      <c r="BS21" s="4"/>
      <c r="BT21" s="6"/>
      <c r="BU21" s="4"/>
      <c r="BV21" s="4"/>
      <c r="BW21" s="215"/>
      <c r="BX21" s="4"/>
      <c r="BY21" s="6"/>
      <c r="BZ21" s="4"/>
      <c r="CA21" s="4"/>
      <c r="CB21" s="215"/>
      <c r="CC21" s="4"/>
      <c r="CD21" s="6"/>
      <c r="CE21" s="4"/>
      <c r="CF21" s="4"/>
      <c r="CG21" s="215"/>
      <c r="CH21" s="4"/>
      <c r="CI21" s="6"/>
      <c r="CJ21" s="4"/>
      <c r="CK21" s="4"/>
      <c r="CL21" s="215"/>
      <c r="CM21" s="4"/>
      <c r="CN21" s="6"/>
      <c r="CO21" s="4"/>
      <c r="CP21" s="4"/>
      <c r="CQ21" s="215"/>
      <c r="CR21" s="4"/>
      <c r="CS21" s="6"/>
      <c r="CT21" s="4"/>
      <c r="CU21" s="4"/>
      <c r="CV21" s="215"/>
      <c r="CW21" s="4"/>
      <c r="CX21" s="6"/>
      <c r="CY21" s="4"/>
      <c r="CZ21" s="4"/>
      <c r="DA21" s="215"/>
      <c r="DB21" s="4"/>
      <c r="DC21" s="6"/>
      <c r="DD21" s="4"/>
      <c r="DE21" s="4"/>
      <c r="DF21" s="215"/>
      <c r="DG21" s="4"/>
      <c r="DH21" s="6"/>
      <c r="DI21" s="4"/>
      <c r="DJ21" s="4"/>
      <c r="DK21" s="215"/>
      <c r="DL21" s="4"/>
      <c r="DM21" s="6"/>
      <c r="DN21" s="4"/>
      <c r="DO21" s="4"/>
      <c r="DP21" s="215"/>
      <c r="DQ21" s="4"/>
      <c r="DR21" s="6"/>
      <c r="DS21" s="4"/>
      <c r="DT21" s="4"/>
      <c r="DU21" s="215"/>
      <c r="DV21" s="4"/>
      <c r="DW21" s="6"/>
      <c r="DX21" s="4"/>
      <c r="DY21" s="4"/>
      <c r="DZ21" s="215"/>
      <c r="EA21" s="4"/>
      <c r="EB21" s="6"/>
      <c r="EC21" s="4"/>
      <c r="ED21" s="4"/>
      <c r="EE21" s="215"/>
      <c r="EF21" s="4"/>
      <c r="EG21" s="6"/>
      <c r="EH21" s="4"/>
      <c r="EI21" s="4"/>
      <c r="EJ21" s="215"/>
      <c r="EK21" s="4"/>
      <c r="EL21" s="6"/>
      <c r="EM21" s="4"/>
      <c r="EN21" s="4"/>
      <c r="EO21" s="215"/>
      <c r="EP21" s="4"/>
      <c r="EQ21" s="6"/>
      <c r="ER21" s="4"/>
      <c r="ES21" s="4"/>
      <c r="ET21" s="215"/>
      <c r="EU21" s="4"/>
      <c r="EV21" s="6"/>
      <c r="EW21" s="4"/>
      <c r="EX21" s="4"/>
      <c r="EY21" s="215"/>
      <c r="EZ21" s="4"/>
      <c r="FA21" s="6"/>
      <c r="FB21" s="4"/>
      <c r="FC21" s="4"/>
      <c r="FD21" s="215"/>
      <c r="FE21" s="4"/>
      <c r="FF21" s="6"/>
      <c r="FG21" s="4"/>
      <c r="FH21" s="4"/>
      <c r="FI21" s="215"/>
      <c r="FJ21" s="4"/>
      <c r="FK21" s="6"/>
      <c r="FL21" s="4"/>
      <c r="FM21" s="4"/>
      <c r="FN21" s="215"/>
      <c r="FO21" s="4"/>
      <c r="FP21" s="6"/>
      <c r="FQ21" s="4"/>
      <c r="FR21" s="4"/>
      <c r="FS21" s="215"/>
      <c r="FT21" s="4"/>
      <c r="FU21" s="6"/>
      <c r="FV21" s="4"/>
      <c r="FW21" s="4"/>
      <c r="FX21" s="215"/>
      <c r="FY21" s="4"/>
      <c r="FZ21" s="6"/>
      <c r="GA21" s="4"/>
      <c r="GB21" s="4"/>
      <c r="GC21" s="215"/>
      <c r="GD21" s="4"/>
      <c r="GE21" s="6"/>
      <c r="GF21" s="4"/>
      <c r="GG21" s="4"/>
      <c r="GH21" s="215"/>
      <c r="GI21" s="4"/>
      <c r="GJ21" s="6"/>
      <c r="GK21" s="4"/>
      <c r="GL21" s="4"/>
      <c r="GM21" s="215"/>
      <c r="GN21" s="4"/>
      <c r="GO21" s="6"/>
      <c r="GP21" s="4"/>
      <c r="GQ21" s="4"/>
      <c r="GR21" s="215"/>
      <c r="GS21" s="4"/>
      <c r="GT21" s="6"/>
      <c r="GU21" s="4"/>
      <c r="GV21" s="4"/>
      <c r="GW21" s="215"/>
      <c r="GX21" s="4"/>
      <c r="GY21" s="6"/>
      <c r="GZ21" s="4"/>
      <c r="HA21" s="4"/>
      <c r="HB21" s="215"/>
      <c r="HC21" s="4"/>
      <c r="HD21" s="6"/>
      <c r="HE21" s="4"/>
      <c r="HF21" s="4"/>
      <c r="HG21" s="215"/>
      <c r="HH21" s="4"/>
      <c r="HI21" s="6"/>
      <c r="HJ21" s="4"/>
      <c r="HK21" s="4"/>
      <c r="HL21" s="215"/>
      <c r="HM21" s="4"/>
      <c r="HN21" s="6"/>
      <c r="HO21" s="4"/>
      <c r="HP21" s="4"/>
      <c r="HQ21" s="215"/>
      <c r="HR21" s="4"/>
      <c r="HS21" s="6"/>
      <c r="HT21" s="4"/>
      <c r="HU21" s="4"/>
      <c r="HV21" s="215"/>
      <c r="HW21" s="4"/>
      <c r="HX21" s="6"/>
      <c r="HY21" s="4"/>
      <c r="HZ21" s="4"/>
      <c r="IA21" s="215"/>
      <c r="IB21" s="4"/>
      <c r="IC21" s="6"/>
      <c r="ID21" s="4"/>
      <c r="IE21" s="4"/>
      <c r="IF21" s="215"/>
      <c r="IG21" s="4"/>
      <c r="IH21" s="6"/>
      <c r="II21" s="4"/>
      <c r="IJ21" s="4"/>
      <c r="IK21" s="215"/>
      <c r="IL21" s="4"/>
      <c r="IM21" s="6"/>
      <c r="IN21" s="4"/>
      <c r="IO21" s="4"/>
      <c r="IP21" s="215"/>
      <c r="IQ21" s="4"/>
      <c r="IR21" s="6"/>
      <c r="IS21" s="4"/>
      <c r="IT21" s="4"/>
      <c r="IU21" s="215"/>
      <c r="IV21" s="4"/>
      <c r="IW21" s="6"/>
      <c r="IX21" s="4"/>
      <c r="IY21" s="4"/>
      <c r="IZ21" s="215"/>
      <c r="JA21" s="4"/>
      <c r="JB21" s="6"/>
      <c r="JC21" s="4"/>
      <c r="JD21" s="4"/>
      <c r="JE21" s="215"/>
      <c r="JF21" s="4"/>
      <c r="JG21" s="6"/>
      <c r="JH21" s="4"/>
      <c r="JI21" s="4"/>
      <c r="JJ21" s="215"/>
      <c r="JK21" s="4"/>
      <c r="JL21" s="6"/>
      <c r="JM21" s="4"/>
      <c r="JN21" s="4"/>
      <c r="JO21" s="215"/>
      <c r="JP21" s="4"/>
      <c r="JQ21" s="6"/>
      <c r="JR21" s="4"/>
      <c r="JS21" s="4"/>
      <c r="JT21" s="215"/>
      <c r="JU21" s="4"/>
      <c r="JV21" s="6"/>
      <c r="JW21" s="4"/>
      <c r="JX21" s="4"/>
      <c r="JY21" s="215"/>
      <c r="JZ21" s="4"/>
      <c r="KA21" s="6"/>
      <c r="KB21" s="4"/>
      <c r="KC21" s="4"/>
      <c r="KD21" s="215"/>
      <c r="KE21" s="4"/>
      <c r="KF21" s="6"/>
      <c r="KG21" s="4"/>
      <c r="KH21" s="4"/>
      <c r="KI21" s="215"/>
      <c r="KJ21" s="4"/>
      <c r="KK21" s="6"/>
      <c r="KL21" s="4"/>
      <c r="KM21" s="4"/>
      <c r="KN21" s="215"/>
    </row>
    <row r="22" spans="1:300" x14ac:dyDescent="0.25">
      <c r="A22" s="4"/>
      <c r="B22" s="6"/>
      <c r="C22" s="4"/>
      <c r="D22" s="4"/>
      <c r="E22" s="215"/>
      <c r="F22" s="4"/>
      <c r="G22" s="6"/>
      <c r="H22" s="4"/>
      <c r="I22" s="4"/>
      <c r="J22" s="215"/>
      <c r="K22" s="4"/>
      <c r="L22" s="6"/>
      <c r="M22" s="4"/>
      <c r="N22" s="4"/>
      <c r="O22" s="215"/>
      <c r="P22" s="4"/>
      <c r="Q22" s="6"/>
      <c r="R22" s="4"/>
      <c r="S22" s="4"/>
      <c r="T22" s="215"/>
      <c r="U22" s="4"/>
      <c r="V22" s="6"/>
      <c r="W22" s="4"/>
      <c r="X22" s="4"/>
      <c r="Y22" s="215"/>
      <c r="Z22" s="4"/>
      <c r="AA22" s="6"/>
      <c r="AB22" s="4"/>
      <c r="AC22" s="4"/>
      <c r="AD22" s="215"/>
      <c r="AE22" s="4"/>
      <c r="AF22" s="6"/>
      <c r="AG22" s="4"/>
      <c r="AH22" s="4"/>
      <c r="AI22" s="215"/>
      <c r="AJ22" s="4"/>
      <c r="AK22" s="6"/>
      <c r="AL22" s="4"/>
      <c r="AM22" s="4"/>
      <c r="AN22" s="215"/>
      <c r="AO22" s="4"/>
      <c r="AP22" s="6"/>
      <c r="AQ22" s="4"/>
      <c r="AR22" s="4"/>
      <c r="AS22" s="215"/>
      <c r="AT22" s="4"/>
      <c r="AU22" s="6"/>
      <c r="AV22" s="4"/>
      <c r="AW22" s="4"/>
      <c r="AX22" s="215"/>
      <c r="AY22" s="4"/>
      <c r="AZ22" s="6"/>
      <c r="BA22" s="4"/>
      <c r="BB22" s="4"/>
      <c r="BC22" s="215"/>
      <c r="BD22" s="4"/>
      <c r="BE22" s="6"/>
      <c r="BF22" s="4"/>
      <c r="BG22" s="4"/>
      <c r="BH22" s="215"/>
      <c r="BI22" s="4"/>
      <c r="BJ22" s="6"/>
      <c r="BK22" s="4"/>
      <c r="BL22" s="4"/>
      <c r="BM22" s="215"/>
      <c r="BN22" s="4"/>
      <c r="BO22" s="6"/>
      <c r="BP22" s="4"/>
      <c r="BQ22" s="4"/>
      <c r="BR22" s="215"/>
      <c r="BS22" s="4"/>
      <c r="BT22" s="6"/>
      <c r="BU22" s="4"/>
      <c r="BV22" s="4"/>
      <c r="BW22" s="215"/>
      <c r="BX22" s="4"/>
      <c r="BY22" s="6"/>
      <c r="BZ22" s="4"/>
      <c r="CA22" s="4"/>
      <c r="CB22" s="215"/>
      <c r="CC22" s="4"/>
      <c r="CD22" s="6"/>
      <c r="CE22" s="4"/>
      <c r="CF22" s="4"/>
      <c r="CG22" s="215"/>
      <c r="CH22" s="4"/>
      <c r="CI22" s="6"/>
      <c r="CJ22" s="4"/>
      <c r="CK22" s="4"/>
      <c r="CL22" s="215"/>
      <c r="CM22" s="4"/>
      <c r="CN22" s="6"/>
      <c r="CO22" s="4"/>
      <c r="CP22" s="4"/>
      <c r="CQ22" s="215"/>
      <c r="CR22" s="4"/>
      <c r="CS22" s="6"/>
      <c r="CT22" s="4"/>
      <c r="CU22" s="4"/>
      <c r="CV22" s="215"/>
      <c r="CW22" s="4"/>
      <c r="CX22" s="6"/>
      <c r="CY22" s="4"/>
      <c r="CZ22" s="4"/>
      <c r="DA22" s="215"/>
      <c r="DB22" s="4"/>
      <c r="DC22" s="6"/>
      <c r="DD22" s="4"/>
      <c r="DE22" s="4"/>
      <c r="DF22" s="215"/>
      <c r="DG22" s="4"/>
      <c r="DH22" s="6"/>
      <c r="DI22" s="4"/>
      <c r="DJ22" s="4"/>
      <c r="DK22" s="215"/>
      <c r="DL22" s="4"/>
      <c r="DM22" s="6"/>
      <c r="DN22" s="4"/>
      <c r="DO22" s="4"/>
      <c r="DP22" s="215"/>
      <c r="DQ22" s="4"/>
      <c r="DR22" s="6"/>
      <c r="DS22" s="4"/>
      <c r="DT22" s="4"/>
      <c r="DU22" s="215"/>
      <c r="DV22" s="4"/>
      <c r="DW22" s="6"/>
      <c r="DX22" s="4"/>
      <c r="DY22" s="4"/>
      <c r="DZ22" s="215"/>
      <c r="EA22" s="4"/>
      <c r="EB22" s="6"/>
      <c r="EC22" s="4"/>
      <c r="ED22" s="4"/>
      <c r="EE22" s="215"/>
      <c r="EF22" s="4"/>
      <c r="EG22" s="6"/>
      <c r="EH22" s="4"/>
      <c r="EI22" s="4"/>
      <c r="EJ22" s="215"/>
      <c r="EK22" s="4"/>
      <c r="EL22" s="6"/>
      <c r="EM22" s="4"/>
      <c r="EN22" s="4"/>
      <c r="EO22" s="215"/>
      <c r="EP22" s="4"/>
      <c r="EQ22" s="6"/>
      <c r="ER22" s="4"/>
      <c r="ES22" s="4"/>
      <c r="ET22" s="215"/>
      <c r="EU22" s="4"/>
      <c r="EV22" s="6"/>
      <c r="EW22" s="4"/>
      <c r="EX22" s="4"/>
      <c r="EY22" s="215"/>
      <c r="EZ22" s="4"/>
      <c r="FA22" s="6"/>
      <c r="FB22" s="4"/>
      <c r="FC22" s="4"/>
      <c r="FD22" s="215"/>
      <c r="FE22" s="4"/>
      <c r="FF22" s="6"/>
      <c r="FG22" s="4"/>
      <c r="FH22" s="4"/>
      <c r="FI22" s="215"/>
      <c r="FJ22" s="4"/>
      <c r="FK22" s="6"/>
      <c r="FL22" s="4"/>
      <c r="FM22" s="4"/>
      <c r="FN22" s="215"/>
      <c r="FO22" s="4"/>
      <c r="FP22" s="6"/>
      <c r="FQ22" s="4"/>
      <c r="FR22" s="4"/>
      <c r="FS22" s="215"/>
      <c r="FT22" s="4"/>
      <c r="FU22" s="6"/>
      <c r="FV22" s="4"/>
      <c r="FW22" s="4"/>
      <c r="FX22" s="215"/>
      <c r="FY22" s="4"/>
      <c r="FZ22" s="6"/>
      <c r="GA22" s="4"/>
      <c r="GB22" s="4"/>
      <c r="GC22" s="215"/>
      <c r="GD22" s="4"/>
      <c r="GE22" s="6"/>
      <c r="GF22" s="4"/>
      <c r="GG22" s="4"/>
      <c r="GH22" s="215"/>
      <c r="GI22" s="4"/>
      <c r="GJ22" s="6"/>
      <c r="GK22" s="4"/>
      <c r="GL22" s="4"/>
      <c r="GM22" s="215"/>
      <c r="GN22" s="4"/>
      <c r="GO22" s="6"/>
      <c r="GP22" s="4"/>
      <c r="GQ22" s="4"/>
      <c r="GR22" s="215"/>
      <c r="GS22" s="4"/>
      <c r="GT22" s="6"/>
      <c r="GU22" s="4"/>
      <c r="GV22" s="4"/>
      <c r="GW22" s="215"/>
      <c r="GX22" s="4"/>
      <c r="GY22" s="6"/>
      <c r="GZ22" s="4"/>
      <c r="HA22" s="4"/>
      <c r="HB22" s="215"/>
      <c r="HC22" s="4"/>
      <c r="HD22" s="6"/>
      <c r="HE22" s="4"/>
      <c r="HF22" s="4"/>
      <c r="HG22" s="215"/>
      <c r="HH22" s="4"/>
      <c r="HI22" s="6"/>
      <c r="HJ22" s="4"/>
      <c r="HK22" s="4"/>
      <c r="HL22" s="215"/>
      <c r="HM22" s="4"/>
      <c r="HN22" s="6"/>
      <c r="HO22" s="4"/>
      <c r="HP22" s="4"/>
      <c r="HQ22" s="215"/>
      <c r="HR22" s="4"/>
      <c r="HS22" s="6"/>
      <c r="HT22" s="4"/>
      <c r="HU22" s="4"/>
      <c r="HV22" s="215"/>
      <c r="HW22" s="4"/>
      <c r="HX22" s="6"/>
      <c r="HY22" s="4"/>
      <c r="HZ22" s="4"/>
      <c r="IA22" s="215"/>
      <c r="IB22" s="4"/>
      <c r="IC22" s="6"/>
      <c r="ID22" s="4"/>
      <c r="IE22" s="4"/>
      <c r="IF22" s="215"/>
      <c r="IG22" s="4"/>
      <c r="IH22" s="6"/>
      <c r="II22" s="4"/>
      <c r="IJ22" s="4"/>
      <c r="IK22" s="215"/>
      <c r="IL22" s="4"/>
      <c r="IM22" s="6"/>
      <c r="IN22" s="4"/>
      <c r="IO22" s="4"/>
      <c r="IP22" s="215"/>
      <c r="IQ22" s="4"/>
      <c r="IR22" s="6"/>
      <c r="IS22" s="4"/>
      <c r="IT22" s="4"/>
      <c r="IU22" s="215"/>
      <c r="IV22" s="4"/>
      <c r="IW22" s="6"/>
      <c r="IX22" s="4"/>
      <c r="IY22" s="4"/>
      <c r="IZ22" s="215"/>
      <c r="JA22" s="4"/>
      <c r="JB22" s="6"/>
      <c r="JC22" s="4"/>
      <c r="JD22" s="4"/>
      <c r="JE22" s="215"/>
      <c r="JF22" s="4"/>
      <c r="JG22" s="6"/>
      <c r="JH22" s="4"/>
      <c r="JI22" s="4"/>
      <c r="JJ22" s="215"/>
      <c r="JK22" s="4"/>
      <c r="JL22" s="6"/>
      <c r="JM22" s="4"/>
      <c r="JN22" s="4"/>
      <c r="JO22" s="215"/>
      <c r="JP22" s="4"/>
      <c r="JQ22" s="6"/>
      <c r="JR22" s="4"/>
      <c r="JS22" s="4"/>
      <c r="JT22" s="215"/>
      <c r="JU22" s="4"/>
      <c r="JV22" s="6"/>
      <c r="JW22" s="4"/>
      <c r="JX22" s="4"/>
      <c r="JY22" s="215"/>
      <c r="JZ22" s="4"/>
      <c r="KA22" s="6"/>
      <c r="KB22" s="4"/>
      <c r="KC22" s="4"/>
      <c r="KD22" s="215"/>
      <c r="KE22" s="4"/>
      <c r="KF22" s="6"/>
      <c r="KG22" s="4"/>
      <c r="KH22" s="4"/>
      <c r="KI22" s="215"/>
      <c r="KJ22" s="4"/>
      <c r="KK22" s="6"/>
      <c r="KL22" s="4"/>
      <c r="KM22" s="4"/>
      <c r="KN22" s="215"/>
    </row>
    <row r="23" spans="1:300" x14ac:dyDescent="0.25">
      <c r="A23" s="4"/>
      <c r="B23" s="6"/>
      <c r="C23" s="4"/>
      <c r="D23" s="4"/>
      <c r="E23" s="215"/>
      <c r="F23" s="4"/>
      <c r="G23" s="6"/>
      <c r="H23" s="4"/>
      <c r="I23" s="4"/>
      <c r="J23" s="215"/>
      <c r="K23" s="4"/>
      <c r="L23" s="6"/>
      <c r="M23" s="4"/>
      <c r="N23" s="4"/>
      <c r="O23" s="215"/>
      <c r="P23" s="4"/>
      <c r="Q23" s="6"/>
      <c r="R23" s="4"/>
      <c r="S23" s="4"/>
      <c r="T23" s="215"/>
      <c r="U23" s="4"/>
      <c r="V23" s="6"/>
      <c r="W23" s="4"/>
      <c r="X23" s="4"/>
      <c r="Y23" s="215"/>
      <c r="Z23" s="4"/>
      <c r="AA23" s="6"/>
      <c r="AB23" s="4"/>
      <c r="AC23" s="4"/>
      <c r="AD23" s="215"/>
      <c r="AE23" s="4"/>
      <c r="AF23" s="6"/>
      <c r="AG23" s="4"/>
      <c r="AH23" s="4"/>
      <c r="AI23" s="215"/>
      <c r="AJ23" s="4"/>
      <c r="AK23" s="6"/>
      <c r="AL23" s="4"/>
      <c r="AM23" s="4"/>
      <c r="AN23" s="215"/>
      <c r="AO23" s="4"/>
      <c r="AP23" s="6"/>
      <c r="AQ23" s="4"/>
      <c r="AR23" s="4"/>
      <c r="AS23" s="215"/>
      <c r="AT23" s="4"/>
      <c r="AU23" s="6"/>
      <c r="AV23" s="4"/>
      <c r="AW23" s="4"/>
      <c r="AX23" s="215"/>
      <c r="AY23" s="4"/>
      <c r="AZ23" s="6"/>
      <c r="BA23" s="4"/>
      <c r="BB23" s="4"/>
      <c r="BC23" s="215"/>
      <c r="BD23" s="4"/>
      <c r="BE23" s="6"/>
      <c r="BF23" s="4"/>
      <c r="BG23" s="4"/>
      <c r="BH23" s="215"/>
      <c r="BI23" s="4"/>
      <c r="BJ23" s="6"/>
      <c r="BK23" s="4"/>
      <c r="BL23" s="4"/>
      <c r="BM23" s="215"/>
      <c r="BN23" s="4"/>
      <c r="BO23" s="6"/>
      <c r="BP23" s="4"/>
      <c r="BQ23" s="4"/>
      <c r="BR23" s="215"/>
      <c r="BS23" s="4"/>
      <c r="BT23" s="6"/>
      <c r="BU23" s="4"/>
      <c r="BV23" s="4"/>
      <c r="BW23" s="215"/>
      <c r="BX23" s="4"/>
      <c r="BY23" s="6"/>
      <c r="BZ23" s="4"/>
      <c r="CA23" s="4"/>
      <c r="CB23" s="215"/>
      <c r="CC23" s="4"/>
      <c r="CD23" s="6"/>
      <c r="CE23" s="4"/>
      <c r="CF23" s="4"/>
      <c r="CG23" s="215"/>
      <c r="CH23" s="4"/>
      <c r="CI23" s="6"/>
      <c r="CJ23" s="4"/>
      <c r="CK23" s="4"/>
      <c r="CL23" s="215"/>
      <c r="CM23" s="4"/>
      <c r="CN23" s="6"/>
      <c r="CO23" s="4"/>
      <c r="CP23" s="4"/>
      <c r="CQ23" s="215"/>
      <c r="CR23" s="4"/>
      <c r="CS23" s="6"/>
      <c r="CT23" s="4"/>
      <c r="CU23" s="4"/>
      <c r="CV23" s="215"/>
      <c r="CW23" s="4"/>
      <c r="CX23" s="6"/>
      <c r="CY23" s="4"/>
      <c r="CZ23" s="4"/>
      <c r="DA23" s="215"/>
      <c r="DB23" s="4"/>
      <c r="DC23" s="6"/>
      <c r="DD23" s="4"/>
      <c r="DE23" s="4"/>
      <c r="DF23" s="215"/>
      <c r="DG23" s="4"/>
      <c r="DH23" s="6"/>
      <c r="DI23" s="4"/>
      <c r="DJ23" s="4"/>
      <c r="DK23" s="215"/>
      <c r="DL23" s="4"/>
      <c r="DM23" s="6"/>
      <c r="DN23" s="4"/>
      <c r="DO23" s="4"/>
      <c r="DP23" s="215"/>
      <c r="DQ23" s="4"/>
      <c r="DR23" s="6"/>
      <c r="DS23" s="4"/>
      <c r="DT23" s="4"/>
      <c r="DU23" s="215"/>
      <c r="DV23" s="4"/>
      <c r="DW23" s="6"/>
      <c r="DX23" s="4"/>
      <c r="DY23" s="4"/>
      <c r="DZ23" s="215"/>
      <c r="EA23" s="4"/>
      <c r="EB23" s="6"/>
      <c r="EC23" s="4"/>
      <c r="ED23" s="4"/>
      <c r="EE23" s="215"/>
      <c r="EF23" s="4"/>
      <c r="EG23" s="6"/>
      <c r="EH23" s="4"/>
      <c r="EI23" s="4"/>
      <c r="EJ23" s="215"/>
      <c r="EK23" s="4"/>
      <c r="EL23" s="6"/>
      <c r="EM23" s="4"/>
      <c r="EN23" s="4"/>
      <c r="EO23" s="215"/>
      <c r="EP23" s="4"/>
      <c r="EQ23" s="6"/>
      <c r="ER23" s="4"/>
      <c r="ES23" s="4"/>
      <c r="ET23" s="215"/>
      <c r="EU23" s="4"/>
      <c r="EV23" s="6"/>
      <c r="EW23" s="4"/>
      <c r="EX23" s="4"/>
      <c r="EY23" s="215"/>
      <c r="EZ23" s="4"/>
      <c r="FA23" s="6"/>
      <c r="FB23" s="4"/>
      <c r="FC23" s="4"/>
      <c r="FD23" s="215"/>
      <c r="FE23" s="4"/>
      <c r="FF23" s="6"/>
      <c r="FG23" s="4"/>
      <c r="FH23" s="4"/>
      <c r="FI23" s="215"/>
      <c r="FJ23" s="4"/>
      <c r="FK23" s="6"/>
      <c r="FL23" s="4"/>
      <c r="FM23" s="4"/>
      <c r="FN23" s="215"/>
      <c r="FO23" s="4"/>
      <c r="FP23" s="6"/>
      <c r="FQ23" s="4"/>
      <c r="FR23" s="4"/>
      <c r="FS23" s="215"/>
      <c r="FT23" s="4"/>
      <c r="FU23" s="6"/>
      <c r="FV23" s="4"/>
      <c r="FW23" s="4"/>
      <c r="FX23" s="215"/>
      <c r="FY23" s="4"/>
      <c r="FZ23" s="6"/>
      <c r="GA23" s="4"/>
      <c r="GB23" s="4"/>
      <c r="GC23" s="215"/>
      <c r="GD23" s="4"/>
      <c r="GE23" s="6"/>
      <c r="GF23" s="4"/>
      <c r="GG23" s="4"/>
      <c r="GH23" s="215"/>
      <c r="GI23" s="4"/>
      <c r="GJ23" s="6"/>
      <c r="GK23" s="4"/>
      <c r="GL23" s="4"/>
      <c r="GM23" s="215"/>
      <c r="GN23" s="4"/>
      <c r="GO23" s="6"/>
      <c r="GP23" s="4"/>
      <c r="GQ23" s="4"/>
      <c r="GR23" s="215"/>
      <c r="GS23" s="4"/>
      <c r="GT23" s="6"/>
      <c r="GU23" s="4"/>
      <c r="GV23" s="4"/>
      <c r="GW23" s="215"/>
      <c r="GX23" s="4"/>
      <c r="GY23" s="6"/>
      <c r="GZ23" s="4"/>
      <c r="HA23" s="4"/>
      <c r="HB23" s="215"/>
      <c r="HC23" s="4"/>
      <c r="HD23" s="6"/>
      <c r="HE23" s="4"/>
      <c r="HF23" s="4"/>
      <c r="HG23" s="215"/>
      <c r="HH23" s="4"/>
      <c r="HI23" s="6"/>
      <c r="HJ23" s="4"/>
      <c r="HK23" s="4"/>
      <c r="HL23" s="215"/>
      <c r="HM23" s="4"/>
      <c r="HN23" s="6"/>
      <c r="HO23" s="4"/>
      <c r="HP23" s="4"/>
      <c r="HQ23" s="215"/>
      <c r="HR23" s="4"/>
      <c r="HS23" s="6"/>
      <c r="HT23" s="4"/>
      <c r="HU23" s="4"/>
      <c r="HV23" s="215"/>
      <c r="HW23" s="4"/>
      <c r="HX23" s="6"/>
      <c r="HY23" s="4"/>
      <c r="HZ23" s="4"/>
      <c r="IA23" s="215"/>
      <c r="IB23" s="4"/>
      <c r="IC23" s="6"/>
      <c r="ID23" s="4"/>
      <c r="IE23" s="4"/>
      <c r="IF23" s="215"/>
      <c r="IG23" s="4"/>
      <c r="IH23" s="6"/>
      <c r="II23" s="4"/>
      <c r="IJ23" s="4"/>
      <c r="IK23" s="215"/>
      <c r="IL23" s="4"/>
      <c r="IM23" s="6"/>
      <c r="IN23" s="4"/>
      <c r="IO23" s="4"/>
      <c r="IP23" s="215"/>
      <c r="IQ23" s="4"/>
      <c r="IR23" s="6"/>
      <c r="IS23" s="4"/>
      <c r="IT23" s="4"/>
      <c r="IU23" s="215"/>
      <c r="IV23" s="4"/>
      <c r="IW23" s="6"/>
      <c r="IX23" s="4"/>
      <c r="IY23" s="4"/>
      <c r="IZ23" s="215"/>
      <c r="JA23" s="4"/>
      <c r="JB23" s="6"/>
      <c r="JC23" s="4"/>
      <c r="JD23" s="4"/>
      <c r="JE23" s="215"/>
      <c r="JF23" s="4"/>
      <c r="JG23" s="6"/>
      <c r="JH23" s="4"/>
      <c r="JI23" s="4"/>
      <c r="JJ23" s="215"/>
      <c r="JK23" s="4"/>
      <c r="JL23" s="6"/>
      <c r="JM23" s="4"/>
      <c r="JN23" s="4"/>
      <c r="JO23" s="215"/>
      <c r="JP23" s="4"/>
      <c r="JQ23" s="6"/>
      <c r="JR23" s="4"/>
      <c r="JS23" s="4"/>
      <c r="JT23" s="215"/>
      <c r="JU23" s="4"/>
      <c r="JV23" s="6"/>
      <c r="JW23" s="4"/>
      <c r="JX23" s="4"/>
      <c r="JY23" s="215"/>
      <c r="JZ23" s="4"/>
      <c r="KA23" s="6"/>
      <c r="KB23" s="4"/>
      <c r="KC23" s="4"/>
      <c r="KD23" s="215"/>
      <c r="KE23" s="4"/>
      <c r="KF23" s="6"/>
      <c r="KG23" s="4"/>
      <c r="KH23" s="4"/>
      <c r="KI23" s="215"/>
      <c r="KJ23" s="4"/>
      <c r="KK23" s="6"/>
      <c r="KL23" s="4"/>
      <c r="KM23" s="4"/>
      <c r="KN23" s="215"/>
    </row>
    <row r="24" spans="1:300" x14ac:dyDescent="0.25">
      <c r="A24" s="4"/>
      <c r="B24" s="6"/>
      <c r="C24" s="4"/>
      <c r="D24" s="4"/>
      <c r="E24" s="215"/>
      <c r="F24" s="4"/>
      <c r="G24" s="6"/>
      <c r="H24" s="4"/>
      <c r="I24" s="4"/>
      <c r="J24" s="215"/>
      <c r="K24" s="4"/>
      <c r="L24" s="6"/>
      <c r="M24" s="4"/>
      <c r="N24" s="4"/>
      <c r="O24" s="215"/>
      <c r="P24" s="4"/>
      <c r="Q24" s="6"/>
      <c r="R24" s="4"/>
      <c r="S24" s="4"/>
      <c r="T24" s="215"/>
      <c r="U24" s="4"/>
      <c r="V24" s="6"/>
      <c r="W24" s="4"/>
      <c r="X24" s="4"/>
      <c r="Y24" s="215"/>
      <c r="Z24" s="4"/>
      <c r="AA24" s="6"/>
      <c r="AB24" s="4"/>
      <c r="AC24" s="4"/>
      <c r="AD24" s="215"/>
      <c r="AE24" s="4"/>
      <c r="AF24" s="6"/>
      <c r="AG24" s="4"/>
      <c r="AH24" s="4"/>
      <c r="AI24" s="215"/>
      <c r="AJ24" s="4"/>
      <c r="AK24" s="6"/>
      <c r="AL24" s="4"/>
      <c r="AM24" s="4"/>
      <c r="AN24" s="215"/>
      <c r="AO24" s="4"/>
      <c r="AP24" s="6"/>
      <c r="AQ24" s="4"/>
      <c r="AR24" s="4"/>
      <c r="AS24" s="215"/>
      <c r="AT24" s="4"/>
      <c r="AU24" s="6"/>
      <c r="AV24" s="4"/>
      <c r="AW24" s="4"/>
      <c r="AX24" s="215"/>
      <c r="AY24" s="4"/>
      <c r="AZ24" s="6"/>
      <c r="BA24" s="4"/>
      <c r="BB24" s="4"/>
      <c r="BC24" s="215"/>
      <c r="BD24" s="4"/>
      <c r="BE24" s="6"/>
      <c r="BF24" s="4"/>
      <c r="BG24" s="4"/>
      <c r="BH24" s="215"/>
      <c r="BI24" s="4"/>
      <c r="BJ24" s="6"/>
      <c r="BK24" s="4"/>
      <c r="BL24" s="4"/>
      <c r="BM24" s="215"/>
      <c r="BN24" s="4"/>
      <c r="BO24" s="6"/>
      <c r="BP24" s="4"/>
      <c r="BQ24" s="4"/>
      <c r="BR24" s="215"/>
      <c r="BS24" s="4"/>
      <c r="BT24" s="6"/>
      <c r="BU24" s="4"/>
      <c r="BV24" s="4"/>
      <c r="BW24" s="215"/>
      <c r="BX24" s="4"/>
      <c r="BY24" s="6"/>
      <c r="BZ24" s="4"/>
      <c r="CA24" s="4"/>
      <c r="CB24" s="215"/>
      <c r="CC24" s="4"/>
      <c r="CD24" s="6"/>
      <c r="CE24" s="4"/>
      <c r="CF24" s="4"/>
      <c r="CG24" s="215"/>
      <c r="CH24" s="4"/>
      <c r="CI24" s="6"/>
      <c r="CJ24" s="4"/>
      <c r="CK24" s="4"/>
      <c r="CL24" s="215"/>
      <c r="CM24" s="4"/>
      <c r="CN24" s="6"/>
      <c r="CO24" s="4"/>
      <c r="CP24" s="4"/>
      <c r="CQ24" s="215"/>
      <c r="CR24" s="4"/>
      <c r="CS24" s="6"/>
      <c r="CT24" s="4"/>
      <c r="CU24" s="4"/>
      <c r="CV24" s="215"/>
      <c r="CW24" s="4"/>
      <c r="CX24" s="6"/>
      <c r="CY24" s="4"/>
      <c r="CZ24" s="4"/>
      <c r="DA24" s="215"/>
      <c r="DB24" s="4"/>
      <c r="DC24" s="6"/>
      <c r="DD24" s="4"/>
      <c r="DE24" s="4"/>
      <c r="DF24" s="215"/>
      <c r="DG24" s="4"/>
      <c r="DH24" s="6"/>
      <c r="DI24" s="4"/>
      <c r="DJ24" s="4"/>
      <c r="DK24" s="215"/>
      <c r="DL24" s="4"/>
      <c r="DM24" s="6"/>
      <c r="DN24" s="4"/>
      <c r="DO24" s="4"/>
      <c r="DP24" s="215"/>
      <c r="DQ24" s="4"/>
      <c r="DR24" s="6"/>
      <c r="DS24" s="4"/>
      <c r="DT24" s="4"/>
      <c r="DU24" s="215"/>
      <c r="DV24" s="4"/>
      <c r="DW24" s="6"/>
      <c r="DX24" s="4"/>
      <c r="DY24" s="4"/>
      <c r="DZ24" s="215"/>
      <c r="EA24" s="4"/>
      <c r="EB24" s="6"/>
      <c r="EC24" s="4"/>
      <c r="ED24" s="4"/>
      <c r="EE24" s="215"/>
      <c r="EF24" s="4"/>
      <c r="EG24" s="6"/>
      <c r="EH24" s="4"/>
      <c r="EI24" s="4"/>
      <c r="EJ24" s="215"/>
      <c r="EK24" s="4"/>
      <c r="EL24" s="6"/>
      <c r="EM24" s="4"/>
      <c r="EN24" s="4"/>
      <c r="EO24" s="215"/>
      <c r="EP24" s="4"/>
      <c r="EQ24" s="6"/>
      <c r="ER24" s="4"/>
      <c r="ES24" s="4"/>
      <c r="ET24" s="215"/>
      <c r="EU24" s="4"/>
      <c r="EV24" s="6"/>
      <c r="EW24" s="4"/>
      <c r="EX24" s="4"/>
      <c r="EY24" s="215"/>
      <c r="EZ24" s="4"/>
      <c r="FA24" s="6"/>
      <c r="FB24" s="4"/>
      <c r="FC24" s="4"/>
      <c r="FD24" s="215"/>
      <c r="FE24" s="4"/>
      <c r="FF24" s="6"/>
      <c r="FG24" s="4"/>
      <c r="FH24" s="4"/>
      <c r="FI24" s="215"/>
      <c r="FJ24" s="4"/>
      <c r="FK24" s="6"/>
      <c r="FL24" s="4"/>
      <c r="FM24" s="4"/>
      <c r="FN24" s="215"/>
      <c r="FO24" s="4"/>
      <c r="FP24" s="6"/>
      <c r="FQ24" s="4"/>
      <c r="FR24" s="4"/>
      <c r="FS24" s="215"/>
      <c r="FT24" s="4"/>
      <c r="FU24" s="6"/>
      <c r="FV24" s="4"/>
      <c r="FW24" s="4"/>
      <c r="FX24" s="215"/>
      <c r="FY24" s="4"/>
      <c r="FZ24" s="6"/>
      <c r="GA24" s="4"/>
      <c r="GB24" s="4"/>
      <c r="GC24" s="215"/>
      <c r="GD24" s="4"/>
      <c r="GE24" s="6"/>
      <c r="GF24" s="4"/>
      <c r="GG24" s="4"/>
      <c r="GH24" s="215"/>
      <c r="GI24" s="4"/>
      <c r="GJ24" s="6"/>
      <c r="GK24" s="4"/>
      <c r="GL24" s="4"/>
      <c r="GM24" s="215"/>
      <c r="GN24" s="4"/>
      <c r="GO24" s="6"/>
      <c r="GP24" s="4"/>
      <c r="GQ24" s="4"/>
      <c r="GR24" s="215"/>
      <c r="GS24" s="4"/>
      <c r="GT24" s="6"/>
      <c r="GU24" s="4"/>
      <c r="GV24" s="4"/>
      <c r="GW24" s="215"/>
      <c r="GX24" s="4"/>
      <c r="GY24" s="6"/>
      <c r="GZ24" s="4"/>
      <c r="HA24" s="4"/>
      <c r="HB24" s="215"/>
      <c r="HC24" s="4"/>
      <c r="HD24" s="6"/>
      <c r="HE24" s="4"/>
      <c r="HF24" s="4"/>
      <c r="HG24" s="215"/>
      <c r="HH24" s="4"/>
      <c r="HI24" s="6"/>
      <c r="HJ24" s="4"/>
      <c r="HK24" s="4"/>
      <c r="HL24" s="215"/>
      <c r="HM24" s="4"/>
      <c r="HN24" s="6"/>
      <c r="HO24" s="4"/>
      <c r="HP24" s="4"/>
      <c r="HQ24" s="215"/>
      <c r="HR24" s="4"/>
      <c r="HS24" s="6"/>
      <c r="HT24" s="4"/>
      <c r="HU24" s="4"/>
      <c r="HV24" s="215"/>
      <c r="HW24" s="4"/>
      <c r="HX24" s="6"/>
      <c r="HY24" s="4"/>
      <c r="HZ24" s="4"/>
      <c r="IA24" s="215"/>
      <c r="IB24" s="4"/>
      <c r="IC24" s="6"/>
      <c r="ID24" s="4"/>
      <c r="IE24" s="4"/>
      <c r="IF24" s="215"/>
      <c r="IG24" s="4"/>
      <c r="IH24" s="6"/>
      <c r="II24" s="4"/>
      <c r="IJ24" s="4"/>
      <c r="IK24" s="215"/>
      <c r="IL24" s="4"/>
      <c r="IM24" s="6"/>
      <c r="IN24" s="4"/>
      <c r="IO24" s="4"/>
      <c r="IP24" s="215"/>
      <c r="IQ24" s="4"/>
      <c r="IR24" s="6"/>
      <c r="IS24" s="4"/>
      <c r="IT24" s="4"/>
      <c r="IU24" s="215"/>
      <c r="IV24" s="4"/>
      <c r="IW24" s="6"/>
      <c r="IX24" s="4"/>
      <c r="IY24" s="4"/>
      <c r="IZ24" s="215"/>
      <c r="JA24" s="4"/>
      <c r="JB24" s="6"/>
      <c r="JC24" s="4"/>
      <c r="JD24" s="4"/>
      <c r="JE24" s="215"/>
      <c r="JF24" s="4"/>
      <c r="JG24" s="6"/>
      <c r="JH24" s="4"/>
      <c r="JI24" s="4"/>
      <c r="JJ24" s="215"/>
      <c r="JK24" s="4"/>
      <c r="JL24" s="6"/>
      <c r="JM24" s="4"/>
      <c r="JN24" s="4"/>
      <c r="JO24" s="215"/>
      <c r="JP24" s="4"/>
      <c r="JQ24" s="6"/>
      <c r="JR24" s="4"/>
      <c r="JS24" s="4"/>
      <c r="JT24" s="215"/>
      <c r="JU24" s="4"/>
      <c r="JV24" s="6"/>
      <c r="JW24" s="4"/>
      <c r="JX24" s="4"/>
      <c r="JY24" s="215"/>
      <c r="JZ24" s="4"/>
      <c r="KA24" s="6"/>
      <c r="KB24" s="4"/>
      <c r="KC24" s="4"/>
      <c r="KD24" s="215"/>
      <c r="KE24" s="4"/>
      <c r="KF24" s="6"/>
      <c r="KG24" s="4"/>
      <c r="KH24" s="4"/>
      <c r="KI24" s="215"/>
      <c r="KJ24" s="4"/>
      <c r="KK24" s="6"/>
      <c r="KL24" s="4"/>
      <c r="KM24" s="4"/>
      <c r="KN24" s="215"/>
    </row>
    <row r="25" spans="1:300" x14ac:dyDescent="0.25">
      <c r="A25" s="4"/>
      <c r="B25" s="6"/>
      <c r="C25" s="4"/>
      <c r="D25" s="4"/>
      <c r="E25" s="215"/>
      <c r="F25" s="4"/>
      <c r="G25" s="6"/>
      <c r="H25" s="4"/>
      <c r="I25" s="4"/>
      <c r="J25" s="215"/>
      <c r="K25" s="4"/>
      <c r="L25" s="6"/>
      <c r="M25" s="4"/>
      <c r="N25" s="4"/>
      <c r="O25" s="215"/>
      <c r="P25" s="4"/>
      <c r="Q25" s="6"/>
      <c r="R25" s="4"/>
      <c r="S25" s="4"/>
      <c r="T25" s="215"/>
      <c r="U25" s="4"/>
      <c r="V25" s="6"/>
      <c r="W25" s="4"/>
      <c r="X25" s="4"/>
      <c r="Y25" s="215"/>
      <c r="Z25" s="4"/>
      <c r="AA25" s="6"/>
      <c r="AB25" s="4"/>
      <c r="AC25" s="4"/>
      <c r="AD25" s="215"/>
      <c r="AE25" s="4"/>
      <c r="AF25" s="6"/>
      <c r="AG25" s="4"/>
      <c r="AH25" s="4"/>
      <c r="AI25" s="215"/>
      <c r="AJ25" s="4"/>
      <c r="AK25" s="6"/>
      <c r="AL25" s="4"/>
      <c r="AM25" s="4"/>
      <c r="AN25" s="215"/>
      <c r="AO25" s="4"/>
      <c r="AP25" s="6"/>
      <c r="AQ25" s="4"/>
      <c r="AR25" s="4"/>
      <c r="AS25" s="215"/>
      <c r="AT25" s="4"/>
      <c r="AU25" s="6"/>
      <c r="AV25" s="4"/>
      <c r="AW25" s="4"/>
      <c r="AX25" s="215"/>
      <c r="AY25" s="4"/>
      <c r="AZ25" s="6"/>
      <c r="BA25" s="4"/>
      <c r="BB25" s="4"/>
      <c r="BC25" s="215"/>
      <c r="BD25" s="4"/>
      <c r="BE25" s="6"/>
      <c r="BF25" s="4"/>
      <c r="BG25" s="4"/>
      <c r="BH25" s="215"/>
      <c r="BI25" s="4"/>
      <c r="BJ25" s="6"/>
      <c r="BK25" s="4"/>
      <c r="BL25" s="4"/>
      <c r="BM25" s="215"/>
      <c r="BN25" s="4"/>
      <c r="BO25" s="6"/>
      <c r="BP25" s="4"/>
      <c r="BQ25" s="4"/>
      <c r="BR25" s="215"/>
      <c r="BS25" s="4"/>
      <c r="BT25" s="6"/>
      <c r="BU25" s="4"/>
      <c r="BV25" s="4"/>
      <c r="BW25" s="215"/>
      <c r="BX25" s="4"/>
      <c r="BY25" s="6"/>
      <c r="BZ25" s="4"/>
      <c r="CA25" s="4"/>
      <c r="CB25" s="215"/>
      <c r="CC25" s="4"/>
      <c r="CD25" s="6"/>
      <c r="CE25" s="4"/>
      <c r="CF25" s="4"/>
      <c r="CG25" s="215"/>
      <c r="CH25" s="4"/>
      <c r="CI25" s="6"/>
      <c r="CJ25" s="4"/>
      <c r="CK25" s="4"/>
      <c r="CL25" s="215"/>
      <c r="CM25" s="4"/>
      <c r="CN25" s="6"/>
      <c r="CO25" s="4"/>
      <c r="CP25" s="4"/>
      <c r="CQ25" s="215"/>
      <c r="CR25" s="4"/>
      <c r="CS25" s="6"/>
      <c r="CT25" s="4"/>
      <c r="CU25" s="4"/>
      <c r="CV25" s="215"/>
      <c r="CW25" s="4"/>
      <c r="CX25" s="6"/>
      <c r="CY25" s="4"/>
      <c r="CZ25" s="4"/>
      <c r="DA25" s="215"/>
      <c r="DB25" s="4"/>
      <c r="DC25" s="6"/>
      <c r="DD25" s="4"/>
      <c r="DE25" s="4"/>
      <c r="DF25" s="215"/>
      <c r="DG25" s="4"/>
      <c r="DH25" s="6"/>
      <c r="DI25" s="4"/>
      <c r="DJ25" s="4"/>
      <c r="DK25" s="215"/>
      <c r="DL25" s="4"/>
      <c r="DM25" s="6"/>
      <c r="DN25" s="4"/>
      <c r="DO25" s="4"/>
      <c r="DP25" s="215"/>
      <c r="DQ25" s="4"/>
      <c r="DR25" s="6"/>
      <c r="DS25" s="4"/>
      <c r="DT25" s="4"/>
      <c r="DU25" s="215"/>
      <c r="DV25" s="4"/>
      <c r="DW25" s="6"/>
      <c r="DX25" s="4"/>
      <c r="DY25" s="4"/>
      <c r="DZ25" s="215"/>
      <c r="EA25" s="4"/>
      <c r="EB25" s="6"/>
      <c r="EC25" s="4"/>
      <c r="ED25" s="4"/>
      <c r="EE25" s="215"/>
      <c r="EF25" s="4"/>
      <c r="EG25" s="6"/>
      <c r="EH25" s="4"/>
      <c r="EI25" s="4"/>
      <c r="EJ25" s="215"/>
      <c r="EK25" s="4"/>
      <c r="EL25" s="6"/>
      <c r="EM25" s="4"/>
      <c r="EN25" s="4"/>
      <c r="EO25" s="215"/>
      <c r="EP25" s="4"/>
      <c r="EQ25" s="6"/>
      <c r="ER25" s="4"/>
      <c r="ES25" s="4"/>
      <c r="ET25" s="215"/>
      <c r="EU25" s="4"/>
      <c r="EV25" s="6"/>
      <c r="EW25" s="4"/>
      <c r="EX25" s="4"/>
      <c r="EY25" s="215"/>
      <c r="EZ25" s="4"/>
      <c r="FA25" s="6"/>
      <c r="FB25" s="4"/>
      <c r="FC25" s="4"/>
      <c r="FD25" s="215"/>
      <c r="FE25" s="4"/>
      <c r="FF25" s="6"/>
      <c r="FG25" s="4"/>
      <c r="FH25" s="4"/>
      <c r="FI25" s="215"/>
      <c r="FJ25" s="4"/>
      <c r="FK25" s="6"/>
      <c r="FL25" s="4"/>
      <c r="FM25" s="4"/>
      <c r="FN25" s="215"/>
      <c r="FO25" s="4"/>
      <c r="FP25" s="6"/>
      <c r="FQ25" s="4"/>
      <c r="FR25" s="4"/>
      <c r="FS25" s="215"/>
      <c r="FT25" s="4"/>
      <c r="FU25" s="6"/>
      <c r="FV25" s="4"/>
      <c r="FW25" s="4"/>
      <c r="FX25" s="215"/>
      <c r="FY25" s="4"/>
      <c r="FZ25" s="6"/>
      <c r="GA25" s="4"/>
      <c r="GB25" s="4"/>
      <c r="GC25" s="215"/>
      <c r="GD25" s="4"/>
      <c r="GE25" s="6"/>
      <c r="GF25" s="4"/>
      <c r="GG25" s="4"/>
      <c r="GH25" s="215"/>
      <c r="GI25" s="4"/>
      <c r="GJ25" s="6"/>
      <c r="GK25" s="4"/>
      <c r="GL25" s="4"/>
      <c r="GM25" s="215"/>
      <c r="GN25" s="4"/>
      <c r="GO25" s="6"/>
      <c r="GP25" s="4"/>
      <c r="GQ25" s="4"/>
      <c r="GR25" s="215"/>
      <c r="GS25" s="4"/>
      <c r="GT25" s="6"/>
      <c r="GU25" s="4"/>
      <c r="GV25" s="4"/>
      <c r="GW25" s="215"/>
      <c r="GX25" s="4"/>
      <c r="GY25" s="6"/>
      <c r="GZ25" s="4"/>
      <c r="HA25" s="4"/>
      <c r="HB25" s="215"/>
      <c r="HC25" s="4"/>
      <c r="HD25" s="6"/>
      <c r="HE25" s="4"/>
      <c r="HF25" s="4"/>
      <c r="HG25" s="215"/>
      <c r="HH25" s="4"/>
      <c r="HI25" s="6"/>
      <c r="HJ25" s="4"/>
      <c r="HK25" s="4"/>
      <c r="HL25" s="215"/>
      <c r="HM25" s="4"/>
      <c r="HN25" s="6"/>
      <c r="HO25" s="4"/>
      <c r="HP25" s="4"/>
      <c r="HQ25" s="215"/>
      <c r="HR25" s="4"/>
      <c r="HS25" s="6"/>
      <c r="HT25" s="4"/>
      <c r="HU25" s="4"/>
      <c r="HV25" s="215"/>
      <c r="HW25" s="4"/>
      <c r="HX25" s="6"/>
      <c r="HY25" s="4"/>
      <c r="HZ25" s="4"/>
      <c r="IA25" s="215"/>
      <c r="IB25" s="4"/>
      <c r="IC25" s="6"/>
      <c r="ID25" s="4"/>
      <c r="IE25" s="4"/>
      <c r="IF25" s="215"/>
      <c r="IG25" s="4"/>
      <c r="IH25" s="6"/>
      <c r="II25" s="4"/>
      <c r="IJ25" s="4"/>
      <c r="IK25" s="215"/>
      <c r="IL25" s="4"/>
      <c r="IM25" s="6"/>
      <c r="IN25" s="4"/>
      <c r="IO25" s="4"/>
      <c r="IP25" s="215"/>
      <c r="IQ25" s="4"/>
      <c r="IR25" s="6"/>
      <c r="IS25" s="4"/>
      <c r="IT25" s="4"/>
      <c r="IU25" s="215"/>
      <c r="IV25" s="4"/>
      <c r="IW25" s="6"/>
      <c r="IX25" s="4"/>
      <c r="IY25" s="4"/>
      <c r="IZ25" s="215"/>
      <c r="JA25" s="4"/>
      <c r="JB25" s="6"/>
      <c r="JC25" s="4"/>
      <c r="JD25" s="4"/>
      <c r="JE25" s="215"/>
      <c r="JF25" s="4"/>
      <c r="JG25" s="6"/>
      <c r="JH25" s="4"/>
      <c r="JI25" s="4"/>
      <c r="JJ25" s="215"/>
      <c r="JK25" s="4"/>
      <c r="JL25" s="6"/>
      <c r="JM25" s="4"/>
      <c r="JN25" s="4"/>
      <c r="JO25" s="215"/>
      <c r="JP25" s="4"/>
      <c r="JQ25" s="6"/>
      <c r="JR25" s="4"/>
      <c r="JS25" s="4"/>
      <c r="JT25" s="215"/>
      <c r="JU25" s="4"/>
      <c r="JV25" s="6"/>
      <c r="JW25" s="4"/>
      <c r="JX25" s="4"/>
      <c r="JY25" s="215"/>
      <c r="JZ25" s="4"/>
      <c r="KA25" s="6"/>
      <c r="KB25" s="4"/>
      <c r="KC25" s="4"/>
      <c r="KD25" s="215"/>
      <c r="KE25" s="4"/>
      <c r="KF25" s="6"/>
      <c r="KG25" s="4"/>
      <c r="KH25" s="4"/>
      <c r="KI25" s="215"/>
      <c r="KJ25" s="4"/>
      <c r="KK25" s="6"/>
      <c r="KL25" s="4"/>
      <c r="KM25" s="4"/>
      <c r="KN25" s="215"/>
    </row>
    <row r="26" spans="1:300" x14ac:dyDescent="0.25">
      <c r="A26" s="4"/>
      <c r="B26" s="6"/>
      <c r="C26" s="4"/>
      <c r="D26" s="4"/>
      <c r="E26" s="215"/>
      <c r="F26" s="4"/>
      <c r="G26" s="6"/>
      <c r="H26" s="4"/>
      <c r="I26" s="4"/>
      <c r="J26" s="215"/>
      <c r="K26" s="4"/>
      <c r="L26" s="6"/>
      <c r="M26" s="4"/>
      <c r="N26" s="4"/>
      <c r="O26" s="215"/>
      <c r="P26" s="4"/>
      <c r="Q26" s="6"/>
      <c r="R26" s="4"/>
      <c r="S26" s="4"/>
      <c r="T26" s="215"/>
      <c r="U26" s="4"/>
      <c r="V26" s="6"/>
      <c r="W26" s="4"/>
      <c r="X26" s="4"/>
      <c r="Y26" s="215"/>
      <c r="Z26" s="4"/>
      <c r="AA26" s="6"/>
      <c r="AB26" s="4"/>
      <c r="AC26" s="4"/>
      <c r="AD26" s="215"/>
      <c r="AE26" s="4"/>
      <c r="AF26" s="6"/>
      <c r="AG26" s="4"/>
      <c r="AH26" s="4"/>
      <c r="AI26" s="215"/>
      <c r="AJ26" s="4"/>
      <c r="AK26" s="6"/>
      <c r="AL26" s="4"/>
      <c r="AM26" s="4"/>
      <c r="AN26" s="215"/>
      <c r="AO26" s="4"/>
      <c r="AP26" s="6"/>
      <c r="AQ26" s="4"/>
      <c r="AR26" s="4"/>
      <c r="AS26" s="215"/>
      <c r="AT26" s="4"/>
      <c r="AU26" s="6"/>
      <c r="AV26" s="4"/>
      <c r="AW26" s="4"/>
      <c r="AX26" s="215"/>
      <c r="AY26" s="4"/>
      <c r="AZ26" s="6"/>
      <c r="BA26" s="4"/>
      <c r="BB26" s="4"/>
      <c r="BC26" s="215"/>
      <c r="BD26" s="4"/>
      <c r="BE26" s="6"/>
      <c r="BF26" s="4"/>
      <c r="BG26" s="4"/>
      <c r="BH26" s="215"/>
      <c r="BI26" s="4"/>
      <c r="BJ26" s="6"/>
      <c r="BK26" s="4"/>
      <c r="BL26" s="4"/>
      <c r="BM26" s="215"/>
      <c r="BN26" s="4"/>
      <c r="BO26" s="6"/>
      <c r="BP26" s="4"/>
      <c r="BQ26" s="4"/>
      <c r="BR26" s="215"/>
      <c r="BS26" s="4"/>
      <c r="BT26" s="6"/>
      <c r="BU26" s="4"/>
      <c r="BV26" s="4"/>
      <c r="BW26" s="215"/>
      <c r="BX26" s="4"/>
      <c r="BY26" s="6"/>
      <c r="BZ26" s="4"/>
      <c r="CA26" s="4"/>
      <c r="CB26" s="215"/>
      <c r="CC26" s="4"/>
      <c r="CD26" s="6"/>
      <c r="CE26" s="4"/>
      <c r="CF26" s="4"/>
      <c r="CG26" s="215"/>
      <c r="CH26" s="4"/>
      <c r="CI26" s="6"/>
      <c r="CJ26" s="4"/>
      <c r="CK26" s="4"/>
      <c r="CL26" s="215"/>
      <c r="CM26" s="4"/>
      <c r="CN26" s="6"/>
      <c r="CO26" s="4"/>
      <c r="CP26" s="4"/>
      <c r="CQ26" s="215"/>
      <c r="CR26" s="4"/>
      <c r="CS26" s="6"/>
      <c r="CT26" s="4"/>
      <c r="CU26" s="4"/>
      <c r="CV26" s="215"/>
      <c r="CW26" s="4"/>
      <c r="CX26" s="6"/>
      <c r="CY26" s="4"/>
      <c r="CZ26" s="4"/>
      <c r="DA26" s="215"/>
      <c r="DB26" s="4"/>
      <c r="DC26" s="6"/>
      <c r="DD26" s="4"/>
      <c r="DE26" s="4"/>
      <c r="DF26" s="215"/>
      <c r="DG26" s="4"/>
      <c r="DH26" s="6"/>
      <c r="DI26" s="4"/>
      <c r="DJ26" s="4"/>
      <c r="DK26" s="215"/>
      <c r="DL26" s="4"/>
      <c r="DM26" s="6"/>
      <c r="DN26" s="4"/>
      <c r="DO26" s="4"/>
      <c r="DP26" s="215"/>
      <c r="DQ26" s="4"/>
      <c r="DR26" s="6"/>
      <c r="DS26" s="4"/>
      <c r="DT26" s="4"/>
      <c r="DU26" s="215"/>
      <c r="DV26" s="4"/>
      <c r="DW26" s="6"/>
      <c r="DX26" s="4"/>
      <c r="DY26" s="4"/>
      <c r="DZ26" s="215"/>
      <c r="EA26" s="4"/>
      <c r="EB26" s="6"/>
      <c r="EC26" s="4"/>
      <c r="ED26" s="4"/>
      <c r="EE26" s="215"/>
      <c r="EF26" s="4"/>
      <c r="EG26" s="6"/>
      <c r="EH26" s="4"/>
      <c r="EI26" s="4"/>
      <c r="EJ26" s="215"/>
      <c r="EK26" s="4"/>
      <c r="EL26" s="6"/>
      <c r="EM26" s="4"/>
      <c r="EN26" s="4"/>
      <c r="EO26" s="215"/>
      <c r="EP26" s="4"/>
      <c r="EQ26" s="6"/>
      <c r="ER26" s="4"/>
      <c r="ES26" s="4"/>
      <c r="ET26" s="215"/>
      <c r="EU26" s="4"/>
      <c r="EV26" s="6"/>
      <c r="EW26" s="4"/>
      <c r="EX26" s="4"/>
      <c r="EY26" s="215"/>
      <c r="EZ26" s="4"/>
      <c r="FA26" s="6"/>
      <c r="FB26" s="4"/>
      <c r="FC26" s="4"/>
      <c r="FD26" s="215"/>
      <c r="FE26" s="4"/>
      <c r="FF26" s="6"/>
      <c r="FG26" s="4"/>
      <c r="FH26" s="4"/>
      <c r="FI26" s="215"/>
      <c r="FJ26" s="4"/>
      <c r="FK26" s="6"/>
      <c r="FL26" s="4"/>
      <c r="FM26" s="4"/>
      <c r="FN26" s="215"/>
      <c r="FO26" s="4"/>
      <c r="FP26" s="6"/>
      <c r="FQ26" s="4"/>
      <c r="FR26" s="4"/>
      <c r="FS26" s="215"/>
      <c r="FT26" s="4"/>
      <c r="FU26" s="6"/>
      <c r="FV26" s="4"/>
      <c r="FW26" s="4"/>
      <c r="FX26" s="215"/>
      <c r="FY26" s="4"/>
      <c r="FZ26" s="6"/>
      <c r="GA26" s="4"/>
      <c r="GB26" s="4"/>
      <c r="GC26" s="215"/>
      <c r="GD26" s="4"/>
      <c r="GE26" s="6"/>
      <c r="GF26" s="4"/>
      <c r="GG26" s="4"/>
      <c r="GH26" s="215"/>
      <c r="GI26" s="4"/>
      <c r="GJ26" s="6"/>
      <c r="GK26" s="4"/>
      <c r="GL26" s="4"/>
      <c r="GM26" s="215"/>
      <c r="GN26" s="4"/>
      <c r="GO26" s="6"/>
      <c r="GP26" s="4"/>
      <c r="GQ26" s="4"/>
      <c r="GR26" s="215"/>
      <c r="GS26" s="4"/>
      <c r="GT26" s="6"/>
      <c r="GU26" s="4"/>
      <c r="GV26" s="4"/>
      <c r="GW26" s="215"/>
      <c r="GX26" s="4"/>
      <c r="GY26" s="6"/>
      <c r="GZ26" s="4"/>
      <c r="HA26" s="4"/>
      <c r="HB26" s="215"/>
      <c r="HC26" s="4"/>
      <c r="HD26" s="6"/>
      <c r="HE26" s="4"/>
      <c r="HF26" s="4"/>
      <c r="HG26" s="215"/>
      <c r="HH26" s="4"/>
      <c r="HI26" s="6"/>
      <c r="HJ26" s="4"/>
      <c r="HK26" s="4"/>
      <c r="HL26" s="215"/>
      <c r="HM26" s="4"/>
      <c r="HN26" s="6"/>
      <c r="HO26" s="4"/>
      <c r="HP26" s="4"/>
      <c r="HQ26" s="215"/>
      <c r="HR26" s="4"/>
      <c r="HS26" s="6"/>
      <c r="HT26" s="4"/>
      <c r="HU26" s="4"/>
      <c r="HV26" s="215"/>
      <c r="HW26" s="4"/>
      <c r="HX26" s="6"/>
      <c r="HY26" s="4"/>
      <c r="HZ26" s="4"/>
      <c r="IA26" s="215"/>
      <c r="IB26" s="4"/>
      <c r="IC26" s="6"/>
      <c r="ID26" s="4"/>
      <c r="IE26" s="4"/>
      <c r="IF26" s="215"/>
      <c r="IG26" s="4"/>
      <c r="IH26" s="6"/>
      <c r="II26" s="4"/>
      <c r="IJ26" s="4"/>
      <c r="IK26" s="215"/>
      <c r="IL26" s="4"/>
      <c r="IM26" s="6"/>
      <c r="IN26" s="4"/>
      <c r="IO26" s="4"/>
      <c r="IP26" s="215"/>
      <c r="IQ26" s="4"/>
      <c r="IR26" s="6"/>
      <c r="IS26" s="4"/>
      <c r="IT26" s="4"/>
      <c r="IU26" s="215"/>
      <c r="IV26" s="4"/>
      <c r="IW26" s="6"/>
      <c r="IX26" s="4"/>
      <c r="IY26" s="4"/>
      <c r="IZ26" s="215"/>
      <c r="JA26" s="4"/>
      <c r="JB26" s="6"/>
      <c r="JC26" s="4"/>
      <c r="JD26" s="4"/>
      <c r="JE26" s="215"/>
      <c r="JF26" s="4"/>
      <c r="JG26" s="6"/>
      <c r="JH26" s="4"/>
      <c r="JI26" s="4"/>
      <c r="JJ26" s="215"/>
      <c r="JK26" s="4"/>
      <c r="JL26" s="6"/>
      <c r="JM26" s="4"/>
      <c r="JN26" s="4"/>
      <c r="JO26" s="215"/>
      <c r="JP26" s="4"/>
      <c r="JQ26" s="6"/>
      <c r="JR26" s="4"/>
      <c r="JS26" s="4"/>
      <c r="JT26" s="215"/>
      <c r="JU26" s="4"/>
      <c r="JV26" s="6"/>
      <c r="JW26" s="4"/>
      <c r="JX26" s="4"/>
      <c r="JY26" s="215"/>
      <c r="JZ26" s="4"/>
      <c r="KA26" s="6"/>
      <c r="KB26" s="4"/>
      <c r="KC26" s="4"/>
      <c r="KD26" s="215"/>
      <c r="KE26" s="4"/>
      <c r="KF26" s="6"/>
      <c r="KG26" s="4"/>
      <c r="KH26" s="4"/>
      <c r="KI26" s="215"/>
      <c r="KJ26" s="4"/>
      <c r="KK26" s="6"/>
      <c r="KL26" s="4"/>
      <c r="KM26" s="4"/>
      <c r="KN26" s="215"/>
    </row>
    <row r="27" spans="1:300" x14ac:dyDescent="0.25">
      <c r="A27" s="4"/>
      <c r="B27" s="6"/>
      <c r="C27" s="4"/>
      <c r="D27" s="217"/>
      <c r="E27" s="215"/>
      <c r="F27" s="4"/>
      <c r="G27" s="6"/>
      <c r="H27" s="4"/>
      <c r="I27" s="217"/>
      <c r="J27" s="215"/>
      <c r="K27" s="4"/>
      <c r="L27" s="6"/>
      <c r="M27" s="4"/>
      <c r="N27" s="217"/>
      <c r="O27" s="215"/>
      <c r="P27" s="4"/>
      <c r="Q27" s="6"/>
      <c r="R27" s="4"/>
      <c r="S27" s="217"/>
      <c r="T27" s="215"/>
      <c r="U27" s="4"/>
      <c r="V27" s="6"/>
      <c r="W27" s="4"/>
      <c r="X27" s="217"/>
      <c r="Y27" s="215"/>
      <c r="Z27" s="4"/>
      <c r="AA27" s="6"/>
      <c r="AB27" s="4"/>
      <c r="AC27" s="217"/>
      <c r="AD27" s="215"/>
      <c r="AE27" s="4"/>
      <c r="AF27" s="6"/>
      <c r="AG27" s="4"/>
      <c r="AH27" s="217"/>
      <c r="AI27" s="215"/>
      <c r="AJ27" s="4"/>
      <c r="AK27" s="6"/>
      <c r="AL27" s="4"/>
      <c r="AM27" s="217"/>
      <c r="AN27" s="215"/>
      <c r="AO27" s="4"/>
      <c r="AP27" s="6"/>
      <c r="AQ27" s="4"/>
      <c r="AR27" s="217"/>
      <c r="AS27" s="215"/>
      <c r="AT27" s="4"/>
      <c r="AU27" s="6"/>
      <c r="AV27" s="4"/>
      <c r="AW27" s="217"/>
      <c r="AX27" s="215"/>
      <c r="AY27" s="4"/>
      <c r="AZ27" s="6"/>
      <c r="BA27" s="4"/>
      <c r="BB27" s="217"/>
      <c r="BC27" s="215"/>
      <c r="BD27" s="4"/>
      <c r="BE27" s="6"/>
      <c r="BF27" s="4"/>
      <c r="BG27" s="217"/>
      <c r="BH27" s="215"/>
      <c r="BI27" s="4"/>
      <c r="BJ27" s="6"/>
      <c r="BK27" s="4"/>
      <c r="BL27" s="217"/>
      <c r="BM27" s="215"/>
      <c r="BN27" s="4"/>
      <c r="BO27" s="6"/>
      <c r="BP27" s="4"/>
      <c r="BQ27" s="217"/>
      <c r="BR27" s="215"/>
      <c r="BS27" s="4"/>
      <c r="BT27" s="6"/>
      <c r="BU27" s="4"/>
      <c r="BV27" s="217"/>
      <c r="BW27" s="215"/>
      <c r="BX27" s="4"/>
      <c r="BY27" s="6"/>
      <c r="BZ27" s="4"/>
      <c r="CA27" s="217"/>
      <c r="CB27" s="215"/>
      <c r="CC27" s="4"/>
      <c r="CD27" s="6"/>
      <c r="CE27" s="4"/>
      <c r="CF27" s="217"/>
      <c r="CG27" s="215"/>
      <c r="CH27" s="4"/>
      <c r="CI27" s="6"/>
      <c r="CJ27" s="4"/>
      <c r="CK27" s="217"/>
      <c r="CL27" s="215"/>
      <c r="CM27" s="4"/>
      <c r="CN27" s="6"/>
      <c r="CO27" s="4"/>
      <c r="CP27" s="217"/>
      <c r="CQ27" s="215"/>
      <c r="CR27" s="4"/>
      <c r="CS27" s="6"/>
      <c r="CT27" s="4"/>
      <c r="CU27" s="217"/>
      <c r="CV27" s="215"/>
      <c r="CW27" s="4"/>
      <c r="CX27" s="6"/>
      <c r="CY27" s="4"/>
      <c r="CZ27" s="217"/>
      <c r="DA27" s="215"/>
      <c r="DB27" s="4"/>
      <c r="DC27" s="6"/>
      <c r="DD27" s="4"/>
      <c r="DE27" s="217"/>
      <c r="DF27" s="215"/>
      <c r="DG27" s="4"/>
      <c r="DH27" s="6"/>
      <c r="DI27" s="4"/>
      <c r="DJ27" s="217"/>
      <c r="DK27" s="215"/>
      <c r="DL27" s="4"/>
      <c r="DM27" s="6"/>
      <c r="DN27" s="4"/>
      <c r="DO27" s="217"/>
      <c r="DP27" s="215"/>
      <c r="DQ27" s="4"/>
      <c r="DR27" s="6"/>
      <c r="DS27" s="4"/>
      <c r="DT27" s="217"/>
      <c r="DU27" s="215"/>
      <c r="DV27" s="4"/>
      <c r="DW27" s="6"/>
      <c r="DX27" s="4"/>
      <c r="DY27" s="217"/>
      <c r="DZ27" s="215"/>
      <c r="EA27" s="4"/>
      <c r="EB27" s="6"/>
      <c r="EC27" s="4"/>
      <c r="ED27" s="217"/>
      <c r="EE27" s="215"/>
      <c r="EF27" s="4"/>
      <c r="EG27" s="6"/>
      <c r="EH27" s="4"/>
      <c r="EI27" s="217"/>
      <c r="EJ27" s="215"/>
      <c r="EK27" s="4"/>
      <c r="EL27" s="6"/>
      <c r="EM27" s="4"/>
      <c r="EN27" s="217"/>
      <c r="EO27" s="215"/>
      <c r="EP27" s="4"/>
      <c r="EQ27" s="6"/>
      <c r="ER27" s="4"/>
      <c r="ES27" s="217"/>
      <c r="ET27" s="215"/>
      <c r="EU27" s="4"/>
      <c r="EV27" s="6"/>
      <c r="EW27" s="4"/>
      <c r="EX27" s="217"/>
      <c r="EY27" s="215"/>
      <c r="EZ27" s="4"/>
      <c r="FA27" s="6"/>
      <c r="FB27" s="4"/>
      <c r="FC27" s="217"/>
      <c r="FD27" s="215"/>
      <c r="FE27" s="4"/>
      <c r="FF27" s="6"/>
      <c r="FG27" s="4"/>
      <c r="FH27" s="217"/>
      <c r="FI27" s="215"/>
      <c r="FJ27" s="4"/>
      <c r="FK27" s="6"/>
      <c r="FL27" s="4"/>
      <c r="FM27" s="217"/>
      <c r="FN27" s="215"/>
      <c r="FO27" s="4"/>
      <c r="FP27" s="6"/>
      <c r="FQ27" s="4"/>
      <c r="FR27" s="217"/>
      <c r="FS27" s="215"/>
      <c r="FT27" s="4"/>
      <c r="FU27" s="6"/>
      <c r="FV27" s="4"/>
      <c r="FW27" s="217"/>
      <c r="FX27" s="215"/>
      <c r="FY27" s="4"/>
      <c r="FZ27" s="6"/>
      <c r="GA27" s="4"/>
      <c r="GB27" s="217"/>
      <c r="GC27" s="215"/>
      <c r="GD27" s="4"/>
      <c r="GE27" s="6"/>
      <c r="GF27" s="4"/>
      <c r="GG27" s="217"/>
      <c r="GH27" s="215"/>
      <c r="GI27" s="4"/>
      <c r="GJ27" s="6"/>
      <c r="GK27" s="4"/>
      <c r="GL27" s="217"/>
      <c r="GM27" s="215"/>
      <c r="GN27" s="4"/>
      <c r="GO27" s="6"/>
      <c r="GP27" s="4"/>
      <c r="GQ27" s="217"/>
      <c r="GR27" s="215"/>
      <c r="GS27" s="4"/>
      <c r="GT27" s="6"/>
      <c r="GU27" s="4"/>
      <c r="GV27" s="217"/>
      <c r="GW27" s="215"/>
      <c r="GX27" s="4"/>
      <c r="GY27" s="6"/>
      <c r="GZ27" s="4"/>
      <c r="HA27" s="217"/>
      <c r="HB27" s="215"/>
      <c r="HC27" s="4"/>
      <c r="HD27" s="6"/>
      <c r="HE27" s="4"/>
      <c r="HF27" s="217"/>
      <c r="HG27" s="215"/>
      <c r="HH27" s="4"/>
      <c r="HI27" s="6"/>
      <c r="HJ27" s="4"/>
      <c r="HK27" s="217"/>
      <c r="HL27" s="215"/>
      <c r="HM27" s="4"/>
      <c r="HN27" s="6"/>
      <c r="HO27" s="4"/>
      <c r="HP27" s="217"/>
      <c r="HQ27" s="215"/>
      <c r="HR27" s="4"/>
      <c r="HS27" s="6"/>
      <c r="HT27" s="4"/>
      <c r="HU27" s="217"/>
      <c r="HV27" s="215"/>
      <c r="HW27" s="4"/>
      <c r="HX27" s="6"/>
      <c r="HY27" s="4"/>
      <c r="HZ27" s="217"/>
      <c r="IA27" s="215"/>
      <c r="IB27" s="4"/>
      <c r="IC27" s="6"/>
      <c r="ID27" s="4"/>
      <c r="IE27" s="217"/>
      <c r="IF27" s="215"/>
      <c r="IG27" s="4"/>
      <c r="IH27" s="6"/>
      <c r="II27" s="4"/>
      <c r="IJ27" s="217"/>
      <c r="IK27" s="215"/>
      <c r="IL27" s="4"/>
      <c r="IM27" s="6"/>
      <c r="IN27" s="4"/>
      <c r="IO27" s="217"/>
      <c r="IP27" s="215"/>
      <c r="IQ27" s="4"/>
      <c r="IR27" s="6"/>
      <c r="IS27" s="4"/>
      <c r="IT27" s="217"/>
      <c r="IU27" s="215"/>
      <c r="IV27" s="4"/>
      <c r="IW27" s="6"/>
      <c r="IX27" s="4"/>
      <c r="IY27" s="217"/>
      <c r="IZ27" s="215"/>
      <c r="JA27" s="4"/>
      <c r="JB27" s="6"/>
      <c r="JC27" s="4"/>
      <c r="JD27" s="217"/>
      <c r="JE27" s="215"/>
      <c r="JF27" s="4"/>
      <c r="JG27" s="6"/>
      <c r="JH27" s="4"/>
      <c r="JI27" s="217"/>
      <c r="JJ27" s="215"/>
      <c r="JK27" s="4"/>
      <c r="JL27" s="6"/>
      <c r="JM27" s="4"/>
      <c r="JN27" s="217"/>
      <c r="JO27" s="215"/>
      <c r="JP27" s="4"/>
      <c r="JQ27" s="6"/>
      <c r="JR27" s="4"/>
      <c r="JS27" s="217"/>
      <c r="JT27" s="215"/>
      <c r="JU27" s="4"/>
      <c r="JV27" s="6"/>
      <c r="JW27" s="4"/>
      <c r="JX27" s="217"/>
      <c r="JY27" s="215"/>
      <c r="JZ27" s="4"/>
      <c r="KA27" s="6"/>
      <c r="KB27" s="4"/>
      <c r="KC27" s="217"/>
      <c r="KD27" s="215"/>
      <c r="KE27" s="4"/>
      <c r="KF27" s="6"/>
      <c r="KG27" s="4"/>
      <c r="KH27" s="217"/>
      <c r="KI27" s="215"/>
      <c r="KJ27" s="4"/>
      <c r="KK27" s="6"/>
      <c r="KL27" s="4"/>
      <c r="KM27" s="217"/>
      <c r="KN27" s="215"/>
    </row>
    <row r="28" spans="1:300" x14ac:dyDescent="0.25">
      <c r="A28" s="4"/>
      <c r="B28" s="42"/>
      <c r="C28" s="4"/>
      <c r="D28" s="8"/>
      <c r="E28" s="215"/>
      <c r="F28" s="4"/>
      <c r="G28" s="42"/>
      <c r="H28" s="4"/>
      <c r="I28" s="8"/>
      <c r="J28" s="215"/>
      <c r="K28" s="4"/>
      <c r="L28" s="42"/>
      <c r="M28" s="4"/>
      <c r="N28" s="8"/>
      <c r="O28" s="215"/>
      <c r="P28" s="4"/>
      <c r="Q28" s="42"/>
      <c r="R28" s="4"/>
      <c r="S28" s="8"/>
      <c r="T28" s="215"/>
      <c r="U28" s="4"/>
      <c r="V28" s="42"/>
      <c r="W28" s="4"/>
      <c r="X28" s="8"/>
      <c r="Y28" s="215"/>
      <c r="Z28" s="4"/>
      <c r="AA28" s="42"/>
      <c r="AB28" s="4"/>
      <c r="AC28" s="8"/>
      <c r="AD28" s="215"/>
      <c r="AE28" s="4"/>
      <c r="AF28" s="42"/>
      <c r="AG28" s="4"/>
      <c r="AH28" s="8"/>
      <c r="AI28" s="215"/>
      <c r="AJ28" s="4"/>
      <c r="AK28" s="42"/>
      <c r="AL28" s="4"/>
      <c r="AM28" s="8"/>
      <c r="AN28" s="215"/>
      <c r="AO28" s="4"/>
      <c r="AP28" s="42"/>
      <c r="AQ28" s="4"/>
      <c r="AR28" s="8"/>
      <c r="AS28" s="215"/>
      <c r="AT28" s="4"/>
      <c r="AU28" s="42"/>
      <c r="AV28" s="4"/>
      <c r="AW28" s="8"/>
      <c r="AX28" s="215"/>
      <c r="AY28" s="4"/>
      <c r="AZ28" s="42"/>
      <c r="BA28" s="4"/>
      <c r="BB28" s="8"/>
      <c r="BC28" s="215"/>
      <c r="BD28" s="4"/>
      <c r="BE28" s="42"/>
      <c r="BF28" s="4"/>
      <c r="BG28" s="8"/>
      <c r="BH28" s="215"/>
      <c r="BI28" s="4"/>
      <c r="BJ28" s="42"/>
      <c r="BK28" s="4"/>
      <c r="BL28" s="8"/>
      <c r="BM28" s="215"/>
      <c r="BN28" s="4"/>
      <c r="BO28" s="42"/>
      <c r="BP28" s="4"/>
      <c r="BQ28" s="8"/>
      <c r="BR28" s="215"/>
      <c r="BS28" s="4"/>
      <c r="BT28" s="42"/>
      <c r="BU28" s="4"/>
      <c r="BV28" s="8"/>
      <c r="BW28" s="215"/>
      <c r="BX28" s="4"/>
      <c r="BY28" s="42"/>
      <c r="BZ28" s="4"/>
      <c r="CA28" s="8"/>
      <c r="CB28" s="215"/>
      <c r="CC28" s="4"/>
      <c r="CD28" s="42"/>
      <c r="CE28" s="4"/>
      <c r="CF28" s="8"/>
      <c r="CG28" s="215"/>
      <c r="CH28" s="4"/>
      <c r="CI28" s="42"/>
      <c r="CJ28" s="4"/>
      <c r="CK28" s="8"/>
      <c r="CL28" s="215"/>
      <c r="CM28" s="4"/>
      <c r="CN28" s="42"/>
      <c r="CO28" s="4"/>
      <c r="CP28" s="8"/>
      <c r="CQ28" s="215"/>
      <c r="CR28" s="4"/>
      <c r="CS28" s="42"/>
      <c r="CT28" s="4"/>
      <c r="CU28" s="8"/>
      <c r="CV28" s="215"/>
      <c r="CW28" s="4"/>
      <c r="CX28" s="42"/>
      <c r="CY28" s="4"/>
      <c r="CZ28" s="8"/>
      <c r="DA28" s="215"/>
      <c r="DB28" s="4"/>
      <c r="DC28" s="42"/>
      <c r="DD28" s="4"/>
      <c r="DE28" s="8"/>
      <c r="DF28" s="215"/>
      <c r="DG28" s="4"/>
      <c r="DH28" s="42"/>
      <c r="DI28" s="4"/>
      <c r="DJ28" s="8"/>
      <c r="DK28" s="215"/>
      <c r="DL28" s="4"/>
      <c r="DM28" s="42"/>
      <c r="DN28" s="4"/>
      <c r="DO28" s="8"/>
      <c r="DP28" s="215"/>
      <c r="DQ28" s="4"/>
      <c r="DR28" s="42"/>
      <c r="DS28" s="4"/>
      <c r="DT28" s="8"/>
      <c r="DU28" s="215"/>
      <c r="DV28" s="4"/>
      <c r="DW28" s="42"/>
      <c r="DX28" s="4"/>
      <c r="DY28" s="8"/>
      <c r="DZ28" s="215"/>
      <c r="EA28" s="4"/>
      <c r="EB28" s="42"/>
      <c r="EC28" s="4"/>
      <c r="ED28" s="8"/>
      <c r="EE28" s="215"/>
      <c r="EF28" s="4"/>
      <c r="EG28" s="42"/>
      <c r="EH28" s="4"/>
      <c r="EI28" s="8"/>
      <c r="EJ28" s="215"/>
      <c r="EK28" s="4"/>
      <c r="EL28" s="42"/>
      <c r="EM28" s="4"/>
      <c r="EN28" s="8"/>
      <c r="EO28" s="215"/>
      <c r="EP28" s="4"/>
      <c r="EQ28" s="42"/>
      <c r="ER28" s="4"/>
      <c r="ES28" s="8"/>
      <c r="ET28" s="215"/>
      <c r="EU28" s="4"/>
      <c r="EV28" s="42"/>
      <c r="EW28" s="4"/>
      <c r="EX28" s="8"/>
      <c r="EY28" s="215"/>
      <c r="EZ28" s="4"/>
      <c r="FA28" s="42"/>
      <c r="FB28" s="4"/>
      <c r="FC28" s="8"/>
      <c r="FD28" s="215"/>
      <c r="FE28" s="4"/>
      <c r="FF28" s="42"/>
      <c r="FG28" s="4"/>
      <c r="FH28" s="8"/>
      <c r="FI28" s="215"/>
      <c r="FJ28" s="4"/>
      <c r="FK28" s="42"/>
      <c r="FL28" s="4"/>
      <c r="FM28" s="8"/>
      <c r="FN28" s="215"/>
      <c r="FO28" s="4"/>
      <c r="FP28" s="42"/>
      <c r="FQ28" s="4"/>
      <c r="FR28" s="8"/>
      <c r="FS28" s="215"/>
      <c r="FT28" s="4"/>
      <c r="FU28" s="42"/>
      <c r="FV28" s="4"/>
      <c r="FW28" s="8"/>
      <c r="FX28" s="215"/>
      <c r="FY28" s="4"/>
      <c r="FZ28" s="42"/>
      <c r="GA28" s="4"/>
      <c r="GB28" s="8"/>
      <c r="GC28" s="215"/>
      <c r="GD28" s="4"/>
      <c r="GE28" s="42"/>
      <c r="GF28" s="4"/>
      <c r="GG28" s="8"/>
      <c r="GH28" s="215"/>
      <c r="GI28" s="4"/>
      <c r="GJ28" s="42"/>
      <c r="GK28" s="4"/>
      <c r="GL28" s="8"/>
      <c r="GM28" s="215"/>
      <c r="GN28" s="4"/>
      <c r="GO28" s="42"/>
      <c r="GP28" s="4"/>
      <c r="GQ28" s="8"/>
      <c r="GR28" s="215"/>
      <c r="GS28" s="4"/>
      <c r="GT28" s="42"/>
      <c r="GU28" s="4"/>
      <c r="GV28" s="8"/>
      <c r="GW28" s="215"/>
      <c r="GX28" s="4"/>
      <c r="GY28" s="42"/>
      <c r="GZ28" s="4"/>
      <c r="HA28" s="8"/>
      <c r="HB28" s="215"/>
      <c r="HC28" s="4"/>
      <c r="HD28" s="42"/>
      <c r="HE28" s="4"/>
      <c r="HF28" s="8"/>
      <c r="HG28" s="215"/>
      <c r="HH28" s="4"/>
      <c r="HI28" s="42"/>
      <c r="HJ28" s="4"/>
      <c r="HK28" s="8"/>
      <c r="HL28" s="215"/>
      <c r="HM28" s="4"/>
      <c r="HN28" s="42"/>
      <c r="HO28" s="4"/>
      <c r="HP28" s="8"/>
      <c r="HQ28" s="215"/>
      <c r="HR28" s="4"/>
      <c r="HS28" s="42"/>
      <c r="HT28" s="4"/>
      <c r="HU28" s="8"/>
      <c r="HV28" s="215"/>
      <c r="HW28" s="4"/>
      <c r="HX28" s="42"/>
      <c r="HY28" s="4"/>
      <c r="HZ28" s="8"/>
      <c r="IA28" s="215"/>
      <c r="IB28" s="4"/>
      <c r="IC28" s="42"/>
      <c r="ID28" s="4"/>
      <c r="IE28" s="8"/>
      <c r="IF28" s="215"/>
      <c r="IG28" s="4"/>
      <c r="IH28" s="42"/>
      <c r="II28" s="4"/>
      <c r="IJ28" s="8"/>
      <c r="IK28" s="215"/>
      <c r="IL28" s="4"/>
      <c r="IM28" s="42"/>
      <c r="IN28" s="4"/>
      <c r="IO28" s="8"/>
      <c r="IP28" s="215"/>
      <c r="IQ28" s="4"/>
      <c r="IR28" s="42"/>
      <c r="IS28" s="4"/>
      <c r="IT28" s="8"/>
      <c r="IU28" s="215"/>
      <c r="IV28" s="4"/>
      <c r="IW28" s="42"/>
      <c r="IX28" s="4"/>
      <c r="IY28" s="8"/>
      <c r="IZ28" s="215"/>
      <c r="JA28" s="4"/>
      <c r="JB28" s="42"/>
      <c r="JC28" s="4"/>
      <c r="JD28" s="8"/>
      <c r="JE28" s="215"/>
      <c r="JF28" s="4"/>
      <c r="JG28" s="42"/>
      <c r="JH28" s="4"/>
      <c r="JI28" s="8"/>
      <c r="JJ28" s="215"/>
      <c r="JK28" s="4"/>
      <c r="JL28" s="42"/>
      <c r="JM28" s="4"/>
      <c r="JN28" s="8"/>
      <c r="JO28" s="215"/>
      <c r="JP28" s="4"/>
      <c r="JQ28" s="42"/>
      <c r="JR28" s="4"/>
      <c r="JS28" s="8"/>
      <c r="JT28" s="215"/>
      <c r="JU28" s="4"/>
      <c r="JV28" s="42"/>
      <c r="JW28" s="4"/>
      <c r="JX28" s="8"/>
      <c r="JY28" s="215"/>
      <c r="JZ28" s="4"/>
      <c r="KA28" s="42"/>
      <c r="KB28" s="4"/>
      <c r="KC28" s="8"/>
      <c r="KD28" s="215"/>
      <c r="KE28" s="4"/>
      <c r="KF28" s="42"/>
      <c r="KG28" s="4"/>
      <c r="KH28" s="8"/>
      <c r="KI28" s="215"/>
      <c r="KJ28" s="4"/>
      <c r="KK28" s="42"/>
      <c r="KL28" s="4"/>
      <c r="KM28" s="8"/>
      <c r="KN28" s="215"/>
    </row>
    <row r="29" spans="1:300" x14ac:dyDescent="0.25">
      <c r="A29" s="4"/>
      <c r="B29" s="6"/>
      <c r="C29" s="4"/>
      <c r="D29" s="4"/>
      <c r="E29" s="215"/>
      <c r="F29" s="4"/>
      <c r="G29" s="6"/>
      <c r="H29" s="4"/>
      <c r="I29" s="4"/>
      <c r="J29" s="215"/>
      <c r="K29" s="4"/>
      <c r="L29" s="6"/>
      <c r="M29" s="4"/>
      <c r="N29" s="4"/>
      <c r="O29" s="215"/>
      <c r="P29" s="4"/>
      <c r="Q29" s="6"/>
      <c r="R29" s="4"/>
      <c r="S29" s="4"/>
      <c r="T29" s="215"/>
      <c r="U29" s="4"/>
      <c r="V29" s="6"/>
      <c r="W29" s="4"/>
      <c r="X29" s="4"/>
      <c r="Y29" s="215"/>
      <c r="Z29" s="4"/>
      <c r="AA29" s="6"/>
      <c r="AB29" s="4"/>
      <c r="AC29" s="4"/>
      <c r="AD29" s="215"/>
      <c r="AE29" s="4"/>
      <c r="AF29" s="6"/>
      <c r="AG29" s="4"/>
      <c r="AH29" s="4"/>
      <c r="AI29" s="215"/>
      <c r="AJ29" s="4"/>
      <c r="AK29" s="6"/>
      <c r="AL29" s="4"/>
      <c r="AM29" s="4"/>
      <c r="AN29" s="215"/>
      <c r="AO29" s="4"/>
      <c r="AP29" s="6"/>
      <c r="AQ29" s="4"/>
      <c r="AR29" s="4"/>
      <c r="AS29" s="215"/>
      <c r="AT29" s="4"/>
      <c r="AU29" s="6"/>
      <c r="AV29" s="4"/>
      <c r="AW29" s="4"/>
      <c r="AX29" s="215"/>
      <c r="AY29" s="4"/>
      <c r="AZ29" s="6"/>
      <c r="BA29" s="4"/>
      <c r="BB29" s="4"/>
      <c r="BC29" s="215"/>
      <c r="BD29" s="4"/>
      <c r="BE29" s="6"/>
      <c r="BF29" s="4"/>
      <c r="BG29" s="4"/>
      <c r="BH29" s="215"/>
      <c r="BI29" s="4"/>
      <c r="BJ29" s="6"/>
      <c r="BK29" s="4"/>
      <c r="BL29" s="4"/>
      <c r="BM29" s="215"/>
      <c r="BN29" s="4"/>
      <c r="BO29" s="6"/>
      <c r="BP29" s="4"/>
      <c r="BQ29" s="4"/>
      <c r="BR29" s="215"/>
      <c r="BS29" s="4"/>
      <c r="BT29" s="6"/>
      <c r="BU29" s="4"/>
      <c r="BV29" s="4"/>
      <c r="BW29" s="215"/>
      <c r="BX29" s="4"/>
      <c r="BY29" s="6"/>
      <c r="BZ29" s="4"/>
      <c r="CA29" s="4"/>
      <c r="CB29" s="215"/>
      <c r="CC29" s="4"/>
      <c r="CD29" s="6"/>
      <c r="CE29" s="4"/>
      <c r="CF29" s="4"/>
      <c r="CG29" s="215"/>
      <c r="CH29" s="4"/>
      <c r="CI29" s="6"/>
      <c r="CJ29" s="4"/>
      <c r="CK29" s="4"/>
      <c r="CL29" s="215"/>
      <c r="CM29" s="4"/>
      <c r="CN29" s="6"/>
      <c r="CO29" s="4"/>
      <c r="CP29" s="4"/>
      <c r="CQ29" s="215"/>
      <c r="CR29" s="4"/>
      <c r="CS29" s="6"/>
      <c r="CT29" s="4"/>
      <c r="CU29" s="4"/>
      <c r="CV29" s="215"/>
      <c r="CW29" s="4"/>
      <c r="CX29" s="6"/>
      <c r="CY29" s="4"/>
      <c r="CZ29" s="4"/>
      <c r="DA29" s="215"/>
      <c r="DB29" s="4"/>
      <c r="DC29" s="6"/>
      <c r="DD29" s="4"/>
      <c r="DE29" s="4"/>
      <c r="DF29" s="215"/>
      <c r="DG29" s="4"/>
      <c r="DH29" s="6"/>
      <c r="DI29" s="4"/>
      <c r="DJ29" s="4"/>
      <c r="DK29" s="215"/>
      <c r="DL29" s="4"/>
      <c r="DM29" s="6"/>
      <c r="DN29" s="4"/>
      <c r="DO29" s="4"/>
      <c r="DP29" s="215"/>
      <c r="DQ29" s="4"/>
      <c r="DR29" s="6"/>
      <c r="DS29" s="4"/>
      <c r="DT29" s="4"/>
      <c r="DU29" s="215"/>
      <c r="DV29" s="4"/>
      <c r="DW29" s="6"/>
      <c r="DX29" s="4"/>
      <c r="DY29" s="4"/>
      <c r="DZ29" s="215"/>
      <c r="EA29" s="4"/>
      <c r="EB29" s="6"/>
      <c r="EC29" s="4"/>
      <c r="ED29" s="4"/>
      <c r="EE29" s="215"/>
      <c r="EF29" s="4"/>
      <c r="EG29" s="6"/>
      <c r="EH29" s="4"/>
      <c r="EI29" s="4"/>
      <c r="EJ29" s="215"/>
      <c r="EK29" s="4"/>
      <c r="EL29" s="6"/>
      <c r="EM29" s="4"/>
      <c r="EN29" s="4"/>
      <c r="EO29" s="215"/>
      <c r="EP29" s="4"/>
      <c r="EQ29" s="6"/>
      <c r="ER29" s="4"/>
      <c r="ES29" s="4"/>
      <c r="ET29" s="215"/>
      <c r="EU29" s="4"/>
      <c r="EV29" s="6"/>
      <c r="EW29" s="4"/>
      <c r="EX29" s="4"/>
      <c r="EY29" s="215"/>
      <c r="EZ29" s="4"/>
      <c r="FA29" s="6"/>
      <c r="FB29" s="4"/>
      <c r="FC29" s="4"/>
      <c r="FD29" s="215"/>
      <c r="FE29" s="4"/>
      <c r="FF29" s="6"/>
      <c r="FG29" s="4"/>
      <c r="FH29" s="4"/>
      <c r="FI29" s="215"/>
      <c r="FJ29" s="4"/>
      <c r="FK29" s="6"/>
      <c r="FL29" s="4"/>
      <c r="FM29" s="4"/>
      <c r="FN29" s="215"/>
      <c r="FO29" s="4"/>
      <c r="FP29" s="6"/>
      <c r="FQ29" s="4"/>
      <c r="FR29" s="4"/>
      <c r="FS29" s="215"/>
      <c r="FT29" s="4"/>
      <c r="FU29" s="6"/>
      <c r="FV29" s="4"/>
      <c r="FW29" s="4"/>
      <c r="FX29" s="215"/>
      <c r="FY29" s="4"/>
      <c r="FZ29" s="6"/>
      <c r="GA29" s="4"/>
      <c r="GB29" s="4"/>
      <c r="GC29" s="215"/>
      <c r="GD29" s="4"/>
      <c r="GE29" s="6"/>
      <c r="GF29" s="4"/>
      <c r="GG29" s="4"/>
      <c r="GH29" s="215"/>
      <c r="GI29" s="4"/>
      <c r="GJ29" s="6"/>
      <c r="GK29" s="4"/>
      <c r="GL29" s="4"/>
      <c r="GM29" s="215"/>
      <c r="GN29" s="4"/>
      <c r="GO29" s="6"/>
      <c r="GP29" s="4"/>
      <c r="GQ29" s="4"/>
      <c r="GR29" s="215"/>
      <c r="GS29" s="4"/>
      <c r="GT29" s="6"/>
      <c r="GU29" s="4"/>
      <c r="GV29" s="4"/>
      <c r="GW29" s="215"/>
      <c r="GX29" s="4"/>
      <c r="GY29" s="6"/>
      <c r="GZ29" s="4"/>
      <c r="HA29" s="4"/>
      <c r="HB29" s="215"/>
      <c r="HC29" s="4"/>
      <c r="HD29" s="6"/>
      <c r="HE29" s="4"/>
      <c r="HF29" s="4"/>
      <c r="HG29" s="215"/>
      <c r="HH29" s="4"/>
      <c r="HI29" s="6"/>
      <c r="HJ29" s="4"/>
      <c r="HK29" s="4"/>
      <c r="HL29" s="215"/>
      <c r="HM29" s="4"/>
      <c r="HN29" s="6"/>
      <c r="HO29" s="4"/>
      <c r="HP29" s="4"/>
      <c r="HQ29" s="215"/>
      <c r="HR29" s="4"/>
      <c r="HS29" s="6"/>
      <c r="HT29" s="4"/>
      <c r="HU29" s="4"/>
      <c r="HV29" s="215"/>
      <c r="HW29" s="4"/>
      <c r="HX29" s="6"/>
      <c r="HY29" s="4"/>
      <c r="HZ29" s="4"/>
      <c r="IA29" s="215"/>
      <c r="IB29" s="4"/>
      <c r="IC29" s="6"/>
      <c r="ID29" s="4"/>
      <c r="IE29" s="4"/>
      <c r="IF29" s="215"/>
      <c r="IG29" s="4"/>
      <c r="IH29" s="6"/>
      <c r="II29" s="4"/>
      <c r="IJ29" s="4"/>
      <c r="IK29" s="215"/>
      <c r="IL29" s="4"/>
      <c r="IM29" s="6"/>
      <c r="IN29" s="4"/>
      <c r="IO29" s="4"/>
      <c r="IP29" s="215"/>
      <c r="IQ29" s="4"/>
      <c r="IR29" s="6"/>
      <c r="IS29" s="4"/>
      <c r="IT29" s="4"/>
      <c r="IU29" s="215"/>
      <c r="IV29" s="4"/>
      <c r="IW29" s="6"/>
      <c r="IX29" s="4"/>
      <c r="IY29" s="4"/>
      <c r="IZ29" s="215"/>
      <c r="JA29" s="4"/>
      <c r="JB29" s="6"/>
      <c r="JC29" s="4"/>
      <c r="JD29" s="4"/>
      <c r="JE29" s="215"/>
      <c r="JF29" s="4"/>
      <c r="JG29" s="6"/>
      <c r="JH29" s="4"/>
      <c r="JI29" s="4"/>
      <c r="JJ29" s="215"/>
      <c r="JK29" s="4"/>
      <c r="JL29" s="6"/>
      <c r="JM29" s="4"/>
      <c r="JN29" s="4"/>
      <c r="JO29" s="215"/>
      <c r="JP29" s="4"/>
      <c r="JQ29" s="6"/>
      <c r="JR29" s="4"/>
      <c r="JS29" s="4"/>
      <c r="JT29" s="215"/>
      <c r="JU29" s="4"/>
      <c r="JV29" s="6"/>
      <c r="JW29" s="4"/>
      <c r="JX29" s="4"/>
      <c r="JY29" s="215"/>
      <c r="JZ29" s="4"/>
      <c r="KA29" s="6"/>
      <c r="KB29" s="4"/>
      <c r="KC29" s="4"/>
      <c r="KD29" s="215"/>
      <c r="KE29" s="4"/>
      <c r="KF29" s="6"/>
      <c r="KG29" s="4"/>
      <c r="KH29" s="4"/>
      <c r="KI29" s="215"/>
      <c r="KJ29" s="4"/>
      <c r="KK29" s="6"/>
      <c r="KL29" s="4"/>
      <c r="KM29" s="4"/>
      <c r="KN29" s="215"/>
    </row>
    <row r="30" spans="1:300" x14ac:dyDescent="0.25">
      <c r="A30" s="4"/>
      <c r="B30" s="6"/>
      <c r="C30" s="4"/>
      <c r="D30" s="4"/>
      <c r="E30" s="215"/>
      <c r="F30" s="4"/>
      <c r="G30" s="6"/>
      <c r="H30" s="4"/>
      <c r="I30" s="4"/>
      <c r="J30" s="215"/>
      <c r="K30" s="4"/>
      <c r="L30" s="6"/>
      <c r="M30" s="4"/>
      <c r="N30" s="4"/>
      <c r="O30" s="215"/>
      <c r="P30" s="4"/>
      <c r="Q30" s="6"/>
      <c r="R30" s="4"/>
      <c r="S30" s="4"/>
      <c r="T30" s="215"/>
      <c r="U30" s="4"/>
      <c r="V30" s="6"/>
      <c r="W30" s="4"/>
      <c r="X30" s="4"/>
      <c r="Y30" s="215"/>
      <c r="Z30" s="4"/>
      <c r="AA30" s="6"/>
      <c r="AB30" s="4"/>
      <c r="AC30" s="4"/>
      <c r="AD30" s="215"/>
      <c r="AE30" s="4"/>
      <c r="AF30" s="6"/>
      <c r="AG30" s="4"/>
      <c r="AH30" s="4"/>
      <c r="AI30" s="215"/>
      <c r="AJ30" s="4"/>
      <c r="AK30" s="6"/>
      <c r="AL30" s="4"/>
      <c r="AM30" s="4"/>
      <c r="AN30" s="215"/>
      <c r="AO30" s="4"/>
      <c r="AP30" s="6"/>
      <c r="AQ30" s="4"/>
      <c r="AR30" s="4"/>
      <c r="AS30" s="215"/>
      <c r="AT30" s="4"/>
      <c r="AU30" s="6"/>
      <c r="AV30" s="4"/>
      <c r="AW30" s="4"/>
      <c r="AX30" s="215"/>
      <c r="AY30" s="4"/>
      <c r="AZ30" s="6"/>
      <c r="BA30" s="4"/>
      <c r="BB30" s="4"/>
      <c r="BC30" s="215"/>
      <c r="BD30" s="4"/>
      <c r="BE30" s="6"/>
      <c r="BF30" s="4"/>
      <c r="BG30" s="4"/>
      <c r="BH30" s="215"/>
      <c r="BI30" s="4"/>
      <c r="BJ30" s="6"/>
      <c r="BK30" s="4"/>
      <c r="BL30" s="4"/>
      <c r="BM30" s="215"/>
      <c r="BN30" s="4"/>
      <c r="BO30" s="6"/>
      <c r="BP30" s="4"/>
      <c r="BQ30" s="4"/>
      <c r="BR30" s="215"/>
      <c r="BS30" s="4"/>
      <c r="BT30" s="6"/>
      <c r="BU30" s="4"/>
      <c r="BV30" s="4"/>
      <c r="BW30" s="215"/>
      <c r="BX30" s="4"/>
      <c r="BY30" s="6"/>
      <c r="BZ30" s="4"/>
      <c r="CA30" s="4"/>
      <c r="CB30" s="215"/>
      <c r="CC30" s="4"/>
      <c r="CD30" s="6"/>
      <c r="CE30" s="4"/>
      <c r="CF30" s="4"/>
      <c r="CG30" s="215"/>
      <c r="CH30" s="4"/>
      <c r="CI30" s="6"/>
      <c r="CJ30" s="4"/>
      <c r="CK30" s="4"/>
      <c r="CL30" s="215"/>
      <c r="CM30" s="4"/>
      <c r="CN30" s="6"/>
      <c r="CO30" s="4"/>
      <c r="CP30" s="4"/>
      <c r="CQ30" s="215"/>
      <c r="CR30" s="4"/>
      <c r="CS30" s="6"/>
      <c r="CT30" s="4"/>
      <c r="CU30" s="4"/>
      <c r="CV30" s="215"/>
      <c r="CW30" s="4"/>
      <c r="CX30" s="6"/>
      <c r="CY30" s="4"/>
      <c r="CZ30" s="4"/>
      <c r="DA30" s="215"/>
      <c r="DB30" s="4"/>
      <c r="DC30" s="6"/>
      <c r="DD30" s="4"/>
      <c r="DE30" s="4"/>
      <c r="DF30" s="215"/>
      <c r="DG30" s="4"/>
      <c r="DH30" s="6"/>
      <c r="DI30" s="4"/>
      <c r="DJ30" s="4"/>
      <c r="DK30" s="215"/>
      <c r="DL30" s="4"/>
      <c r="DM30" s="6"/>
      <c r="DN30" s="4"/>
      <c r="DO30" s="4"/>
      <c r="DP30" s="215"/>
      <c r="DQ30" s="4"/>
      <c r="DR30" s="6"/>
      <c r="DS30" s="4"/>
      <c r="DT30" s="4"/>
      <c r="DU30" s="215"/>
      <c r="DV30" s="4"/>
      <c r="DW30" s="6"/>
      <c r="DX30" s="4"/>
      <c r="DY30" s="4"/>
      <c r="DZ30" s="215"/>
      <c r="EA30" s="4"/>
      <c r="EB30" s="6"/>
      <c r="EC30" s="4"/>
      <c r="ED30" s="4"/>
      <c r="EE30" s="215"/>
      <c r="EF30" s="4"/>
      <c r="EG30" s="6"/>
      <c r="EH30" s="4"/>
      <c r="EI30" s="4"/>
      <c r="EJ30" s="215"/>
      <c r="EK30" s="4"/>
      <c r="EL30" s="6"/>
      <c r="EM30" s="4"/>
      <c r="EN30" s="4"/>
      <c r="EO30" s="215"/>
      <c r="EP30" s="4"/>
      <c r="EQ30" s="6"/>
      <c r="ER30" s="4"/>
      <c r="ES30" s="4"/>
      <c r="ET30" s="215"/>
      <c r="EU30" s="4"/>
      <c r="EV30" s="6"/>
      <c r="EW30" s="4"/>
      <c r="EX30" s="4"/>
      <c r="EY30" s="215"/>
      <c r="EZ30" s="4"/>
      <c r="FA30" s="6"/>
      <c r="FB30" s="4"/>
      <c r="FC30" s="4"/>
      <c r="FD30" s="215"/>
      <c r="FE30" s="4"/>
      <c r="FF30" s="6"/>
      <c r="FG30" s="4"/>
      <c r="FH30" s="4"/>
      <c r="FI30" s="215"/>
      <c r="FJ30" s="4"/>
      <c r="FK30" s="6"/>
      <c r="FL30" s="4"/>
      <c r="FM30" s="4"/>
      <c r="FN30" s="215"/>
      <c r="FO30" s="4"/>
      <c r="FP30" s="6"/>
      <c r="FQ30" s="4"/>
      <c r="FR30" s="4"/>
      <c r="FS30" s="215"/>
      <c r="FT30" s="4"/>
      <c r="FU30" s="6"/>
      <c r="FV30" s="4"/>
      <c r="FW30" s="4"/>
      <c r="FX30" s="215"/>
      <c r="FY30" s="4"/>
      <c r="FZ30" s="6"/>
      <c r="GA30" s="4"/>
      <c r="GB30" s="4"/>
      <c r="GC30" s="215"/>
      <c r="GD30" s="4"/>
      <c r="GE30" s="6"/>
      <c r="GF30" s="4"/>
      <c r="GG30" s="4"/>
      <c r="GH30" s="215"/>
      <c r="GI30" s="4"/>
      <c r="GJ30" s="6"/>
      <c r="GK30" s="4"/>
      <c r="GL30" s="4"/>
      <c r="GM30" s="215"/>
      <c r="GN30" s="4"/>
      <c r="GO30" s="6"/>
      <c r="GP30" s="4"/>
      <c r="GQ30" s="4"/>
      <c r="GR30" s="215"/>
      <c r="GS30" s="4"/>
      <c r="GT30" s="6"/>
      <c r="GU30" s="4"/>
      <c r="GV30" s="4"/>
      <c r="GW30" s="215"/>
      <c r="GX30" s="4"/>
      <c r="GY30" s="6"/>
      <c r="GZ30" s="4"/>
      <c r="HA30" s="4"/>
      <c r="HB30" s="215"/>
      <c r="HC30" s="4"/>
      <c r="HD30" s="6"/>
      <c r="HE30" s="4"/>
      <c r="HF30" s="4"/>
      <c r="HG30" s="215"/>
      <c r="HH30" s="4"/>
      <c r="HI30" s="6"/>
      <c r="HJ30" s="4"/>
      <c r="HK30" s="4"/>
      <c r="HL30" s="215"/>
      <c r="HM30" s="4"/>
      <c r="HN30" s="6"/>
      <c r="HO30" s="4"/>
      <c r="HP30" s="4"/>
      <c r="HQ30" s="215"/>
      <c r="HR30" s="4"/>
      <c r="HS30" s="6"/>
      <c r="HT30" s="4"/>
      <c r="HU30" s="4"/>
      <c r="HV30" s="215"/>
      <c r="HW30" s="4"/>
      <c r="HX30" s="6"/>
      <c r="HY30" s="4"/>
      <c r="HZ30" s="4"/>
      <c r="IA30" s="215"/>
      <c r="IB30" s="4"/>
      <c r="IC30" s="6"/>
      <c r="ID30" s="4"/>
      <c r="IE30" s="4"/>
      <c r="IF30" s="215"/>
      <c r="IG30" s="4"/>
      <c r="IH30" s="6"/>
      <c r="II30" s="4"/>
      <c r="IJ30" s="4"/>
      <c r="IK30" s="215"/>
      <c r="IL30" s="4"/>
      <c r="IM30" s="6"/>
      <c r="IN30" s="4"/>
      <c r="IO30" s="4"/>
      <c r="IP30" s="215"/>
      <c r="IQ30" s="4"/>
      <c r="IR30" s="6"/>
      <c r="IS30" s="4"/>
      <c r="IT30" s="4"/>
      <c r="IU30" s="215"/>
      <c r="IV30" s="4"/>
      <c r="IW30" s="6"/>
      <c r="IX30" s="4"/>
      <c r="IY30" s="4"/>
      <c r="IZ30" s="215"/>
      <c r="JA30" s="4"/>
      <c r="JB30" s="6"/>
      <c r="JC30" s="4"/>
      <c r="JD30" s="4"/>
      <c r="JE30" s="215"/>
      <c r="JF30" s="4"/>
      <c r="JG30" s="6"/>
      <c r="JH30" s="4"/>
      <c r="JI30" s="4"/>
      <c r="JJ30" s="215"/>
      <c r="JK30" s="4"/>
      <c r="JL30" s="6"/>
      <c r="JM30" s="4"/>
      <c r="JN30" s="4"/>
      <c r="JO30" s="215"/>
      <c r="JP30" s="4"/>
      <c r="JQ30" s="6"/>
      <c r="JR30" s="4"/>
      <c r="JS30" s="4"/>
      <c r="JT30" s="215"/>
      <c r="JU30" s="4"/>
      <c r="JV30" s="6"/>
      <c r="JW30" s="4"/>
      <c r="JX30" s="4"/>
      <c r="JY30" s="215"/>
      <c r="JZ30" s="4"/>
      <c r="KA30" s="6"/>
      <c r="KB30" s="4"/>
      <c r="KC30" s="4"/>
      <c r="KD30" s="215"/>
      <c r="KE30" s="4"/>
      <c r="KF30" s="6"/>
      <c r="KG30" s="4"/>
      <c r="KH30" s="4"/>
      <c r="KI30" s="215"/>
      <c r="KJ30" s="4"/>
      <c r="KK30" s="6"/>
      <c r="KL30" s="4"/>
      <c r="KM30" s="4"/>
      <c r="KN30" s="215"/>
    </row>
    <row r="31" spans="1:300" x14ac:dyDescent="0.25">
      <c r="A31" s="4"/>
      <c r="B31" s="6"/>
      <c r="C31" s="4"/>
      <c r="D31" s="4"/>
      <c r="E31" s="215"/>
      <c r="F31" s="4"/>
      <c r="G31" s="6"/>
      <c r="H31" s="4"/>
      <c r="I31" s="4"/>
      <c r="J31" s="215"/>
      <c r="K31" s="4"/>
      <c r="L31" s="6"/>
      <c r="M31" s="4"/>
      <c r="N31" s="4"/>
      <c r="O31" s="215"/>
      <c r="P31" s="4"/>
      <c r="Q31" s="6"/>
      <c r="R31" s="4"/>
      <c r="S31" s="4"/>
      <c r="T31" s="215"/>
      <c r="U31" s="4"/>
      <c r="V31" s="6"/>
      <c r="W31" s="4"/>
      <c r="X31" s="4"/>
      <c r="Y31" s="215"/>
      <c r="Z31" s="4"/>
      <c r="AA31" s="6"/>
      <c r="AB31" s="4"/>
      <c r="AC31" s="4"/>
      <c r="AD31" s="215"/>
      <c r="AE31" s="4"/>
      <c r="AF31" s="6"/>
      <c r="AG31" s="4"/>
      <c r="AH31" s="4"/>
      <c r="AI31" s="215"/>
      <c r="AJ31" s="4"/>
      <c r="AK31" s="6"/>
      <c r="AL31" s="4"/>
      <c r="AM31" s="4"/>
      <c r="AN31" s="215"/>
      <c r="AO31" s="4"/>
      <c r="AP31" s="6"/>
      <c r="AQ31" s="4"/>
      <c r="AR31" s="4"/>
      <c r="AS31" s="215"/>
      <c r="AT31" s="4"/>
      <c r="AU31" s="6"/>
      <c r="AV31" s="4"/>
      <c r="AW31" s="4"/>
      <c r="AX31" s="215"/>
      <c r="AY31" s="4"/>
      <c r="AZ31" s="6"/>
      <c r="BA31" s="4"/>
      <c r="BB31" s="4"/>
      <c r="BC31" s="215"/>
      <c r="BD31" s="4"/>
      <c r="BE31" s="6"/>
      <c r="BF31" s="4"/>
      <c r="BG31" s="4"/>
      <c r="BH31" s="215"/>
      <c r="BI31" s="4"/>
      <c r="BJ31" s="6"/>
      <c r="BK31" s="4"/>
      <c r="BL31" s="4"/>
      <c r="BM31" s="215"/>
      <c r="BN31" s="4"/>
      <c r="BO31" s="6"/>
      <c r="BP31" s="4"/>
      <c r="BQ31" s="4"/>
      <c r="BR31" s="215"/>
      <c r="BS31" s="4"/>
      <c r="BT31" s="6"/>
      <c r="BU31" s="4"/>
      <c r="BV31" s="4"/>
      <c r="BW31" s="215"/>
      <c r="BX31" s="4"/>
      <c r="BY31" s="6"/>
      <c r="BZ31" s="4"/>
      <c r="CA31" s="4"/>
      <c r="CB31" s="215"/>
      <c r="CC31" s="4"/>
      <c r="CD31" s="6"/>
      <c r="CE31" s="4"/>
      <c r="CF31" s="4"/>
      <c r="CG31" s="215"/>
      <c r="CH31" s="4"/>
      <c r="CI31" s="6"/>
      <c r="CJ31" s="4"/>
      <c r="CK31" s="4"/>
      <c r="CL31" s="215"/>
      <c r="CM31" s="4"/>
      <c r="CN31" s="6"/>
      <c r="CO31" s="4"/>
      <c r="CP31" s="4"/>
      <c r="CQ31" s="215"/>
      <c r="CR31" s="4"/>
      <c r="CS31" s="6"/>
      <c r="CT31" s="4"/>
      <c r="CU31" s="4"/>
      <c r="CV31" s="215"/>
      <c r="CW31" s="4"/>
      <c r="CX31" s="6"/>
      <c r="CY31" s="4"/>
      <c r="CZ31" s="4"/>
      <c r="DA31" s="215"/>
      <c r="DB31" s="4"/>
      <c r="DC31" s="6"/>
      <c r="DD31" s="4"/>
      <c r="DE31" s="4"/>
      <c r="DF31" s="215"/>
      <c r="DG31" s="4"/>
      <c r="DH31" s="6"/>
      <c r="DI31" s="4"/>
      <c r="DJ31" s="4"/>
      <c r="DK31" s="215"/>
      <c r="DL31" s="4"/>
      <c r="DM31" s="6"/>
      <c r="DN31" s="4"/>
      <c r="DO31" s="4"/>
      <c r="DP31" s="215"/>
      <c r="DQ31" s="4"/>
      <c r="DR31" s="6"/>
      <c r="DS31" s="4"/>
      <c r="DT31" s="4"/>
      <c r="DU31" s="215"/>
      <c r="DV31" s="4"/>
      <c r="DW31" s="6"/>
      <c r="DX31" s="4"/>
      <c r="DY31" s="4"/>
      <c r="DZ31" s="215"/>
      <c r="EA31" s="4"/>
      <c r="EB31" s="6"/>
      <c r="EC31" s="4"/>
      <c r="ED31" s="4"/>
      <c r="EE31" s="215"/>
      <c r="EF31" s="4"/>
      <c r="EG31" s="6"/>
      <c r="EH31" s="4"/>
      <c r="EI31" s="4"/>
      <c r="EJ31" s="215"/>
      <c r="EK31" s="4"/>
      <c r="EL31" s="6"/>
      <c r="EM31" s="4"/>
      <c r="EN31" s="4"/>
      <c r="EO31" s="215"/>
      <c r="EP31" s="4"/>
      <c r="EQ31" s="6"/>
      <c r="ER31" s="4"/>
      <c r="ES31" s="4"/>
      <c r="ET31" s="215"/>
      <c r="EU31" s="4"/>
      <c r="EV31" s="6"/>
      <c r="EW31" s="4"/>
      <c r="EX31" s="4"/>
      <c r="EY31" s="215"/>
      <c r="EZ31" s="4"/>
      <c r="FA31" s="6"/>
      <c r="FB31" s="4"/>
      <c r="FC31" s="4"/>
      <c r="FD31" s="215"/>
      <c r="FE31" s="4"/>
      <c r="FF31" s="6"/>
      <c r="FG31" s="4"/>
      <c r="FH31" s="4"/>
      <c r="FI31" s="215"/>
      <c r="FJ31" s="4"/>
      <c r="FK31" s="6"/>
      <c r="FL31" s="4"/>
      <c r="FM31" s="4"/>
      <c r="FN31" s="215"/>
      <c r="FO31" s="4"/>
      <c r="FP31" s="6"/>
      <c r="FQ31" s="4"/>
      <c r="FR31" s="4"/>
      <c r="FS31" s="215"/>
      <c r="FT31" s="4"/>
      <c r="FU31" s="6"/>
      <c r="FV31" s="4"/>
      <c r="FW31" s="4"/>
      <c r="FX31" s="215"/>
      <c r="FY31" s="4"/>
      <c r="FZ31" s="6"/>
      <c r="GA31" s="4"/>
      <c r="GB31" s="4"/>
      <c r="GC31" s="215"/>
      <c r="GD31" s="4"/>
      <c r="GE31" s="6"/>
      <c r="GF31" s="4"/>
      <c r="GG31" s="4"/>
      <c r="GH31" s="215"/>
      <c r="GI31" s="4"/>
      <c r="GJ31" s="6"/>
      <c r="GK31" s="4"/>
      <c r="GL31" s="4"/>
      <c r="GM31" s="215"/>
      <c r="GN31" s="4"/>
      <c r="GO31" s="6"/>
      <c r="GP31" s="4"/>
      <c r="GQ31" s="4"/>
      <c r="GR31" s="215"/>
      <c r="GS31" s="4"/>
      <c r="GT31" s="6"/>
      <c r="GU31" s="4"/>
      <c r="GV31" s="4"/>
      <c r="GW31" s="215"/>
      <c r="GX31" s="4"/>
      <c r="GY31" s="6"/>
      <c r="GZ31" s="4"/>
      <c r="HA31" s="4"/>
      <c r="HB31" s="215"/>
      <c r="HC31" s="4"/>
      <c r="HD31" s="6"/>
      <c r="HE31" s="4"/>
      <c r="HF31" s="4"/>
      <c r="HG31" s="215"/>
      <c r="HH31" s="4"/>
      <c r="HI31" s="6"/>
      <c r="HJ31" s="4"/>
      <c r="HK31" s="4"/>
      <c r="HL31" s="215"/>
      <c r="HM31" s="4"/>
      <c r="HN31" s="6"/>
      <c r="HO31" s="4"/>
      <c r="HP31" s="4"/>
      <c r="HQ31" s="215"/>
      <c r="HR31" s="4"/>
      <c r="HS31" s="6"/>
      <c r="HT31" s="4"/>
      <c r="HU31" s="4"/>
      <c r="HV31" s="215"/>
      <c r="HW31" s="4"/>
      <c r="HX31" s="6"/>
      <c r="HY31" s="4"/>
      <c r="HZ31" s="4"/>
      <c r="IA31" s="215"/>
      <c r="IB31" s="4"/>
      <c r="IC31" s="6"/>
      <c r="ID31" s="4"/>
      <c r="IE31" s="4"/>
      <c r="IF31" s="215"/>
      <c r="IG31" s="4"/>
      <c r="IH31" s="6"/>
      <c r="II31" s="4"/>
      <c r="IJ31" s="4"/>
      <c r="IK31" s="215"/>
      <c r="IL31" s="4"/>
      <c r="IM31" s="6"/>
      <c r="IN31" s="4"/>
      <c r="IO31" s="4"/>
      <c r="IP31" s="215"/>
      <c r="IQ31" s="4"/>
      <c r="IR31" s="6"/>
      <c r="IS31" s="4"/>
      <c r="IT31" s="4"/>
      <c r="IU31" s="215"/>
      <c r="IV31" s="4"/>
      <c r="IW31" s="6"/>
      <c r="IX31" s="4"/>
      <c r="IY31" s="4"/>
      <c r="IZ31" s="215"/>
      <c r="JA31" s="4"/>
      <c r="JB31" s="6"/>
      <c r="JC31" s="4"/>
      <c r="JD31" s="4"/>
      <c r="JE31" s="215"/>
      <c r="JF31" s="4"/>
      <c r="JG31" s="6"/>
      <c r="JH31" s="4"/>
      <c r="JI31" s="4"/>
      <c r="JJ31" s="215"/>
      <c r="JK31" s="4"/>
      <c r="JL31" s="6"/>
      <c r="JM31" s="4"/>
      <c r="JN31" s="4"/>
      <c r="JO31" s="215"/>
      <c r="JP31" s="4"/>
      <c r="JQ31" s="6"/>
      <c r="JR31" s="4"/>
      <c r="JS31" s="4"/>
      <c r="JT31" s="215"/>
      <c r="JU31" s="4"/>
      <c r="JV31" s="6"/>
      <c r="JW31" s="4"/>
      <c r="JX31" s="4"/>
      <c r="JY31" s="215"/>
      <c r="JZ31" s="4"/>
      <c r="KA31" s="6"/>
      <c r="KB31" s="4"/>
      <c r="KC31" s="4"/>
      <c r="KD31" s="215"/>
      <c r="KE31" s="4"/>
      <c r="KF31" s="6"/>
      <c r="KG31" s="4"/>
      <c r="KH31" s="4"/>
      <c r="KI31" s="215"/>
      <c r="KJ31" s="4"/>
      <c r="KK31" s="6"/>
      <c r="KL31" s="4"/>
      <c r="KM31" s="4"/>
      <c r="KN31" s="215"/>
    </row>
    <row r="32" spans="1:300" x14ac:dyDescent="0.25">
      <c r="A32" s="4"/>
      <c r="B32" s="6"/>
      <c r="C32" s="4"/>
      <c r="D32" s="4"/>
      <c r="E32" s="215"/>
      <c r="F32" s="4"/>
      <c r="G32" s="6"/>
      <c r="H32" s="4"/>
      <c r="I32" s="4"/>
      <c r="J32" s="215"/>
      <c r="K32" s="4"/>
      <c r="L32" s="6"/>
      <c r="M32" s="4"/>
      <c r="N32" s="4"/>
      <c r="O32" s="215"/>
      <c r="P32" s="4"/>
      <c r="Q32" s="6"/>
      <c r="R32" s="4"/>
      <c r="S32" s="4"/>
      <c r="T32" s="215"/>
      <c r="U32" s="4"/>
      <c r="V32" s="6"/>
      <c r="W32" s="4"/>
      <c r="X32" s="4"/>
      <c r="Y32" s="215"/>
      <c r="Z32" s="4"/>
      <c r="AA32" s="6"/>
      <c r="AB32" s="4"/>
      <c r="AC32" s="4"/>
      <c r="AD32" s="215"/>
      <c r="AE32" s="4"/>
      <c r="AF32" s="6"/>
      <c r="AG32" s="4"/>
      <c r="AH32" s="4"/>
      <c r="AI32" s="215"/>
      <c r="AJ32" s="4"/>
      <c r="AK32" s="6"/>
      <c r="AL32" s="4"/>
      <c r="AM32" s="4"/>
      <c r="AN32" s="215"/>
      <c r="AO32" s="4"/>
      <c r="AP32" s="6"/>
      <c r="AQ32" s="4"/>
      <c r="AR32" s="4"/>
      <c r="AS32" s="215"/>
      <c r="AT32" s="4"/>
      <c r="AU32" s="6"/>
      <c r="AV32" s="4"/>
      <c r="AW32" s="4"/>
      <c r="AX32" s="215"/>
      <c r="AY32" s="4"/>
      <c r="AZ32" s="6"/>
      <c r="BA32" s="4"/>
      <c r="BB32" s="4"/>
      <c r="BC32" s="215"/>
      <c r="BD32" s="4"/>
      <c r="BE32" s="6"/>
      <c r="BF32" s="4"/>
      <c r="BG32" s="4"/>
      <c r="BH32" s="215"/>
      <c r="BI32" s="4"/>
      <c r="BJ32" s="6"/>
      <c r="BK32" s="4"/>
      <c r="BL32" s="4"/>
      <c r="BM32" s="215"/>
      <c r="BN32" s="4"/>
      <c r="BO32" s="6"/>
      <c r="BP32" s="4"/>
      <c r="BQ32" s="4"/>
      <c r="BR32" s="215"/>
      <c r="BS32" s="4"/>
      <c r="BT32" s="6"/>
      <c r="BU32" s="4"/>
      <c r="BV32" s="4"/>
      <c r="BW32" s="215"/>
      <c r="BX32" s="4"/>
      <c r="BY32" s="6"/>
      <c r="BZ32" s="4"/>
      <c r="CA32" s="4"/>
      <c r="CB32" s="215"/>
      <c r="CC32" s="4"/>
      <c r="CD32" s="6"/>
      <c r="CE32" s="4"/>
      <c r="CF32" s="4"/>
      <c r="CG32" s="215"/>
      <c r="CH32" s="4"/>
      <c r="CI32" s="6"/>
      <c r="CJ32" s="4"/>
      <c r="CK32" s="4"/>
      <c r="CL32" s="215"/>
      <c r="CM32" s="4"/>
      <c r="CN32" s="6"/>
      <c r="CO32" s="4"/>
      <c r="CP32" s="4"/>
      <c r="CQ32" s="215"/>
      <c r="CR32" s="4"/>
      <c r="CS32" s="6"/>
      <c r="CT32" s="4"/>
      <c r="CU32" s="4"/>
      <c r="CV32" s="215"/>
      <c r="CW32" s="4"/>
      <c r="CX32" s="6"/>
      <c r="CY32" s="4"/>
      <c r="CZ32" s="4"/>
      <c r="DA32" s="215"/>
      <c r="DB32" s="4"/>
      <c r="DC32" s="6"/>
      <c r="DD32" s="4"/>
      <c r="DE32" s="4"/>
      <c r="DF32" s="215"/>
      <c r="DG32" s="4"/>
      <c r="DH32" s="6"/>
      <c r="DI32" s="4"/>
      <c r="DJ32" s="4"/>
      <c r="DK32" s="215"/>
      <c r="DL32" s="4"/>
      <c r="DM32" s="6"/>
      <c r="DN32" s="4"/>
      <c r="DO32" s="4"/>
      <c r="DP32" s="215"/>
      <c r="DQ32" s="4"/>
      <c r="DR32" s="6"/>
      <c r="DS32" s="4"/>
      <c r="DT32" s="4"/>
      <c r="DU32" s="215"/>
      <c r="DV32" s="4"/>
      <c r="DW32" s="6"/>
      <c r="DX32" s="4"/>
      <c r="DY32" s="4"/>
      <c r="DZ32" s="215"/>
      <c r="EA32" s="4"/>
      <c r="EB32" s="6"/>
      <c r="EC32" s="4"/>
      <c r="ED32" s="4"/>
      <c r="EE32" s="215"/>
      <c r="EF32" s="4"/>
      <c r="EG32" s="6"/>
      <c r="EH32" s="4"/>
      <c r="EI32" s="4"/>
      <c r="EJ32" s="215"/>
      <c r="EK32" s="4"/>
      <c r="EL32" s="6"/>
      <c r="EM32" s="4"/>
      <c r="EN32" s="4"/>
      <c r="EO32" s="215"/>
      <c r="EP32" s="4"/>
      <c r="EQ32" s="6"/>
      <c r="ER32" s="4"/>
      <c r="ES32" s="4"/>
      <c r="ET32" s="215"/>
      <c r="EU32" s="4"/>
      <c r="EV32" s="6"/>
      <c r="EW32" s="4"/>
      <c r="EX32" s="4"/>
      <c r="EY32" s="215"/>
      <c r="EZ32" s="4"/>
      <c r="FA32" s="6"/>
      <c r="FB32" s="4"/>
      <c r="FC32" s="4"/>
      <c r="FD32" s="215"/>
      <c r="FE32" s="4"/>
      <c r="FF32" s="6"/>
      <c r="FG32" s="4"/>
      <c r="FH32" s="4"/>
      <c r="FI32" s="215"/>
      <c r="FJ32" s="4"/>
      <c r="FK32" s="6"/>
      <c r="FL32" s="4"/>
      <c r="FM32" s="4"/>
      <c r="FN32" s="215"/>
      <c r="FO32" s="4"/>
      <c r="FP32" s="6"/>
      <c r="FQ32" s="4"/>
      <c r="FR32" s="4"/>
      <c r="FS32" s="215"/>
      <c r="FT32" s="4"/>
      <c r="FU32" s="6"/>
      <c r="FV32" s="4"/>
      <c r="FW32" s="4"/>
      <c r="FX32" s="215"/>
      <c r="FY32" s="4"/>
      <c r="FZ32" s="6"/>
      <c r="GA32" s="4"/>
      <c r="GB32" s="4"/>
      <c r="GC32" s="215"/>
      <c r="GD32" s="4"/>
      <c r="GE32" s="6"/>
      <c r="GF32" s="4"/>
      <c r="GG32" s="4"/>
      <c r="GH32" s="215"/>
      <c r="GI32" s="4"/>
      <c r="GJ32" s="6"/>
      <c r="GK32" s="4"/>
      <c r="GL32" s="4"/>
      <c r="GM32" s="215"/>
      <c r="GN32" s="4"/>
      <c r="GO32" s="6"/>
      <c r="GP32" s="4"/>
      <c r="GQ32" s="4"/>
      <c r="GR32" s="215"/>
      <c r="GS32" s="4"/>
      <c r="GT32" s="6"/>
      <c r="GU32" s="4"/>
      <c r="GV32" s="4"/>
      <c r="GW32" s="215"/>
      <c r="GX32" s="4"/>
      <c r="GY32" s="6"/>
      <c r="GZ32" s="4"/>
      <c r="HA32" s="4"/>
      <c r="HB32" s="215"/>
      <c r="HC32" s="4"/>
      <c r="HD32" s="6"/>
      <c r="HE32" s="4"/>
      <c r="HF32" s="4"/>
      <c r="HG32" s="215"/>
      <c r="HH32" s="4"/>
      <c r="HI32" s="6"/>
      <c r="HJ32" s="4"/>
      <c r="HK32" s="4"/>
      <c r="HL32" s="215"/>
      <c r="HM32" s="4"/>
      <c r="HN32" s="6"/>
      <c r="HO32" s="4"/>
      <c r="HP32" s="4"/>
      <c r="HQ32" s="215"/>
      <c r="HR32" s="4"/>
      <c r="HS32" s="6"/>
      <c r="HT32" s="4"/>
      <c r="HU32" s="4"/>
      <c r="HV32" s="215"/>
      <c r="HW32" s="4"/>
      <c r="HX32" s="6"/>
      <c r="HY32" s="4"/>
      <c r="HZ32" s="4"/>
      <c r="IA32" s="215"/>
      <c r="IB32" s="4"/>
      <c r="IC32" s="6"/>
      <c r="ID32" s="4"/>
      <c r="IE32" s="4"/>
      <c r="IF32" s="215"/>
      <c r="IG32" s="4"/>
      <c r="IH32" s="6"/>
      <c r="II32" s="4"/>
      <c r="IJ32" s="4"/>
      <c r="IK32" s="215"/>
      <c r="IL32" s="4"/>
      <c r="IM32" s="6"/>
      <c r="IN32" s="4"/>
      <c r="IO32" s="4"/>
      <c r="IP32" s="215"/>
      <c r="IQ32" s="4"/>
      <c r="IR32" s="6"/>
      <c r="IS32" s="4"/>
      <c r="IT32" s="4"/>
      <c r="IU32" s="215"/>
      <c r="IV32" s="4"/>
      <c r="IW32" s="6"/>
      <c r="IX32" s="4"/>
      <c r="IY32" s="4"/>
      <c r="IZ32" s="215"/>
      <c r="JA32" s="4"/>
      <c r="JB32" s="6"/>
      <c r="JC32" s="4"/>
      <c r="JD32" s="4"/>
      <c r="JE32" s="215"/>
      <c r="JF32" s="4"/>
      <c r="JG32" s="6"/>
      <c r="JH32" s="4"/>
      <c r="JI32" s="4"/>
      <c r="JJ32" s="215"/>
      <c r="JK32" s="4"/>
      <c r="JL32" s="6"/>
      <c r="JM32" s="4"/>
      <c r="JN32" s="4"/>
      <c r="JO32" s="215"/>
      <c r="JP32" s="4"/>
      <c r="JQ32" s="6"/>
      <c r="JR32" s="4"/>
      <c r="JS32" s="4"/>
      <c r="JT32" s="215"/>
      <c r="JU32" s="4"/>
      <c r="JV32" s="6"/>
      <c r="JW32" s="4"/>
      <c r="JX32" s="4"/>
      <c r="JY32" s="215"/>
      <c r="JZ32" s="4"/>
      <c r="KA32" s="6"/>
      <c r="KB32" s="4"/>
      <c r="KC32" s="4"/>
      <c r="KD32" s="215"/>
      <c r="KE32" s="4"/>
      <c r="KF32" s="6"/>
      <c r="KG32" s="4"/>
      <c r="KH32" s="4"/>
      <c r="KI32" s="215"/>
      <c r="KJ32" s="4"/>
      <c r="KK32" s="6"/>
      <c r="KL32" s="4"/>
      <c r="KM32" s="4"/>
      <c r="KN32" s="215"/>
    </row>
    <row r="33" spans="1:300" x14ac:dyDescent="0.25">
      <c r="A33" s="4"/>
      <c r="B33" s="6"/>
      <c r="C33" s="4"/>
      <c r="D33" s="4"/>
      <c r="E33" s="215"/>
      <c r="F33" s="4"/>
      <c r="G33" s="6"/>
      <c r="H33" s="4"/>
      <c r="I33" s="4"/>
      <c r="J33" s="215"/>
      <c r="K33" s="4"/>
      <c r="L33" s="6"/>
      <c r="M33" s="4"/>
      <c r="N33" s="4"/>
      <c r="O33" s="215"/>
      <c r="P33" s="4"/>
      <c r="Q33" s="6"/>
      <c r="R33" s="4"/>
      <c r="S33" s="4"/>
      <c r="T33" s="215"/>
      <c r="U33" s="4"/>
      <c r="V33" s="6"/>
      <c r="W33" s="4"/>
      <c r="X33" s="4"/>
      <c r="Y33" s="215"/>
      <c r="Z33" s="4"/>
      <c r="AA33" s="6"/>
      <c r="AB33" s="4"/>
      <c r="AC33" s="4"/>
      <c r="AD33" s="215"/>
      <c r="AE33" s="4"/>
      <c r="AF33" s="6"/>
      <c r="AG33" s="4"/>
      <c r="AH33" s="4"/>
      <c r="AI33" s="215"/>
      <c r="AJ33" s="4"/>
      <c r="AK33" s="6"/>
      <c r="AL33" s="4"/>
      <c r="AM33" s="4"/>
      <c r="AN33" s="215"/>
      <c r="AO33" s="4"/>
      <c r="AP33" s="6"/>
      <c r="AQ33" s="4"/>
      <c r="AR33" s="4"/>
      <c r="AS33" s="215"/>
      <c r="AT33" s="4"/>
      <c r="AU33" s="6"/>
      <c r="AV33" s="4"/>
      <c r="AW33" s="4"/>
      <c r="AX33" s="215"/>
      <c r="AY33" s="4"/>
      <c r="AZ33" s="6"/>
      <c r="BA33" s="4"/>
      <c r="BB33" s="4"/>
      <c r="BC33" s="215"/>
      <c r="BD33" s="4"/>
      <c r="BE33" s="6"/>
      <c r="BF33" s="4"/>
      <c r="BG33" s="4"/>
      <c r="BH33" s="215"/>
      <c r="BI33" s="4"/>
      <c r="BJ33" s="6"/>
      <c r="BK33" s="4"/>
      <c r="BL33" s="4"/>
      <c r="BM33" s="215"/>
      <c r="BN33" s="4"/>
      <c r="BO33" s="6"/>
      <c r="BP33" s="4"/>
      <c r="BQ33" s="4"/>
      <c r="BR33" s="215"/>
      <c r="BS33" s="4"/>
      <c r="BT33" s="6"/>
      <c r="BU33" s="4"/>
      <c r="BV33" s="4"/>
      <c r="BW33" s="215"/>
      <c r="BX33" s="4"/>
      <c r="BY33" s="6"/>
      <c r="BZ33" s="4"/>
      <c r="CA33" s="4"/>
      <c r="CB33" s="215"/>
      <c r="CC33" s="4"/>
      <c r="CD33" s="6"/>
      <c r="CE33" s="4"/>
      <c r="CF33" s="4"/>
      <c r="CG33" s="215"/>
      <c r="CH33" s="4"/>
      <c r="CI33" s="6"/>
      <c r="CJ33" s="4"/>
      <c r="CK33" s="4"/>
      <c r="CL33" s="215"/>
      <c r="CM33" s="4"/>
      <c r="CN33" s="6"/>
      <c r="CO33" s="4"/>
      <c r="CP33" s="4"/>
      <c r="CQ33" s="215"/>
      <c r="CR33" s="4"/>
      <c r="CS33" s="6"/>
      <c r="CT33" s="4"/>
      <c r="CU33" s="4"/>
      <c r="CV33" s="215"/>
      <c r="CW33" s="4"/>
      <c r="CX33" s="6"/>
      <c r="CY33" s="4"/>
      <c r="CZ33" s="4"/>
      <c r="DA33" s="215"/>
      <c r="DB33" s="4"/>
      <c r="DC33" s="6"/>
      <c r="DD33" s="4"/>
      <c r="DE33" s="4"/>
      <c r="DF33" s="215"/>
      <c r="DG33" s="4"/>
      <c r="DH33" s="6"/>
      <c r="DI33" s="4"/>
      <c r="DJ33" s="4"/>
      <c r="DK33" s="215"/>
      <c r="DL33" s="4"/>
      <c r="DM33" s="6"/>
      <c r="DN33" s="4"/>
      <c r="DO33" s="4"/>
      <c r="DP33" s="215"/>
      <c r="DQ33" s="4"/>
      <c r="DR33" s="6"/>
      <c r="DS33" s="4"/>
      <c r="DT33" s="4"/>
      <c r="DU33" s="215"/>
      <c r="DV33" s="4"/>
      <c r="DW33" s="6"/>
      <c r="DX33" s="4"/>
      <c r="DY33" s="4"/>
      <c r="DZ33" s="215"/>
      <c r="EA33" s="4"/>
      <c r="EB33" s="6"/>
      <c r="EC33" s="4"/>
      <c r="ED33" s="4"/>
      <c r="EE33" s="215"/>
      <c r="EF33" s="4"/>
      <c r="EG33" s="6"/>
      <c r="EH33" s="4"/>
      <c r="EI33" s="4"/>
      <c r="EJ33" s="215"/>
      <c r="EK33" s="4"/>
      <c r="EL33" s="6"/>
      <c r="EM33" s="4"/>
      <c r="EN33" s="4"/>
      <c r="EO33" s="215"/>
      <c r="EP33" s="4"/>
      <c r="EQ33" s="6"/>
      <c r="ER33" s="4"/>
      <c r="ES33" s="4"/>
      <c r="ET33" s="215"/>
      <c r="EU33" s="4"/>
      <c r="EV33" s="6"/>
      <c r="EW33" s="4"/>
      <c r="EX33" s="4"/>
      <c r="EY33" s="215"/>
      <c r="EZ33" s="4"/>
      <c r="FA33" s="6"/>
      <c r="FB33" s="4"/>
      <c r="FC33" s="4"/>
      <c r="FD33" s="215"/>
      <c r="FE33" s="4"/>
      <c r="FF33" s="6"/>
      <c r="FG33" s="4"/>
      <c r="FH33" s="4"/>
      <c r="FI33" s="215"/>
      <c r="FJ33" s="4"/>
      <c r="FK33" s="6"/>
      <c r="FL33" s="4"/>
      <c r="FM33" s="4"/>
      <c r="FN33" s="215"/>
      <c r="FO33" s="4"/>
      <c r="FP33" s="6"/>
      <c r="FQ33" s="4"/>
      <c r="FR33" s="4"/>
      <c r="FS33" s="215"/>
      <c r="FT33" s="4"/>
      <c r="FU33" s="6"/>
      <c r="FV33" s="4"/>
      <c r="FW33" s="4"/>
      <c r="FX33" s="215"/>
      <c r="FY33" s="4"/>
      <c r="FZ33" s="6"/>
      <c r="GA33" s="4"/>
      <c r="GB33" s="4"/>
      <c r="GC33" s="215"/>
      <c r="GD33" s="4"/>
      <c r="GE33" s="6"/>
      <c r="GF33" s="4"/>
      <c r="GG33" s="4"/>
      <c r="GH33" s="215"/>
      <c r="GI33" s="4"/>
      <c r="GJ33" s="6"/>
      <c r="GK33" s="4"/>
      <c r="GL33" s="4"/>
      <c r="GM33" s="215"/>
      <c r="GN33" s="4"/>
      <c r="GO33" s="6"/>
      <c r="GP33" s="4"/>
      <c r="GQ33" s="4"/>
      <c r="GR33" s="215"/>
      <c r="GS33" s="4"/>
      <c r="GT33" s="6"/>
      <c r="GU33" s="4"/>
      <c r="GV33" s="4"/>
      <c r="GW33" s="215"/>
      <c r="GX33" s="4"/>
      <c r="GY33" s="6"/>
      <c r="GZ33" s="4"/>
      <c r="HA33" s="4"/>
      <c r="HB33" s="215"/>
      <c r="HC33" s="4"/>
      <c r="HD33" s="6"/>
      <c r="HE33" s="4"/>
      <c r="HF33" s="4"/>
      <c r="HG33" s="215"/>
      <c r="HH33" s="4"/>
      <c r="HI33" s="6"/>
      <c r="HJ33" s="4"/>
      <c r="HK33" s="4"/>
      <c r="HL33" s="215"/>
      <c r="HM33" s="4"/>
      <c r="HN33" s="6"/>
      <c r="HO33" s="4"/>
      <c r="HP33" s="4"/>
      <c r="HQ33" s="215"/>
      <c r="HR33" s="4"/>
      <c r="HS33" s="6"/>
      <c r="HT33" s="4"/>
      <c r="HU33" s="4"/>
      <c r="HV33" s="215"/>
      <c r="HW33" s="4"/>
      <c r="HX33" s="6"/>
      <c r="HY33" s="4"/>
      <c r="HZ33" s="4"/>
      <c r="IA33" s="215"/>
      <c r="IB33" s="4"/>
      <c r="IC33" s="6"/>
      <c r="ID33" s="4"/>
      <c r="IE33" s="4"/>
      <c r="IF33" s="215"/>
      <c r="IG33" s="4"/>
      <c r="IH33" s="6"/>
      <c r="II33" s="4"/>
      <c r="IJ33" s="4"/>
      <c r="IK33" s="215"/>
      <c r="IL33" s="4"/>
      <c r="IM33" s="6"/>
      <c r="IN33" s="4"/>
      <c r="IO33" s="4"/>
      <c r="IP33" s="215"/>
      <c r="IQ33" s="4"/>
      <c r="IR33" s="6"/>
      <c r="IS33" s="4"/>
      <c r="IT33" s="4"/>
      <c r="IU33" s="215"/>
      <c r="IV33" s="4"/>
      <c r="IW33" s="6"/>
      <c r="IX33" s="4"/>
      <c r="IY33" s="4"/>
      <c r="IZ33" s="215"/>
      <c r="JA33" s="4"/>
      <c r="JB33" s="6"/>
      <c r="JC33" s="4"/>
      <c r="JD33" s="4"/>
      <c r="JE33" s="215"/>
      <c r="JF33" s="4"/>
      <c r="JG33" s="6"/>
      <c r="JH33" s="4"/>
      <c r="JI33" s="4"/>
      <c r="JJ33" s="215"/>
      <c r="JK33" s="4"/>
      <c r="JL33" s="6"/>
      <c r="JM33" s="4"/>
      <c r="JN33" s="4"/>
      <c r="JO33" s="215"/>
      <c r="JP33" s="4"/>
      <c r="JQ33" s="6"/>
      <c r="JR33" s="4"/>
      <c r="JS33" s="4"/>
      <c r="JT33" s="215"/>
      <c r="JU33" s="4"/>
      <c r="JV33" s="6"/>
      <c r="JW33" s="4"/>
      <c r="JX33" s="4"/>
      <c r="JY33" s="215"/>
      <c r="JZ33" s="4"/>
      <c r="KA33" s="6"/>
      <c r="KB33" s="4"/>
      <c r="KC33" s="4"/>
      <c r="KD33" s="215"/>
      <c r="KE33" s="4"/>
      <c r="KF33" s="6"/>
      <c r="KG33" s="4"/>
      <c r="KH33" s="4"/>
      <c r="KI33" s="215"/>
      <c r="KJ33" s="4"/>
      <c r="KK33" s="6"/>
      <c r="KL33" s="4"/>
      <c r="KM33" s="4"/>
      <c r="KN33" s="215"/>
    </row>
    <row r="34" spans="1:300" x14ac:dyDescent="0.25">
      <c r="A34" s="4"/>
      <c r="B34" s="42"/>
      <c r="C34" s="4"/>
      <c r="D34" s="4"/>
      <c r="E34" s="215"/>
      <c r="F34" s="4"/>
      <c r="G34" s="42"/>
      <c r="H34" s="4"/>
      <c r="I34" s="4"/>
      <c r="J34" s="215"/>
      <c r="K34" s="4"/>
      <c r="L34" s="42"/>
      <c r="M34" s="4"/>
      <c r="N34" s="4"/>
      <c r="O34" s="215"/>
      <c r="P34" s="4"/>
      <c r="Q34" s="42"/>
      <c r="R34" s="4"/>
      <c r="S34" s="4"/>
      <c r="T34" s="215"/>
      <c r="U34" s="4"/>
      <c r="V34" s="42"/>
      <c r="W34" s="4"/>
      <c r="X34" s="4"/>
      <c r="Y34" s="215"/>
      <c r="Z34" s="4"/>
      <c r="AA34" s="42"/>
      <c r="AB34" s="4"/>
      <c r="AC34" s="4"/>
      <c r="AD34" s="215"/>
      <c r="AE34" s="4"/>
      <c r="AF34" s="42"/>
      <c r="AG34" s="4"/>
      <c r="AH34" s="4"/>
      <c r="AI34" s="215"/>
      <c r="AJ34" s="4"/>
      <c r="AK34" s="42"/>
      <c r="AL34" s="4"/>
      <c r="AM34" s="4"/>
      <c r="AN34" s="215"/>
      <c r="AO34" s="4"/>
      <c r="AP34" s="42"/>
      <c r="AQ34" s="4"/>
      <c r="AR34" s="4"/>
      <c r="AS34" s="215"/>
      <c r="AT34" s="4"/>
      <c r="AU34" s="42"/>
      <c r="AV34" s="4"/>
      <c r="AW34" s="4"/>
      <c r="AX34" s="215"/>
      <c r="AY34" s="4"/>
      <c r="AZ34" s="42"/>
      <c r="BA34" s="4"/>
      <c r="BB34" s="4"/>
      <c r="BC34" s="215"/>
      <c r="BD34" s="4"/>
      <c r="BE34" s="42"/>
      <c r="BF34" s="4"/>
      <c r="BG34" s="4"/>
      <c r="BH34" s="215"/>
      <c r="BI34" s="4"/>
      <c r="BJ34" s="42"/>
      <c r="BK34" s="4"/>
      <c r="BL34" s="4"/>
      <c r="BM34" s="215"/>
      <c r="BN34" s="4"/>
      <c r="BO34" s="42"/>
      <c r="BP34" s="4"/>
      <c r="BQ34" s="4"/>
      <c r="BR34" s="215"/>
      <c r="BS34" s="4"/>
      <c r="BT34" s="42"/>
      <c r="BU34" s="4"/>
      <c r="BV34" s="4"/>
      <c r="BW34" s="215"/>
      <c r="BX34" s="4"/>
      <c r="BY34" s="42"/>
      <c r="BZ34" s="4"/>
      <c r="CA34" s="4"/>
      <c r="CB34" s="215"/>
      <c r="CC34" s="4"/>
      <c r="CD34" s="42"/>
      <c r="CE34" s="4"/>
      <c r="CF34" s="4"/>
      <c r="CG34" s="215"/>
      <c r="CH34" s="4"/>
      <c r="CI34" s="42"/>
      <c r="CJ34" s="4"/>
      <c r="CK34" s="4"/>
      <c r="CL34" s="215"/>
      <c r="CM34" s="4"/>
      <c r="CN34" s="42"/>
      <c r="CO34" s="4"/>
      <c r="CP34" s="4"/>
      <c r="CQ34" s="215"/>
      <c r="CR34" s="4"/>
      <c r="CS34" s="42"/>
      <c r="CT34" s="4"/>
      <c r="CU34" s="4"/>
      <c r="CV34" s="215"/>
      <c r="CW34" s="4"/>
      <c r="CX34" s="42"/>
      <c r="CY34" s="4"/>
      <c r="CZ34" s="4"/>
      <c r="DA34" s="215"/>
      <c r="DB34" s="4"/>
      <c r="DC34" s="42"/>
      <c r="DD34" s="4"/>
      <c r="DE34" s="4"/>
      <c r="DF34" s="215"/>
      <c r="DG34" s="4"/>
      <c r="DH34" s="42"/>
      <c r="DI34" s="4"/>
      <c r="DJ34" s="4"/>
      <c r="DK34" s="215"/>
      <c r="DL34" s="4"/>
      <c r="DM34" s="42"/>
      <c r="DN34" s="4"/>
      <c r="DO34" s="4"/>
      <c r="DP34" s="215"/>
      <c r="DQ34" s="4"/>
      <c r="DR34" s="42"/>
      <c r="DS34" s="4"/>
      <c r="DT34" s="4"/>
      <c r="DU34" s="215"/>
      <c r="DV34" s="4"/>
      <c r="DW34" s="42"/>
      <c r="DX34" s="4"/>
      <c r="DY34" s="4"/>
      <c r="DZ34" s="215"/>
      <c r="EA34" s="4"/>
      <c r="EB34" s="42"/>
      <c r="EC34" s="4"/>
      <c r="ED34" s="4"/>
      <c r="EE34" s="215"/>
      <c r="EF34" s="4"/>
      <c r="EG34" s="42"/>
      <c r="EH34" s="4"/>
      <c r="EI34" s="4"/>
      <c r="EJ34" s="215"/>
      <c r="EK34" s="4"/>
      <c r="EL34" s="42"/>
      <c r="EM34" s="4"/>
      <c r="EN34" s="4"/>
      <c r="EO34" s="215"/>
      <c r="EP34" s="4"/>
      <c r="EQ34" s="42"/>
      <c r="ER34" s="4"/>
      <c r="ES34" s="4"/>
      <c r="ET34" s="215"/>
      <c r="EU34" s="4"/>
      <c r="EV34" s="42"/>
      <c r="EW34" s="4"/>
      <c r="EX34" s="4"/>
      <c r="EY34" s="215"/>
      <c r="EZ34" s="4"/>
      <c r="FA34" s="42"/>
      <c r="FB34" s="4"/>
      <c r="FC34" s="4"/>
      <c r="FD34" s="215"/>
      <c r="FE34" s="4"/>
      <c r="FF34" s="42"/>
      <c r="FG34" s="4"/>
      <c r="FH34" s="4"/>
      <c r="FI34" s="215"/>
      <c r="FJ34" s="4"/>
      <c r="FK34" s="42"/>
      <c r="FL34" s="4"/>
      <c r="FM34" s="4"/>
      <c r="FN34" s="215"/>
      <c r="FO34" s="4"/>
      <c r="FP34" s="42"/>
      <c r="FQ34" s="4"/>
      <c r="FR34" s="4"/>
      <c r="FS34" s="215"/>
      <c r="FT34" s="4"/>
      <c r="FU34" s="42"/>
      <c r="FV34" s="4"/>
      <c r="FW34" s="4"/>
      <c r="FX34" s="215"/>
      <c r="FY34" s="4"/>
      <c r="FZ34" s="42"/>
      <c r="GA34" s="4"/>
      <c r="GB34" s="4"/>
      <c r="GC34" s="215"/>
      <c r="GD34" s="4"/>
      <c r="GE34" s="42"/>
      <c r="GF34" s="4"/>
      <c r="GG34" s="4"/>
      <c r="GH34" s="215"/>
      <c r="GI34" s="4"/>
      <c r="GJ34" s="42"/>
      <c r="GK34" s="4"/>
      <c r="GL34" s="4"/>
      <c r="GM34" s="215"/>
      <c r="GN34" s="4"/>
      <c r="GO34" s="42"/>
      <c r="GP34" s="4"/>
      <c r="GQ34" s="4"/>
      <c r="GR34" s="215"/>
      <c r="GS34" s="4"/>
      <c r="GT34" s="42"/>
      <c r="GU34" s="4"/>
      <c r="GV34" s="4"/>
      <c r="GW34" s="215"/>
      <c r="GX34" s="4"/>
      <c r="GY34" s="42"/>
      <c r="GZ34" s="4"/>
      <c r="HA34" s="4"/>
      <c r="HB34" s="215"/>
      <c r="HC34" s="4"/>
      <c r="HD34" s="42"/>
      <c r="HE34" s="4"/>
      <c r="HF34" s="4"/>
      <c r="HG34" s="215"/>
      <c r="HH34" s="4"/>
      <c r="HI34" s="42"/>
      <c r="HJ34" s="4"/>
      <c r="HK34" s="4"/>
      <c r="HL34" s="215"/>
      <c r="HM34" s="4"/>
      <c r="HN34" s="42"/>
      <c r="HO34" s="4"/>
      <c r="HP34" s="4"/>
      <c r="HQ34" s="215"/>
      <c r="HR34" s="4"/>
      <c r="HS34" s="42"/>
      <c r="HT34" s="4"/>
      <c r="HU34" s="4"/>
      <c r="HV34" s="215"/>
      <c r="HW34" s="4"/>
      <c r="HX34" s="42"/>
      <c r="HY34" s="4"/>
      <c r="HZ34" s="4"/>
      <c r="IA34" s="215"/>
      <c r="IB34" s="4"/>
      <c r="IC34" s="42"/>
      <c r="ID34" s="4"/>
      <c r="IE34" s="4"/>
      <c r="IF34" s="215"/>
      <c r="IG34" s="4"/>
      <c r="IH34" s="42"/>
      <c r="II34" s="4"/>
      <c r="IJ34" s="4"/>
      <c r="IK34" s="215"/>
      <c r="IL34" s="4"/>
      <c r="IM34" s="42"/>
      <c r="IN34" s="4"/>
      <c r="IO34" s="4"/>
      <c r="IP34" s="215"/>
      <c r="IQ34" s="4"/>
      <c r="IR34" s="42"/>
      <c r="IS34" s="4"/>
      <c r="IT34" s="4"/>
      <c r="IU34" s="215"/>
      <c r="IV34" s="4"/>
      <c r="IW34" s="42"/>
      <c r="IX34" s="4"/>
      <c r="IY34" s="4"/>
      <c r="IZ34" s="215"/>
      <c r="JA34" s="4"/>
      <c r="JB34" s="42"/>
      <c r="JC34" s="4"/>
      <c r="JD34" s="4"/>
      <c r="JE34" s="215"/>
      <c r="JF34" s="4"/>
      <c r="JG34" s="42"/>
      <c r="JH34" s="4"/>
      <c r="JI34" s="4"/>
      <c r="JJ34" s="215"/>
      <c r="JK34" s="4"/>
      <c r="JL34" s="42"/>
      <c r="JM34" s="4"/>
      <c r="JN34" s="4"/>
      <c r="JO34" s="215"/>
      <c r="JP34" s="4"/>
      <c r="JQ34" s="42"/>
      <c r="JR34" s="4"/>
      <c r="JS34" s="4"/>
      <c r="JT34" s="215"/>
      <c r="JU34" s="4"/>
      <c r="JV34" s="42"/>
      <c r="JW34" s="4"/>
      <c r="JX34" s="4"/>
      <c r="JY34" s="215"/>
      <c r="JZ34" s="4"/>
      <c r="KA34" s="42"/>
      <c r="KB34" s="4"/>
      <c r="KC34" s="4"/>
      <c r="KD34" s="215"/>
      <c r="KE34" s="4"/>
      <c r="KF34" s="42"/>
      <c r="KG34" s="4"/>
      <c r="KH34" s="4"/>
      <c r="KI34" s="215"/>
      <c r="KJ34" s="4"/>
      <c r="KK34" s="42"/>
      <c r="KL34" s="4"/>
      <c r="KM34" s="4"/>
      <c r="KN34" s="215"/>
    </row>
    <row r="35" spans="1:300" x14ac:dyDescent="0.25">
      <c r="A35" s="4"/>
      <c r="B35" s="6"/>
      <c r="C35" s="4"/>
      <c r="D35" s="4"/>
      <c r="E35" s="215"/>
      <c r="F35" s="4"/>
      <c r="G35" s="6"/>
      <c r="H35" s="4"/>
      <c r="I35" s="4"/>
      <c r="J35" s="215"/>
      <c r="K35" s="4"/>
      <c r="L35" s="6"/>
      <c r="M35" s="4"/>
      <c r="N35" s="4"/>
      <c r="O35" s="215"/>
      <c r="P35" s="4"/>
      <c r="Q35" s="6"/>
      <c r="R35" s="4"/>
      <c r="S35" s="4"/>
      <c r="T35" s="215"/>
      <c r="U35" s="4"/>
      <c r="V35" s="6"/>
      <c r="W35" s="4"/>
      <c r="X35" s="4"/>
      <c r="Y35" s="215"/>
      <c r="Z35" s="4"/>
      <c r="AA35" s="6"/>
      <c r="AB35" s="4"/>
      <c r="AC35" s="4"/>
      <c r="AD35" s="215"/>
      <c r="AE35" s="4"/>
      <c r="AF35" s="6"/>
      <c r="AG35" s="4"/>
      <c r="AH35" s="4"/>
      <c r="AI35" s="215"/>
      <c r="AJ35" s="4"/>
      <c r="AK35" s="6"/>
      <c r="AL35" s="4"/>
      <c r="AM35" s="4"/>
      <c r="AN35" s="215"/>
      <c r="AO35" s="4"/>
      <c r="AP35" s="6"/>
      <c r="AQ35" s="4"/>
      <c r="AR35" s="4"/>
      <c r="AS35" s="215"/>
      <c r="AT35" s="4"/>
      <c r="AU35" s="6"/>
      <c r="AV35" s="4"/>
      <c r="AW35" s="4"/>
      <c r="AX35" s="215"/>
      <c r="AY35" s="4"/>
      <c r="AZ35" s="6"/>
      <c r="BA35" s="4"/>
      <c r="BB35" s="4"/>
      <c r="BC35" s="215"/>
      <c r="BD35" s="4"/>
      <c r="BE35" s="6"/>
      <c r="BF35" s="4"/>
      <c r="BG35" s="4"/>
      <c r="BH35" s="215"/>
      <c r="BI35" s="4"/>
      <c r="BJ35" s="6"/>
      <c r="BK35" s="4"/>
      <c r="BL35" s="4"/>
      <c r="BM35" s="215"/>
      <c r="BN35" s="4"/>
      <c r="BO35" s="6"/>
      <c r="BP35" s="4"/>
      <c r="BQ35" s="4"/>
      <c r="BR35" s="215"/>
      <c r="BS35" s="4"/>
      <c r="BT35" s="6"/>
      <c r="BU35" s="4"/>
      <c r="BV35" s="4"/>
      <c r="BW35" s="215"/>
      <c r="BX35" s="4"/>
      <c r="BY35" s="6"/>
      <c r="BZ35" s="4"/>
      <c r="CA35" s="4"/>
      <c r="CB35" s="215"/>
      <c r="CC35" s="4"/>
      <c r="CD35" s="6"/>
      <c r="CE35" s="4"/>
      <c r="CF35" s="4"/>
      <c r="CG35" s="215"/>
      <c r="CH35" s="4"/>
      <c r="CI35" s="6"/>
      <c r="CJ35" s="4"/>
      <c r="CK35" s="4"/>
      <c r="CL35" s="215"/>
      <c r="CM35" s="4"/>
      <c r="CN35" s="6"/>
      <c r="CO35" s="4"/>
      <c r="CP35" s="4"/>
      <c r="CQ35" s="215"/>
      <c r="CR35" s="4"/>
      <c r="CS35" s="6"/>
      <c r="CT35" s="4"/>
      <c r="CU35" s="4"/>
      <c r="CV35" s="215"/>
      <c r="CW35" s="4"/>
      <c r="CX35" s="6"/>
      <c r="CY35" s="4"/>
      <c r="CZ35" s="4"/>
      <c r="DA35" s="215"/>
      <c r="DB35" s="4"/>
      <c r="DC35" s="6"/>
      <c r="DD35" s="4"/>
      <c r="DE35" s="4"/>
      <c r="DF35" s="215"/>
      <c r="DG35" s="4"/>
      <c r="DH35" s="6"/>
      <c r="DI35" s="4"/>
      <c r="DJ35" s="4"/>
      <c r="DK35" s="215"/>
      <c r="DL35" s="4"/>
      <c r="DM35" s="6"/>
      <c r="DN35" s="4"/>
      <c r="DO35" s="4"/>
      <c r="DP35" s="215"/>
      <c r="DQ35" s="4"/>
      <c r="DR35" s="6"/>
      <c r="DS35" s="4"/>
      <c r="DT35" s="4"/>
      <c r="DU35" s="215"/>
      <c r="DV35" s="4"/>
      <c r="DW35" s="6"/>
      <c r="DX35" s="4"/>
      <c r="DY35" s="4"/>
      <c r="DZ35" s="215"/>
      <c r="EA35" s="4"/>
      <c r="EB35" s="6"/>
      <c r="EC35" s="4"/>
      <c r="ED35" s="4"/>
      <c r="EE35" s="215"/>
      <c r="EF35" s="4"/>
      <c r="EG35" s="6"/>
      <c r="EH35" s="4"/>
      <c r="EI35" s="4"/>
      <c r="EJ35" s="215"/>
      <c r="EK35" s="4"/>
      <c r="EL35" s="6"/>
      <c r="EM35" s="4"/>
      <c r="EN35" s="4"/>
      <c r="EO35" s="215"/>
      <c r="EP35" s="4"/>
      <c r="EQ35" s="6"/>
      <c r="ER35" s="4"/>
      <c r="ES35" s="4"/>
      <c r="ET35" s="215"/>
      <c r="EU35" s="4"/>
      <c r="EV35" s="6"/>
      <c r="EW35" s="4"/>
      <c r="EX35" s="4"/>
      <c r="EY35" s="215"/>
      <c r="EZ35" s="4"/>
      <c r="FA35" s="6"/>
      <c r="FB35" s="4"/>
      <c r="FC35" s="4"/>
      <c r="FD35" s="215"/>
      <c r="FE35" s="4"/>
      <c r="FF35" s="6"/>
      <c r="FG35" s="4"/>
      <c r="FH35" s="4"/>
      <c r="FI35" s="215"/>
      <c r="FJ35" s="4"/>
      <c r="FK35" s="6"/>
      <c r="FL35" s="4"/>
      <c r="FM35" s="4"/>
      <c r="FN35" s="215"/>
      <c r="FO35" s="4"/>
      <c r="FP35" s="6"/>
      <c r="FQ35" s="4"/>
      <c r="FR35" s="4"/>
      <c r="FS35" s="215"/>
      <c r="FT35" s="4"/>
      <c r="FU35" s="6"/>
      <c r="FV35" s="4"/>
      <c r="FW35" s="4"/>
      <c r="FX35" s="215"/>
      <c r="FY35" s="4"/>
      <c r="FZ35" s="6"/>
      <c r="GA35" s="4"/>
      <c r="GB35" s="4"/>
      <c r="GC35" s="215"/>
      <c r="GD35" s="4"/>
      <c r="GE35" s="6"/>
      <c r="GF35" s="4"/>
      <c r="GG35" s="4"/>
      <c r="GH35" s="215"/>
      <c r="GI35" s="4"/>
      <c r="GJ35" s="6"/>
      <c r="GK35" s="4"/>
      <c r="GL35" s="4"/>
      <c r="GM35" s="215"/>
      <c r="GN35" s="4"/>
      <c r="GO35" s="6"/>
      <c r="GP35" s="4"/>
      <c r="GQ35" s="4"/>
      <c r="GR35" s="215"/>
      <c r="GS35" s="4"/>
      <c r="GT35" s="6"/>
      <c r="GU35" s="4"/>
      <c r="GV35" s="4"/>
      <c r="GW35" s="215"/>
      <c r="GX35" s="4"/>
      <c r="GY35" s="6"/>
      <c r="GZ35" s="4"/>
      <c r="HA35" s="4"/>
      <c r="HB35" s="215"/>
      <c r="HC35" s="4"/>
      <c r="HD35" s="6"/>
      <c r="HE35" s="4"/>
      <c r="HF35" s="4"/>
      <c r="HG35" s="215"/>
      <c r="HH35" s="4"/>
      <c r="HI35" s="6"/>
      <c r="HJ35" s="4"/>
      <c r="HK35" s="4"/>
      <c r="HL35" s="215"/>
      <c r="HM35" s="4"/>
      <c r="HN35" s="6"/>
      <c r="HO35" s="4"/>
      <c r="HP35" s="4"/>
      <c r="HQ35" s="215"/>
      <c r="HR35" s="4"/>
      <c r="HS35" s="6"/>
      <c r="HT35" s="4"/>
      <c r="HU35" s="4"/>
      <c r="HV35" s="215"/>
      <c r="HW35" s="4"/>
      <c r="HX35" s="6"/>
      <c r="HY35" s="4"/>
      <c r="HZ35" s="4"/>
      <c r="IA35" s="215"/>
      <c r="IB35" s="4"/>
      <c r="IC35" s="6"/>
      <c r="ID35" s="4"/>
      <c r="IE35" s="4"/>
      <c r="IF35" s="215"/>
      <c r="IG35" s="4"/>
      <c r="IH35" s="6"/>
      <c r="II35" s="4"/>
      <c r="IJ35" s="4"/>
      <c r="IK35" s="215"/>
      <c r="IL35" s="4"/>
      <c r="IM35" s="6"/>
      <c r="IN35" s="4"/>
      <c r="IO35" s="4"/>
      <c r="IP35" s="215"/>
      <c r="IQ35" s="4"/>
      <c r="IR35" s="6"/>
      <c r="IS35" s="4"/>
      <c r="IT35" s="4"/>
      <c r="IU35" s="215"/>
      <c r="IV35" s="4"/>
      <c r="IW35" s="6"/>
      <c r="IX35" s="4"/>
      <c r="IY35" s="4"/>
      <c r="IZ35" s="215"/>
      <c r="JA35" s="4"/>
      <c r="JB35" s="6"/>
      <c r="JC35" s="4"/>
      <c r="JD35" s="4"/>
      <c r="JE35" s="215"/>
      <c r="JF35" s="4"/>
      <c r="JG35" s="6"/>
      <c r="JH35" s="4"/>
      <c r="JI35" s="4"/>
      <c r="JJ35" s="215"/>
      <c r="JK35" s="4"/>
      <c r="JL35" s="6"/>
      <c r="JM35" s="4"/>
      <c r="JN35" s="4"/>
      <c r="JO35" s="215"/>
      <c r="JP35" s="4"/>
      <c r="JQ35" s="6"/>
      <c r="JR35" s="4"/>
      <c r="JS35" s="4"/>
      <c r="JT35" s="215"/>
      <c r="JU35" s="4"/>
      <c r="JV35" s="6"/>
      <c r="JW35" s="4"/>
      <c r="JX35" s="4"/>
      <c r="JY35" s="215"/>
      <c r="JZ35" s="4"/>
      <c r="KA35" s="6"/>
      <c r="KB35" s="4"/>
      <c r="KC35" s="4"/>
      <c r="KD35" s="215"/>
      <c r="KE35" s="4"/>
      <c r="KF35" s="6"/>
      <c r="KG35" s="4"/>
      <c r="KH35" s="4"/>
      <c r="KI35" s="215"/>
      <c r="KJ35" s="4"/>
      <c r="KK35" s="6"/>
      <c r="KL35" s="4"/>
      <c r="KM35" s="4"/>
      <c r="KN35" s="215"/>
    </row>
    <row r="36" spans="1:300" x14ac:dyDescent="0.25">
      <c r="A36" s="4"/>
      <c r="B36" s="6"/>
      <c r="C36" s="4"/>
      <c r="D36" s="4"/>
      <c r="E36" s="215"/>
      <c r="F36" s="4"/>
      <c r="G36" s="6"/>
      <c r="H36" s="4"/>
      <c r="I36" s="4"/>
      <c r="J36" s="215"/>
      <c r="K36" s="4"/>
      <c r="L36" s="6"/>
      <c r="M36" s="4"/>
      <c r="N36" s="4"/>
      <c r="O36" s="215"/>
      <c r="P36" s="4"/>
      <c r="Q36" s="6"/>
      <c r="R36" s="4"/>
      <c r="S36" s="4"/>
      <c r="T36" s="215"/>
      <c r="U36" s="4"/>
      <c r="V36" s="6"/>
      <c r="W36" s="4"/>
      <c r="X36" s="4"/>
      <c r="Y36" s="215"/>
      <c r="Z36" s="4"/>
      <c r="AA36" s="6"/>
      <c r="AB36" s="4"/>
      <c r="AC36" s="4"/>
      <c r="AD36" s="215"/>
      <c r="AE36" s="4"/>
      <c r="AF36" s="6"/>
      <c r="AG36" s="4"/>
      <c r="AH36" s="4"/>
      <c r="AI36" s="215"/>
      <c r="AJ36" s="4"/>
      <c r="AK36" s="6"/>
      <c r="AL36" s="4"/>
      <c r="AM36" s="4"/>
      <c r="AN36" s="215"/>
      <c r="AO36" s="4"/>
      <c r="AP36" s="6"/>
      <c r="AQ36" s="4"/>
      <c r="AR36" s="4"/>
      <c r="AS36" s="215"/>
      <c r="AT36" s="4"/>
      <c r="AU36" s="6"/>
      <c r="AV36" s="4"/>
      <c r="AW36" s="4"/>
      <c r="AX36" s="215"/>
      <c r="AY36" s="4"/>
      <c r="AZ36" s="6"/>
      <c r="BA36" s="4"/>
      <c r="BB36" s="4"/>
      <c r="BC36" s="215"/>
      <c r="BD36" s="4"/>
      <c r="BE36" s="6"/>
      <c r="BF36" s="4"/>
      <c r="BG36" s="4"/>
      <c r="BH36" s="215"/>
      <c r="BI36" s="4"/>
      <c r="BJ36" s="6"/>
      <c r="BK36" s="4"/>
      <c r="BL36" s="4"/>
      <c r="BM36" s="215"/>
      <c r="BN36" s="4"/>
      <c r="BO36" s="6"/>
      <c r="BP36" s="4"/>
      <c r="BQ36" s="4"/>
      <c r="BR36" s="215"/>
      <c r="BS36" s="4"/>
      <c r="BT36" s="6"/>
      <c r="BU36" s="4"/>
      <c r="BV36" s="4"/>
      <c r="BW36" s="215"/>
      <c r="BX36" s="4"/>
      <c r="BY36" s="6"/>
      <c r="BZ36" s="4"/>
      <c r="CA36" s="4"/>
      <c r="CB36" s="215"/>
      <c r="CC36" s="4"/>
      <c r="CD36" s="6"/>
      <c r="CE36" s="4"/>
      <c r="CF36" s="4"/>
      <c r="CG36" s="215"/>
      <c r="CH36" s="4"/>
      <c r="CI36" s="6"/>
      <c r="CJ36" s="4"/>
      <c r="CK36" s="4"/>
      <c r="CL36" s="215"/>
      <c r="CM36" s="4"/>
      <c r="CN36" s="6"/>
      <c r="CO36" s="4"/>
      <c r="CP36" s="4"/>
      <c r="CQ36" s="215"/>
      <c r="CR36" s="4"/>
      <c r="CS36" s="6"/>
      <c r="CT36" s="4"/>
      <c r="CU36" s="4"/>
      <c r="CV36" s="215"/>
      <c r="CW36" s="4"/>
      <c r="CX36" s="6"/>
      <c r="CY36" s="4"/>
      <c r="CZ36" s="4"/>
      <c r="DA36" s="215"/>
      <c r="DB36" s="4"/>
      <c r="DC36" s="6"/>
      <c r="DD36" s="4"/>
      <c r="DE36" s="4"/>
      <c r="DF36" s="215"/>
      <c r="DG36" s="4"/>
      <c r="DH36" s="6"/>
      <c r="DI36" s="4"/>
      <c r="DJ36" s="4"/>
      <c r="DK36" s="215"/>
      <c r="DL36" s="4"/>
      <c r="DM36" s="6"/>
      <c r="DN36" s="4"/>
      <c r="DO36" s="4"/>
      <c r="DP36" s="215"/>
      <c r="DQ36" s="4"/>
      <c r="DR36" s="6"/>
      <c r="DS36" s="4"/>
      <c r="DT36" s="4"/>
      <c r="DU36" s="215"/>
      <c r="DV36" s="4"/>
      <c r="DW36" s="6"/>
      <c r="DX36" s="4"/>
      <c r="DY36" s="4"/>
      <c r="DZ36" s="215"/>
      <c r="EA36" s="4"/>
      <c r="EB36" s="6"/>
      <c r="EC36" s="4"/>
      <c r="ED36" s="4"/>
      <c r="EE36" s="215"/>
      <c r="EF36" s="4"/>
      <c r="EG36" s="6"/>
      <c r="EH36" s="4"/>
      <c r="EI36" s="4"/>
      <c r="EJ36" s="215"/>
      <c r="EK36" s="4"/>
      <c r="EL36" s="6"/>
      <c r="EM36" s="4"/>
      <c r="EN36" s="4"/>
      <c r="EO36" s="215"/>
      <c r="EP36" s="4"/>
      <c r="EQ36" s="6"/>
      <c r="ER36" s="4"/>
      <c r="ES36" s="4"/>
      <c r="ET36" s="215"/>
      <c r="EU36" s="4"/>
      <c r="EV36" s="6"/>
      <c r="EW36" s="4"/>
      <c r="EX36" s="4"/>
      <c r="EY36" s="215"/>
      <c r="EZ36" s="4"/>
      <c r="FA36" s="6"/>
      <c r="FB36" s="4"/>
      <c r="FC36" s="4"/>
      <c r="FD36" s="215"/>
      <c r="FE36" s="4"/>
      <c r="FF36" s="6"/>
      <c r="FG36" s="4"/>
      <c r="FH36" s="4"/>
      <c r="FI36" s="215"/>
      <c r="FJ36" s="4"/>
      <c r="FK36" s="6"/>
      <c r="FL36" s="4"/>
      <c r="FM36" s="4"/>
      <c r="FN36" s="215"/>
      <c r="FO36" s="4"/>
      <c r="FP36" s="6"/>
      <c r="FQ36" s="4"/>
      <c r="FR36" s="4"/>
      <c r="FS36" s="215"/>
      <c r="FT36" s="4"/>
      <c r="FU36" s="6"/>
      <c r="FV36" s="4"/>
      <c r="FW36" s="4"/>
      <c r="FX36" s="215"/>
      <c r="FY36" s="4"/>
      <c r="FZ36" s="6"/>
      <c r="GA36" s="4"/>
      <c r="GB36" s="4"/>
      <c r="GC36" s="215"/>
      <c r="GD36" s="4"/>
      <c r="GE36" s="6"/>
      <c r="GF36" s="4"/>
      <c r="GG36" s="4"/>
      <c r="GH36" s="215"/>
      <c r="GI36" s="4"/>
      <c r="GJ36" s="6"/>
      <c r="GK36" s="4"/>
      <c r="GL36" s="4"/>
      <c r="GM36" s="215"/>
      <c r="GN36" s="4"/>
      <c r="GO36" s="6"/>
      <c r="GP36" s="4"/>
      <c r="GQ36" s="4"/>
      <c r="GR36" s="215"/>
      <c r="GS36" s="4"/>
      <c r="GT36" s="6"/>
      <c r="GU36" s="4"/>
      <c r="GV36" s="4"/>
      <c r="GW36" s="215"/>
      <c r="GX36" s="4"/>
      <c r="GY36" s="6"/>
      <c r="GZ36" s="4"/>
      <c r="HA36" s="4"/>
      <c r="HB36" s="215"/>
      <c r="HC36" s="4"/>
      <c r="HD36" s="6"/>
      <c r="HE36" s="4"/>
      <c r="HF36" s="4"/>
      <c r="HG36" s="215"/>
      <c r="HH36" s="4"/>
      <c r="HI36" s="6"/>
      <c r="HJ36" s="4"/>
      <c r="HK36" s="4"/>
      <c r="HL36" s="215"/>
      <c r="HM36" s="4"/>
      <c r="HN36" s="6"/>
      <c r="HO36" s="4"/>
      <c r="HP36" s="4"/>
      <c r="HQ36" s="215"/>
      <c r="HR36" s="4"/>
      <c r="HS36" s="6"/>
      <c r="HT36" s="4"/>
      <c r="HU36" s="4"/>
      <c r="HV36" s="215"/>
      <c r="HW36" s="4"/>
      <c r="HX36" s="6"/>
      <c r="HY36" s="4"/>
      <c r="HZ36" s="4"/>
      <c r="IA36" s="215"/>
      <c r="IB36" s="4"/>
      <c r="IC36" s="6"/>
      <c r="ID36" s="4"/>
      <c r="IE36" s="4"/>
      <c r="IF36" s="215"/>
      <c r="IG36" s="4"/>
      <c r="IH36" s="6"/>
      <c r="II36" s="4"/>
      <c r="IJ36" s="4"/>
      <c r="IK36" s="215"/>
      <c r="IL36" s="4"/>
      <c r="IM36" s="6"/>
      <c r="IN36" s="4"/>
      <c r="IO36" s="4"/>
      <c r="IP36" s="215"/>
      <c r="IQ36" s="4"/>
      <c r="IR36" s="6"/>
      <c r="IS36" s="4"/>
      <c r="IT36" s="4"/>
      <c r="IU36" s="215"/>
      <c r="IV36" s="4"/>
      <c r="IW36" s="6"/>
      <c r="IX36" s="4"/>
      <c r="IY36" s="4"/>
      <c r="IZ36" s="215"/>
      <c r="JA36" s="4"/>
      <c r="JB36" s="6"/>
      <c r="JC36" s="4"/>
      <c r="JD36" s="4"/>
      <c r="JE36" s="215"/>
      <c r="JF36" s="4"/>
      <c r="JG36" s="6"/>
      <c r="JH36" s="4"/>
      <c r="JI36" s="4"/>
      <c r="JJ36" s="215"/>
      <c r="JK36" s="4"/>
      <c r="JL36" s="6"/>
      <c r="JM36" s="4"/>
      <c r="JN36" s="4"/>
      <c r="JO36" s="215"/>
      <c r="JP36" s="4"/>
      <c r="JQ36" s="6"/>
      <c r="JR36" s="4"/>
      <c r="JS36" s="4"/>
      <c r="JT36" s="215"/>
      <c r="JU36" s="4"/>
      <c r="JV36" s="6"/>
      <c r="JW36" s="4"/>
      <c r="JX36" s="4"/>
      <c r="JY36" s="215"/>
      <c r="JZ36" s="4"/>
      <c r="KA36" s="6"/>
      <c r="KB36" s="4"/>
      <c r="KC36" s="4"/>
      <c r="KD36" s="215"/>
      <c r="KE36" s="4"/>
      <c r="KF36" s="6"/>
      <c r="KG36" s="4"/>
      <c r="KH36" s="4"/>
      <c r="KI36" s="215"/>
      <c r="KJ36" s="4"/>
      <c r="KK36" s="6"/>
      <c r="KL36" s="4"/>
      <c r="KM36" s="4"/>
      <c r="KN36" s="215"/>
    </row>
    <row r="37" spans="1:300" x14ac:dyDescent="0.25">
      <c r="A37" s="4"/>
      <c r="B37" s="6"/>
      <c r="C37" s="4"/>
      <c r="D37" s="4"/>
      <c r="E37" s="215"/>
      <c r="F37" s="4"/>
      <c r="G37" s="6"/>
      <c r="H37" s="4"/>
      <c r="I37" s="4"/>
      <c r="J37" s="215"/>
      <c r="K37" s="4"/>
      <c r="L37" s="6"/>
      <c r="M37" s="4"/>
      <c r="N37" s="4"/>
      <c r="O37" s="215"/>
      <c r="P37" s="4"/>
      <c r="Q37" s="6"/>
      <c r="R37" s="4"/>
      <c r="S37" s="4"/>
      <c r="T37" s="215"/>
      <c r="U37" s="4"/>
      <c r="V37" s="6"/>
      <c r="W37" s="4"/>
      <c r="X37" s="4"/>
      <c r="Y37" s="215"/>
      <c r="Z37" s="4"/>
      <c r="AA37" s="6"/>
      <c r="AB37" s="4"/>
      <c r="AC37" s="4"/>
      <c r="AD37" s="215"/>
      <c r="AE37" s="4"/>
      <c r="AF37" s="6"/>
      <c r="AG37" s="4"/>
      <c r="AH37" s="4"/>
      <c r="AI37" s="215"/>
      <c r="AJ37" s="4"/>
      <c r="AK37" s="6"/>
      <c r="AL37" s="4"/>
      <c r="AM37" s="4"/>
      <c r="AN37" s="215"/>
      <c r="AO37" s="4"/>
      <c r="AP37" s="6"/>
      <c r="AQ37" s="4"/>
      <c r="AR37" s="4"/>
      <c r="AS37" s="215"/>
      <c r="AT37" s="4"/>
      <c r="AU37" s="6"/>
      <c r="AV37" s="4"/>
      <c r="AW37" s="4"/>
      <c r="AX37" s="215"/>
      <c r="AY37" s="4"/>
      <c r="AZ37" s="6"/>
      <c r="BA37" s="4"/>
      <c r="BB37" s="4"/>
      <c r="BC37" s="215"/>
      <c r="BD37" s="4"/>
      <c r="BE37" s="6"/>
      <c r="BF37" s="4"/>
      <c r="BG37" s="4"/>
      <c r="BH37" s="215"/>
      <c r="BI37" s="4"/>
      <c r="BJ37" s="6"/>
      <c r="BK37" s="4"/>
      <c r="BL37" s="4"/>
      <c r="BM37" s="215"/>
      <c r="BN37" s="4"/>
      <c r="BO37" s="6"/>
      <c r="BP37" s="4"/>
      <c r="BQ37" s="4"/>
      <c r="BR37" s="215"/>
      <c r="BS37" s="4"/>
      <c r="BT37" s="6"/>
      <c r="BU37" s="4"/>
      <c r="BV37" s="4"/>
      <c r="BW37" s="215"/>
      <c r="BX37" s="4"/>
      <c r="BY37" s="6"/>
      <c r="BZ37" s="4"/>
      <c r="CA37" s="4"/>
      <c r="CB37" s="215"/>
      <c r="CC37" s="4"/>
      <c r="CD37" s="6"/>
      <c r="CE37" s="4"/>
      <c r="CF37" s="4"/>
      <c r="CG37" s="215"/>
      <c r="CH37" s="4"/>
      <c r="CI37" s="6"/>
      <c r="CJ37" s="4"/>
      <c r="CK37" s="4"/>
      <c r="CL37" s="215"/>
      <c r="CM37" s="4"/>
      <c r="CN37" s="6"/>
      <c r="CO37" s="4"/>
      <c r="CP37" s="4"/>
      <c r="CQ37" s="215"/>
      <c r="CR37" s="4"/>
      <c r="CS37" s="6"/>
      <c r="CT37" s="4"/>
      <c r="CU37" s="4"/>
      <c r="CV37" s="215"/>
      <c r="CW37" s="4"/>
      <c r="CX37" s="6"/>
      <c r="CY37" s="4"/>
      <c r="CZ37" s="4"/>
      <c r="DA37" s="215"/>
      <c r="DB37" s="4"/>
      <c r="DC37" s="6"/>
      <c r="DD37" s="4"/>
      <c r="DE37" s="4"/>
      <c r="DF37" s="215"/>
      <c r="DG37" s="4"/>
      <c r="DH37" s="6"/>
      <c r="DI37" s="4"/>
      <c r="DJ37" s="4"/>
      <c r="DK37" s="215"/>
      <c r="DL37" s="4"/>
      <c r="DM37" s="6"/>
      <c r="DN37" s="4"/>
      <c r="DO37" s="4"/>
      <c r="DP37" s="215"/>
      <c r="DQ37" s="4"/>
      <c r="DR37" s="6"/>
      <c r="DS37" s="4"/>
      <c r="DT37" s="4"/>
      <c r="DU37" s="215"/>
      <c r="DV37" s="4"/>
      <c r="DW37" s="6"/>
      <c r="DX37" s="4"/>
      <c r="DY37" s="4"/>
      <c r="DZ37" s="215"/>
      <c r="EA37" s="4"/>
      <c r="EB37" s="6"/>
      <c r="EC37" s="4"/>
      <c r="ED37" s="4"/>
      <c r="EE37" s="215"/>
      <c r="EF37" s="4"/>
      <c r="EG37" s="6"/>
      <c r="EH37" s="4"/>
      <c r="EI37" s="4"/>
      <c r="EJ37" s="215"/>
      <c r="EK37" s="4"/>
      <c r="EL37" s="6"/>
      <c r="EM37" s="4"/>
      <c r="EN37" s="4"/>
      <c r="EO37" s="215"/>
      <c r="EP37" s="4"/>
      <c r="EQ37" s="6"/>
      <c r="ER37" s="4"/>
      <c r="ES37" s="4"/>
      <c r="ET37" s="215"/>
      <c r="EU37" s="4"/>
      <c r="EV37" s="6"/>
      <c r="EW37" s="4"/>
      <c r="EX37" s="4"/>
      <c r="EY37" s="215"/>
      <c r="EZ37" s="4"/>
      <c r="FA37" s="6"/>
      <c r="FB37" s="4"/>
      <c r="FC37" s="4"/>
      <c r="FD37" s="215"/>
      <c r="FE37" s="4"/>
      <c r="FF37" s="6"/>
      <c r="FG37" s="4"/>
      <c r="FH37" s="4"/>
      <c r="FI37" s="215"/>
      <c r="FJ37" s="4"/>
      <c r="FK37" s="6"/>
      <c r="FL37" s="4"/>
      <c r="FM37" s="4"/>
      <c r="FN37" s="215"/>
      <c r="FO37" s="4"/>
      <c r="FP37" s="6"/>
      <c r="FQ37" s="4"/>
      <c r="FR37" s="4"/>
      <c r="FS37" s="215"/>
      <c r="FT37" s="4"/>
      <c r="FU37" s="6"/>
      <c r="FV37" s="4"/>
      <c r="FW37" s="4"/>
      <c r="FX37" s="215"/>
      <c r="FY37" s="4"/>
      <c r="FZ37" s="6"/>
      <c r="GA37" s="4"/>
      <c r="GB37" s="4"/>
      <c r="GC37" s="215"/>
      <c r="GD37" s="4"/>
      <c r="GE37" s="6"/>
      <c r="GF37" s="4"/>
      <c r="GG37" s="4"/>
      <c r="GH37" s="215"/>
      <c r="GI37" s="4"/>
      <c r="GJ37" s="6"/>
      <c r="GK37" s="4"/>
      <c r="GL37" s="4"/>
      <c r="GM37" s="215"/>
      <c r="GN37" s="4"/>
      <c r="GO37" s="6"/>
      <c r="GP37" s="4"/>
      <c r="GQ37" s="4"/>
      <c r="GR37" s="215"/>
      <c r="GS37" s="4"/>
      <c r="GT37" s="6"/>
      <c r="GU37" s="4"/>
      <c r="GV37" s="4"/>
      <c r="GW37" s="215"/>
      <c r="GX37" s="4"/>
      <c r="GY37" s="6"/>
      <c r="GZ37" s="4"/>
      <c r="HA37" s="4"/>
      <c r="HB37" s="215"/>
      <c r="HC37" s="4"/>
      <c r="HD37" s="6"/>
      <c r="HE37" s="4"/>
      <c r="HF37" s="4"/>
      <c r="HG37" s="215"/>
      <c r="HH37" s="4"/>
      <c r="HI37" s="6"/>
      <c r="HJ37" s="4"/>
      <c r="HK37" s="4"/>
      <c r="HL37" s="215"/>
      <c r="HM37" s="4"/>
      <c r="HN37" s="6"/>
      <c r="HO37" s="4"/>
      <c r="HP37" s="4"/>
      <c r="HQ37" s="215"/>
      <c r="HR37" s="4"/>
      <c r="HS37" s="6"/>
      <c r="HT37" s="4"/>
      <c r="HU37" s="4"/>
      <c r="HV37" s="215"/>
      <c r="HW37" s="4"/>
      <c r="HX37" s="6"/>
      <c r="HY37" s="4"/>
      <c r="HZ37" s="4"/>
      <c r="IA37" s="215"/>
      <c r="IB37" s="4"/>
      <c r="IC37" s="6"/>
      <c r="ID37" s="4"/>
      <c r="IE37" s="4"/>
      <c r="IF37" s="215"/>
      <c r="IG37" s="4"/>
      <c r="IH37" s="6"/>
      <c r="II37" s="4"/>
      <c r="IJ37" s="4"/>
      <c r="IK37" s="215"/>
      <c r="IL37" s="4"/>
      <c r="IM37" s="6"/>
      <c r="IN37" s="4"/>
      <c r="IO37" s="4"/>
      <c r="IP37" s="215"/>
      <c r="IQ37" s="4"/>
      <c r="IR37" s="6"/>
      <c r="IS37" s="4"/>
      <c r="IT37" s="4"/>
      <c r="IU37" s="215"/>
      <c r="IV37" s="4"/>
      <c r="IW37" s="6"/>
      <c r="IX37" s="4"/>
      <c r="IY37" s="4"/>
      <c r="IZ37" s="215"/>
      <c r="JA37" s="4"/>
      <c r="JB37" s="6"/>
      <c r="JC37" s="4"/>
      <c r="JD37" s="4"/>
      <c r="JE37" s="215"/>
      <c r="JF37" s="4"/>
      <c r="JG37" s="6"/>
      <c r="JH37" s="4"/>
      <c r="JI37" s="4"/>
      <c r="JJ37" s="215"/>
      <c r="JK37" s="4"/>
      <c r="JL37" s="6"/>
      <c r="JM37" s="4"/>
      <c r="JN37" s="4"/>
      <c r="JO37" s="215"/>
      <c r="JP37" s="4"/>
      <c r="JQ37" s="6"/>
      <c r="JR37" s="4"/>
      <c r="JS37" s="4"/>
      <c r="JT37" s="215"/>
      <c r="JU37" s="4"/>
      <c r="JV37" s="6"/>
      <c r="JW37" s="4"/>
      <c r="JX37" s="4"/>
      <c r="JY37" s="215"/>
      <c r="JZ37" s="4"/>
      <c r="KA37" s="6"/>
      <c r="KB37" s="4"/>
      <c r="KC37" s="4"/>
      <c r="KD37" s="215"/>
      <c r="KE37" s="4"/>
      <c r="KF37" s="6"/>
      <c r="KG37" s="4"/>
      <c r="KH37" s="4"/>
      <c r="KI37" s="215"/>
      <c r="KJ37" s="4"/>
      <c r="KK37" s="6"/>
      <c r="KL37" s="4"/>
      <c r="KM37" s="4"/>
      <c r="KN37" s="215"/>
    </row>
    <row r="38" spans="1:300" x14ac:dyDescent="0.25">
      <c r="A38" s="4"/>
      <c r="B38" s="6"/>
      <c r="C38" s="4"/>
      <c r="D38" s="4"/>
      <c r="E38" s="215"/>
      <c r="F38" s="4"/>
      <c r="G38" s="6"/>
      <c r="H38" s="4"/>
      <c r="I38" s="4"/>
      <c r="J38" s="215"/>
      <c r="K38" s="4"/>
      <c r="L38" s="6"/>
      <c r="M38" s="4"/>
      <c r="N38" s="4"/>
      <c r="O38" s="215"/>
      <c r="P38" s="4"/>
      <c r="Q38" s="6"/>
      <c r="R38" s="4"/>
      <c r="S38" s="4"/>
      <c r="T38" s="215"/>
      <c r="U38" s="4"/>
      <c r="V38" s="6"/>
      <c r="W38" s="4"/>
      <c r="X38" s="4"/>
      <c r="Y38" s="215"/>
      <c r="Z38" s="4"/>
      <c r="AA38" s="6"/>
      <c r="AB38" s="4"/>
      <c r="AC38" s="4"/>
      <c r="AD38" s="215"/>
      <c r="AE38" s="4"/>
      <c r="AF38" s="6"/>
      <c r="AG38" s="4"/>
      <c r="AH38" s="4"/>
      <c r="AI38" s="215"/>
      <c r="AJ38" s="4"/>
      <c r="AK38" s="6"/>
      <c r="AL38" s="4"/>
      <c r="AM38" s="4"/>
      <c r="AN38" s="215"/>
      <c r="AO38" s="4"/>
      <c r="AP38" s="6"/>
      <c r="AQ38" s="4"/>
      <c r="AR38" s="4"/>
      <c r="AS38" s="215"/>
      <c r="AT38" s="4"/>
      <c r="AU38" s="6"/>
      <c r="AV38" s="4"/>
      <c r="AW38" s="4"/>
      <c r="AX38" s="215"/>
      <c r="AY38" s="4"/>
      <c r="AZ38" s="6"/>
      <c r="BA38" s="4"/>
      <c r="BB38" s="4"/>
      <c r="BC38" s="215"/>
      <c r="BD38" s="4"/>
      <c r="BE38" s="6"/>
      <c r="BF38" s="4"/>
      <c r="BG38" s="4"/>
      <c r="BH38" s="215"/>
      <c r="BI38" s="4"/>
      <c r="BJ38" s="6"/>
      <c r="BK38" s="4"/>
      <c r="BL38" s="4"/>
      <c r="BM38" s="215"/>
      <c r="BN38" s="4"/>
      <c r="BO38" s="6"/>
      <c r="BP38" s="4"/>
      <c r="BQ38" s="4"/>
      <c r="BR38" s="215"/>
      <c r="BS38" s="4"/>
      <c r="BT38" s="6"/>
      <c r="BU38" s="4"/>
      <c r="BV38" s="4"/>
      <c r="BW38" s="215"/>
      <c r="BX38" s="4"/>
      <c r="BY38" s="6"/>
      <c r="BZ38" s="4"/>
      <c r="CA38" s="4"/>
      <c r="CB38" s="215"/>
      <c r="CC38" s="4"/>
      <c r="CD38" s="6"/>
      <c r="CE38" s="4"/>
      <c r="CF38" s="4"/>
      <c r="CG38" s="215"/>
      <c r="CH38" s="4"/>
      <c r="CI38" s="6"/>
      <c r="CJ38" s="4"/>
      <c r="CK38" s="4"/>
      <c r="CL38" s="215"/>
      <c r="CM38" s="4"/>
      <c r="CN38" s="6"/>
      <c r="CO38" s="4"/>
      <c r="CP38" s="4"/>
      <c r="CQ38" s="215"/>
      <c r="CR38" s="4"/>
      <c r="CS38" s="6"/>
      <c r="CT38" s="4"/>
      <c r="CU38" s="4"/>
      <c r="CV38" s="215"/>
      <c r="CW38" s="4"/>
      <c r="CX38" s="6"/>
      <c r="CY38" s="4"/>
      <c r="CZ38" s="4"/>
      <c r="DA38" s="215"/>
      <c r="DB38" s="4"/>
      <c r="DC38" s="6"/>
      <c r="DD38" s="4"/>
      <c r="DE38" s="4"/>
      <c r="DF38" s="215"/>
      <c r="DG38" s="4"/>
      <c r="DH38" s="6"/>
      <c r="DI38" s="4"/>
      <c r="DJ38" s="4"/>
      <c r="DK38" s="215"/>
      <c r="DL38" s="4"/>
      <c r="DM38" s="6"/>
      <c r="DN38" s="4"/>
      <c r="DO38" s="4"/>
      <c r="DP38" s="215"/>
      <c r="DQ38" s="4"/>
      <c r="DR38" s="6"/>
      <c r="DS38" s="4"/>
      <c r="DT38" s="4"/>
      <c r="DU38" s="215"/>
      <c r="DV38" s="4"/>
      <c r="DW38" s="6"/>
      <c r="DX38" s="4"/>
      <c r="DY38" s="4"/>
      <c r="DZ38" s="215"/>
      <c r="EA38" s="4"/>
      <c r="EB38" s="6"/>
      <c r="EC38" s="4"/>
      <c r="ED38" s="4"/>
      <c r="EE38" s="215"/>
      <c r="EF38" s="4"/>
      <c r="EG38" s="6"/>
      <c r="EH38" s="4"/>
      <c r="EI38" s="4"/>
      <c r="EJ38" s="215"/>
      <c r="EK38" s="4"/>
      <c r="EL38" s="6"/>
      <c r="EM38" s="4"/>
      <c r="EN38" s="4"/>
      <c r="EO38" s="215"/>
      <c r="EP38" s="4"/>
      <c r="EQ38" s="6"/>
      <c r="ER38" s="4"/>
      <c r="ES38" s="4"/>
      <c r="ET38" s="215"/>
      <c r="EU38" s="4"/>
      <c r="EV38" s="6"/>
      <c r="EW38" s="4"/>
      <c r="EX38" s="4"/>
      <c r="EY38" s="215"/>
      <c r="EZ38" s="4"/>
      <c r="FA38" s="6"/>
      <c r="FB38" s="4"/>
      <c r="FC38" s="4"/>
      <c r="FD38" s="215"/>
      <c r="FE38" s="4"/>
      <c r="FF38" s="6"/>
      <c r="FG38" s="4"/>
      <c r="FH38" s="4"/>
      <c r="FI38" s="215"/>
      <c r="FJ38" s="4"/>
      <c r="FK38" s="6"/>
      <c r="FL38" s="4"/>
      <c r="FM38" s="4"/>
      <c r="FN38" s="215"/>
      <c r="FO38" s="4"/>
      <c r="FP38" s="6"/>
      <c r="FQ38" s="4"/>
      <c r="FR38" s="4"/>
      <c r="FS38" s="215"/>
      <c r="FT38" s="4"/>
      <c r="FU38" s="6"/>
      <c r="FV38" s="4"/>
      <c r="FW38" s="4"/>
      <c r="FX38" s="215"/>
      <c r="FY38" s="4"/>
      <c r="FZ38" s="6"/>
      <c r="GA38" s="4"/>
      <c r="GB38" s="4"/>
      <c r="GC38" s="215"/>
      <c r="GD38" s="4"/>
      <c r="GE38" s="6"/>
      <c r="GF38" s="4"/>
      <c r="GG38" s="4"/>
      <c r="GH38" s="215"/>
      <c r="GI38" s="4"/>
      <c r="GJ38" s="6"/>
      <c r="GK38" s="4"/>
      <c r="GL38" s="4"/>
      <c r="GM38" s="215"/>
      <c r="GN38" s="4"/>
      <c r="GO38" s="6"/>
      <c r="GP38" s="4"/>
      <c r="GQ38" s="4"/>
      <c r="GR38" s="215"/>
      <c r="GS38" s="4"/>
      <c r="GT38" s="6"/>
      <c r="GU38" s="4"/>
      <c r="GV38" s="4"/>
      <c r="GW38" s="215"/>
      <c r="GX38" s="4"/>
      <c r="GY38" s="6"/>
      <c r="GZ38" s="4"/>
      <c r="HA38" s="4"/>
      <c r="HB38" s="215"/>
      <c r="HC38" s="4"/>
      <c r="HD38" s="6"/>
      <c r="HE38" s="4"/>
      <c r="HF38" s="4"/>
      <c r="HG38" s="215"/>
      <c r="HH38" s="4"/>
      <c r="HI38" s="6"/>
      <c r="HJ38" s="4"/>
      <c r="HK38" s="4"/>
      <c r="HL38" s="215"/>
      <c r="HM38" s="4"/>
      <c r="HN38" s="6"/>
      <c r="HO38" s="4"/>
      <c r="HP38" s="4"/>
      <c r="HQ38" s="215"/>
      <c r="HR38" s="4"/>
      <c r="HS38" s="6"/>
      <c r="HT38" s="4"/>
      <c r="HU38" s="4"/>
      <c r="HV38" s="215"/>
      <c r="HW38" s="4"/>
      <c r="HX38" s="6"/>
      <c r="HY38" s="4"/>
      <c r="HZ38" s="4"/>
      <c r="IA38" s="215"/>
      <c r="IB38" s="4"/>
      <c r="IC38" s="6"/>
      <c r="ID38" s="4"/>
      <c r="IE38" s="4"/>
      <c r="IF38" s="215"/>
      <c r="IG38" s="4"/>
      <c r="IH38" s="6"/>
      <c r="II38" s="4"/>
      <c r="IJ38" s="4"/>
      <c r="IK38" s="215"/>
      <c r="IL38" s="4"/>
      <c r="IM38" s="6"/>
      <c r="IN38" s="4"/>
      <c r="IO38" s="4"/>
      <c r="IP38" s="215"/>
      <c r="IQ38" s="4"/>
      <c r="IR38" s="6"/>
      <c r="IS38" s="4"/>
      <c r="IT38" s="4"/>
      <c r="IU38" s="215"/>
      <c r="IV38" s="4"/>
      <c r="IW38" s="6"/>
      <c r="IX38" s="4"/>
      <c r="IY38" s="4"/>
      <c r="IZ38" s="215"/>
      <c r="JA38" s="4"/>
      <c r="JB38" s="6"/>
      <c r="JC38" s="4"/>
      <c r="JD38" s="4"/>
      <c r="JE38" s="215"/>
      <c r="JF38" s="4"/>
      <c r="JG38" s="6"/>
      <c r="JH38" s="4"/>
      <c r="JI38" s="4"/>
      <c r="JJ38" s="215"/>
      <c r="JK38" s="4"/>
      <c r="JL38" s="6"/>
      <c r="JM38" s="4"/>
      <c r="JN38" s="4"/>
      <c r="JO38" s="215"/>
      <c r="JP38" s="4"/>
      <c r="JQ38" s="6"/>
      <c r="JR38" s="4"/>
      <c r="JS38" s="4"/>
      <c r="JT38" s="215"/>
      <c r="JU38" s="4"/>
      <c r="JV38" s="6"/>
      <c r="JW38" s="4"/>
      <c r="JX38" s="4"/>
      <c r="JY38" s="215"/>
      <c r="JZ38" s="4"/>
      <c r="KA38" s="6"/>
      <c r="KB38" s="4"/>
      <c r="KC38" s="4"/>
      <c r="KD38" s="215"/>
      <c r="KE38" s="4"/>
      <c r="KF38" s="6"/>
      <c r="KG38" s="4"/>
      <c r="KH38" s="4"/>
      <c r="KI38" s="215"/>
      <c r="KJ38" s="4"/>
      <c r="KK38" s="6"/>
      <c r="KL38" s="4"/>
      <c r="KM38" s="4"/>
      <c r="KN38" s="215"/>
    </row>
    <row r="39" spans="1:300" x14ac:dyDescent="0.25">
      <c r="A39" s="4"/>
      <c r="B39" s="42"/>
      <c r="C39" s="4"/>
      <c r="D39" s="4"/>
      <c r="E39" s="215"/>
      <c r="F39" s="4"/>
      <c r="G39" s="42"/>
      <c r="H39" s="4"/>
      <c r="I39" s="4"/>
      <c r="J39" s="215"/>
      <c r="K39" s="4"/>
      <c r="L39" s="42"/>
      <c r="M39" s="4"/>
      <c r="N39" s="4"/>
      <c r="O39" s="215"/>
      <c r="P39" s="4"/>
      <c r="Q39" s="42"/>
      <c r="R39" s="4"/>
      <c r="S39" s="4"/>
      <c r="T39" s="215"/>
      <c r="U39" s="4"/>
      <c r="V39" s="42"/>
      <c r="W39" s="4"/>
      <c r="X39" s="4"/>
      <c r="Y39" s="215"/>
      <c r="Z39" s="4"/>
      <c r="AA39" s="42"/>
      <c r="AB39" s="4"/>
      <c r="AC39" s="4"/>
      <c r="AD39" s="215"/>
      <c r="AE39" s="4"/>
      <c r="AF39" s="42"/>
      <c r="AG39" s="4"/>
      <c r="AH39" s="4"/>
      <c r="AI39" s="215"/>
      <c r="AJ39" s="4"/>
      <c r="AK39" s="42"/>
      <c r="AL39" s="4"/>
      <c r="AM39" s="4"/>
      <c r="AN39" s="215"/>
      <c r="AO39" s="4"/>
      <c r="AP39" s="42"/>
      <c r="AQ39" s="4"/>
      <c r="AR39" s="4"/>
      <c r="AS39" s="215"/>
      <c r="AT39" s="4"/>
      <c r="AU39" s="42"/>
      <c r="AV39" s="4"/>
      <c r="AW39" s="4"/>
      <c r="AX39" s="215"/>
      <c r="AY39" s="4"/>
      <c r="AZ39" s="42"/>
      <c r="BA39" s="4"/>
      <c r="BB39" s="4"/>
      <c r="BC39" s="215"/>
      <c r="BD39" s="4"/>
      <c r="BE39" s="42"/>
      <c r="BF39" s="4"/>
      <c r="BG39" s="4"/>
      <c r="BH39" s="215"/>
      <c r="BI39" s="4"/>
      <c r="BJ39" s="42"/>
      <c r="BK39" s="4"/>
      <c r="BL39" s="4"/>
      <c r="BM39" s="215"/>
      <c r="BN39" s="4"/>
      <c r="BO39" s="42"/>
      <c r="BP39" s="4"/>
      <c r="BQ39" s="4"/>
      <c r="BR39" s="215"/>
      <c r="BS39" s="4"/>
      <c r="BT39" s="42"/>
      <c r="BU39" s="4"/>
      <c r="BV39" s="4"/>
      <c r="BW39" s="215"/>
      <c r="BX39" s="4"/>
      <c r="BY39" s="42"/>
      <c r="BZ39" s="4"/>
      <c r="CA39" s="4"/>
      <c r="CB39" s="215"/>
      <c r="CC39" s="4"/>
      <c r="CD39" s="42"/>
      <c r="CE39" s="4"/>
      <c r="CF39" s="4"/>
      <c r="CG39" s="215"/>
      <c r="CH39" s="4"/>
      <c r="CI39" s="42"/>
      <c r="CJ39" s="4"/>
      <c r="CK39" s="4"/>
      <c r="CL39" s="215"/>
      <c r="CM39" s="4"/>
      <c r="CN39" s="42"/>
      <c r="CO39" s="4"/>
      <c r="CP39" s="4"/>
      <c r="CQ39" s="215"/>
      <c r="CR39" s="4"/>
      <c r="CS39" s="42"/>
      <c r="CT39" s="4"/>
      <c r="CU39" s="4"/>
      <c r="CV39" s="215"/>
      <c r="CW39" s="4"/>
      <c r="CX39" s="42"/>
      <c r="CY39" s="4"/>
      <c r="CZ39" s="4"/>
      <c r="DA39" s="215"/>
      <c r="DB39" s="4"/>
      <c r="DC39" s="42"/>
      <c r="DD39" s="4"/>
      <c r="DE39" s="4"/>
      <c r="DF39" s="215"/>
      <c r="DG39" s="4"/>
      <c r="DH39" s="42"/>
      <c r="DI39" s="4"/>
      <c r="DJ39" s="4"/>
      <c r="DK39" s="215"/>
      <c r="DL39" s="4"/>
      <c r="DM39" s="42"/>
      <c r="DN39" s="4"/>
      <c r="DO39" s="4"/>
      <c r="DP39" s="215"/>
      <c r="DQ39" s="4"/>
      <c r="DR39" s="42"/>
      <c r="DS39" s="4"/>
      <c r="DT39" s="4"/>
      <c r="DU39" s="215"/>
      <c r="DV39" s="4"/>
      <c r="DW39" s="42"/>
      <c r="DX39" s="4"/>
      <c r="DY39" s="4"/>
      <c r="DZ39" s="215"/>
      <c r="EA39" s="4"/>
      <c r="EB39" s="42"/>
      <c r="EC39" s="4"/>
      <c r="ED39" s="4"/>
      <c r="EE39" s="215"/>
      <c r="EF39" s="4"/>
      <c r="EG39" s="42"/>
      <c r="EH39" s="4"/>
      <c r="EI39" s="4"/>
      <c r="EJ39" s="215"/>
      <c r="EK39" s="4"/>
      <c r="EL39" s="42"/>
      <c r="EM39" s="4"/>
      <c r="EN39" s="4"/>
      <c r="EO39" s="215"/>
      <c r="EP39" s="4"/>
      <c r="EQ39" s="42"/>
      <c r="ER39" s="4"/>
      <c r="ES39" s="4"/>
      <c r="ET39" s="215"/>
      <c r="EU39" s="4"/>
      <c r="EV39" s="42"/>
      <c r="EW39" s="4"/>
      <c r="EX39" s="4"/>
      <c r="EY39" s="215"/>
      <c r="EZ39" s="4"/>
      <c r="FA39" s="42"/>
      <c r="FB39" s="4"/>
      <c r="FC39" s="4"/>
      <c r="FD39" s="215"/>
      <c r="FE39" s="4"/>
      <c r="FF39" s="42"/>
      <c r="FG39" s="4"/>
      <c r="FH39" s="4"/>
      <c r="FI39" s="215"/>
      <c r="FJ39" s="4"/>
      <c r="FK39" s="42"/>
      <c r="FL39" s="4"/>
      <c r="FM39" s="4"/>
      <c r="FN39" s="215"/>
      <c r="FO39" s="4"/>
      <c r="FP39" s="42"/>
      <c r="FQ39" s="4"/>
      <c r="FR39" s="4"/>
      <c r="FS39" s="215"/>
      <c r="FT39" s="4"/>
      <c r="FU39" s="42"/>
      <c r="FV39" s="4"/>
      <c r="FW39" s="4"/>
      <c r="FX39" s="215"/>
      <c r="FY39" s="4"/>
      <c r="FZ39" s="42"/>
      <c r="GA39" s="4"/>
      <c r="GB39" s="4"/>
      <c r="GC39" s="215"/>
      <c r="GD39" s="4"/>
      <c r="GE39" s="42"/>
      <c r="GF39" s="4"/>
      <c r="GG39" s="4"/>
      <c r="GH39" s="215"/>
      <c r="GI39" s="4"/>
      <c r="GJ39" s="42"/>
      <c r="GK39" s="4"/>
      <c r="GL39" s="4"/>
      <c r="GM39" s="215"/>
      <c r="GN39" s="4"/>
      <c r="GO39" s="42"/>
      <c r="GP39" s="4"/>
      <c r="GQ39" s="4"/>
      <c r="GR39" s="215"/>
      <c r="GS39" s="4"/>
      <c r="GT39" s="42"/>
      <c r="GU39" s="4"/>
      <c r="GV39" s="4"/>
      <c r="GW39" s="215"/>
      <c r="GX39" s="4"/>
      <c r="GY39" s="42"/>
      <c r="GZ39" s="4"/>
      <c r="HA39" s="4"/>
      <c r="HB39" s="215"/>
      <c r="HC39" s="4"/>
      <c r="HD39" s="42"/>
      <c r="HE39" s="4"/>
      <c r="HF39" s="4"/>
      <c r="HG39" s="215"/>
      <c r="HH39" s="4"/>
      <c r="HI39" s="42"/>
      <c r="HJ39" s="4"/>
      <c r="HK39" s="4"/>
      <c r="HL39" s="215"/>
      <c r="HM39" s="4"/>
      <c r="HN39" s="42"/>
      <c r="HO39" s="4"/>
      <c r="HP39" s="4"/>
      <c r="HQ39" s="215"/>
      <c r="HR39" s="4"/>
      <c r="HS39" s="42"/>
      <c r="HT39" s="4"/>
      <c r="HU39" s="4"/>
      <c r="HV39" s="215"/>
      <c r="HW39" s="4"/>
      <c r="HX39" s="42"/>
      <c r="HY39" s="4"/>
      <c r="HZ39" s="4"/>
      <c r="IA39" s="215"/>
      <c r="IB39" s="4"/>
      <c r="IC39" s="42"/>
      <c r="ID39" s="4"/>
      <c r="IE39" s="4"/>
      <c r="IF39" s="215"/>
      <c r="IG39" s="4"/>
      <c r="IH39" s="42"/>
      <c r="II39" s="4"/>
      <c r="IJ39" s="4"/>
      <c r="IK39" s="215"/>
      <c r="IL39" s="4"/>
      <c r="IM39" s="42"/>
      <c r="IN39" s="4"/>
      <c r="IO39" s="4"/>
      <c r="IP39" s="215"/>
      <c r="IQ39" s="4"/>
      <c r="IR39" s="42"/>
      <c r="IS39" s="4"/>
      <c r="IT39" s="4"/>
      <c r="IU39" s="215"/>
      <c r="IV39" s="4"/>
      <c r="IW39" s="42"/>
      <c r="IX39" s="4"/>
      <c r="IY39" s="4"/>
      <c r="IZ39" s="215"/>
      <c r="JA39" s="4"/>
      <c r="JB39" s="42"/>
      <c r="JC39" s="4"/>
      <c r="JD39" s="4"/>
      <c r="JE39" s="215"/>
      <c r="JF39" s="4"/>
      <c r="JG39" s="42"/>
      <c r="JH39" s="4"/>
      <c r="JI39" s="4"/>
      <c r="JJ39" s="215"/>
      <c r="JK39" s="4"/>
      <c r="JL39" s="42"/>
      <c r="JM39" s="4"/>
      <c r="JN39" s="4"/>
      <c r="JO39" s="215"/>
      <c r="JP39" s="4"/>
      <c r="JQ39" s="42"/>
      <c r="JR39" s="4"/>
      <c r="JS39" s="4"/>
      <c r="JT39" s="215"/>
      <c r="JU39" s="4"/>
      <c r="JV39" s="42"/>
      <c r="JW39" s="4"/>
      <c r="JX39" s="4"/>
      <c r="JY39" s="215"/>
      <c r="JZ39" s="4"/>
      <c r="KA39" s="42"/>
      <c r="KB39" s="4"/>
      <c r="KC39" s="4"/>
      <c r="KD39" s="215"/>
      <c r="KE39" s="4"/>
      <c r="KF39" s="42"/>
      <c r="KG39" s="4"/>
      <c r="KH39" s="4"/>
      <c r="KI39" s="215"/>
      <c r="KJ39" s="4"/>
      <c r="KK39" s="42"/>
      <c r="KL39" s="4"/>
      <c r="KM39" s="4"/>
      <c r="KN39" s="215"/>
    </row>
    <row r="40" spans="1:300" x14ac:dyDescent="0.25">
      <c r="A40" s="4"/>
      <c r="B40" s="6"/>
      <c r="C40" s="4"/>
      <c r="D40" s="4"/>
      <c r="E40" s="215"/>
      <c r="F40" s="4"/>
      <c r="G40" s="6"/>
      <c r="H40" s="4"/>
      <c r="I40" s="4"/>
      <c r="J40" s="215"/>
      <c r="K40" s="4"/>
      <c r="L40" s="6"/>
      <c r="M40" s="4"/>
      <c r="N40" s="4"/>
      <c r="O40" s="215"/>
      <c r="P40" s="4"/>
      <c r="Q40" s="6"/>
      <c r="R40" s="4"/>
      <c r="S40" s="4"/>
      <c r="T40" s="215"/>
      <c r="U40" s="4"/>
      <c r="V40" s="6"/>
      <c r="W40" s="4"/>
      <c r="X40" s="4"/>
      <c r="Y40" s="215"/>
      <c r="Z40" s="4"/>
      <c r="AA40" s="6"/>
      <c r="AB40" s="4"/>
      <c r="AC40" s="4"/>
      <c r="AD40" s="215"/>
      <c r="AE40" s="4"/>
      <c r="AF40" s="6"/>
      <c r="AG40" s="4"/>
      <c r="AH40" s="4"/>
      <c r="AI40" s="215"/>
      <c r="AJ40" s="4"/>
      <c r="AK40" s="6"/>
      <c r="AL40" s="4"/>
      <c r="AM40" s="4"/>
      <c r="AN40" s="215"/>
      <c r="AO40" s="4"/>
      <c r="AP40" s="6"/>
      <c r="AQ40" s="4"/>
      <c r="AR40" s="4"/>
      <c r="AS40" s="215"/>
      <c r="AT40" s="4"/>
      <c r="AU40" s="6"/>
      <c r="AV40" s="4"/>
      <c r="AW40" s="4"/>
      <c r="AX40" s="215"/>
      <c r="AY40" s="4"/>
      <c r="AZ40" s="6"/>
      <c r="BA40" s="4"/>
      <c r="BB40" s="4"/>
      <c r="BC40" s="215"/>
      <c r="BD40" s="4"/>
      <c r="BE40" s="6"/>
      <c r="BF40" s="4"/>
      <c r="BG40" s="4"/>
      <c r="BH40" s="215"/>
      <c r="BI40" s="4"/>
      <c r="BJ40" s="6"/>
      <c r="BK40" s="4"/>
      <c r="BL40" s="4"/>
      <c r="BM40" s="215"/>
      <c r="BN40" s="4"/>
      <c r="BO40" s="6"/>
      <c r="BP40" s="4"/>
      <c r="BQ40" s="4"/>
      <c r="BR40" s="215"/>
      <c r="BS40" s="4"/>
      <c r="BT40" s="6"/>
      <c r="BU40" s="4"/>
      <c r="BV40" s="4"/>
      <c r="BW40" s="215"/>
      <c r="BX40" s="4"/>
      <c r="BY40" s="6"/>
      <c r="BZ40" s="4"/>
      <c r="CA40" s="4"/>
      <c r="CB40" s="215"/>
      <c r="CC40" s="4"/>
      <c r="CD40" s="6"/>
      <c r="CE40" s="4"/>
      <c r="CF40" s="4"/>
      <c r="CG40" s="215"/>
      <c r="CH40" s="4"/>
      <c r="CI40" s="6"/>
      <c r="CJ40" s="4"/>
      <c r="CK40" s="4"/>
      <c r="CL40" s="215"/>
      <c r="CM40" s="4"/>
      <c r="CN40" s="6"/>
      <c r="CO40" s="4"/>
      <c r="CP40" s="4"/>
      <c r="CQ40" s="215"/>
      <c r="CR40" s="4"/>
      <c r="CS40" s="6"/>
      <c r="CT40" s="4"/>
      <c r="CU40" s="4"/>
      <c r="CV40" s="215"/>
      <c r="CW40" s="4"/>
      <c r="CX40" s="6"/>
      <c r="CY40" s="4"/>
      <c r="CZ40" s="4"/>
      <c r="DA40" s="215"/>
      <c r="DB40" s="4"/>
      <c r="DC40" s="6"/>
      <c r="DD40" s="4"/>
      <c r="DE40" s="4"/>
      <c r="DF40" s="215"/>
      <c r="DG40" s="4"/>
      <c r="DH40" s="6"/>
      <c r="DI40" s="4"/>
      <c r="DJ40" s="4"/>
      <c r="DK40" s="215"/>
      <c r="DL40" s="4"/>
      <c r="DM40" s="6"/>
      <c r="DN40" s="4"/>
      <c r="DO40" s="4"/>
      <c r="DP40" s="215"/>
      <c r="DQ40" s="4"/>
      <c r="DR40" s="6"/>
      <c r="DS40" s="4"/>
      <c r="DT40" s="4"/>
      <c r="DU40" s="215"/>
      <c r="DV40" s="4"/>
      <c r="DW40" s="6"/>
      <c r="DX40" s="4"/>
      <c r="DY40" s="4"/>
      <c r="DZ40" s="215"/>
      <c r="EA40" s="4"/>
      <c r="EB40" s="6"/>
      <c r="EC40" s="4"/>
      <c r="ED40" s="4"/>
      <c r="EE40" s="215"/>
      <c r="EF40" s="4"/>
      <c r="EG40" s="6"/>
      <c r="EH40" s="4"/>
      <c r="EI40" s="4"/>
      <c r="EJ40" s="215"/>
      <c r="EK40" s="4"/>
      <c r="EL40" s="6"/>
      <c r="EM40" s="4"/>
      <c r="EN40" s="4"/>
      <c r="EO40" s="215"/>
      <c r="EP40" s="4"/>
      <c r="EQ40" s="6"/>
      <c r="ER40" s="4"/>
      <c r="ES40" s="4"/>
      <c r="ET40" s="215"/>
      <c r="EU40" s="4"/>
      <c r="EV40" s="6"/>
      <c r="EW40" s="4"/>
      <c r="EX40" s="4"/>
      <c r="EY40" s="215"/>
      <c r="EZ40" s="4"/>
      <c r="FA40" s="6"/>
      <c r="FB40" s="4"/>
      <c r="FC40" s="4"/>
      <c r="FD40" s="215"/>
      <c r="FE40" s="4"/>
      <c r="FF40" s="6"/>
      <c r="FG40" s="4"/>
      <c r="FH40" s="4"/>
      <c r="FI40" s="215"/>
      <c r="FJ40" s="4"/>
      <c r="FK40" s="6"/>
      <c r="FL40" s="4"/>
      <c r="FM40" s="4"/>
      <c r="FN40" s="215"/>
      <c r="FO40" s="4"/>
      <c r="FP40" s="6"/>
      <c r="FQ40" s="4"/>
      <c r="FR40" s="4"/>
      <c r="FS40" s="215"/>
      <c r="FT40" s="4"/>
      <c r="FU40" s="6"/>
      <c r="FV40" s="4"/>
      <c r="FW40" s="4"/>
      <c r="FX40" s="215"/>
      <c r="FY40" s="4"/>
      <c r="FZ40" s="6"/>
      <c r="GA40" s="4"/>
      <c r="GB40" s="4"/>
      <c r="GC40" s="215"/>
      <c r="GD40" s="4"/>
      <c r="GE40" s="6"/>
      <c r="GF40" s="4"/>
      <c r="GG40" s="4"/>
      <c r="GH40" s="215"/>
      <c r="GI40" s="4"/>
      <c r="GJ40" s="6"/>
      <c r="GK40" s="4"/>
      <c r="GL40" s="4"/>
      <c r="GM40" s="215"/>
      <c r="GN40" s="4"/>
      <c r="GO40" s="6"/>
      <c r="GP40" s="4"/>
      <c r="GQ40" s="4"/>
      <c r="GR40" s="215"/>
      <c r="GS40" s="4"/>
      <c r="GT40" s="6"/>
      <c r="GU40" s="4"/>
      <c r="GV40" s="4"/>
      <c r="GW40" s="215"/>
      <c r="GX40" s="4"/>
      <c r="GY40" s="6"/>
      <c r="GZ40" s="4"/>
      <c r="HA40" s="4"/>
      <c r="HB40" s="215"/>
      <c r="HC40" s="4"/>
      <c r="HD40" s="6"/>
      <c r="HE40" s="4"/>
      <c r="HF40" s="4"/>
      <c r="HG40" s="215"/>
      <c r="HH40" s="4"/>
      <c r="HI40" s="6"/>
      <c r="HJ40" s="4"/>
      <c r="HK40" s="4"/>
      <c r="HL40" s="215"/>
      <c r="HM40" s="4"/>
      <c r="HN40" s="6"/>
      <c r="HO40" s="4"/>
      <c r="HP40" s="4"/>
      <c r="HQ40" s="215"/>
      <c r="HR40" s="4"/>
      <c r="HS40" s="6"/>
      <c r="HT40" s="4"/>
      <c r="HU40" s="4"/>
      <c r="HV40" s="215"/>
      <c r="HW40" s="4"/>
      <c r="HX40" s="6"/>
      <c r="HY40" s="4"/>
      <c r="HZ40" s="4"/>
      <c r="IA40" s="215"/>
      <c r="IB40" s="4"/>
      <c r="IC40" s="6"/>
      <c r="ID40" s="4"/>
      <c r="IE40" s="4"/>
      <c r="IF40" s="215"/>
      <c r="IG40" s="4"/>
      <c r="IH40" s="6"/>
      <c r="II40" s="4"/>
      <c r="IJ40" s="4"/>
      <c r="IK40" s="215"/>
      <c r="IL40" s="4"/>
      <c r="IM40" s="6"/>
      <c r="IN40" s="4"/>
      <c r="IO40" s="4"/>
      <c r="IP40" s="215"/>
      <c r="IQ40" s="4"/>
      <c r="IR40" s="6"/>
      <c r="IS40" s="4"/>
      <c r="IT40" s="4"/>
      <c r="IU40" s="215"/>
      <c r="IV40" s="4"/>
      <c r="IW40" s="6"/>
      <c r="IX40" s="4"/>
      <c r="IY40" s="4"/>
      <c r="IZ40" s="215"/>
      <c r="JA40" s="4"/>
      <c r="JB40" s="6"/>
      <c r="JC40" s="4"/>
      <c r="JD40" s="4"/>
      <c r="JE40" s="215"/>
      <c r="JF40" s="4"/>
      <c r="JG40" s="6"/>
      <c r="JH40" s="4"/>
      <c r="JI40" s="4"/>
      <c r="JJ40" s="215"/>
      <c r="JK40" s="4"/>
      <c r="JL40" s="6"/>
      <c r="JM40" s="4"/>
      <c r="JN40" s="4"/>
      <c r="JO40" s="215"/>
      <c r="JP40" s="4"/>
      <c r="JQ40" s="6"/>
      <c r="JR40" s="4"/>
      <c r="JS40" s="4"/>
      <c r="JT40" s="215"/>
      <c r="JU40" s="4"/>
      <c r="JV40" s="6"/>
      <c r="JW40" s="4"/>
      <c r="JX40" s="4"/>
      <c r="JY40" s="215"/>
      <c r="JZ40" s="4"/>
      <c r="KA40" s="6"/>
      <c r="KB40" s="4"/>
      <c r="KC40" s="4"/>
      <c r="KD40" s="215"/>
      <c r="KE40" s="4"/>
      <c r="KF40" s="6"/>
      <c r="KG40" s="4"/>
      <c r="KH40" s="4"/>
      <c r="KI40" s="215"/>
      <c r="KJ40" s="4"/>
      <c r="KK40" s="6"/>
      <c r="KL40" s="4"/>
      <c r="KM40" s="4"/>
      <c r="KN40" s="215"/>
    </row>
    <row r="41" spans="1:300" x14ac:dyDescent="0.25">
      <c r="A41" s="4"/>
      <c r="B41" s="6"/>
      <c r="C41" s="4"/>
      <c r="D41" s="4"/>
      <c r="E41" s="215"/>
      <c r="F41" s="4"/>
      <c r="G41" s="6"/>
      <c r="H41" s="4"/>
      <c r="I41" s="4"/>
      <c r="J41" s="215"/>
      <c r="K41" s="4"/>
      <c r="L41" s="6"/>
      <c r="M41" s="4"/>
      <c r="N41" s="4"/>
      <c r="O41" s="215"/>
      <c r="P41" s="4"/>
      <c r="Q41" s="6"/>
      <c r="R41" s="4"/>
      <c r="S41" s="4"/>
      <c r="T41" s="215"/>
      <c r="U41" s="4"/>
      <c r="V41" s="6"/>
      <c r="W41" s="4"/>
      <c r="X41" s="4"/>
      <c r="Y41" s="215"/>
      <c r="Z41" s="4"/>
      <c r="AA41" s="6"/>
      <c r="AB41" s="4"/>
      <c r="AC41" s="4"/>
      <c r="AD41" s="215"/>
      <c r="AE41" s="4"/>
      <c r="AF41" s="6"/>
      <c r="AG41" s="4"/>
      <c r="AH41" s="4"/>
      <c r="AI41" s="215"/>
      <c r="AJ41" s="4"/>
      <c r="AK41" s="6"/>
      <c r="AL41" s="4"/>
      <c r="AM41" s="4"/>
      <c r="AN41" s="215"/>
      <c r="AO41" s="4"/>
      <c r="AP41" s="6"/>
      <c r="AQ41" s="4"/>
      <c r="AR41" s="4"/>
      <c r="AS41" s="215"/>
      <c r="AT41" s="4"/>
      <c r="AU41" s="6"/>
      <c r="AV41" s="4"/>
      <c r="AW41" s="4"/>
      <c r="AX41" s="215"/>
      <c r="AY41" s="4"/>
      <c r="AZ41" s="6"/>
      <c r="BA41" s="4"/>
      <c r="BB41" s="4"/>
      <c r="BC41" s="215"/>
      <c r="BD41" s="4"/>
      <c r="BE41" s="6"/>
      <c r="BF41" s="4"/>
      <c r="BG41" s="4"/>
      <c r="BH41" s="215"/>
      <c r="BI41" s="4"/>
      <c r="BJ41" s="6"/>
      <c r="BK41" s="4"/>
      <c r="BL41" s="4"/>
      <c r="BM41" s="215"/>
      <c r="BN41" s="4"/>
      <c r="BO41" s="6"/>
      <c r="BP41" s="4"/>
      <c r="BQ41" s="4"/>
      <c r="BR41" s="215"/>
      <c r="BS41" s="4"/>
      <c r="BT41" s="6"/>
      <c r="BU41" s="4"/>
      <c r="BV41" s="4"/>
      <c r="BW41" s="215"/>
      <c r="BX41" s="4"/>
      <c r="BY41" s="6"/>
      <c r="BZ41" s="4"/>
      <c r="CA41" s="4"/>
      <c r="CB41" s="215"/>
      <c r="CC41" s="4"/>
      <c r="CD41" s="6"/>
      <c r="CE41" s="4"/>
      <c r="CF41" s="4"/>
      <c r="CG41" s="215"/>
      <c r="CH41" s="4"/>
      <c r="CI41" s="6"/>
      <c r="CJ41" s="4"/>
      <c r="CK41" s="4"/>
      <c r="CL41" s="215"/>
      <c r="CM41" s="4"/>
      <c r="CN41" s="6"/>
      <c r="CO41" s="4"/>
      <c r="CP41" s="4"/>
      <c r="CQ41" s="215"/>
      <c r="CR41" s="4"/>
      <c r="CS41" s="6"/>
      <c r="CT41" s="4"/>
      <c r="CU41" s="4"/>
      <c r="CV41" s="215"/>
      <c r="CW41" s="4"/>
      <c r="CX41" s="6"/>
      <c r="CY41" s="4"/>
      <c r="CZ41" s="4"/>
      <c r="DA41" s="215"/>
      <c r="DB41" s="4"/>
      <c r="DC41" s="6"/>
      <c r="DD41" s="4"/>
      <c r="DE41" s="4"/>
      <c r="DF41" s="215"/>
      <c r="DG41" s="4"/>
      <c r="DH41" s="6"/>
      <c r="DI41" s="4"/>
      <c r="DJ41" s="4"/>
      <c r="DK41" s="215"/>
      <c r="DL41" s="4"/>
      <c r="DM41" s="6"/>
      <c r="DN41" s="4"/>
      <c r="DO41" s="4"/>
      <c r="DP41" s="215"/>
      <c r="DQ41" s="4"/>
      <c r="DR41" s="6"/>
      <c r="DS41" s="4"/>
      <c r="DT41" s="4"/>
      <c r="DU41" s="215"/>
      <c r="DV41" s="4"/>
      <c r="DW41" s="6"/>
      <c r="DX41" s="4"/>
      <c r="DY41" s="4"/>
      <c r="DZ41" s="215"/>
      <c r="EA41" s="4"/>
      <c r="EB41" s="6"/>
      <c r="EC41" s="4"/>
      <c r="ED41" s="4"/>
      <c r="EE41" s="215"/>
      <c r="EF41" s="4"/>
      <c r="EG41" s="6"/>
      <c r="EH41" s="4"/>
      <c r="EI41" s="4"/>
      <c r="EJ41" s="215"/>
      <c r="EK41" s="4"/>
      <c r="EL41" s="6"/>
      <c r="EM41" s="4"/>
      <c r="EN41" s="4"/>
      <c r="EO41" s="215"/>
      <c r="EP41" s="4"/>
      <c r="EQ41" s="6"/>
      <c r="ER41" s="4"/>
      <c r="ES41" s="4"/>
      <c r="ET41" s="215"/>
      <c r="EU41" s="4"/>
      <c r="EV41" s="6"/>
      <c r="EW41" s="4"/>
      <c r="EX41" s="4"/>
      <c r="EY41" s="215"/>
      <c r="EZ41" s="4"/>
      <c r="FA41" s="6"/>
      <c r="FB41" s="4"/>
      <c r="FC41" s="4"/>
      <c r="FD41" s="215"/>
      <c r="FE41" s="4"/>
      <c r="FF41" s="6"/>
      <c r="FG41" s="4"/>
      <c r="FH41" s="4"/>
      <c r="FI41" s="215"/>
      <c r="FJ41" s="4"/>
      <c r="FK41" s="6"/>
      <c r="FL41" s="4"/>
      <c r="FM41" s="4"/>
      <c r="FN41" s="215"/>
      <c r="FO41" s="4"/>
      <c r="FP41" s="6"/>
      <c r="FQ41" s="4"/>
      <c r="FR41" s="4"/>
      <c r="FS41" s="215"/>
      <c r="FT41" s="4"/>
      <c r="FU41" s="6"/>
      <c r="FV41" s="4"/>
      <c r="FW41" s="4"/>
      <c r="FX41" s="215"/>
      <c r="FY41" s="4"/>
      <c r="FZ41" s="6"/>
      <c r="GA41" s="4"/>
      <c r="GB41" s="4"/>
      <c r="GC41" s="215"/>
      <c r="GD41" s="4"/>
      <c r="GE41" s="6"/>
      <c r="GF41" s="4"/>
      <c r="GG41" s="4"/>
      <c r="GH41" s="215"/>
      <c r="GI41" s="4"/>
      <c r="GJ41" s="6"/>
      <c r="GK41" s="4"/>
      <c r="GL41" s="4"/>
      <c r="GM41" s="215"/>
      <c r="GN41" s="4"/>
      <c r="GO41" s="6"/>
      <c r="GP41" s="4"/>
      <c r="GQ41" s="4"/>
      <c r="GR41" s="215"/>
      <c r="GS41" s="4"/>
      <c r="GT41" s="6"/>
      <c r="GU41" s="4"/>
      <c r="GV41" s="4"/>
      <c r="GW41" s="215"/>
      <c r="GX41" s="4"/>
      <c r="GY41" s="6"/>
      <c r="GZ41" s="4"/>
      <c r="HA41" s="4"/>
      <c r="HB41" s="215"/>
      <c r="HC41" s="4"/>
      <c r="HD41" s="6"/>
      <c r="HE41" s="4"/>
      <c r="HF41" s="4"/>
      <c r="HG41" s="215"/>
      <c r="HH41" s="4"/>
      <c r="HI41" s="6"/>
      <c r="HJ41" s="4"/>
      <c r="HK41" s="4"/>
      <c r="HL41" s="215"/>
      <c r="HM41" s="4"/>
      <c r="HN41" s="6"/>
      <c r="HO41" s="4"/>
      <c r="HP41" s="4"/>
      <c r="HQ41" s="215"/>
      <c r="HR41" s="4"/>
      <c r="HS41" s="6"/>
      <c r="HT41" s="4"/>
      <c r="HU41" s="4"/>
      <c r="HV41" s="215"/>
      <c r="HW41" s="4"/>
      <c r="HX41" s="6"/>
      <c r="HY41" s="4"/>
      <c r="HZ41" s="4"/>
      <c r="IA41" s="215"/>
      <c r="IB41" s="4"/>
      <c r="IC41" s="6"/>
      <c r="ID41" s="4"/>
      <c r="IE41" s="4"/>
      <c r="IF41" s="215"/>
      <c r="IG41" s="4"/>
      <c r="IH41" s="6"/>
      <c r="II41" s="4"/>
      <c r="IJ41" s="4"/>
      <c r="IK41" s="215"/>
      <c r="IL41" s="4"/>
      <c r="IM41" s="6"/>
      <c r="IN41" s="4"/>
      <c r="IO41" s="4"/>
      <c r="IP41" s="215"/>
      <c r="IQ41" s="4"/>
      <c r="IR41" s="6"/>
      <c r="IS41" s="4"/>
      <c r="IT41" s="4"/>
      <c r="IU41" s="215"/>
      <c r="IV41" s="4"/>
      <c r="IW41" s="6"/>
      <c r="IX41" s="4"/>
      <c r="IY41" s="4"/>
      <c r="IZ41" s="215"/>
      <c r="JA41" s="4"/>
      <c r="JB41" s="6"/>
      <c r="JC41" s="4"/>
      <c r="JD41" s="4"/>
      <c r="JE41" s="215"/>
      <c r="JF41" s="4"/>
      <c r="JG41" s="6"/>
      <c r="JH41" s="4"/>
      <c r="JI41" s="4"/>
      <c r="JJ41" s="215"/>
      <c r="JK41" s="4"/>
      <c r="JL41" s="6"/>
      <c r="JM41" s="4"/>
      <c r="JN41" s="4"/>
      <c r="JO41" s="215"/>
      <c r="JP41" s="4"/>
      <c r="JQ41" s="6"/>
      <c r="JR41" s="4"/>
      <c r="JS41" s="4"/>
      <c r="JT41" s="215"/>
      <c r="JU41" s="4"/>
      <c r="JV41" s="6"/>
      <c r="JW41" s="4"/>
      <c r="JX41" s="4"/>
      <c r="JY41" s="215"/>
      <c r="JZ41" s="4"/>
      <c r="KA41" s="6"/>
      <c r="KB41" s="4"/>
      <c r="KC41" s="4"/>
      <c r="KD41" s="215"/>
      <c r="KE41" s="4"/>
      <c r="KF41" s="6"/>
      <c r="KG41" s="4"/>
      <c r="KH41" s="4"/>
      <c r="KI41" s="215"/>
      <c r="KJ41" s="4"/>
      <c r="KK41" s="6"/>
      <c r="KL41" s="4"/>
      <c r="KM41" s="4"/>
      <c r="KN41" s="215"/>
    </row>
    <row r="42" spans="1:300" x14ac:dyDescent="0.25">
      <c r="A42" s="4"/>
      <c r="B42" s="6"/>
      <c r="C42" s="4"/>
      <c r="D42" s="4"/>
      <c r="E42" s="215"/>
      <c r="F42" s="4"/>
      <c r="G42" s="6"/>
      <c r="H42" s="4"/>
      <c r="I42" s="4"/>
      <c r="J42" s="215"/>
      <c r="K42" s="4"/>
      <c r="L42" s="6"/>
      <c r="M42" s="4"/>
      <c r="N42" s="4"/>
      <c r="O42" s="215"/>
      <c r="P42" s="4"/>
      <c r="Q42" s="6"/>
      <c r="R42" s="4"/>
      <c r="S42" s="4"/>
      <c r="T42" s="215"/>
      <c r="U42" s="4"/>
      <c r="V42" s="6"/>
      <c r="W42" s="4"/>
      <c r="X42" s="4"/>
      <c r="Y42" s="215"/>
      <c r="Z42" s="4"/>
      <c r="AA42" s="6"/>
      <c r="AB42" s="4"/>
      <c r="AC42" s="4"/>
      <c r="AD42" s="215"/>
      <c r="AE42" s="4"/>
      <c r="AF42" s="6"/>
      <c r="AG42" s="4"/>
      <c r="AH42" s="4"/>
      <c r="AI42" s="215"/>
      <c r="AJ42" s="4"/>
      <c r="AK42" s="6"/>
      <c r="AL42" s="4"/>
      <c r="AM42" s="4"/>
      <c r="AN42" s="215"/>
      <c r="AO42" s="4"/>
      <c r="AP42" s="6"/>
      <c r="AQ42" s="4"/>
      <c r="AR42" s="4"/>
      <c r="AS42" s="215"/>
      <c r="AT42" s="4"/>
      <c r="AU42" s="6"/>
      <c r="AV42" s="4"/>
      <c r="AW42" s="4"/>
      <c r="AX42" s="215"/>
      <c r="AY42" s="4"/>
      <c r="AZ42" s="6"/>
      <c r="BA42" s="4"/>
      <c r="BB42" s="4"/>
      <c r="BC42" s="215"/>
      <c r="BD42" s="4"/>
      <c r="BE42" s="6"/>
      <c r="BF42" s="4"/>
      <c r="BG42" s="4"/>
      <c r="BH42" s="215"/>
      <c r="BI42" s="4"/>
      <c r="BJ42" s="6"/>
      <c r="BK42" s="4"/>
      <c r="BL42" s="4"/>
      <c r="BM42" s="215"/>
      <c r="BN42" s="4"/>
      <c r="BO42" s="6"/>
      <c r="BP42" s="4"/>
      <c r="BQ42" s="4"/>
      <c r="BR42" s="215"/>
      <c r="BS42" s="4"/>
      <c r="BT42" s="6"/>
      <c r="BU42" s="4"/>
      <c r="BV42" s="4"/>
      <c r="BW42" s="215"/>
      <c r="BX42" s="4"/>
      <c r="BY42" s="6"/>
      <c r="BZ42" s="4"/>
      <c r="CA42" s="4"/>
      <c r="CB42" s="215"/>
      <c r="CC42" s="4"/>
      <c r="CD42" s="6"/>
      <c r="CE42" s="4"/>
      <c r="CF42" s="4"/>
      <c r="CG42" s="215"/>
      <c r="CH42" s="4"/>
      <c r="CI42" s="6"/>
      <c r="CJ42" s="4"/>
      <c r="CK42" s="4"/>
      <c r="CL42" s="215"/>
      <c r="CM42" s="4"/>
      <c r="CN42" s="6"/>
      <c r="CO42" s="4"/>
      <c r="CP42" s="4"/>
      <c r="CQ42" s="215"/>
      <c r="CR42" s="4"/>
      <c r="CS42" s="6"/>
      <c r="CT42" s="4"/>
      <c r="CU42" s="4"/>
      <c r="CV42" s="215"/>
      <c r="CW42" s="4"/>
      <c r="CX42" s="6"/>
      <c r="CY42" s="4"/>
      <c r="CZ42" s="4"/>
      <c r="DA42" s="215"/>
      <c r="DB42" s="4"/>
      <c r="DC42" s="6"/>
      <c r="DD42" s="4"/>
      <c r="DE42" s="4"/>
      <c r="DF42" s="215"/>
      <c r="DG42" s="4"/>
      <c r="DH42" s="6"/>
      <c r="DI42" s="4"/>
      <c r="DJ42" s="4"/>
      <c r="DK42" s="215"/>
      <c r="DL42" s="4"/>
      <c r="DM42" s="6"/>
      <c r="DN42" s="4"/>
      <c r="DO42" s="4"/>
      <c r="DP42" s="215"/>
      <c r="DQ42" s="4"/>
      <c r="DR42" s="6"/>
      <c r="DS42" s="4"/>
      <c r="DT42" s="4"/>
      <c r="DU42" s="215"/>
      <c r="DV42" s="4"/>
      <c r="DW42" s="6"/>
      <c r="DX42" s="4"/>
      <c r="DY42" s="4"/>
      <c r="DZ42" s="215"/>
      <c r="EA42" s="4"/>
      <c r="EB42" s="6"/>
      <c r="EC42" s="4"/>
      <c r="ED42" s="4"/>
      <c r="EE42" s="215"/>
      <c r="EF42" s="4"/>
      <c r="EG42" s="6"/>
      <c r="EH42" s="4"/>
      <c r="EI42" s="4"/>
      <c r="EJ42" s="215"/>
      <c r="EK42" s="4"/>
      <c r="EL42" s="6"/>
      <c r="EM42" s="4"/>
      <c r="EN42" s="4"/>
      <c r="EO42" s="215"/>
      <c r="EP42" s="4"/>
      <c r="EQ42" s="6"/>
      <c r="ER42" s="4"/>
      <c r="ES42" s="4"/>
      <c r="ET42" s="215"/>
      <c r="EU42" s="4"/>
      <c r="EV42" s="6"/>
      <c r="EW42" s="4"/>
      <c r="EX42" s="4"/>
      <c r="EY42" s="215"/>
      <c r="EZ42" s="4"/>
      <c r="FA42" s="6"/>
      <c r="FB42" s="4"/>
      <c r="FC42" s="4"/>
      <c r="FD42" s="215"/>
      <c r="FE42" s="4"/>
      <c r="FF42" s="6"/>
      <c r="FG42" s="4"/>
      <c r="FH42" s="4"/>
      <c r="FI42" s="215"/>
      <c r="FJ42" s="4"/>
      <c r="FK42" s="6"/>
      <c r="FL42" s="4"/>
      <c r="FM42" s="4"/>
      <c r="FN42" s="215"/>
      <c r="FO42" s="4"/>
      <c r="FP42" s="6"/>
      <c r="FQ42" s="4"/>
      <c r="FR42" s="4"/>
      <c r="FS42" s="215"/>
      <c r="FT42" s="4"/>
      <c r="FU42" s="6"/>
      <c r="FV42" s="4"/>
      <c r="FW42" s="4"/>
      <c r="FX42" s="215"/>
      <c r="FY42" s="4"/>
      <c r="FZ42" s="6"/>
      <c r="GA42" s="4"/>
      <c r="GB42" s="4"/>
      <c r="GC42" s="215"/>
      <c r="GD42" s="4"/>
      <c r="GE42" s="6"/>
      <c r="GF42" s="4"/>
      <c r="GG42" s="4"/>
      <c r="GH42" s="215"/>
      <c r="GI42" s="4"/>
      <c r="GJ42" s="6"/>
      <c r="GK42" s="4"/>
      <c r="GL42" s="4"/>
      <c r="GM42" s="215"/>
      <c r="GN42" s="4"/>
      <c r="GO42" s="6"/>
      <c r="GP42" s="4"/>
      <c r="GQ42" s="4"/>
      <c r="GR42" s="215"/>
      <c r="GS42" s="4"/>
      <c r="GT42" s="6"/>
      <c r="GU42" s="4"/>
      <c r="GV42" s="4"/>
      <c r="GW42" s="215"/>
      <c r="GX42" s="4"/>
      <c r="GY42" s="6"/>
      <c r="GZ42" s="4"/>
      <c r="HA42" s="4"/>
      <c r="HB42" s="215"/>
      <c r="HC42" s="4"/>
      <c r="HD42" s="6"/>
      <c r="HE42" s="4"/>
      <c r="HF42" s="4"/>
      <c r="HG42" s="215"/>
      <c r="HH42" s="4"/>
      <c r="HI42" s="6"/>
      <c r="HJ42" s="4"/>
      <c r="HK42" s="4"/>
      <c r="HL42" s="215"/>
      <c r="HM42" s="4"/>
      <c r="HN42" s="6"/>
      <c r="HO42" s="4"/>
      <c r="HP42" s="4"/>
      <c r="HQ42" s="215"/>
      <c r="HR42" s="4"/>
      <c r="HS42" s="6"/>
      <c r="HT42" s="4"/>
      <c r="HU42" s="4"/>
      <c r="HV42" s="215"/>
      <c r="HW42" s="4"/>
      <c r="HX42" s="6"/>
      <c r="HY42" s="4"/>
      <c r="HZ42" s="4"/>
      <c r="IA42" s="215"/>
      <c r="IB42" s="4"/>
      <c r="IC42" s="6"/>
      <c r="ID42" s="4"/>
      <c r="IE42" s="4"/>
      <c r="IF42" s="215"/>
      <c r="IG42" s="4"/>
      <c r="IH42" s="6"/>
      <c r="II42" s="4"/>
      <c r="IJ42" s="4"/>
      <c r="IK42" s="215"/>
      <c r="IL42" s="4"/>
      <c r="IM42" s="6"/>
      <c r="IN42" s="4"/>
      <c r="IO42" s="4"/>
      <c r="IP42" s="215"/>
      <c r="IQ42" s="4"/>
      <c r="IR42" s="6"/>
      <c r="IS42" s="4"/>
      <c r="IT42" s="4"/>
      <c r="IU42" s="215"/>
      <c r="IV42" s="4"/>
      <c r="IW42" s="6"/>
      <c r="IX42" s="4"/>
      <c r="IY42" s="4"/>
      <c r="IZ42" s="215"/>
      <c r="JA42" s="4"/>
      <c r="JB42" s="6"/>
      <c r="JC42" s="4"/>
      <c r="JD42" s="4"/>
      <c r="JE42" s="215"/>
      <c r="JF42" s="4"/>
      <c r="JG42" s="6"/>
      <c r="JH42" s="4"/>
      <c r="JI42" s="4"/>
      <c r="JJ42" s="215"/>
      <c r="JK42" s="4"/>
      <c r="JL42" s="6"/>
      <c r="JM42" s="4"/>
      <c r="JN42" s="4"/>
      <c r="JO42" s="215"/>
      <c r="JP42" s="4"/>
      <c r="JQ42" s="6"/>
      <c r="JR42" s="4"/>
      <c r="JS42" s="4"/>
      <c r="JT42" s="215"/>
      <c r="JU42" s="4"/>
      <c r="JV42" s="6"/>
      <c r="JW42" s="4"/>
      <c r="JX42" s="4"/>
      <c r="JY42" s="215"/>
      <c r="JZ42" s="4"/>
      <c r="KA42" s="6"/>
      <c r="KB42" s="4"/>
      <c r="KC42" s="4"/>
      <c r="KD42" s="215"/>
      <c r="KE42" s="4"/>
      <c r="KF42" s="6"/>
      <c r="KG42" s="4"/>
      <c r="KH42" s="4"/>
      <c r="KI42" s="215"/>
      <c r="KJ42" s="4"/>
      <c r="KK42" s="6"/>
      <c r="KL42" s="4"/>
      <c r="KM42" s="4"/>
      <c r="KN42" s="215"/>
    </row>
    <row r="43" spans="1:300" x14ac:dyDescent="0.25">
      <c r="A43" s="4"/>
      <c r="B43" s="6"/>
      <c r="C43" s="4"/>
      <c r="D43" s="4"/>
      <c r="E43" s="215"/>
      <c r="F43" s="4"/>
      <c r="G43" s="6"/>
      <c r="H43" s="4"/>
      <c r="I43" s="4"/>
      <c r="J43" s="215"/>
      <c r="K43" s="4"/>
      <c r="L43" s="6"/>
      <c r="M43" s="4"/>
      <c r="N43" s="4"/>
      <c r="O43" s="215"/>
      <c r="P43" s="4"/>
      <c r="Q43" s="6"/>
      <c r="R43" s="4"/>
      <c r="S43" s="4"/>
      <c r="T43" s="215"/>
      <c r="U43" s="4"/>
      <c r="V43" s="6"/>
      <c r="W43" s="4"/>
      <c r="X43" s="4"/>
      <c r="Y43" s="215"/>
      <c r="Z43" s="4"/>
      <c r="AA43" s="6"/>
      <c r="AB43" s="4"/>
      <c r="AC43" s="4"/>
      <c r="AD43" s="215"/>
      <c r="AE43" s="4"/>
      <c r="AF43" s="6"/>
      <c r="AG43" s="4"/>
      <c r="AH43" s="4"/>
      <c r="AI43" s="215"/>
      <c r="AJ43" s="4"/>
      <c r="AK43" s="6"/>
      <c r="AL43" s="4"/>
      <c r="AM43" s="4"/>
      <c r="AN43" s="215"/>
      <c r="AO43" s="4"/>
      <c r="AP43" s="6"/>
      <c r="AQ43" s="4"/>
      <c r="AR43" s="4"/>
      <c r="AS43" s="215"/>
      <c r="AT43" s="4"/>
      <c r="AU43" s="6"/>
      <c r="AV43" s="4"/>
      <c r="AW43" s="4"/>
      <c r="AX43" s="215"/>
      <c r="AY43" s="4"/>
      <c r="AZ43" s="6"/>
      <c r="BA43" s="4"/>
      <c r="BB43" s="4"/>
      <c r="BC43" s="215"/>
      <c r="BD43" s="4"/>
      <c r="BE43" s="6"/>
      <c r="BF43" s="4"/>
      <c r="BG43" s="4"/>
      <c r="BH43" s="215"/>
      <c r="BI43" s="4"/>
      <c r="BJ43" s="6"/>
      <c r="BK43" s="4"/>
      <c r="BL43" s="4"/>
      <c r="BM43" s="215"/>
      <c r="BN43" s="4"/>
      <c r="BO43" s="6"/>
      <c r="BP43" s="4"/>
      <c r="BQ43" s="4"/>
      <c r="BR43" s="215"/>
      <c r="BS43" s="4"/>
      <c r="BT43" s="6"/>
      <c r="BU43" s="4"/>
      <c r="BV43" s="4"/>
      <c r="BW43" s="215"/>
      <c r="BX43" s="4"/>
      <c r="BY43" s="6"/>
      <c r="BZ43" s="4"/>
      <c r="CA43" s="4"/>
      <c r="CB43" s="215"/>
      <c r="CC43" s="4"/>
      <c r="CD43" s="6"/>
      <c r="CE43" s="4"/>
      <c r="CF43" s="4"/>
      <c r="CG43" s="215"/>
      <c r="CH43" s="4"/>
      <c r="CI43" s="6"/>
      <c r="CJ43" s="4"/>
      <c r="CK43" s="4"/>
      <c r="CL43" s="215"/>
      <c r="CM43" s="4"/>
      <c r="CN43" s="6"/>
      <c r="CO43" s="4"/>
      <c r="CP43" s="4"/>
      <c r="CQ43" s="215"/>
      <c r="CR43" s="4"/>
      <c r="CS43" s="6"/>
      <c r="CT43" s="4"/>
      <c r="CU43" s="4"/>
      <c r="CV43" s="215"/>
      <c r="CW43" s="4"/>
      <c r="CX43" s="6"/>
      <c r="CY43" s="4"/>
      <c r="CZ43" s="4"/>
      <c r="DA43" s="215"/>
      <c r="DB43" s="4"/>
      <c r="DC43" s="6"/>
      <c r="DD43" s="4"/>
      <c r="DE43" s="4"/>
      <c r="DF43" s="215"/>
      <c r="DG43" s="4"/>
      <c r="DH43" s="6"/>
      <c r="DI43" s="4"/>
      <c r="DJ43" s="4"/>
      <c r="DK43" s="215"/>
      <c r="DL43" s="4"/>
      <c r="DM43" s="6"/>
      <c r="DN43" s="4"/>
      <c r="DO43" s="4"/>
      <c r="DP43" s="215"/>
      <c r="DQ43" s="4"/>
      <c r="DR43" s="6"/>
      <c r="DS43" s="4"/>
      <c r="DT43" s="4"/>
      <c r="DU43" s="215"/>
      <c r="DV43" s="4"/>
      <c r="DW43" s="6"/>
      <c r="DX43" s="4"/>
      <c r="DY43" s="4"/>
      <c r="DZ43" s="215"/>
      <c r="EA43" s="4"/>
      <c r="EB43" s="6"/>
      <c r="EC43" s="4"/>
      <c r="ED43" s="4"/>
      <c r="EE43" s="215"/>
      <c r="EF43" s="4"/>
      <c r="EG43" s="6"/>
      <c r="EH43" s="4"/>
      <c r="EI43" s="4"/>
      <c r="EJ43" s="215"/>
      <c r="EK43" s="4"/>
      <c r="EL43" s="6"/>
      <c r="EM43" s="4"/>
      <c r="EN43" s="4"/>
      <c r="EO43" s="215"/>
      <c r="EP43" s="4"/>
      <c r="EQ43" s="6"/>
      <c r="ER43" s="4"/>
      <c r="ES43" s="4"/>
      <c r="ET43" s="215"/>
      <c r="EU43" s="4"/>
      <c r="EV43" s="6"/>
      <c r="EW43" s="4"/>
      <c r="EX43" s="4"/>
      <c r="EY43" s="215"/>
      <c r="EZ43" s="4"/>
      <c r="FA43" s="6"/>
      <c r="FB43" s="4"/>
      <c r="FC43" s="4"/>
      <c r="FD43" s="215"/>
      <c r="FE43" s="4"/>
      <c r="FF43" s="6"/>
      <c r="FG43" s="4"/>
      <c r="FH43" s="4"/>
      <c r="FI43" s="215"/>
      <c r="FJ43" s="4"/>
      <c r="FK43" s="6"/>
      <c r="FL43" s="4"/>
      <c r="FM43" s="4"/>
      <c r="FN43" s="215"/>
      <c r="FO43" s="4"/>
      <c r="FP43" s="6"/>
      <c r="FQ43" s="4"/>
      <c r="FR43" s="4"/>
      <c r="FS43" s="215"/>
      <c r="FT43" s="4"/>
      <c r="FU43" s="6"/>
      <c r="FV43" s="4"/>
      <c r="FW43" s="4"/>
      <c r="FX43" s="215"/>
      <c r="FY43" s="4"/>
      <c r="FZ43" s="6"/>
      <c r="GA43" s="4"/>
      <c r="GB43" s="4"/>
      <c r="GC43" s="215"/>
      <c r="GD43" s="4"/>
      <c r="GE43" s="6"/>
      <c r="GF43" s="4"/>
      <c r="GG43" s="4"/>
      <c r="GH43" s="215"/>
      <c r="GI43" s="4"/>
      <c r="GJ43" s="6"/>
      <c r="GK43" s="4"/>
      <c r="GL43" s="4"/>
      <c r="GM43" s="215"/>
      <c r="GN43" s="4"/>
      <c r="GO43" s="6"/>
      <c r="GP43" s="4"/>
      <c r="GQ43" s="4"/>
      <c r="GR43" s="215"/>
      <c r="GS43" s="4"/>
      <c r="GT43" s="6"/>
      <c r="GU43" s="4"/>
      <c r="GV43" s="4"/>
      <c r="GW43" s="215"/>
      <c r="GX43" s="4"/>
      <c r="GY43" s="6"/>
      <c r="GZ43" s="4"/>
      <c r="HA43" s="4"/>
      <c r="HB43" s="215"/>
      <c r="HC43" s="4"/>
      <c r="HD43" s="6"/>
      <c r="HE43" s="4"/>
      <c r="HF43" s="4"/>
      <c r="HG43" s="215"/>
      <c r="HH43" s="4"/>
      <c r="HI43" s="6"/>
      <c r="HJ43" s="4"/>
      <c r="HK43" s="4"/>
      <c r="HL43" s="215"/>
      <c r="HM43" s="4"/>
      <c r="HN43" s="6"/>
      <c r="HO43" s="4"/>
      <c r="HP43" s="4"/>
      <c r="HQ43" s="215"/>
      <c r="HR43" s="4"/>
      <c r="HS43" s="6"/>
      <c r="HT43" s="4"/>
      <c r="HU43" s="4"/>
      <c r="HV43" s="215"/>
      <c r="HW43" s="4"/>
      <c r="HX43" s="6"/>
      <c r="HY43" s="4"/>
      <c r="HZ43" s="4"/>
      <c r="IA43" s="215"/>
      <c r="IB43" s="4"/>
      <c r="IC43" s="6"/>
      <c r="ID43" s="4"/>
      <c r="IE43" s="4"/>
      <c r="IF43" s="215"/>
      <c r="IG43" s="4"/>
      <c r="IH43" s="6"/>
      <c r="II43" s="4"/>
      <c r="IJ43" s="4"/>
      <c r="IK43" s="215"/>
      <c r="IL43" s="4"/>
      <c r="IM43" s="6"/>
      <c r="IN43" s="4"/>
      <c r="IO43" s="4"/>
      <c r="IP43" s="215"/>
      <c r="IQ43" s="4"/>
      <c r="IR43" s="6"/>
      <c r="IS43" s="4"/>
      <c r="IT43" s="4"/>
      <c r="IU43" s="215"/>
      <c r="IV43" s="4"/>
      <c r="IW43" s="6"/>
      <c r="IX43" s="4"/>
      <c r="IY43" s="4"/>
      <c r="IZ43" s="215"/>
      <c r="JA43" s="4"/>
      <c r="JB43" s="6"/>
      <c r="JC43" s="4"/>
      <c r="JD43" s="4"/>
      <c r="JE43" s="215"/>
      <c r="JF43" s="4"/>
      <c r="JG43" s="6"/>
      <c r="JH43" s="4"/>
      <c r="JI43" s="4"/>
      <c r="JJ43" s="215"/>
      <c r="JK43" s="4"/>
      <c r="JL43" s="6"/>
      <c r="JM43" s="4"/>
      <c r="JN43" s="4"/>
      <c r="JO43" s="215"/>
      <c r="JP43" s="4"/>
      <c r="JQ43" s="6"/>
      <c r="JR43" s="4"/>
      <c r="JS43" s="4"/>
      <c r="JT43" s="215"/>
      <c r="JU43" s="4"/>
      <c r="JV43" s="6"/>
      <c r="JW43" s="4"/>
      <c r="JX43" s="4"/>
      <c r="JY43" s="215"/>
      <c r="JZ43" s="4"/>
      <c r="KA43" s="6"/>
      <c r="KB43" s="4"/>
      <c r="KC43" s="4"/>
      <c r="KD43" s="215"/>
      <c r="KE43" s="4"/>
      <c r="KF43" s="6"/>
      <c r="KG43" s="4"/>
      <c r="KH43" s="4"/>
      <c r="KI43" s="215"/>
      <c r="KJ43" s="4"/>
      <c r="KK43" s="6"/>
      <c r="KL43" s="4"/>
      <c r="KM43" s="4"/>
      <c r="KN43" s="215"/>
    </row>
    <row r="44" spans="1:300" x14ac:dyDescent="0.25">
      <c r="A44" s="4"/>
      <c r="B44" s="6"/>
      <c r="C44" s="4"/>
      <c r="D44" s="4"/>
      <c r="E44" s="215"/>
      <c r="F44" s="4"/>
      <c r="G44" s="6"/>
      <c r="H44" s="4"/>
      <c r="I44" s="4"/>
      <c r="J44" s="215"/>
      <c r="K44" s="4"/>
      <c r="L44" s="6"/>
      <c r="M44" s="4"/>
      <c r="N44" s="4"/>
      <c r="O44" s="215"/>
      <c r="P44" s="4"/>
      <c r="Q44" s="6"/>
      <c r="R44" s="4"/>
      <c r="S44" s="4"/>
      <c r="T44" s="215"/>
      <c r="U44" s="4"/>
      <c r="V44" s="6"/>
      <c r="W44" s="4"/>
      <c r="X44" s="4"/>
      <c r="Y44" s="215"/>
      <c r="Z44" s="4"/>
      <c r="AA44" s="6"/>
      <c r="AB44" s="4"/>
      <c r="AC44" s="4"/>
      <c r="AD44" s="215"/>
      <c r="AE44" s="4"/>
      <c r="AF44" s="6"/>
      <c r="AG44" s="4"/>
      <c r="AH44" s="4"/>
      <c r="AI44" s="215"/>
      <c r="AJ44" s="4"/>
      <c r="AK44" s="6"/>
      <c r="AL44" s="4"/>
      <c r="AM44" s="4"/>
      <c r="AN44" s="215"/>
      <c r="AO44" s="4"/>
      <c r="AP44" s="6"/>
      <c r="AQ44" s="4"/>
      <c r="AR44" s="4"/>
      <c r="AS44" s="215"/>
      <c r="AT44" s="4"/>
      <c r="AU44" s="6"/>
      <c r="AV44" s="4"/>
      <c r="AW44" s="4"/>
      <c r="AX44" s="215"/>
      <c r="AY44" s="4"/>
      <c r="AZ44" s="6"/>
      <c r="BA44" s="4"/>
      <c r="BB44" s="4"/>
      <c r="BC44" s="215"/>
      <c r="BD44" s="4"/>
      <c r="BE44" s="6"/>
      <c r="BF44" s="4"/>
      <c r="BG44" s="4"/>
      <c r="BH44" s="215"/>
      <c r="BI44" s="4"/>
      <c r="BJ44" s="6"/>
      <c r="BK44" s="4"/>
      <c r="BL44" s="4"/>
      <c r="BM44" s="215"/>
      <c r="BN44" s="4"/>
      <c r="BO44" s="6"/>
      <c r="BP44" s="4"/>
      <c r="BQ44" s="4"/>
      <c r="BR44" s="215"/>
      <c r="BS44" s="4"/>
      <c r="BT44" s="6"/>
      <c r="BU44" s="4"/>
      <c r="BV44" s="4"/>
      <c r="BW44" s="215"/>
      <c r="BX44" s="4"/>
      <c r="BY44" s="6"/>
      <c r="BZ44" s="4"/>
      <c r="CA44" s="4"/>
      <c r="CB44" s="215"/>
      <c r="CC44" s="4"/>
      <c r="CD44" s="6"/>
      <c r="CE44" s="4"/>
      <c r="CF44" s="4"/>
      <c r="CG44" s="215"/>
      <c r="CH44" s="4"/>
      <c r="CI44" s="6"/>
      <c r="CJ44" s="4"/>
      <c r="CK44" s="4"/>
      <c r="CL44" s="215"/>
      <c r="CM44" s="4"/>
      <c r="CN44" s="6"/>
      <c r="CO44" s="4"/>
      <c r="CP44" s="4"/>
      <c r="CQ44" s="215"/>
      <c r="CR44" s="4"/>
      <c r="CS44" s="6"/>
      <c r="CT44" s="4"/>
      <c r="CU44" s="4"/>
      <c r="CV44" s="215"/>
      <c r="CW44" s="4"/>
      <c r="CX44" s="6"/>
      <c r="CY44" s="4"/>
      <c r="CZ44" s="4"/>
      <c r="DA44" s="215"/>
      <c r="DB44" s="4"/>
      <c r="DC44" s="6"/>
      <c r="DD44" s="4"/>
      <c r="DE44" s="4"/>
      <c r="DF44" s="215"/>
      <c r="DG44" s="4"/>
      <c r="DH44" s="6"/>
      <c r="DI44" s="4"/>
      <c r="DJ44" s="4"/>
      <c r="DK44" s="215"/>
      <c r="DL44" s="4"/>
      <c r="DM44" s="6"/>
      <c r="DN44" s="4"/>
      <c r="DO44" s="4"/>
      <c r="DP44" s="215"/>
      <c r="DQ44" s="4"/>
      <c r="DR44" s="6"/>
      <c r="DS44" s="4"/>
      <c r="DT44" s="4"/>
      <c r="DU44" s="215"/>
      <c r="DV44" s="4"/>
      <c r="DW44" s="6"/>
      <c r="DX44" s="4"/>
      <c r="DY44" s="4"/>
      <c r="DZ44" s="215"/>
      <c r="EA44" s="4"/>
      <c r="EB44" s="6"/>
      <c r="EC44" s="4"/>
      <c r="ED44" s="4"/>
      <c r="EE44" s="215"/>
      <c r="EF44" s="4"/>
      <c r="EG44" s="6"/>
      <c r="EH44" s="4"/>
      <c r="EI44" s="4"/>
      <c r="EJ44" s="215"/>
      <c r="EK44" s="4"/>
      <c r="EL44" s="6"/>
      <c r="EM44" s="4"/>
      <c r="EN44" s="4"/>
      <c r="EO44" s="215"/>
      <c r="EP44" s="4"/>
      <c r="EQ44" s="6"/>
      <c r="ER44" s="4"/>
      <c r="ES44" s="4"/>
      <c r="ET44" s="215"/>
      <c r="EU44" s="4"/>
      <c r="EV44" s="6"/>
      <c r="EW44" s="4"/>
      <c r="EX44" s="4"/>
      <c r="EY44" s="215"/>
      <c r="EZ44" s="4"/>
      <c r="FA44" s="6"/>
      <c r="FB44" s="4"/>
      <c r="FC44" s="4"/>
      <c r="FD44" s="215"/>
      <c r="FE44" s="4"/>
      <c r="FF44" s="6"/>
      <c r="FG44" s="4"/>
      <c r="FH44" s="4"/>
      <c r="FI44" s="215"/>
      <c r="FJ44" s="4"/>
      <c r="FK44" s="6"/>
      <c r="FL44" s="4"/>
      <c r="FM44" s="4"/>
      <c r="FN44" s="215"/>
      <c r="FO44" s="4"/>
      <c r="FP44" s="6"/>
      <c r="FQ44" s="4"/>
      <c r="FR44" s="4"/>
      <c r="FS44" s="215"/>
      <c r="FT44" s="4"/>
      <c r="FU44" s="6"/>
      <c r="FV44" s="4"/>
      <c r="FW44" s="4"/>
      <c r="FX44" s="215"/>
      <c r="FY44" s="4"/>
      <c r="FZ44" s="6"/>
      <c r="GA44" s="4"/>
      <c r="GB44" s="4"/>
      <c r="GC44" s="215"/>
      <c r="GD44" s="4"/>
      <c r="GE44" s="6"/>
      <c r="GF44" s="4"/>
      <c r="GG44" s="4"/>
      <c r="GH44" s="215"/>
      <c r="GI44" s="4"/>
      <c r="GJ44" s="6"/>
      <c r="GK44" s="4"/>
      <c r="GL44" s="4"/>
      <c r="GM44" s="215"/>
      <c r="GN44" s="4"/>
      <c r="GO44" s="6"/>
      <c r="GP44" s="4"/>
      <c r="GQ44" s="4"/>
      <c r="GR44" s="215"/>
      <c r="GS44" s="4"/>
      <c r="GT44" s="6"/>
      <c r="GU44" s="4"/>
      <c r="GV44" s="4"/>
      <c r="GW44" s="215"/>
      <c r="GX44" s="4"/>
      <c r="GY44" s="6"/>
      <c r="GZ44" s="4"/>
      <c r="HA44" s="4"/>
      <c r="HB44" s="215"/>
      <c r="HC44" s="4"/>
      <c r="HD44" s="6"/>
      <c r="HE44" s="4"/>
      <c r="HF44" s="4"/>
      <c r="HG44" s="215"/>
      <c r="HH44" s="4"/>
      <c r="HI44" s="6"/>
      <c r="HJ44" s="4"/>
      <c r="HK44" s="4"/>
      <c r="HL44" s="215"/>
      <c r="HM44" s="4"/>
      <c r="HN44" s="6"/>
      <c r="HO44" s="4"/>
      <c r="HP44" s="4"/>
      <c r="HQ44" s="215"/>
      <c r="HR44" s="4"/>
      <c r="HS44" s="6"/>
      <c r="HT44" s="4"/>
      <c r="HU44" s="4"/>
      <c r="HV44" s="215"/>
      <c r="HW44" s="4"/>
      <c r="HX44" s="6"/>
      <c r="HY44" s="4"/>
      <c r="HZ44" s="4"/>
      <c r="IA44" s="215"/>
      <c r="IB44" s="4"/>
      <c r="IC44" s="6"/>
      <c r="ID44" s="4"/>
      <c r="IE44" s="4"/>
      <c r="IF44" s="215"/>
      <c r="IG44" s="4"/>
      <c r="IH44" s="6"/>
      <c r="II44" s="4"/>
      <c r="IJ44" s="4"/>
      <c r="IK44" s="215"/>
      <c r="IL44" s="4"/>
      <c r="IM44" s="6"/>
      <c r="IN44" s="4"/>
      <c r="IO44" s="4"/>
      <c r="IP44" s="215"/>
      <c r="IQ44" s="4"/>
      <c r="IR44" s="6"/>
      <c r="IS44" s="4"/>
      <c r="IT44" s="4"/>
      <c r="IU44" s="215"/>
      <c r="IV44" s="4"/>
      <c r="IW44" s="6"/>
      <c r="IX44" s="4"/>
      <c r="IY44" s="4"/>
      <c r="IZ44" s="215"/>
      <c r="JA44" s="4"/>
      <c r="JB44" s="6"/>
      <c r="JC44" s="4"/>
      <c r="JD44" s="4"/>
      <c r="JE44" s="215"/>
      <c r="JF44" s="4"/>
      <c r="JG44" s="6"/>
      <c r="JH44" s="4"/>
      <c r="JI44" s="4"/>
      <c r="JJ44" s="215"/>
      <c r="JK44" s="4"/>
      <c r="JL44" s="6"/>
      <c r="JM44" s="4"/>
      <c r="JN44" s="4"/>
      <c r="JO44" s="215"/>
      <c r="JP44" s="4"/>
      <c r="JQ44" s="6"/>
      <c r="JR44" s="4"/>
      <c r="JS44" s="4"/>
      <c r="JT44" s="215"/>
      <c r="JU44" s="4"/>
      <c r="JV44" s="6"/>
      <c r="JW44" s="4"/>
      <c r="JX44" s="4"/>
      <c r="JY44" s="215"/>
      <c r="JZ44" s="4"/>
      <c r="KA44" s="6"/>
      <c r="KB44" s="4"/>
      <c r="KC44" s="4"/>
      <c r="KD44" s="215"/>
      <c r="KE44" s="4"/>
      <c r="KF44" s="6"/>
      <c r="KG44" s="4"/>
      <c r="KH44" s="4"/>
      <c r="KI44" s="215"/>
      <c r="KJ44" s="4"/>
      <c r="KK44" s="6"/>
      <c r="KL44" s="4"/>
      <c r="KM44" s="4"/>
      <c r="KN44" s="215"/>
    </row>
    <row r="45" spans="1:300" x14ac:dyDescent="0.25">
      <c r="A45" s="4"/>
      <c r="B45" s="6"/>
      <c r="C45" s="4"/>
      <c r="D45" s="4"/>
      <c r="E45" s="215"/>
      <c r="F45" s="4"/>
      <c r="G45" s="6"/>
      <c r="H45" s="4"/>
      <c r="I45" s="4"/>
      <c r="J45" s="215"/>
      <c r="K45" s="4"/>
      <c r="L45" s="6"/>
      <c r="M45" s="4"/>
      <c r="N45" s="4"/>
      <c r="O45" s="215"/>
      <c r="P45" s="4"/>
      <c r="Q45" s="6"/>
      <c r="R45" s="4"/>
      <c r="S45" s="4"/>
      <c r="T45" s="215"/>
      <c r="U45" s="4"/>
      <c r="V45" s="6"/>
      <c r="W45" s="4"/>
      <c r="X45" s="4"/>
      <c r="Y45" s="215"/>
      <c r="Z45" s="4"/>
      <c r="AA45" s="6"/>
      <c r="AB45" s="4"/>
      <c r="AC45" s="4"/>
      <c r="AD45" s="215"/>
      <c r="AE45" s="4"/>
      <c r="AF45" s="6"/>
      <c r="AG45" s="4"/>
      <c r="AH45" s="4"/>
      <c r="AI45" s="215"/>
      <c r="AJ45" s="4"/>
      <c r="AK45" s="6"/>
      <c r="AL45" s="4"/>
      <c r="AM45" s="4"/>
      <c r="AN45" s="215"/>
      <c r="AO45" s="4"/>
      <c r="AP45" s="6"/>
      <c r="AQ45" s="4"/>
      <c r="AR45" s="4"/>
      <c r="AS45" s="215"/>
      <c r="AT45" s="4"/>
      <c r="AU45" s="6"/>
      <c r="AV45" s="4"/>
      <c r="AW45" s="4"/>
      <c r="AX45" s="215"/>
      <c r="AY45" s="4"/>
      <c r="AZ45" s="6"/>
      <c r="BA45" s="4"/>
      <c r="BB45" s="4"/>
      <c r="BC45" s="215"/>
      <c r="BD45" s="4"/>
      <c r="BE45" s="6"/>
      <c r="BF45" s="4"/>
      <c r="BG45" s="4"/>
      <c r="BH45" s="215"/>
      <c r="BI45" s="4"/>
      <c r="BJ45" s="6"/>
      <c r="BK45" s="4"/>
      <c r="BL45" s="4"/>
      <c r="BM45" s="215"/>
      <c r="BN45" s="4"/>
      <c r="BO45" s="6"/>
      <c r="BP45" s="4"/>
      <c r="BQ45" s="4"/>
      <c r="BR45" s="215"/>
      <c r="BS45" s="4"/>
      <c r="BT45" s="6"/>
      <c r="BU45" s="4"/>
      <c r="BV45" s="4"/>
      <c r="BW45" s="215"/>
      <c r="BX45" s="4"/>
      <c r="BY45" s="6"/>
      <c r="BZ45" s="4"/>
      <c r="CA45" s="4"/>
      <c r="CB45" s="215"/>
      <c r="CC45" s="4"/>
      <c r="CD45" s="6"/>
      <c r="CE45" s="4"/>
      <c r="CF45" s="4"/>
      <c r="CG45" s="215"/>
      <c r="CH45" s="4"/>
      <c r="CI45" s="6"/>
      <c r="CJ45" s="4"/>
      <c r="CK45" s="4"/>
      <c r="CL45" s="215"/>
      <c r="CM45" s="4"/>
      <c r="CN45" s="6"/>
      <c r="CO45" s="4"/>
      <c r="CP45" s="4"/>
      <c r="CQ45" s="215"/>
      <c r="CR45" s="4"/>
      <c r="CS45" s="6"/>
      <c r="CT45" s="4"/>
      <c r="CU45" s="4"/>
      <c r="CV45" s="215"/>
      <c r="CW45" s="4"/>
      <c r="CX45" s="6"/>
      <c r="CY45" s="4"/>
      <c r="CZ45" s="4"/>
      <c r="DA45" s="215"/>
      <c r="DB45" s="4"/>
      <c r="DC45" s="6"/>
      <c r="DD45" s="4"/>
      <c r="DE45" s="4"/>
      <c r="DF45" s="215"/>
      <c r="DG45" s="4"/>
      <c r="DH45" s="6"/>
      <c r="DI45" s="4"/>
      <c r="DJ45" s="4"/>
      <c r="DK45" s="215"/>
      <c r="DL45" s="4"/>
      <c r="DM45" s="6"/>
      <c r="DN45" s="4"/>
      <c r="DO45" s="4"/>
      <c r="DP45" s="215"/>
      <c r="DQ45" s="4"/>
      <c r="DR45" s="6"/>
      <c r="DS45" s="4"/>
      <c r="DT45" s="4"/>
      <c r="DU45" s="215"/>
      <c r="DV45" s="4"/>
      <c r="DW45" s="6"/>
      <c r="DX45" s="4"/>
      <c r="DY45" s="4"/>
      <c r="DZ45" s="215"/>
      <c r="EA45" s="4"/>
      <c r="EB45" s="6"/>
      <c r="EC45" s="4"/>
      <c r="ED45" s="4"/>
      <c r="EE45" s="215"/>
      <c r="EF45" s="4"/>
      <c r="EG45" s="6"/>
      <c r="EH45" s="4"/>
      <c r="EI45" s="4"/>
      <c r="EJ45" s="215"/>
      <c r="EK45" s="4"/>
      <c r="EL45" s="6"/>
      <c r="EM45" s="4"/>
      <c r="EN45" s="4"/>
      <c r="EO45" s="215"/>
      <c r="EP45" s="4"/>
      <c r="EQ45" s="6"/>
      <c r="ER45" s="4"/>
      <c r="ES45" s="4"/>
      <c r="ET45" s="215"/>
      <c r="EU45" s="4"/>
      <c r="EV45" s="6"/>
      <c r="EW45" s="4"/>
      <c r="EX45" s="4"/>
      <c r="EY45" s="215"/>
      <c r="EZ45" s="4"/>
      <c r="FA45" s="6"/>
      <c r="FB45" s="4"/>
      <c r="FC45" s="4"/>
      <c r="FD45" s="215"/>
      <c r="FE45" s="4"/>
      <c r="FF45" s="6"/>
      <c r="FG45" s="4"/>
      <c r="FH45" s="4"/>
      <c r="FI45" s="215"/>
      <c r="FJ45" s="4"/>
      <c r="FK45" s="6"/>
      <c r="FL45" s="4"/>
      <c r="FM45" s="4"/>
      <c r="FN45" s="215"/>
      <c r="FO45" s="4"/>
      <c r="FP45" s="6"/>
      <c r="FQ45" s="4"/>
      <c r="FR45" s="4"/>
      <c r="FS45" s="215"/>
      <c r="FT45" s="4"/>
      <c r="FU45" s="6"/>
      <c r="FV45" s="4"/>
      <c r="FW45" s="4"/>
      <c r="FX45" s="215"/>
      <c r="FY45" s="4"/>
      <c r="FZ45" s="6"/>
      <c r="GA45" s="4"/>
      <c r="GB45" s="4"/>
      <c r="GC45" s="215"/>
      <c r="GD45" s="4"/>
      <c r="GE45" s="6"/>
      <c r="GF45" s="4"/>
      <c r="GG45" s="4"/>
      <c r="GH45" s="215"/>
      <c r="GI45" s="4"/>
      <c r="GJ45" s="6"/>
      <c r="GK45" s="4"/>
      <c r="GL45" s="4"/>
      <c r="GM45" s="215"/>
      <c r="GN45" s="4"/>
      <c r="GO45" s="6"/>
      <c r="GP45" s="4"/>
      <c r="GQ45" s="4"/>
      <c r="GR45" s="215"/>
      <c r="GS45" s="4"/>
      <c r="GT45" s="6"/>
      <c r="GU45" s="4"/>
      <c r="GV45" s="4"/>
      <c r="GW45" s="215"/>
      <c r="GX45" s="4"/>
      <c r="GY45" s="6"/>
      <c r="GZ45" s="4"/>
      <c r="HA45" s="4"/>
      <c r="HB45" s="215"/>
      <c r="HC45" s="4"/>
      <c r="HD45" s="6"/>
      <c r="HE45" s="4"/>
      <c r="HF45" s="4"/>
      <c r="HG45" s="215"/>
      <c r="HH45" s="4"/>
      <c r="HI45" s="6"/>
      <c r="HJ45" s="4"/>
      <c r="HK45" s="4"/>
      <c r="HL45" s="215"/>
      <c r="HM45" s="4"/>
      <c r="HN45" s="6"/>
      <c r="HO45" s="4"/>
      <c r="HP45" s="4"/>
      <c r="HQ45" s="215"/>
      <c r="HR45" s="4"/>
      <c r="HS45" s="6"/>
      <c r="HT45" s="4"/>
      <c r="HU45" s="4"/>
      <c r="HV45" s="215"/>
      <c r="HW45" s="4"/>
      <c r="HX45" s="6"/>
      <c r="HY45" s="4"/>
      <c r="HZ45" s="4"/>
      <c r="IA45" s="215"/>
      <c r="IB45" s="4"/>
      <c r="IC45" s="6"/>
      <c r="ID45" s="4"/>
      <c r="IE45" s="4"/>
      <c r="IF45" s="215"/>
      <c r="IG45" s="4"/>
      <c r="IH45" s="6"/>
      <c r="II45" s="4"/>
      <c r="IJ45" s="4"/>
      <c r="IK45" s="215"/>
      <c r="IL45" s="4"/>
      <c r="IM45" s="6"/>
      <c r="IN45" s="4"/>
      <c r="IO45" s="4"/>
      <c r="IP45" s="215"/>
      <c r="IQ45" s="4"/>
      <c r="IR45" s="6"/>
      <c r="IS45" s="4"/>
      <c r="IT45" s="4"/>
      <c r="IU45" s="215"/>
      <c r="IV45" s="4"/>
      <c r="IW45" s="6"/>
      <c r="IX45" s="4"/>
      <c r="IY45" s="4"/>
      <c r="IZ45" s="215"/>
      <c r="JA45" s="4"/>
      <c r="JB45" s="6"/>
      <c r="JC45" s="4"/>
      <c r="JD45" s="4"/>
      <c r="JE45" s="215"/>
      <c r="JF45" s="4"/>
      <c r="JG45" s="6"/>
      <c r="JH45" s="4"/>
      <c r="JI45" s="4"/>
      <c r="JJ45" s="215"/>
      <c r="JK45" s="4"/>
      <c r="JL45" s="6"/>
      <c r="JM45" s="4"/>
      <c r="JN45" s="4"/>
      <c r="JO45" s="215"/>
      <c r="JP45" s="4"/>
      <c r="JQ45" s="6"/>
      <c r="JR45" s="4"/>
      <c r="JS45" s="4"/>
      <c r="JT45" s="215"/>
      <c r="JU45" s="4"/>
      <c r="JV45" s="6"/>
      <c r="JW45" s="4"/>
      <c r="JX45" s="4"/>
      <c r="JY45" s="215"/>
      <c r="JZ45" s="4"/>
      <c r="KA45" s="6"/>
      <c r="KB45" s="4"/>
      <c r="KC45" s="4"/>
      <c r="KD45" s="215"/>
      <c r="KE45" s="4"/>
      <c r="KF45" s="6"/>
      <c r="KG45" s="4"/>
      <c r="KH45" s="4"/>
      <c r="KI45" s="215"/>
      <c r="KJ45" s="4"/>
      <c r="KK45" s="6"/>
      <c r="KL45" s="4"/>
      <c r="KM45" s="4"/>
      <c r="KN45" s="215"/>
    </row>
    <row r="46" spans="1:300" x14ac:dyDescent="0.25">
      <c r="A46" s="4"/>
      <c r="B46" s="6"/>
      <c r="C46" s="4"/>
      <c r="D46" s="9"/>
      <c r="E46" s="215"/>
      <c r="F46" s="4"/>
      <c r="G46" s="6"/>
      <c r="H46" s="4"/>
      <c r="I46" s="9"/>
      <c r="J46" s="215"/>
      <c r="K46" s="4"/>
      <c r="L46" s="6"/>
      <c r="M46" s="4"/>
      <c r="N46" s="9"/>
      <c r="O46" s="215"/>
      <c r="P46" s="4"/>
      <c r="Q46" s="6"/>
      <c r="R46" s="4"/>
      <c r="S46" s="9"/>
      <c r="T46" s="215"/>
      <c r="U46" s="4"/>
      <c r="V46" s="6"/>
      <c r="W46" s="4"/>
      <c r="X46" s="9"/>
      <c r="Y46" s="215"/>
      <c r="Z46" s="4"/>
      <c r="AA46" s="6"/>
      <c r="AB46" s="4"/>
      <c r="AC46" s="9"/>
      <c r="AD46" s="215"/>
      <c r="AE46" s="4"/>
      <c r="AF46" s="6"/>
      <c r="AG46" s="4"/>
      <c r="AH46" s="9"/>
      <c r="AI46" s="215"/>
      <c r="AJ46" s="4"/>
      <c r="AK46" s="6"/>
      <c r="AL46" s="4"/>
      <c r="AM46" s="9"/>
      <c r="AN46" s="215"/>
      <c r="AO46" s="4"/>
      <c r="AP46" s="6"/>
      <c r="AQ46" s="4"/>
      <c r="AR46" s="9"/>
      <c r="AS46" s="215"/>
      <c r="AT46" s="4"/>
      <c r="AU46" s="6"/>
      <c r="AV46" s="4"/>
      <c r="AW46" s="9"/>
      <c r="AX46" s="215"/>
      <c r="AY46" s="4"/>
      <c r="AZ46" s="6"/>
      <c r="BA46" s="4"/>
      <c r="BB46" s="9"/>
      <c r="BC46" s="215"/>
      <c r="BD46" s="4"/>
      <c r="BE46" s="6"/>
      <c r="BF46" s="4"/>
      <c r="BG46" s="9"/>
      <c r="BH46" s="215"/>
      <c r="BI46" s="4"/>
      <c r="BJ46" s="6"/>
      <c r="BK46" s="4"/>
      <c r="BL46" s="9"/>
      <c r="BM46" s="215"/>
      <c r="BN46" s="4"/>
      <c r="BO46" s="6"/>
      <c r="BP46" s="4"/>
      <c r="BQ46" s="9"/>
      <c r="BR46" s="215"/>
      <c r="BS46" s="4"/>
      <c r="BT46" s="6"/>
      <c r="BU46" s="4"/>
      <c r="BV46" s="9"/>
      <c r="BW46" s="215"/>
      <c r="BX46" s="4"/>
      <c r="BY46" s="6"/>
      <c r="BZ46" s="4"/>
      <c r="CA46" s="9"/>
      <c r="CB46" s="215"/>
      <c r="CC46" s="4"/>
      <c r="CD46" s="6"/>
      <c r="CE46" s="4"/>
      <c r="CF46" s="9"/>
      <c r="CG46" s="215"/>
      <c r="CH46" s="4"/>
      <c r="CI46" s="6"/>
      <c r="CJ46" s="4"/>
      <c r="CK46" s="9"/>
      <c r="CL46" s="215"/>
      <c r="CM46" s="4"/>
      <c r="CN46" s="6"/>
      <c r="CO46" s="4"/>
      <c r="CP46" s="9"/>
      <c r="CQ46" s="215"/>
      <c r="CR46" s="4"/>
      <c r="CS46" s="6"/>
      <c r="CT46" s="4"/>
      <c r="CU46" s="9"/>
      <c r="CV46" s="215"/>
      <c r="CW46" s="4"/>
      <c r="CX46" s="6"/>
      <c r="CY46" s="4"/>
      <c r="CZ46" s="9"/>
      <c r="DA46" s="215"/>
      <c r="DB46" s="4"/>
      <c r="DC46" s="6"/>
      <c r="DD46" s="4"/>
      <c r="DE46" s="9"/>
      <c r="DF46" s="215"/>
      <c r="DG46" s="4"/>
      <c r="DH46" s="6"/>
      <c r="DI46" s="4"/>
      <c r="DJ46" s="9"/>
      <c r="DK46" s="215"/>
      <c r="DL46" s="4"/>
      <c r="DM46" s="6"/>
      <c r="DN46" s="4"/>
      <c r="DO46" s="9"/>
      <c r="DP46" s="215"/>
      <c r="DQ46" s="4"/>
      <c r="DR46" s="6"/>
      <c r="DS46" s="4"/>
      <c r="DT46" s="9"/>
      <c r="DU46" s="215"/>
      <c r="DV46" s="4"/>
      <c r="DW46" s="6"/>
      <c r="DX46" s="4"/>
      <c r="DY46" s="9"/>
      <c r="DZ46" s="215"/>
      <c r="EA46" s="4"/>
      <c r="EB46" s="6"/>
      <c r="EC46" s="4"/>
      <c r="ED46" s="9"/>
      <c r="EE46" s="215"/>
      <c r="EF46" s="4"/>
      <c r="EG46" s="6"/>
      <c r="EH46" s="4"/>
      <c r="EI46" s="9"/>
      <c r="EJ46" s="215"/>
      <c r="EK46" s="4"/>
      <c r="EL46" s="6"/>
      <c r="EM46" s="4"/>
      <c r="EN46" s="9"/>
      <c r="EO46" s="215"/>
      <c r="EP46" s="4"/>
      <c r="EQ46" s="6"/>
      <c r="ER46" s="4"/>
      <c r="ES46" s="9"/>
      <c r="ET46" s="215"/>
      <c r="EU46" s="4"/>
      <c r="EV46" s="6"/>
      <c r="EW46" s="4"/>
      <c r="EX46" s="9"/>
      <c r="EY46" s="215"/>
      <c r="EZ46" s="4"/>
      <c r="FA46" s="6"/>
      <c r="FB46" s="4"/>
      <c r="FC46" s="9"/>
      <c r="FD46" s="215"/>
      <c r="FE46" s="4"/>
      <c r="FF46" s="6"/>
      <c r="FG46" s="4"/>
      <c r="FH46" s="9"/>
      <c r="FI46" s="215"/>
      <c r="FJ46" s="4"/>
      <c r="FK46" s="6"/>
      <c r="FL46" s="4"/>
      <c r="FM46" s="9"/>
      <c r="FN46" s="215"/>
      <c r="FO46" s="4"/>
      <c r="FP46" s="6"/>
      <c r="FQ46" s="4"/>
      <c r="FR46" s="9"/>
      <c r="FS46" s="215"/>
      <c r="FT46" s="4"/>
      <c r="FU46" s="6"/>
      <c r="FV46" s="4"/>
      <c r="FW46" s="9"/>
      <c r="FX46" s="215"/>
      <c r="FY46" s="4"/>
      <c r="FZ46" s="6"/>
      <c r="GA46" s="4"/>
      <c r="GB46" s="9"/>
      <c r="GC46" s="215"/>
      <c r="GD46" s="4"/>
      <c r="GE46" s="6"/>
      <c r="GF46" s="4"/>
      <c r="GG46" s="9"/>
      <c r="GH46" s="215"/>
      <c r="GI46" s="4"/>
      <c r="GJ46" s="6"/>
      <c r="GK46" s="4"/>
      <c r="GL46" s="9"/>
      <c r="GM46" s="215"/>
      <c r="GN46" s="4"/>
      <c r="GO46" s="6"/>
      <c r="GP46" s="4"/>
      <c r="GQ46" s="9"/>
      <c r="GR46" s="215"/>
      <c r="GS46" s="4"/>
      <c r="GT46" s="6"/>
      <c r="GU46" s="4"/>
      <c r="GV46" s="9"/>
      <c r="GW46" s="215"/>
      <c r="GX46" s="4"/>
      <c r="GY46" s="6"/>
      <c r="GZ46" s="4"/>
      <c r="HA46" s="9"/>
      <c r="HB46" s="215"/>
      <c r="HC46" s="4"/>
      <c r="HD46" s="6"/>
      <c r="HE46" s="4"/>
      <c r="HF46" s="9"/>
      <c r="HG46" s="215"/>
      <c r="HH46" s="4"/>
      <c r="HI46" s="6"/>
      <c r="HJ46" s="4"/>
      <c r="HK46" s="9"/>
      <c r="HL46" s="215"/>
      <c r="HM46" s="4"/>
      <c r="HN46" s="6"/>
      <c r="HO46" s="4"/>
      <c r="HP46" s="9"/>
      <c r="HQ46" s="215"/>
      <c r="HR46" s="4"/>
      <c r="HS46" s="6"/>
      <c r="HT46" s="4"/>
      <c r="HU46" s="9"/>
      <c r="HV46" s="215"/>
      <c r="HW46" s="4"/>
      <c r="HX46" s="6"/>
      <c r="HY46" s="4"/>
      <c r="HZ46" s="9"/>
      <c r="IA46" s="215"/>
      <c r="IB46" s="4"/>
      <c r="IC46" s="6"/>
      <c r="ID46" s="4"/>
      <c r="IE46" s="9"/>
      <c r="IF46" s="215"/>
      <c r="IG46" s="4"/>
      <c r="IH46" s="6"/>
      <c r="II46" s="4"/>
      <c r="IJ46" s="9"/>
      <c r="IK46" s="215"/>
      <c r="IL46" s="4"/>
      <c r="IM46" s="6"/>
      <c r="IN46" s="4"/>
      <c r="IO46" s="9"/>
      <c r="IP46" s="215"/>
      <c r="IQ46" s="4"/>
      <c r="IR46" s="6"/>
      <c r="IS46" s="4"/>
      <c r="IT46" s="9"/>
      <c r="IU46" s="215"/>
      <c r="IV46" s="4"/>
      <c r="IW46" s="6"/>
      <c r="IX46" s="4"/>
      <c r="IY46" s="9"/>
      <c r="IZ46" s="215"/>
      <c r="JA46" s="4"/>
      <c r="JB46" s="6"/>
      <c r="JC46" s="4"/>
      <c r="JD46" s="9"/>
      <c r="JE46" s="215"/>
      <c r="JF46" s="4"/>
      <c r="JG46" s="6"/>
      <c r="JH46" s="4"/>
      <c r="JI46" s="9"/>
      <c r="JJ46" s="215"/>
      <c r="JK46" s="4"/>
      <c r="JL46" s="6"/>
      <c r="JM46" s="4"/>
      <c r="JN46" s="9"/>
      <c r="JO46" s="215"/>
      <c r="JP46" s="4"/>
      <c r="JQ46" s="6"/>
      <c r="JR46" s="4"/>
      <c r="JS46" s="9"/>
      <c r="JT46" s="215"/>
      <c r="JU46" s="4"/>
      <c r="JV46" s="6"/>
      <c r="JW46" s="4"/>
      <c r="JX46" s="9"/>
      <c r="JY46" s="215"/>
      <c r="JZ46" s="4"/>
      <c r="KA46" s="6"/>
      <c r="KB46" s="4"/>
      <c r="KC46" s="9"/>
      <c r="KD46" s="215"/>
      <c r="KE46" s="4"/>
      <c r="KF46" s="6"/>
      <c r="KG46" s="4"/>
      <c r="KH46" s="9"/>
      <c r="KI46" s="215"/>
      <c r="KJ46" s="4"/>
      <c r="KK46" s="6"/>
      <c r="KL46" s="4"/>
      <c r="KM46" s="9"/>
      <c r="KN46" s="215"/>
    </row>
    <row r="47" spans="1:300" x14ac:dyDescent="0.25">
      <c r="A47" s="4"/>
      <c r="B47" s="6"/>
      <c r="C47" s="4"/>
      <c r="D47" s="4"/>
      <c r="E47" s="215"/>
      <c r="F47" s="4"/>
      <c r="G47" s="6"/>
      <c r="H47" s="4"/>
      <c r="I47" s="4"/>
      <c r="J47" s="215"/>
      <c r="K47" s="4"/>
      <c r="L47" s="6"/>
      <c r="M47" s="4"/>
      <c r="N47" s="4"/>
      <c r="O47" s="215"/>
      <c r="P47" s="4"/>
      <c r="Q47" s="6"/>
      <c r="R47" s="4"/>
      <c r="S47" s="4"/>
      <c r="T47" s="215"/>
      <c r="U47" s="4"/>
      <c r="V47" s="6"/>
      <c r="W47" s="4"/>
      <c r="X47" s="4"/>
      <c r="Y47" s="215"/>
      <c r="Z47" s="4"/>
      <c r="AA47" s="6"/>
      <c r="AB47" s="4"/>
      <c r="AC47" s="4"/>
      <c r="AD47" s="215"/>
      <c r="AE47" s="4"/>
      <c r="AF47" s="6"/>
      <c r="AG47" s="4"/>
      <c r="AH47" s="4"/>
      <c r="AI47" s="215"/>
      <c r="AJ47" s="4"/>
      <c r="AK47" s="6"/>
      <c r="AL47" s="4"/>
      <c r="AM47" s="4"/>
      <c r="AN47" s="215"/>
      <c r="AO47" s="4"/>
      <c r="AP47" s="6"/>
      <c r="AQ47" s="4"/>
      <c r="AR47" s="4"/>
      <c r="AS47" s="215"/>
      <c r="AT47" s="4"/>
      <c r="AU47" s="6"/>
      <c r="AV47" s="4"/>
      <c r="AW47" s="4"/>
      <c r="AX47" s="215"/>
      <c r="AY47" s="4"/>
      <c r="AZ47" s="6"/>
      <c r="BA47" s="4"/>
      <c r="BB47" s="4"/>
      <c r="BC47" s="215"/>
      <c r="BD47" s="4"/>
      <c r="BE47" s="6"/>
      <c r="BF47" s="4"/>
      <c r="BG47" s="4"/>
      <c r="BH47" s="215"/>
      <c r="BI47" s="4"/>
      <c r="BJ47" s="6"/>
      <c r="BK47" s="4"/>
      <c r="BL47" s="4"/>
      <c r="BM47" s="215"/>
      <c r="BN47" s="4"/>
      <c r="BO47" s="6"/>
      <c r="BP47" s="4"/>
      <c r="BQ47" s="4"/>
      <c r="BR47" s="215"/>
      <c r="BS47" s="4"/>
      <c r="BT47" s="6"/>
      <c r="BU47" s="4"/>
      <c r="BV47" s="4"/>
      <c r="BW47" s="215"/>
      <c r="BX47" s="4"/>
      <c r="BY47" s="6"/>
      <c r="BZ47" s="4"/>
      <c r="CA47" s="4"/>
      <c r="CB47" s="215"/>
      <c r="CC47" s="4"/>
      <c r="CD47" s="6"/>
      <c r="CE47" s="4"/>
      <c r="CF47" s="4"/>
      <c r="CG47" s="215"/>
      <c r="CH47" s="4"/>
      <c r="CI47" s="6"/>
      <c r="CJ47" s="4"/>
      <c r="CK47" s="4"/>
      <c r="CL47" s="215"/>
      <c r="CM47" s="4"/>
      <c r="CN47" s="6"/>
      <c r="CO47" s="4"/>
      <c r="CP47" s="4"/>
      <c r="CQ47" s="215"/>
      <c r="CR47" s="4"/>
      <c r="CS47" s="6"/>
      <c r="CT47" s="4"/>
      <c r="CU47" s="4"/>
      <c r="CV47" s="215"/>
      <c r="CW47" s="4"/>
      <c r="CX47" s="6"/>
      <c r="CY47" s="4"/>
      <c r="CZ47" s="4"/>
      <c r="DA47" s="215"/>
      <c r="DB47" s="4"/>
      <c r="DC47" s="6"/>
      <c r="DD47" s="4"/>
      <c r="DE47" s="4"/>
      <c r="DF47" s="215"/>
      <c r="DG47" s="4"/>
      <c r="DH47" s="6"/>
      <c r="DI47" s="4"/>
      <c r="DJ47" s="4"/>
      <c r="DK47" s="215"/>
      <c r="DL47" s="4"/>
      <c r="DM47" s="6"/>
      <c r="DN47" s="4"/>
      <c r="DO47" s="4"/>
      <c r="DP47" s="215"/>
      <c r="DQ47" s="4"/>
      <c r="DR47" s="6"/>
      <c r="DS47" s="4"/>
      <c r="DT47" s="4"/>
      <c r="DU47" s="215"/>
      <c r="DV47" s="4"/>
      <c r="DW47" s="6"/>
      <c r="DX47" s="4"/>
      <c r="DY47" s="4"/>
      <c r="DZ47" s="215"/>
      <c r="EA47" s="4"/>
      <c r="EB47" s="6"/>
      <c r="EC47" s="4"/>
      <c r="ED47" s="4"/>
      <c r="EE47" s="215"/>
      <c r="EF47" s="4"/>
      <c r="EG47" s="6"/>
      <c r="EH47" s="4"/>
      <c r="EI47" s="4"/>
      <c r="EJ47" s="215"/>
      <c r="EK47" s="4"/>
      <c r="EL47" s="6"/>
      <c r="EM47" s="4"/>
      <c r="EN47" s="4"/>
      <c r="EO47" s="215"/>
      <c r="EP47" s="4"/>
      <c r="EQ47" s="6"/>
      <c r="ER47" s="4"/>
      <c r="ES47" s="4"/>
      <c r="ET47" s="215"/>
      <c r="EU47" s="4"/>
      <c r="EV47" s="6"/>
      <c r="EW47" s="4"/>
      <c r="EX47" s="4"/>
      <c r="EY47" s="215"/>
      <c r="EZ47" s="4"/>
      <c r="FA47" s="6"/>
      <c r="FB47" s="4"/>
      <c r="FC47" s="4"/>
      <c r="FD47" s="215"/>
      <c r="FE47" s="4"/>
      <c r="FF47" s="6"/>
      <c r="FG47" s="4"/>
      <c r="FH47" s="4"/>
      <c r="FI47" s="215"/>
      <c r="FJ47" s="4"/>
      <c r="FK47" s="6"/>
      <c r="FL47" s="4"/>
      <c r="FM47" s="4"/>
      <c r="FN47" s="215"/>
      <c r="FO47" s="4"/>
      <c r="FP47" s="6"/>
      <c r="FQ47" s="4"/>
      <c r="FR47" s="4"/>
      <c r="FS47" s="215"/>
      <c r="FT47" s="4"/>
      <c r="FU47" s="6"/>
      <c r="FV47" s="4"/>
      <c r="FW47" s="4"/>
      <c r="FX47" s="215"/>
      <c r="FY47" s="4"/>
      <c r="FZ47" s="6"/>
      <c r="GA47" s="4"/>
      <c r="GB47" s="4"/>
      <c r="GC47" s="215"/>
      <c r="GD47" s="4"/>
      <c r="GE47" s="6"/>
      <c r="GF47" s="4"/>
      <c r="GG47" s="4"/>
      <c r="GH47" s="215"/>
      <c r="GI47" s="4"/>
      <c r="GJ47" s="6"/>
      <c r="GK47" s="4"/>
      <c r="GL47" s="4"/>
      <c r="GM47" s="215"/>
      <c r="GN47" s="4"/>
      <c r="GO47" s="6"/>
      <c r="GP47" s="4"/>
      <c r="GQ47" s="4"/>
      <c r="GR47" s="215"/>
      <c r="GS47" s="4"/>
      <c r="GT47" s="6"/>
      <c r="GU47" s="4"/>
      <c r="GV47" s="4"/>
      <c r="GW47" s="215"/>
      <c r="GX47" s="4"/>
      <c r="GY47" s="6"/>
      <c r="GZ47" s="4"/>
      <c r="HA47" s="4"/>
      <c r="HB47" s="215"/>
      <c r="HC47" s="4"/>
      <c r="HD47" s="6"/>
      <c r="HE47" s="4"/>
      <c r="HF47" s="4"/>
      <c r="HG47" s="215"/>
      <c r="HH47" s="4"/>
      <c r="HI47" s="6"/>
      <c r="HJ47" s="4"/>
      <c r="HK47" s="4"/>
      <c r="HL47" s="215"/>
      <c r="HM47" s="4"/>
      <c r="HN47" s="6"/>
      <c r="HO47" s="4"/>
      <c r="HP47" s="4"/>
      <c r="HQ47" s="215"/>
      <c r="HR47" s="4"/>
      <c r="HS47" s="6"/>
      <c r="HT47" s="4"/>
      <c r="HU47" s="4"/>
      <c r="HV47" s="215"/>
      <c r="HW47" s="4"/>
      <c r="HX47" s="6"/>
      <c r="HY47" s="4"/>
      <c r="HZ47" s="4"/>
      <c r="IA47" s="215"/>
      <c r="IB47" s="4"/>
      <c r="IC47" s="6"/>
      <c r="ID47" s="4"/>
      <c r="IE47" s="4"/>
      <c r="IF47" s="215"/>
      <c r="IG47" s="4"/>
      <c r="IH47" s="6"/>
      <c r="II47" s="4"/>
      <c r="IJ47" s="4"/>
      <c r="IK47" s="215"/>
      <c r="IL47" s="4"/>
      <c r="IM47" s="6"/>
      <c r="IN47" s="4"/>
      <c r="IO47" s="4"/>
      <c r="IP47" s="215"/>
      <c r="IQ47" s="4"/>
      <c r="IR47" s="6"/>
      <c r="IS47" s="4"/>
      <c r="IT47" s="4"/>
      <c r="IU47" s="215"/>
      <c r="IV47" s="4"/>
      <c r="IW47" s="6"/>
      <c r="IX47" s="4"/>
      <c r="IY47" s="4"/>
      <c r="IZ47" s="215"/>
      <c r="JA47" s="4"/>
      <c r="JB47" s="6"/>
      <c r="JC47" s="4"/>
      <c r="JD47" s="4"/>
      <c r="JE47" s="215"/>
      <c r="JF47" s="4"/>
      <c r="JG47" s="6"/>
      <c r="JH47" s="4"/>
      <c r="JI47" s="4"/>
      <c r="JJ47" s="215"/>
      <c r="JK47" s="4"/>
      <c r="JL47" s="6"/>
      <c r="JM47" s="4"/>
      <c r="JN47" s="4"/>
      <c r="JO47" s="215"/>
      <c r="JP47" s="4"/>
      <c r="JQ47" s="6"/>
      <c r="JR47" s="4"/>
      <c r="JS47" s="4"/>
      <c r="JT47" s="215"/>
      <c r="JU47" s="4"/>
      <c r="JV47" s="6"/>
      <c r="JW47" s="4"/>
      <c r="JX47" s="4"/>
      <c r="JY47" s="215"/>
      <c r="JZ47" s="4"/>
      <c r="KA47" s="6"/>
      <c r="KB47" s="4"/>
      <c r="KC47" s="4"/>
      <c r="KD47" s="215"/>
      <c r="KE47" s="4"/>
      <c r="KF47" s="6"/>
      <c r="KG47" s="4"/>
      <c r="KH47" s="4"/>
      <c r="KI47" s="215"/>
      <c r="KJ47" s="4"/>
      <c r="KK47" s="6"/>
      <c r="KL47" s="4"/>
      <c r="KM47" s="4"/>
      <c r="KN47" s="215"/>
    </row>
    <row r="48" spans="1:300" x14ac:dyDescent="0.25">
      <c r="A48" s="4"/>
      <c r="B48" s="6"/>
      <c r="C48" s="4"/>
      <c r="D48" s="4"/>
      <c r="E48" s="215"/>
      <c r="F48" s="4"/>
      <c r="G48" s="6"/>
      <c r="H48" s="4"/>
      <c r="I48" s="4"/>
      <c r="J48" s="215"/>
      <c r="K48" s="4"/>
      <c r="L48" s="6"/>
      <c r="M48" s="4"/>
      <c r="N48" s="4"/>
      <c r="O48" s="215"/>
      <c r="P48" s="4"/>
      <c r="Q48" s="6"/>
      <c r="R48" s="4"/>
      <c r="S48" s="4"/>
      <c r="T48" s="215"/>
      <c r="U48" s="4"/>
      <c r="V48" s="6"/>
      <c r="W48" s="4"/>
      <c r="X48" s="4"/>
      <c r="Y48" s="215"/>
      <c r="Z48" s="4"/>
      <c r="AA48" s="6"/>
      <c r="AB48" s="4"/>
      <c r="AC48" s="4"/>
      <c r="AD48" s="215"/>
      <c r="AE48" s="4"/>
      <c r="AF48" s="6"/>
      <c r="AG48" s="4"/>
      <c r="AH48" s="4"/>
      <c r="AI48" s="215"/>
      <c r="AJ48" s="4"/>
      <c r="AK48" s="6"/>
      <c r="AL48" s="4"/>
      <c r="AM48" s="4"/>
      <c r="AN48" s="215"/>
      <c r="AO48" s="4"/>
      <c r="AP48" s="6"/>
      <c r="AQ48" s="4"/>
      <c r="AR48" s="4"/>
      <c r="AS48" s="215"/>
      <c r="AT48" s="4"/>
      <c r="AU48" s="6"/>
      <c r="AV48" s="4"/>
      <c r="AW48" s="4"/>
      <c r="AX48" s="215"/>
      <c r="AY48" s="4"/>
      <c r="AZ48" s="6"/>
      <c r="BA48" s="4"/>
      <c r="BB48" s="4"/>
      <c r="BC48" s="215"/>
      <c r="BD48" s="4"/>
      <c r="BE48" s="6"/>
      <c r="BF48" s="4"/>
      <c r="BG48" s="4"/>
      <c r="BH48" s="215"/>
      <c r="BI48" s="4"/>
      <c r="BJ48" s="6"/>
      <c r="BK48" s="4"/>
      <c r="BL48" s="4"/>
      <c r="BM48" s="215"/>
      <c r="BN48" s="4"/>
      <c r="BO48" s="6"/>
      <c r="BP48" s="4"/>
      <c r="BQ48" s="4"/>
      <c r="BR48" s="215"/>
      <c r="BS48" s="4"/>
      <c r="BT48" s="6"/>
      <c r="BU48" s="4"/>
      <c r="BV48" s="4"/>
      <c r="BW48" s="215"/>
      <c r="BX48" s="4"/>
      <c r="BY48" s="6"/>
      <c r="BZ48" s="4"/>
      <c r="CA48" s="4"/>
      <c r="CB48" s="215"/>
      <c r="CC48" s="4"/>
      <c r="CD48" s="6"/>
      <c r="CE48" s="4"/>
      <c r="CF48" s="4"/>
      <c r="CG48" s="215"/>
      <c r="CH48" s="4"/>
      <c r="CI48" s="6"/>
      <c r="CJ48" s="4"/>
      <c r="CK48" s="4"/>
      <c r="CL48" s="215"/>
      <c r="CM48" s="4"/>
      <c r="CN48" s="6"/>
      <c r="CO48" s="4"/>
      <c r="CP48" s="4"/>
      <c r="CQ48" s="215"/>
      <c r="CR48" s="4"/>
      <c r="CS48" s="6"/>
      <c r="CT48" s="4"/>
      <c r="CU48" s="4"/>
      <c r="CV48" s="215"/>
      <c r="CW48" s="4"/>
      <c r="CX48" s="6"/>
      <c r="CY48" s="4"/>
      <c r="CZ48" s="4"/>
      <c r="DA48" s="215"/>
      <c r="DB48" s="4"/>
      <c r="DC48" s="6"/>
      <c r="DD48" s="4"/>
      <c r="DE48" s="4"/>
      <c r="DF48" s="215"/>
      <c r="DG48" s="4"/>
      <c r="DH48" s="6"/>
      <c r="DI48" s="4"/>
      <c r="DJ48" s="4"/>
      <c r="DK48" s="215"/>
      <c r="DL48" s="4"/>
      <c r="DM48" s="6"/>
      <c r="DN48" s="4"/>
      <c r="DO48" s="4"/>
      <c r="DP48" s="215"/>
      <c r="DQ48" s="4"/>
      <c r="DR48" s="6"/>
      <c r="DS48" s="4"/>
      <c r="DT48" s="4"/>
      <c r="DU48" s="215"/>
      <c r="DV48" s="4"/>
      <c r="DW48" s="6"/>
      <c r="DX48" s="4"/>
      <c r="DY48" s="4"/>
      <c r="DZ48" s="215"/>
      <c r="EA48" s="4"/>
      <c r="EB48" s="6"/>
      <c r="EC48" s="4"/>
      <c r="ED48" s="4"/>
      <c r="EE48" s="215"/>
      <c r="EF48" s="4"/>
      <c r="EG48" s="6"/>
      <c r="EH48" s="4"/>
      <c r="EI48" s="4"/>
      <c r="EJ48" s="215"/>
      <c r="EK48" s="4"/>
      <c r="EL48" s="6"/>
      <c r="EM48" s="4"/>
      <c r="EN48" s="4"/>
      <c r="EO48" s="215"/>
      <c r="EP48" s="4"/>
      <c r="EQ48" s="6"/>
      <c r="ER48" s="4"/>
      <c r="ES48" s="4"/>
      <c r="ET48" s="215"/>
      <c r="EU48" s="4"/>
      <c r="EV48" s="6"/>
      <c r="EW48" s="4"/>
      <c r="EX48" s="4"/>
      <c r="EY48" s="215"/>
      <c r="EZ48" s="4"/>
      <c r="FA48" s="6"/>
      <c r="FB48" s="4"/>
      <c r="FC48" s="4"/>
      <c r="FD48" s="215"/>
      <c r="FE48" s="4"/>
      <c r="FF48" s="6"/>
      <c r="FG48" s="4"/>
      <c r="FH48" s="4"/>
      <c r="FI48" s="215"/>
      <c r="FJ48" s="4"/>
      <c r="FK48" s="6"/>
      <c r="FL48" s="4"/>
      <c r="FM48" s="4"/>
      <c r="FN48" s="215"/>
      <c r="FO48" s="4"/>
      <c r="FP48" s="6"/>
      <c r="FQ48" s="4"/>
      <c r="FR48" s="4"/>
      <c r="FS48" s="215"/>
      <c r="FT48" s="4"/>
      <c r="FU48" s="6"/>
      <c r="FV48" s="4"/>
      <c r="FW48" s="4"/>
      <c r="FX48" s="215"/>
      <c r="FY48" s="4"/>
      <c r="FZ48" s="6"/>
      <c r="GA48" s="4"/>
      <c r="GB48" s="4"/>
      <c r="GC48" s="215"/>
      <c r="GD48" s="4"/>
      <c r="GE48" s="6"/>
      <c r="GF48" s="4"/>
      <c r="GG48" s="4"/>
      <c r="GH48" s="215"/>
      <c r="GI48" s="4"/>
      <c r="GJ48" s="6"/>
      <c r="GK48" s="4"/>
      <c r="GL48" s="4"/>
      <c r="GM48" s="215"/>
      <c r="GN48" s="4"/>
      <c r="GO48" s="6"/>
      <c r="GP48" s="4"/>
      <c r="GQ48" s="4"/>
      <c r="GR48" s="215"/>
      <c r="GS48" s="4"/>
      <c r="GT48" s="6"/>
      <c r="GU48" s="4"/>
      <c r="GV48" s="4"/>
      <c r="GW48" s="215"/>
      <c r="GX48" s="4"/>
      <c r="GY48" s="6"/>
      <c r="GZ48" s="4"/>
      <c r="HA48" s="4"/>
      <c r="HB48" s="215"/>
      <c r="HC48" s="4"/>
      <c r="HD48" s="6"/>
      <c r="HE48" s="4"/>
      <c r="HF48" s="4"/>
      <c r="HG48" s="215"/>
      <c r="HH48" s="4"/>
      <c r="HI48" s="6"/>
      <c r="HJ48" s="4"/>
      <c r="HK48" s="4"/>
      <c r="HL48" s="215"/>
      <c r="HM48" s="4"/>
      <c r="HN48" s="6"/>
      <c r="HO48" s="4"/>
      <c r="HP48" s="4"/>
      <c r="HQ48" s="215"/>
      <c r="HR48" s="4"/>
      <c r="HS48" s="6"/>
      <c r="HT48" s="4"/>
      <c r="HU48" s="4"/>
      <c r="HV48" s="215"/>
      <c r="HW48" s="4"/>
      <c r="HX48" s="6"/>
      <c r="HY48" s="4"/>
      <c r="HZ48" s="4"/>
      <c r="IA48" s="215"/>
      <c r="IB48" s="4"/>
      <c r="IC48" s="6"/>
      <c r="ID48" s="4"/>
      <c r="IE48" s="4"/>
      <c r="IF48" s="215"/>
      <c r="IG48" s="4"/>
      <c r="IH48" s="6"/>
      <c r="II48" s="4"/>
      <c r="IJ48" s="4"/>
      <c r="IK48" s="215"/>
      <c r="IL48" s="4"/>
      <c r="IM48" s="6"/>
      <c r="IN48" s="4"/>
      <c r="IO48" s="4"/>
      <c r="IP48" s="215"/>
      <c r="IQ48" s="4"/>
      <c r="IR48" s="6"/>
      <c r="IS48" s="4"/>
      <c r="IT48" s="4"/>
      <c r="IU48" s="215"/>
      <c r="IV48" s="4"/>
      <c r="IW48" s="6"/>
      <c r="IX48" s="4"/>
      <c r="IY48" s="4"/>
      <c r="IZ48" s="215"/>
      <c r="JA48" s="4"/>
      <c r="JB48" s="6"/>
      <c r="JC48" s="4"/>
      <c r="JD48" s="4"/>
      <c r="JE48" s="215"/>
      <c r="JF48" s="4"/>
      <c r="JG48" s="6"/>
      <c r="JH48" s="4"/>
      <c r="JI48" s="4"/>
      <c r="JJ48" s="215"/>
      <c r="JK48" s="4"/>
      <c r="JL48" s="6"/>
      <c r="JM48" s="4"/>
      <c r="JN48" s="4"/>
      <c r="JO48" s="215"/>
      <c r="JP48" s="4"/>
      <c r="JQ48" s="6"/>
      <c r="JR48" s="4"/>
      <c r="JS48" s="4"/>
      <c r="JT48" s="215"/>
      <c r="JU48" s="4"/>
      <c r="JV48" s="6"/>
      <c r="JW48" s="4"/>
      <c r="JX48" s="4"/>
      <c r="JY48" s="215"/>
      <c r="JZ48" s="4"/>
      <c r="KA48" s="6"/>
      <c r="KB48" s="4"/>
      <c r="KC48" s="4"/>
      <c r="KD48" s="215"/>
      <c r="KE48" s="4"/>
      <c r="KF48" s="6"/>
      <c r="KG48" s="4"/>
      <c r="KH48" s="4"/>
      <c r="KI48" s="215"/>
      <c r="KJ48" s="4"/>
      <c r="KK48" s="6"/>
      <c r="KL48" s="4"/>
      <c r="KM48" s="4"/>
      <c r="KN48" s="215"/>
    </row>
    <row r="49" spans="1:300" x14ac:dyDescent="0.25">
      <c r="A49" s="4"/>
      <c r="B49" s="6"/>
      <c r="C49" s="4"/>
      <c r="D49" s="4"/>
      <c r="E49" s="215"/>
      <c r="F49" s="4"/>
      <c r="G49" s="6"/>
      <c r="H49" s="4"/>
      <c r="I49" s="4"/>
      <c r="J49" s="215"/>
      <c r="K49" s="4"/>
      <c r="L49" s="6"/>
      <c r="M49" s="4"/>
      <c r="N49" s="4"/>
      <c r="O49" s="215"/>
      <c r="P49" s="4"/>
      <c r="Q49" s="6"/>
      <c r="R49" s="4"/>
      <c r="S49" s="4"/>
      <c r="T49" s="215"/>
      <c r="U49" s="4"/>
      <c r="V49" s="6"/>
      <c r="W49" s="4"/>
      <c r="X49" s="4"/>
      <c r="Y49" s="215"/>
      <c r="Z49" s="4"/>
      <c r="AA49" s="6"/>
      <c r="AB49" s="4"/>
      <c r="AC49" s="4"/>
      <c r="AD49" s="215"/>
      <c r="AE49" s="4"/>
      <c r="AF49" s="6"/>
      <c r="AG49" s="4"/>
      <c r="AH49" s="4"/>
      <c r="AI49" s="215"/>
      <c r="AJ49" s="4"/>
      <c r="AK49" s="6"/>
      <c r="AL49" s="4"/>
      <c r="AM49" s="4"/>
      <c r="AN49" s="215"/>
      <c r="AO49" s="4"/>
      <c r="AP49" s="6"/>
      <c r="AQ49" s="4"/>
      <c r="AR49" s="4"/>
      <c r="AS49" s="215"/>
      <c r="AT49" s="4"/>
      <c r="AU49" s="6"/>
      <c r="AV49" s="4"/>
      <c r="AW49" s="4"/>
      <c r="AX49" s="215"/>
      <c r="AY49" s="4"/>
      <c r="AZ49" s="6"/>
      <c r="BA49" s="4"/>
      <c r="BB49" s="4"/>
      <c r="BC49" s="215"/>
      <c r="BD49" s="4"/>
      <c r="BE49" s="6"/>
      <c r="BF49" s="4"/>
      <c r="BG49" s="4"/>
      <c r="BH49" s="215"/>
      <c r="BI49" s="4"/>
      <c r="BJ49" s="6"/>
      <c r="BK49" s="4"/>
      <c r="BL49" s="4"/>
      <c r="BM49" s="215"/>
      <c r="BN49" s="4"/>
      <c r="BO49" s="6"/>
      <c r="BP49" s="4"/>
      <c r="BQ49" s="4"/>
      <c r="BR49" s="215"/>
      <c r="BS49" s="4"/>
      <c r="BT49" s="6"/>
      <c r="BU49" s="4"/>
      <c r="BV49" s="4"/>
      <c r="BW49" s="215"/>
      <c r="BX49" s="4"/>
      <c r="BY49" s="6"/>
      <c r="BZ49" s="4"/>
      <c r="CA49" s="4"/>
      <c r="CB49" s="215"/>
      <c r="CC49" s="4"/>
      <c r="CD49" s="6"/>
      <c r="CE49" s="4"/>
      <c r="CF49" s="4"/>
      <c r="CG49" s="215"/>
      <c r="CH49" s="4"/>
      <c r="CI49" s="6"/>
      <c r="CJ49" s="4"/>
      <c r="CK49" s="4"/>
      <c r="CL49" s="215"/>
      <c r="CM49" s="4"/>
      <c r="CN49" s="6"/>
      <c r="CO49" s="4"/>
      <c r="CP49" s="4"/>
      <c r="CQ49" s="215"/>
      <c r="CR49" s="4"/>
      <c r="CS49" s="6"/>
      <c r="CT49" s="4"/>
      <c r="CU49" s="4"/>
      <c r="CV49" s="215"/>
      <c r="CW49" s="4"/>
      <c r="CX49" s="6"/>
      <c r="CY49" s="4"/>
      <c r="CZ49" s="4"/>
      <c r="DA49" s="215"/>
      <c r="DB49" s="4"/>
      <c r="DC49" s="6"/>
      <c r="DD49" s="4"/>
      <c r="DE49" s="4"/>
      <c r="DF49" s="215"/>
      <c r="DG49" s="4"/>
      <c r="DH49" s="6"/>
      <c r="DI49" s="4"/>
      <c r="DJ49" s="4"/>
      <c r="DK49" s="215"/>
      <c r="DL49" s="4"/>
      <c r="DM49" s="6"/>
      <c r="DN49" s="4"/>
      <c r="DO49" s="4"/>
      <c r="DP49" s="215"/>
      <c r="DQ49" s="4"/>
      <c r="DR49" s="6"/>
      <c r="DS49" s="4"/>
      <c r="DT49" s="4"/>
      <c r="DU49" s="215"/>
      <c r="DV49" s="4"/>
      <c r="DW49" s="6"/>
      <c r="DX49" s="4"/>
      <c r="DY49" s="4"/>
      <c r="DZ49" s="215"/>
      <c r="EA49" s="4"/>
      <c r="EB49" s="6"/>
      <c r="EC49" s="4"/>
      <c r="ED49" s="4"/>
      <c r="EE49" s="215"/>
      <c r="EF49" s="4"/>
      <c r="EG49" s="6"/>
      <c r="EH49" s="4"/>
      <c r="EI49" s="4"/>
      <c r="EJ49" s="215"/>
      <c r="EK49" s="4"/>
      <c r="EL49" s="6"/>
      <c r="EM49" s="4"/>
      <c r="EN49" s="4"/>
      <c r="EO49" s="215"/>
      <c r="EP49" s="4"/>
      <c r="EQ49" s="6"/>
      <c r="ER49" s="4"/>
      <c r="ES49" s="4"/>
      <c r="ET49" s="215"/>
      <c r="EU49" s="4"/>
      <c r="EV49" s="6"/>
      <c r="EW49" s="4"/>
      <c r="EX49" s="4"/>
      <c r="EY49" s="215"/>
      <c r="EZ49" s="4"/>
      <c r="FA49" s="6"/>
      <c r="FB49" s="4"/>
      <c r="FC49" s="4"/>
      <c r="FD49" s="215"/>
      <c r="FE49" s="4"/>
      <c r="FF49" s="6"/>
      <c r="FG49" s="4"/>
      <c r="FH49" s="4"/>
      <c r="FI49" s="215"/>
      <c r="FJ49" s="4"/>
      <c r="FK49" s="6"/>
      <c r="FL49" s="4"/>
      <c r="FM49" s="4"/>
      <c r="FN49" s="215"/>
      <c r="FO49" s="4"/>
      <c r="FP49" s="6"/>
      <c r="FQ49" s="4"/>
      <c r="FR49" s="4"/>
      <c r="FS49" s="215"/>
      <c r="FT49" s="4"/>
      <c r="FU49" s="6"/>
      <c r="FV49" s="4"/>
      <c r="FW49" s="4"/>
      <c r="FX49" s="215"/>
      <c r="FY49" s="4"/>
      <c r="FZ49" s="6"/>
      <c r="GA49" s="4"/>
      <c r="GB49" s="4"/>
      <c r="GC49" s="215"/>
      <c r="GD49" s="4"/>
      <c r="GE49" s="6"/>
      <c r="GF49" s="4"/>
      <c r="GG49" s="4"/>
      <c r="GH49" s="215"/>
      <c r="GI49" s="4"/>
      <c r="GJ49" s="6"/>
      <c r="GK49" s="4"/>
      <c r="GL49" s="4"/>
      <c r="GM49" s="215"/>
      <c r="GN49" s="4"/>
      <c r="GO49" s="6"/>
      <c r="GP49" s="4"/>
      <c r="GQ49" s="4"/>
      <c r="GR49" s="215"/>
      <c r="GS49" s="4"/>
      <c r="GT49" s="6"/>
      <c r="GU49" s="4"/>
      <c r="GV49" s="4"/>
      <c r="GW49" s="215"/>
      <c r="GX49" s="4"/>
      <c r="GY49" s="6"/>
      <c r="GZ49" s="4"/>
      <c r="HA49" s="4"/>
      <c r="HB49" s="215"/>
      <c r="HC49" s="4"/>
      <c r="HD49" s="6"/>
      <c r="HE49" s="4"/>
      <c r="HF49" s="4"/>
      <c r="HG49" s="215"/>
      <c r="HH49" s="4"/>
      <c r="HI49" s="6"/>
      <c r="HJ49" s="4"/>
      <c r="HK49" s="4"/>
      <c r="HL49" s="215"/>
      <c r="HM49" s="4"/>
      <c r="HN49" s="6"/>
      <c r="HO49" s="4"/>
      <c r="HP49" s="4"/>
      <c r="HQ49" s="215"/>
      <c r="HR49" s="4"/>
      <c r="HS49" s="6"/>
      <c r="HT49" s="4"/>
      <c r="HU49" s="4"/>
      <c r="HV49" s="215"/>
      <c r="HW49" s="4"/>
      <c r="HX49" s="6"/>
      <c r="HY49" s="4"/>
      <c r="HZ49" s="4"/>
      <c r="IA49" s="215"/>
      <c r="IB49" s="4"/>
      <c r="IC49" s="6"/>
      <c r="ID49" s="4"/>
      <c r="IE49" s="4"/>
      <c r="IF49" s="215"/>
      <c r="IG49" s="4"/>
      <c r="IH49" s="6"/>
      <c r="II49" s="4"/>
      <c r="IJ49" s="4"/>
      <c r="IK49" s="215"/>
      <c r="IL49" s="4"/>
      <c r="IM49" s="6"/>
      <c r="IN49" s="4"/>
      <c r="IO49" s="4"/>
      <c r="IP49" s="215"/>
      <c r="IQ49" s="4"/>
      <c r="IR49" s="6"/>
      <c r="IS49" s="4"/>
      <c r="IT49" s="4"/>
      <c r="IU49" s="215"/>
      <c r="IV49" s="4"/>
      <c r="IW49" s="6"/>
      <c r="IX49" s="4"/>
      <c r="IY49" s="4"/>
      <c r="IZ49" s="215"/>
      <c r="JA49" s="4"/>
      <c r="JB49" s="6"/>
      <c r="JC49" s="4"/>
      <c r="JD49" s="4"/>
      <c r="JE49" s="215"/>
      <c r="JF49" s="4"/>
      <c r="JG49" s="6"/>
      <c r="JH49" s="4"/>
      <c r="JI49" s="4"/>
      <c r="JJ49" s="215"/>
      <c r="JK49" s="4"/>
      <c r="JL49" s="6"/>
      <c r="JM49" s="4"/>
      <c r="JN49" s="4"/>
      <c r="JO49" s="215"/>
      <c r="JP49" s="4"/>
      <c r="JQ49" s="6"/>
      <c r="JR49" s="4"/>
      <c r="JS49" s="4"/>
      <c r="JT49" s="215"/>
      <c r="JU49" s="4"/>
      <c r="JV49" s="6"/>
      <c r="JW49" s="4"/>
      <c r="JX49" s="4"/>
      <c r="JY49" s="215"/>
      <c r="JZ49" s="4"/>
      <c r="KA49" s="6"/>
      <c r="KB49" s="4"/>
      <c r="KC49" s="4"/>
      <c r="KD49" s="215"/>
      <c r="KE49" s="4"/>
      <c r="KF49" s="6"/>
      <c r="KG49" s="4"/>
      <c r="KH49" s="4"/>
      <c r="KI49" s="215"/>
      <c r="KJ49" s="4"/>
      <c r="KK49" s="6"/>
      <c r="KL49" s="4"/>
      <c r="KM49" s="4"/>
      <c r="KN49" s="215"/>
    </row>
    <row r="50" spans="1:300" x14ac:dyDescent="0.25">
      <c r="A50" s="4"/>
      <c r="B50" s="6"/>
      <c r="C50" s="6"/>
      <c r="D50" s="4"/>
      <c r="E50" s="215"/>
      <c r="F50" s="4"/>
      <c r="G50" s="6"/>
      <c r="H50" s="6"/>
      <c r="I50" s="4"/>
      <c r="J50" s="215"/>
      <c r="K50" s="4"/>
      <c r="L50" s="6"/>
      <c r="M50" s="6"/>
      <c r="N50" s="4"/>
      <c r="O50" s="215"/>
      <c r="P50" s="4"/>
      <c r="Q50" s="6"/>
      <c r="R50" s="6"/>
      <c r="S50" s="4"/>
      <c r="T50" s="215"/>
      <c r="U50" s="4"/>
      <c r="V50" s="6"/>
      <c r="W50" s="6"/>
      <c r="X50" s="4"/>
      <c r="Y50" s="215"/>
      <c r="Z50" s="4"/>
      <c r="AA50" s="6"/>
      <c r="AB50" s="6"/>
      <c r="AC50" s="4"/>
      <c r="AD50" s="215"/>
      <c r="AE50" s="4"/>
      <c r="AF50" s="6"/>
      <c r="AG50" s="6"/>
      <c r="AH50" s="4"/>
      <c r="AI50" s="215"/>
      <c r="AJ50" s="4"/>
      <c r="AK50" s="6"/>
      <c r="AL50" s="6"/>
      <c r="AM50" s="4"/>
      <c r="AN50" s="215"/>
      <c r="AO50" s="4"/>
      <c r="AP50" s="6"/>
      <c r="AQ50" s="6"/>
      <c r="AR50" s="4"/>
      <c r="AS50" s="215"/>
      <c r="AT50" s="4"/>
      <c r="AU50" s="6"/>
      <c r="AV50" s="6"/>
      <c r="AW50" s="4"/>
      <c r="AX50" s="215"/>
      <c r="AY50" s="4"/>
      <c r="AZ50" s="6"/>
      <c r="BA50" s="6"/>
      <c r="BB50" s="4"/>
      <c r="BC50" s="215"/>
      <c r="BD50" s="4"/>
      <c r="BE50" s="6"/>
      <c r="BF50" s="6"/>
      <c r="BG50" s="4"/>
      <c r="BH50" s="215"/>
      <c r="BI50" s="4"/>
      <c r="BJ50" s="6"/>
      <c r="BK50" s="6"/>
      <c r="BL50" s="4"/>
      <c r="BM50" s="215"/>
      <c r="BN50" s="4"/>
      <c r="BO50" s="6"/>
      <c r="BP50" s="6"/>
      <c r="BQ50" s="4"/>
      <c r="BR50" s="215"/>
      <c r="BS50" s="4"/>
      <c r="BT50" s="6"/>
      <c r="BU50" s="6"/>
      <c r="BV50" s="4"/>
      <c r="BW50" s="215"/>
      <c r="BX50" s="4"/>
      <c r="BY50" s="6"/>
      <c r="BZ50" s="6"/>
      <c r="CA50" s="4"/>
      <c r="CB50" s="215"/>
      <c r="CC50" s="4"/>
      <c r="CD50" s="6"/>
      <c r="CE50" s="6"/>
      <c r="CF50" s="4"/>
      <c r="CG50" s="215"/>
      <c r="CH50" s="4"/>
      <c r="CI50" s="6"/>
      <c r="CJ50" s="6"/>
      <c r="CK50" s="4"/>
      <c r="CL50" s="215"/>
      <c r="CM50" s="4"/>
      <c r="CN50" s="6"/>
      <c r="CO50" s="6"/>
      <c r="CP50" s="4"/>
      <c r="CQ50" s="215"/>
      <c r="CR50" s="4"/>
      <c r="CS50" s="6"/>
      <c r="CT50" s="6"/>
      <c r="CU50" s="4"/>
      <c r="CV50" s="215"/>
      <c r="CW50" s="4"/>
      <c r="CX50" s="6"/>
      <c r="CY50" s="6"/>
      <c r="CZ50" s="4"/>
      <c r="DA50" s="215"/>
      <c r="DB50" s="4"/>
      <c r="DC50" s="6"/>
      <c r="DD50" s="6"/>
      <c r="DE50" s="4"/>
      <c r="DF50" s="215"/>
      <c r="DG50" s="4"/>
      <c r="DH50" s="6"/>
      <c r="DI50" s="6"/>
      <c r="DJ50" s="4"/>
      <c r="DK50" s="215"/>
      <c r="DL50" s="4"/>
      <c r="DM50" s="6"/>
      <c r="DN50" s="6"/>
      <c r="DO50" s="4"/>
      <c r="DP50" s="215"/>
      <c r="DQ50" s="4"/>
      <c r="DR50" s="6"/>
      <c r="DS50" s="6"/>
      <c r="DT50" s="4"/>
      <c r="DU50" s="215"/>
      <c r="DV50" s="4"/>
      <c r="DW50" s="6"/>
      <c r="DX50" s="6"/>
      <c r="DY50" s="4"/>
      <c r="DZ50" s="215"/>
      <c r="EA50" s="4"/>
      <c r="EB50" s="6"/>
      <c r="EC50" s="6"/>
      <c r="ED50" s="4"/>
      <c r="EE50" s="215"/>
      <c r="EF50" s="4"/>
      <c r="EG50" s="6"/>
      <c r="EH50" s="6"/>
      <c r="EI50" s="4"/>
      <c r="EJ50" s="215"/>
      <c r="EK50" s="4"/>
      <c r="EL50" s="6"/>
      <c r="EM50" s="6"/>
      <c r="EN50" s="4"/>
      <c r="EO50" s="215"/>
      <c r="EP50" s="4"/>
      <c r="EQ50" s="6"/>
      <c r="ER50" s="6"/>
      <c r="ES50" s="4"/>
      <c r="ET50" s="215"/>
      <c r="EU50" s="4"/>
      <c r="EV50" s="6"/>
      <c r="EW50" s="6"/>
      <c r="EX50" s="4"/>
      <c r="EY50" s="215"/>
      <c r="EZ50" s="4"/>
      <c r="FA50" s="6"/>
      <c r="FB50" s="6"/>
      <c r="FC50" s="4"/>
      <c r="FD50" s="215"/>
      <c r="FE50" s="4"/>
      <c r="FF50" s="6"/>
      <c r="FG50" s="6"/>
      <c r="FH50" s="4"/>
      <c r="FI50" s="215"/>
      <c r="FJ50" s="4"/>
      <c r="FK50" s="6"/>
      <c r="FL50" s="6"/>
      <c r="FM50" s="4"/>
      <c r="FN50" s="215"/>
      <c r="FO50" s="4"/>
      <c r="FP50" s="6"/>
      <c r="FQ50" s="6"/>
      <c r="FR50" s="4"/>
      <c r="FS50" s="215"/>
      <c r="FT50" s="4"/>
      <c r="FU50" s="6"/>
      <c r="FV50" s="6"/>
      <c r="FW50" s="4"/>
      <c r="FX50" s="215"/>
      <c r="FY50" s="4"/>
      <c r="FZ50" s="6"/>
      <c r="GA50" s="6"/>
      <c r="GB50" s="4"/>
      <c r="GC50" s="215"/>
      <c r="GD50" s="4"/>
      <c r="GE50" s="6"/>
      <c r="GF50" s="6"/>
      <c r="GG50" s="4"/>
      <c r="GH50" s="215"/>
      <c r="GI50" s="4"/>
      <c r="GJ50" s="6"/>
      <c r="GK50" s="6"/>
      <c r="GL50" s="4"/>
      <c r="GM50" s="215"/>
      <c r="GN50" s="4"/>
      <c r="GO50" s="6"/>
      <c r="GP50" s="6"/>
      <c r="GQ50" s="4"/>
      <c r="GR50" s="215"/>
      <c r="GS50" s="4"/>
      <c r="GT50" s="6"/>
      <c r="GU50" s="6"/>
      <c r="GV50" s="4"/>
      <c r="GW50" s="215"/>
      <c r="GX50" s="4"/>
      <c r="GY50" s="6"/>
      <c r="GZ50" s="6"/>
      <c r="HA50" s="4"/>
      <c r="HB50" s="215"/>
      <c r="HC50" s="4"/>
      <c r="HD50" s="6"/>
      <c r="HE50" s="6"/>
      <c r="HF50" s="4"/>
      <c r="HG50" s="215"/>
      <c r="HH50" s="4"/>
      <c r="HI50" s="6"/>
      <c r="HJ50" s="6"/>
      <c r="HK50" s="4"/>
      <c r="HL50" s="215"/>
      <c r="HM50" s="4"/>
      <c r="HN50" s="6"/>
      <c r="HO50" s="6"/>
      <c r="HP50" s="4"/>
      <c r="HQ50" s="215"/>
      <c r="HR50" s="4"/>
      <c r="HS50" s="6"/>
      <c r="HT50" s="6"/>
      <c r="HU50" s="4"/>
      <c r="HV50" s="215"/>
      <c r="HW50" s="4"/>
      <c r="HX50" s="6"/>
      <c r="HY50" s="6"/>
      <c r="HZ50" s="4"/>
      <c r="IA50" s="215"/>
      <c r="IB50" s="4"/>
      <c r="IC50" s="6"/>
      <c r="ID50" s="6"/>
      <c r="IE50" s="4"/>
      <c r="IF50" s="215"/>
      <c r="IG50" s="4"/>
      <c r="IH50" s="6"/>
      <c r="II50" s="6"/>
      <c r="IJ50" s="4"/>
      <c r="IK50" s="215"/>
      <c r="IL50" s="4"/>
      <c r="IM50" s="6"/>
      <c r="IN50" s="6"/>
      <c r="IO50" s="4"/>
      <c r="IP50" s="215"/>
      <c r="IQ50" s="4"/>
      <c r="IR50" s="6"/>
      <c r="IS50" s="6"/>
      <c r="IT50" s="4"/>
      <c r="IU50" s="215"/>
      <c r="IV50" s="4"/>
      <c r="IW50" s="6"/>
      <c r="IX50" s="6"/>
      <c r="IY50" s="4"/>
      <c r="IZ50" s="215"/>
      <c r="JA50" s="4"/>
      <c r="JB50" s="6"/>
      <c r="JC50" s="6"/>
      <c r="JD50" s="4"/>
      <c r="JE50" s="215"/>
      <c r="JF50" s="4"/>
      <c r="JG50" s="6"/>
      <c r="JH50" s="6"/>
      <c r="JI50" s="4"/>
      <c r="JJ50" s="215"/>
      <c r="JK50" s="4"/>
      <c r="JL50" s="6"/>
      <c r="JM50" s="6"/>
      <c r="JN50" s="4"/>
      <c r="JO50" s="215"/>
      <c r="JP50" s="4"/>
      <c r="JQ50" s="6"/>
      <c r="JR50" s="6"/>
      <c r="JS50" s="4"/>
      <c r="JT50" s="215"/>
      <c r="JU50" s="4"/>
      <c r="JV50" s="6"/>
      <c r="JW50" s="6"/>
      <c r="JX50" s="4"/>
      <c r="JY50" s="215"/>
      <c r="JZ50" s="4"/>
      <c r="KA50" s="6"/>
      <c r="KB50" s="6"/>
      <c r="KC50" s="4"/>
      <c r="KD50" s="215"/>
      <c r="KE50" s="4"/>
      <c r="KF50" s="6"/>
      <c r="KG50" s="6"/>
      <c r="KH50" s="4"/>
      <c r="KI50" s="215"/>
      <c r="KJ50" s="4"/>
      <c r="KK50" s="6"/>
      <c r="KL50" s="6"/>
      <c r="KM50" s="4"/>
      <c r="KN50" s="215"/>
    </row>
    <row r="51" spans="1:300" x14ac:dyDescent="0.25">
      <c r="A51" s="7"/>
      <c r="B51" s="40"/>
      <c r="C51" s="8"/>
      <c r="D51" s="4"/>
      <c r="E51" s="215"/>
      <c r="F51" s="7"/>
      <c r="G51" s="40"/>
      <c r="H51" s="8"/>
      <c r="I51" s="4"/>
      <c r="J51" s="215"/>
      <c r="K51" s="7"/>
      <c r="L51" s="40"/>
      <c r="M51" s="8"/>
      <c r="N51" s="4"/>
      <c r="O51" s="215"/>
      <c r="P51" s="7"/>
      <c r="Q51" s="40"/>
      <c r="R51" s="8"/>
      <c r="S51" s="4"/>
      <c r="T51" s="215"/>
      <c r="U51" s="7"/>
      <c r="V51" s="40"/>
      <c r="W51" s="8"/>
      <c r="X51" s="4"/>
      <c r="Y51" s="215"/>
      <c r="Z51" s="7"/>
      <c r="AA51" s="40"/>
      <c r="AB51" s="8"/>
      <c r="AC51" s="4"/>
      <c r="AD51" s="215"/>
      <c r="AE51" s="7"/>
      <c r="AF51" s="40"/>
      <c r="AG51" s="8"/>
      <c r="AH51" s="4"/>
      <c r="AI51" s="215"/>
      <c r="AJ51" s="7"/>
      <c r="AK51" s="40"/>
      <c r="AL51" s="8"/>
      <c r="AM51" s="4"/>
      <c r="AN51" s="215"/>
      <c r="AO51" s="7"/>
      <c r="AP51" s="40"/>
      <c r="AQ51" s="8"/>
      <c r="AR51" s="4"/>
      <c r="AS51" s="215"/>
      <c r="AT51" s="7"/>
      <c r="AU51" s="40"/>
      <c r="AV51" s="8"/>
      <c r="AW51" s="4"/>
      <c r="AX51" s="215"/>
      <c r="AY51" s="7"/>
      <c r="AZ51" s="40"/>
      <c r="BA51" s="8"/>
      <c r="BB51" s="4"/>
      <c r="BC51" s="215"/>
      <c r="BD51" s="7"/>
      <c r="BE51" s="40"/>
      <c r="BF51" s="8"/>
      <c r="BG51" s="4"/>
      <c r="BH51" s="215"/>
      <c r="BI51" s="7"/>
      <c r="BJ51" s="40"/>
      <c r="BK51" s="8"/>
      <c r="BL51" s="4"/>
      <c r="BM51" s="215"/>
      <c r="BN51" s="7"/>
      <c r="BO51" s="40"/>
      <c r="BP51" s="8"/>
      <c r="BQ51" s="4"/>
      <c r="BR51" s="215"/>
      <c r="BS51" s="7"/>
      <c r="BT51" s="40"/>
      <c r="BU51" s="8"/>
      <c r="BV51" s="4"/>
      <c r="BW51" s="215"/>
      <c r="BX51" s="7"/>
      <c r="BY51" s="40"/>
      <c r="BZ51" s="8"/>
      <c r="CA51" s="4"/>
      <c r="CB51" s="215"/>
      <c r="CC51" s="7"/>
      <c r="CD51" s="40"/>
      <c r="CE51" s="8"/>
      <c r="CF51" s="4"/>
      <c r="CG51" s="215"/>
      <c r="CH51" s="7"/>
      <c r="CI51" s="40"/>
      <c r="CJ51" s="8"/>
      <c r="CK51" s="4"/>
      <c r="CL51" s="215"/>
      <c r="CM51" s="7"/>
      <c r="CN51" s="40"/>
      <c r="CO51" s="8"/>
      <c r="CP51" s="4"/>
      <c r="CQ51" s="215"/>
      <c r="CR51" s="7"/>
      <c r="CS51" s="40"/>
      <c r="CT51" s="8"/>
      <c r="CU51" s="4"/>
      <c r="CV51" s="215"/>
      <c r="CW51" s="7"/>
      <c r="CX51" s="40"/>
      <c r="CY51" s="8"/>
      <c r="CZ51" s="4"/>
      <c r="DA51" s="215"/>
      <c r="DB51" s="7"/>
      <c r="DC51" s="40"/>
      <c r="DD51" s="8"/>
      <c r="DE51" s="4"/>
      <c r="DF51" s="215"/>
      <c r="DG51" s="7"/>
      <c r="DH51" s="40"/>
      <c r="DI51" s="8"/>
      <c r="DJ51" s="4"/>
      <c r="DK51" s="215"/>
      <c r="DL51" s="7"/>
      <c r="DM51" s="40"/>
      <c r="DN51" s="8"/>
      <c r="DO51" s="4"/>
      <c r="DP51" s="215"/>
      <c r="DQ51" s="7"/>
      <c r="DR51" s="40"/>
      <c r="DS51" s="8"/>
      <c r="DT51" s="4"/>
      <c r="DU51" s="215"/>
      <c r="DV51" s="7"/>
      <c r="DW51" s="40"/>
      <c r="DX51" s="8"/>
      <c r="DY51" s="4"/>
      <c r="DZ51" s="215"/>
      <c r="EA51" s="7"/>
      <c r="EB51" s="40"/>
      <c r="EC51" s="8"/>
      <c r="ED51" s="4"/>
      <c r="EE51" s="215"/>
      <c r="EF51" s="7"/>
      <c r="EG51" s="40"/>
      <c r="EH51" s="8"/>
      <c r="EI51" s="4"/>
      <c r="EJ51" s="215"/>
      <c r="EK51" s="7"/>
      <c r="EL51" s="40"/>
      <c r="EM51" s="8"/>
      <c r="EN51" s="4"/>
      <c r="EO51" s="215"/>
      <c r="EP51" s="7"/>
      <c r="EQ51" s="40"/>
      <c r="ER51" s="8"/>
      <c r="ES51" s="4"/>
      <c r="ET51" s="215"/>
      <c r="EU51" s="7"/>
      <c r="EV51" s="40"/>
      <c r="EW51" s="8"/>
      <c r="EX51" s="4"/>
      <c r="EY51" s="215"/>
      <c r="EZ51" s="7"/>
      <c r="FA51" s="40"/>
      <c r="FB51" s="8"/>
      <c r="FC51" s="4"/>
      <c r="FD51" s="215"/>
      <c r="FE51" s="7"/>
      <c r="FF51" s="40"/>
      <c r="FG51" s="8"/>
      <c r="FH51" s="4"/>
      <c r="FI51" s="215"/>
      <c r="FJ51" s="7"/>
      <c r="FK51" s="40"/>
      <c r="FL51" s="8"/>
      <c r="FM51" s="4"/>
      <c r="FN51" s="215"/>
      <c r="FO51" s="7"/>
      <c r="FP51" s="40"/>
      <c r="FQ51" s="8"/>
      <c r="FR51" s="4"/>
      <c r="FS51" s="215"/>
      <c r="FT51" s="7"/>
      <c r="FU51" s="40"/>
      <c r="FV51" s="8"/>
      <c r="FW51" s="4"/>
      <c r="FX51" s="215"/>
      <c r="FY51" s="7"/>
      <c r="FZ51" s="40"/>
      <c r="GA51" s="8"/>
      <c r="GB51" s="4"/>
      <c r="GC51" s="215"/>
      <c r="GD51" s="7"/>
      <c r="GE51" s="40"/>
      <c r="GF51" s="8"/>
      <c r="GG51" s="4"/>
      <c r="GH51" s="215"/>
      <c r="GI51" s="7"/>
      <c r="GJ51" s="40"/>
      <c r="GK51" s="8"/>
      <c r="GL51" s="4"/>
      <c r="GM51" s="215"/>
      <c r="GN51" s="7"/>
      <c r="GO51" s="40"/>
      <c r="GP51" s="8"/>
      <c r="GQ51" s="4"/>
      <c r="GR51" s="215"/>
      <c r="GS51" s="7"/>
      <c r="GT51" s="40"/>
      <c r="GU51" s="8"/>
      <c r="GV51" s="4"/>
      <c r="GW51" s="215"/>
      <c r="GX51" s="7"/>
      <c r="GY51" s="40"/>
      <c r="GZ51" s="8"/>
      <c r="HA51" s="4"/>
      <c r="HB51" s="215"/>
      <c r="HC51" s="7"/>
      <c r="HD51" s="40"/>
      <c r="HE51" s="8"/>
      <c r="HF51" s="4"/>
      <c r="HG51" s="215"/>
      <c r="HH51" s="7"/>
      <c r="HI51" s="40"/>
      <c r="HJ51" s="8"/>
      <c r="HK51" s="4"/>
      <c r="HL51" s="215"/>
      <c r="HM51" s="7"/>
      <c r="HN51" s="40"/>
      <c r="HO51" s="8"/>
      <c r="HP51" s="4"/>
      <c r="HQ51" s="215"/>
      <c r="HR51" s="7"/>
      <c r="HS51" s="40"/>
      <c r="HT51" s="8"/>
      <c r="HU51" s="4"/>
      <c r="HV51" s="215"/>
      <c r="HW51" s="7"/>
      <c r="HX51" s="40"/>
      <c r="HY51" s="8"/>
      <c r="HZ51" s="4"/>
      <c r="IA51" s="215"/>
      <c r="IB51" s="7"/>
      <c r="IC51" s="40"/>
      <c r="ID51" s="8"/>
      <c r="IE51" s="4"/>
      <c r="IF51" s="215"/>
      <c r="IG51" s="7"/>
      <c r="IH51" s="40"/>
      <c r="II51" s="8"/>
      <c r="IJ51" s="4"/>
      <c r="IK51" s="215"/>
      <c r="IL51" s="7"/>
      <c r="IM51" s="40"/>
      <c r="IN51" s="8"/>
      <c r="IO51" s="4"/>
      <c r="IP51" s="215"/>
      <c r="IQ51" s="7"/>
      <c r="IR51" s="40"/>
      <c r="IS51" s="8"/>
      <c r="IT51" s="4"/>
      <c r="IU51" s="215"/>
      <c r="IV51" s="7"/>
      <c r="IW51" s="40"/>
      <c r="IX51" s="8"/>
      <c r="IY51" s="4"/>
      <c r="IZ51" s="215"/>
      <c r="JA51" s="7"/>
      <c r="JB51" s="40"/>
      <c r="JC51" s="8"/>
      <c r="JD51" s="4"/>
      <c r="JE51" s="215"/>
      <c r="JF51" s="7"/>
      <c r="JG51" s="40"/>
      <c r="JH51" s="8"/>
      <c r="JI51" s="4"/>
      <c r="JJ51" s="215"/>
      <c r="JK51" s="7"/>
      <c r="JL51" s="40"/>
      <c r="JM51" s="8"/>
      <c r="JN51" s="4"/>
      <c r="JO51" s="215"/>
      <c r="JP51" s="7"/>
      <c r="JQ51" s="40"/>
      <c r="JR51" s="8"/>
      <c r="JS51" s="4"/>
      <c r="JT51" s="215"/>
      <c r="JU51" s="7"/>
      <c r="JV51" s="40"/>
      <c r="JW51" s="8"/>
      <c r="JX51" s="4"/>
      <c r="JY51" s="215"/>
      <c r="JZ51" s="7"/>
      <c r="KA51" s="40"/>
      <c r="KB51" s="8"/>
      <c r="KC51" s="4"/>
      <c r="KD51" s="215"/>
      <c r="KE51" s="7"/>
      <c r="KF51" s="40"/>
      <c r="KG51" s="8"/>
      <c r="KH51" s="4"/>
      <c r="KI51" s="215"/>
      <c r="KJ51" s="7"/>
      <c r="KK51" s="40"/>
      <c r="KL51" s="8"/>
      <c r="KM51" s="4"/>
      <c r="KN51" s="215"/>
    </row>
    <row r="52" spans="1:300" x14ac:dyDescent="0.25">
      <c r="A52" s="7"/>
      <c r="B52" s="40"/>
      <c r="C52" s="4"/>
      <c r="D52" s="4"/>
      <c r="E52" s="215"/>
      <c r="F52" s="7"/>
      <c r="G52" s="40"/>
      <c r="H52" s="4"/>
      <c r="I52" s="4"/>
      <c r="J52" s="215"/>
      <c r="K52" s="7"/>
      <c r="L52" s="40"/>
      <c r="M52" s="4"/>
      <c r="N52" s="4"/>
      <c r="O52" s="215"/>
      <c r="P52" s="7"/>
      <c r="Q52" s="40"/>
      <c r="R52" s="4"/>
      <c r="S52" s="4"/>
      <c r="T52" s="215"/>
      <c r="U52" s="7"/>
      <c r="V52" s="40"/>
      <c r="W52" s="4"/>
      <c r="X52" s="4"/>
      <c r="Y52" s="215"/>
      <c r="Z52" s="7"/>
      <c r="AA52" s="40"/>
      <c r="AB52" s="4"/>
      <c r="AC52" s="4"/>
      <c r="AD52" s="215"/>
      <c r="AE52" s="7"/>
      <c r="AF52" s="40"/>
      <c r="AG52" s="4"/>
      <c r="AH52" s="4"/>
      <c r="AI52" s="215"/>
      <c r="AJ52" s="7"/>
      <c r="AK52" s="40"/>
      <c r="AL52" s="4"/>
      <c r="AM52" s="4"/>
      <c r="AN52" s="215"/>
      <c r="AO52" s="7"/>
      <c r="AP52" s="40"/>
      <c r="AQ52" s="4"/>
      <c r="AR52" s="4"/>
      <c r="AS52" s="215"/>
      <c r="AT52" s="7"/>
      <c r="AU52" s="40"/>
      <c r="AV52" s="4"/>
      <c r="AW52" s="4"/>
      <c r="AX52" s="215"/>
      <c r="AY52" s="7"/>
      <c r="AZ52" s="40"/>
      <c r="BA52" s="4"/>
      <c r="BB52" s="4"/>
      <c r="BC52" s="215"/>
      <c r="BD52" s="7"/>
      <c r="BE52" s="40"/>
      <c r="BF52" s="4"/>
      <c r="BG52" s="4"/>
      <c r="BH52" s="215"/>
      <c r="BI52" s="7"/>
      <c r="BJ52" s="40"/>
      <c r="BK52" s="4"/>
      <c r="BL52" s="4"/>
      <c r="BM52" s="215"/>
      <c r="BN52" s="7"/>
      <c r="BO52" s="40"/>
      <c r="BP52" s="4"/>
      <c r="BQ52" s="4"/>
      <c r="BR52" s="215"/>
      <c r="BS52" s="7"/>
      <c r="BT52" s="40"/>
      <c r="BU52" s="4"/>
      <c r="BV52" s="4"/>
      <c r="BW52" s="215"/>
      <c r="BX52" s="7"/>
      <c r="BY52" s="40"/>
      <c r="BZ52" s="4"/>
      <c r="CA52" s="4"/>
      <c r="CB52" s="215"/>
      <c r="CC52" s="7"/>
      <c r="CD52" s="40"/>
      <c r="CE52" s="4"/>
      <c r="CF52" s="4"/>
      <c r="CG52" s="215"/>
      <c r="CH52" s="7"/>
      <c r="CI52" s="40"/>
      <c r="CJ52" s="4"/>
      <c r="CK52" s="4"/>
      <c r="CL52" s="215"/>
      <c r="CM52" s="7"/>
      <c r="CN52" s="40"/>
      <c r="CO52" s="4"/>
      <c r="CP52" s="4"/>
      <c r="CQ52" s="215"/>
      <c r="CR52" s="7"/>
      <c r="CS52" s="40"/>
      <c r="CT52" s="4"/>
      <c r="CU52" s="4"/>
      <c r="CV52" s="215"/>
      <c r="CW52" s="7"/>
      <c r="CX52" s="40"/>
      <c r="CY52" s="4"/>
      <c r="CZ52" s="4"/>
      <c r="DA52" s="215"/>
      <c r="DB52" s="7"/>
      <c r="DC52" s="40"/>
      <c r="DD52" s="4"/>
      <c r="DE52" s="4"/>
      <c r="DF52" s="215"/>
      <c r="DG52" s="7"/>
      <c r="DH52" s="40"/>
      <c r="DI52" s="4"/>
      <c r="DJ52" s="4"/>
      <c r="DK52" s="215"/>
      <c r="DL52" s="7"/>
      <c r="DM52" s="40"/>
      <c r="DN52" s="4"/>
      <c r="DO52" s="4"/>
      <c r="DP52" s="215"/>
      <c r="DQ52" s="7"/>
      <c r="DR52" s="40"/>
      <c r="DS52" s="4"/>
      <c r="DT52" s="4"/>
      <c r="DU52" s="215"/>
      <c r="DV52" s="7"/>
      <c r="DW52" s="40"/>
      <c r="DX52" s="4"/>
      <c r="DY52" s="4"/>
      <c r="DZ52" s="215"/>
      <c r="EA52" s="7"/>
      <c r="EB52" s="40"/>
      <c r="EC52" s="4"/>
      <c r="ED52" s="4"/>
      <c r="EE52" s="215"/>
      <c r="EF52" s="7"/>
      <c r="EG52" s="40"/>
      <c r="EH52" s="4"/>
      <c r="EI52" s="4"/>
      <c r="EJ52" s="215"/>
      <c r="EK52" s="7"/>
      <c r="EL52" s="40"/>
      <c r="EM52" s="4"/>
      <c r="EN52" s="4"/>
      <c r="EO52" s="215"/>
      <c r="EP52" s="7"/>
      <c r="EQ52" s="40"/>
      <c r="ER52" s="4"/>
      <c r="ES52" s="4"/>
      <c r="ET52" s="215"/>
      <c r="EU52" s="7"/>
      <c r="EV52" s="40"/>
      <c r="EW52" s="4"/>
      <c r="EX52" s="4"/>
      <c r="EY52" s="215"/>
      <c r="EZ52" s="7"/>
      <c r="FA52" s="40"/>
      <c r="FB52" s="4"/>
      <c r="FC52" s="4"/>
      <c r="FD52" s="215"/>
      <c r="FE52" s="7"/>
      <c r="FF52" s="40"/>
      <c r="FG52" s="4"/>
      <c r="FH52" s="4"/>
      <c r="FI52" s="215"/>
      <c r="FJ52" s="7"/>
      <c r="FK52" s="40"/>
      <c r="FL52" s="4"/>
      <c r="FM52" s="4"/>
      <c r="FN52" s="215"/>
      <c r="FO52" s="7"/>
      <c r="FP52" s="40"/>
      <c r="FQ52" s="4"/>
      <c r="FR52" s="4"/>
      <c r="FS52" s="215"/>
      <c r="FT52" s="7"/>
      <c r="FU52" s="40"/>
      <c r="FV52" s="4"/>
      <c r="FW52" s="4"/>
      <c r="FX52" s="215"/>
      <c r="FY52" s="7"/>
      <c r="FZ52" s="40"/>
      <c r="GA52" s="4"/>
      <c r="GB52" s="4"/>
      <c r="GC52" s="215"/>
      <c r="GD52" s="7"/>
      <c r="GE52" s="40"/>
      <c r="GF52" s="4"/>
      <c r="GG52" s="4"/>
      <c r="GH52" s="215"/>
      <c r="GI52" s="7"/>
      <c r="GJ52" s="40"/>
      <c r="GK52" s="4"/>
      <c r="GL52" s="4"/>
      <c r="GM52" s="215"/>
      <c r="GN52" s="7"/>
      <c r="GO52" s="40"/>
      <c r="GP52" s="4"/>
      <c r="GQ52" s="4"/>
      <c r="GR52" s="215"/>
      <c r="GS52" s="7"/>
      <c r="GT52" s="40"/>
      <c r="GU52" s="4"/>
      <c r="GV52" s="4"/>
      <c r="GW52" s="215"/>
      <c r="GX52" s="7"/>
      <c r="GY52" s="40"/>
      <c r="GZ52" s="4"/>
      <c r="HA52" s="4"/>
      <c r="HB52" s="215"/>
      <c r="HC52" s="7"/>
      <c r="HD52" s="40"/>
      <c r="HE52" s="4"/>
      <c r="HF52" s="4"/>
      <c r="HG52" s="215"/>
      <c r="HH52" s="7"/>
      <c r="HI52" s="40"/>
      <c r="HJ52" s="4"/>
      <c r="HK52" s="4"/>
      <c r="HL52" s="215"/>
      <c r="HM52" s="7"/>
      <c r="HN52" s="40"/>
      <c r="HO52" s="4"/>
      <c r="HP52" s="4"/>
      <c r="HQ52" s="215"/>
      <c r="HR52" s="7"/>
      <c r="HS52" s="40"/>
      <c r="HT52" s="4"/>
      <c r="HU52" s="4"/>
      <c r="HV52" s="215"/>
      <c r="HW52" s="7"/>
      <c r="HX52" s="40"/>
      <c r="HY52" s="4"/>
      <c r="HZ52" s="4"/>
      <c r="IA52" s="215"/>
      <c r="IB52" s="7"/>
      <c r="IC52" s="40"/>
      <c r="ID52" s="4"/>
      <c r="IE52" s="4"/>
      <c r="IF52" s="215"/>
      <c r="IG52" s="7"/>
      <c r="IH52" s="40"/>
      <c r="II52" s="4"/>
      <c r="IJ52" s="4"/>
      <c r="IK52" s="215"/>
      <c r="IL52" s="7"/>
      <c r="IM52" s="40"/>
      <c r="IN52" s="4"/>
      <c r="IO52" s="4"/>
      <c r="IP52" s="215"/>
      <c r="IQ52" s="7"/>
      <c r="IR52" s="40"/>
      <c r="IS52" s="4"/>
      <c r="IT52" s="4"/>
      <c r="IU52" s="215"/>
      <c r="IV52" s="7"/>
      <c r="IW52" s="40"/>
      <c r="IX52" s="4"/>
      <c r="IY52" s="4"/>
      <c r="IZ52" s="215"/>
      <c r="JA52" s="7"/>
      <c r="JB52" s="40"/>
      <c r="JC52" s="4"/>
      <c r="JD52" s="4"/>
      <c r="JE52" s="215"/>
      <c r="JF52" s="7"/>
      <c r="JG52" s="40"/>
      <c r="JH52" s="4"/>
      <c r="JI52" s="4"/>
      <c r="JJ52" s="215"/>
      <c r="JK52" s="7"/>
      <c r="JL52" s="40"/>
      <c r="JM52" s="4"/>
      <c r="JN52" s="4"/>
      <c r="JO52" s="215"/>
      <c r="JP52" s="7"/>
      <c r="JQ52" s="40"/>
      <c r="JR52" s="4"/>
      <c r="JS52" s="4"/>
      <c r="JT52" s="215"/>
      <c r="JU52" s="7"/>
      <c r="JV52" s="40"/>
      <c r="JW52" s="4"/>
      <c r="JX52" s="4"/>
      <c r="JY52" s="215"/>
      <c r="JZ52" s="7"/>
      <c r="KA52" s="40"/>
      <c r="KB52" s="4"/>
      <c r="KC52" s="4"/>
      <c r="KD52" s="215"/>
      <c r="KE52" s="7"/>
      <c r="KF52" s="40"/>
      <c r="KG52" s="4"/>
      <c r="KH52" s="4"/>
      <c r="KI52" s="215"/>
      <c r="KJ52" s="7"/>
      <c r="KK52" s="40"/>
      <c r="KL52" s="4"/>
      <c r="KM52" s="4"/>
      <c r="KN52" s="215"/>
    </row>
    <row r="53" spans="1:300" x14ac:dyDescent="0.25">
      <c r="A53" s="8"/>
      <c r="B53" s="43"/>
      <c r="C53" s="4"/>
      <c r="D53" s="4"/>
      <c r="E53" s="215"/>
      <c r="F53" s="8"/>
      <c r="G53" s="43"/>
      <c r="H53" s="4"/>
      <c r="I53" s="4"/>
      <c r="J53" s="215"/>
      <c r="K53" s="8"/>
      <c r="L53" s="43"/>
      <c r="M53" s="4"/>
      <c r="N53" s="4"/>
      <c r="O53" s="215"/>
      <c r="P53" s="8"/>
      <c r="Q53" s="43"/>
      <c r="R53" s="4"/>
      <c r="S53" s="4"/>
      <c r="T53" s="215"/>
      <c r="U53" s="8"/>
      <c r="V53" s="43"/>
      <c r="W53" s="4"/>
      <c r="X53" s="4"/>
      <c r="Y53" s="215"/>
      <c r="Z53" s="8"/>
      <c r="AA53" s="43"/>
      <c r="AB53" s="4"/>
      <c r="AC53" s="4"/>
      <c r="AD53" s="215"/>
      <c r="AE53" s="8"/>
      <c r="AF53" s="43"/>
      <c r="AG53" s="4"/>
      <c r="AH53" s="4"/>
      <c r="AI53" s="215"/>
      <c r="AJ53" s="8"/>
      <c r="AK53" s="43"/>
      <c r="AL53" s="4"/>
      <c r="AM53" s="4"/>
      <c r="AN53" s="215"/>
      <c r="AO53" s="8"/>
      <c r="AP53" s="43"/>
      <c r="AQ53" s="4"/>
      <c r="AR53" s="4"/>
      <c r="AS53" s="215"/>
      <c r="AT53" s="8"/>
      <c r="AU53" s="43"/>
      <c r="AV53" s="4"/>
      <c r="AW53" s="4"/>
      <c r="AX53" s="215"/>
      <c r="AY53" s="8"/>
      <c r="AZ53" s="43"/>
      <c r="BA53" s="4"/>
      <c r="BB53" s="4"/>
      <c r="BC53" s="215"/>
      <c r="BD53" s="8"/>
      <c r="BE53" s="43"/>
      <c r="BF53" s="4"/>
      <c r="BG53" s="4"/>
      <c r="BH53" s="215"/>
      <c r="BI53" s="8"/>
      <c r="BJ53" s="43"/>
      <c r="BK53" s="4"/>
      <c r="BL53" s="4"/>
      <c r="BM53" s="215"/>
      <c r="BN53" s="8"/>
      <c r="BO53" s="43"/>
      <c r="BP53" s="4"/>
      <c r="BQ53" s="4"/>
      <c r="BR53" s="215"/>
      <c r="BS53" s="8"/>
      <c r="BT53" s="43"/>
      <c r="BU53" s="4"/>
      <c r="BV53" s="4"/>
      <c r="BW53" s="215"/>
      <c r="BX53" s="8"/>
      <c r="BY53" s="43"/>
      <c r="BZ53" s="4"/>
      <c r="CA53" s="4"/>
      <c r="CB53" s="215"/>
      <c r="CC53" s="8"/>
      <c r="CD53" s="43"/>
      <c r="CE53" s="4"/>
      <c r="CF53" s="4"/>
      <c r="CG53" s="215"/>
      <c r="CH53" s="8"/>
      <c r="CI53" s="43"/>
      <c r="CJ53" s="4"/>
      <c r="CK53" s="4"/>
      <c r="CL53" s="215"/>
      <c r="CM53" s="8"/>
      <c r="CN53" s="43"/>
      <c r="CO53" s="4"/>
      <c r="CP53" s="4"/>
      <c r="CQ53" s="215"/>
      <c r="CR53" s="8"/>
      <c r="CS53" s="43"/>
      <c r="CT53" s="4"/>
      <c r="CU53" s="4"/>
      <c r="CV53" s="215"/>
      <c r="CW53" s="8"/>
      <c r="CX53" s="43"/>
      <c r="CY53" s="4"/>
      <c r="CZ53" s="4"/>
      <c r="DA53" s="215"/>
      <c r="DB53" s="8"/>
      <c r="DC53" s="43"/>
      <c r="DD53" s="4"/>
      <c r="DE53" s="4"/>
      <c r="DF53" s="215"/>
      <c r="DG53" s="8"/>
      <c r="DH53" s="43"/>
      <c r="DI53" s="4"/>
      <c r="DJ53" s="4"/>
      <c r="DK53" s="215"/>
      <c r="DL53" s="8"/>
      <c r="DM53" s="43"/>
      <c r="DN53" s="4"/>
      <c r="DO53" s="4"/>
      <c r="DP53" s="215"/>
      <c r="DQ53" s="8"/>
      <c r="DR53" s="43"/>
      <c r="DS53" s="4"/>
      <c r="DT53" s="4"/>
      <c r="DU53" s="215"/>
      <c r="DV53" s="8"/>
      <c r="DW53" s="43"/>
      <c r="DX53" s="4"/>
      <c r="DY53" s="4"/>
      <c r="DZ53" s="215"/>
      <c r="EA53" s="8"/>
      <c r="EB53" s="43"/>
      <c r="EC53" s="4"/>
      <c r="ED53" s="4"/>
      <c r="EE53" s="215"/>
      <c r="EF53" s="8"/>
      <c r="EG53" s="43"/>
      <c r="EH53" s="4"/>
      <c r="EI53" s="4"/>
      <c r="EJ53" s="215"/>
      <c r="EK53" s="8"/>
      <c r="EL53" s="43"/>
      <c r="EM53" s="4"/>
      <c r="EN53" s="4"/>
      <c r="EO53" s="215"/>
      <c r="EP53" s="8"/>
      <c r="EQ53" s="43"/>
      <c r="ER53" s="4"/>
      <c r="ES53" s="4"/>
      <c r="ET53" s="215"/>
      <c r="EU53" s="8"/>
      <c r="EV53" s="43"/>
      <c r="EW53" s="4"/>
      <c r="EX53" s="4"/>
      <c r="EY53" s="215"/>
      <c r="EZ53" s="8"/>
      <c r="FA53" s="43"/>
      <c r="FB53" s="4"/>
      <c r="FC53" s="4"/>
      <c r="FD53" s="215"/>
      <c r="FE53" s="8"/>
      <c r="FF53" s="43"/>
      <c r="FG53" s="4"/>
      <c r="FH53" s="4"/>
      <c r="FI53" s="215"/>
      <c r="FJ53" s="8"/>
      <c r="FK53" s="43"/>
      <c r="FL53" s="4"/>
      <c r="FM53" s="4"/>
      <c r="FN53" s="215"/>
      <c r="FO53" s="8"/>
      <c r="FP53" s="43"/>
      <c r="FQ53" s="4"/>
      <c r="FR53" s="4"/>
      <c r="FS53" s="215"/>
      <c r="FT53" s="8"/>
      <c r="FU53" s="43"/>
      <c r="FV53" s="4"/>
      <c r="FW53" s="4"/>
      <c r="FX53" s="215"/>
      <c r="FY53" s="8"/>
      <c r="FZ53" s="43"/>
      <c r="GA53" s="4"/>
      <c r="GB53" s="4"/>
      <c r="GC53" s="215"/>
      <c r="GD53" s="8"/>
      <c r="GE53" s="43"/>
      <c r="GF53" s="4"/>
      <c r="GG53" s="4"/>
      <c r="GH53" s="215"/>
      <c r="GI53" s="8"/>
      <c r="GJ53" s="43"/>
      <c r="GK53" s="4"/>
      <c r="GL53" s="4"/>
      <c r="GM53" s="215"/>
      <c r="GN53" s="8"/>
      <c r="GO53" s="43"/>
      <c r="GP53" s="4"/>
      <c r="GQ53" s="4"/>
      <c r="GR53" s="215"/>
      <c r="GS53" s="8"/>
      <c r="GT53" s="43"/>
      <c r="GU53" s="4"/>
      <c r="GV53" s="4"/>
      <c r="GW53" s="215"/>
      <c r="GX53" s="8"/>
      <c r="GY53" s="43"/>
      <c r="GZ53" s="4"/>
      <c r="HA53" s="4"/>
      <c r="HB53" s="215"/>
      <c r="HC53" s="8"/>
      <c r="HD53" s="43"/>
      <c r="HE53" s="4"/>
      <c r="HF53" s="4"/>
      <c r="HG53" s="215"/>
      <c r="HH53" s="8"/>
      <c r="HI53" s="43"/>
      <c r="HJ53" s="4"/>
      <c r="HK53" s="4"/>
      <c r="HL53" s="215"/>
      <c r="HM53" s="8"/>
      <c r="HN53" s="43"/>
      <c r="HO53" s="4"/>
      <c r="HP53" s="4"/>
      <c r="HQ53" s="215"/>
      <c r="HR53" s="8"/>
      <c r="HS53" s="43"/>
      <c r="HT53" s="4"/>
      <c r="HU53" s="4"/>
      <c r="HV53" s="215"/>
      <c r="HW53" s="8"/>
      <c r="HX53" s="43"/>
      <c r="HY53" s="4"/>
      <c r="HZ53" s="4"/>
      <c r="IA53" s="215"/>
      <c r="IB53" s="8"/>
      <c r="IC53" s="43"/>
      <c r="ID53" s="4"/>
      <c r="IE53" s="4"/>
      <c r="IF53" s="215"/>
      <c r="IG53" s="8"/>
      <c r="IH53" s="43"/>
      <c r="II53" s="4"/>
      <c r="IJ53" s="4"/>
      <c r="IK53" s="215"/>
      <c r="IL53" s="8"/>
      <c r="IM53" s="43"/>
      <c r="IN53" s="4"/>
      <c r="IO53" s="4"/>
      <c r="IP53" s="215"/>
      <c r="IQ53" s="8"/>
      <c r="IR53" s="43"/>
      <c r="IS53" s="4"/>
      <c r="IT53" s="4"/>
      <c r="IU53" s="215"/>
      <c r="IV53" s="8"/>
      <c r="IW53" s="43"/>
      <c r="IX53" s="4"/>
      <c r="IY53" s="4"/>
      <c r="IZ53" s="215"/>
      <c r="JA53" s="8"/>
      <c r="JB53" s="43"/>
      <c r="JC53" s="4"/>
      <c r="JD53" s="4"/>
      <c r="JE53" s="215"/>
      <c r="JF53" s="8"/>
      <c r="JG53" s="43"/>
      <c r="JH53" s="4"/>
      <c r="JI53" s="4"/>
      <c r="JJ53" s="215"/>
      <c r="JK53" s="8"/>
      <c r="JL53" s="43"/>
      <c r="JM53" s="4"/>
      <c r="JN53" s="4"/>
      <c r="JO53" s="215"/>
      <c r="JP53" s="8"/>
      <c r="JQ53" s="43"/>
      <c r="JR53" s="4"/>
      <c r="JS53" s="4"/>
      <c r="JT53" s="215"/>
      <c r="JU53" s="8"/>
      <c r="JV53" s="43"/>
      <c r="JW53" s="4"/>
      <c r="JX53" s="4"/>
      <c r="JY53" s="215"/>
      <c r="JZ53" s="8"/>
      <c r="KA53" s="43"/>
      <c r="KB53" s="4"/>
      <c r="KC53" s="4"/>
      <c r="KD53" s="215"/>
      <c r="KE53" s="8"/>
      <c r="KF53" s="43"/>
      <c r="KG53" s="4"/>
      <c r="KH53" s="4"/>
      <c r="KI53" s="215"/>
      <c r="KJ53" s="8"/>
      <c r="KK53" s="43"/>
      <c r="KL53" s="4"/>
      <c r="KM53" s="4"/>
      <c r="KN53" s="215"/>
    </row>
    <row r="54" spans="1:300" x14ac:dyDescent="0.25">
      <c r="A54" s="4"/>
      <c r="B54" s="6"/>
      <c r="C54" s="4"/>
      <c r="D54" s="4"/>
      <c r="E54" s="215"/>
      <c r="F54" s="4"/>
      <c r="G54" s="6"/>
      <c r="H54" s="4"/>
      <c r="I54" s="4"/>
      <c r="J54" s="215"/>
      <c r="K54" s="4"/>
      <c r="L54" s="6"/>
      <c r="M54" s="4"/>
      <c r="N54" s="4"/>
      <c r="O54" s="215"/>
      <c r="P54" s="4"/>
      <c r="Q54" s="6"/>
      <c r="R54" s="4"/>
      <c r="S54" s="4"/>
      <c r="T54" s="215"/>
      <c r="U54" s="4"/>
      <c r="V54" s="6"/>
      <c r="W54" s="4"/>
      <c r="X54" s="4"/>
      <c r="Y54" s="215"/>
      <c r="Z54" s="4"/>
      <c r="AA54" s="6"/>
      <c r="AB54" s="4"/>
      <c r="AC54" s="4"/>
      <c r="AD54" s="215"/>
      <c r="AE54" s="4"/>
      <c r="AF54" s="6"/>
      <c r="AG54" s="4"/>
      <c r="AH54" s="4"/>
      <c r="AI54" s="215"/>
      <c r="AJ54" s="4"/>
      <c r="AK54" s="6"/>
      <c r="AL54" s="4"/>
      <c r="AM54" s="4"/>
      <c r="AN54" s="215"/>
      <c r="AO54" s="4"/>
      <c r="AP54" s="6"/>
      <c r="AQ54" s="4"/>
      <c r="AR54" s="4"/>
      <c r="AS54" s="215"/>
      <c r="AT54" s="4"/>
      <c r="AU54" s="6"/>
      <c r="AV54" s="4"/>
      <c r="AW54" s="4"/>
      <c r="AX54" s="215"/>
      <c r="AY54" s="4"/>
      <c r="AZ54" s="6"/>
      <c r="BA54" s="4"/>
      <c r="BB54" s="4"/>
      <c r="BC54" s="215"/>
      <c r="BD54" s="4"/>
      <c r="BE54" s="6"/>
      <c r="BF54" s="4"/>
      <c r="BG54" s="4"/>
      <c r="BH54" s="215"/>
      <c r="BI54" s="4"/>
      <c r="BJ54" s="6"/>
      <c r="BK54" s="4"/>
      <c r="BL54" s="4"/>
      <c r="BM54" s="215"/>
      <c r="BN54" s="4"/>
      <c r="BO54" s="6"/>
      <c r="BP54" s="4"/>
      <c r="BQ54" s="4"/>
      <c r="BR54" s="215"/>
      <c r="BS54" s="4"/>
      <c r="BT54" s="6"/>
      <c r="BU54" s="4"/>
      <c r="BV54" s="4"/>
      <c r="BW54" s="215"/>
      <c r="BX54" s="4"/>
      <c r="BY54" s="6"/>
      <c r="BZ54" s="4"/>
      <c r="CA54" s="4"/>
      <c r="CB54" s="215"/>
      <c r="CC54" s="4"/>
      <c r="CD54" s="6"/>
      <c r="CE54" s="4"/>
      <c r="CF54" s="4"/>
      <c r="CG54" s="215"/>
      <c r="CH54" s="4"/>
      <c r="CI54" s="6"/>
      <c r="CJ54" s="4"/>
      <c r="CK54" s="4"/>
      <c r="CL54" s="215"/>
      <c r="CM54" s="4"/>
      <c r="CN54" s="6"/>
      <c r="CO54" s="4"/>
      <c r="CP54" s="4"/>
      <c r="CQ54" s="215"/>
      <c r="CR54" s="4"/>
      <c r="CS54" s="6"/>
      <c r="CT54" s="4"/>
      <c r="CU54" s="4"/>
      <c r="CV54" s="215"/>
      <c r="CW54" s="4"/>
      <c r="CX54" s="6"/>
      <c r="CY54" s="4"/>
      <c r="CZ54" s="4"/>
      <c r="DA54" s="215"/>
      <c r="DB54" s="4"/>
      <c r="DC54" s="6"/>
      <c r="DD54" s="4"/>
      <c r="DE54" s="4"/>
      <c r="DF54" s="215"/>
      <c r="DG54" s="4"/>
      <c r="DH54" s="6"/>
      <c r="DI54" s="4"/>
      <c r="DJ54" s="4"/>
      <c r="DK54" s="215"/>
      <c r="DL54" s="4"/>
      <c r="DM54" s="6"/>
      <c r="DN54" s="4"/>
      <c r="DO54" s="4"/>
      <c r="DP54" s="215"/>
      <c r="DQ54" s="4"/>
      <c r="DR54" s="6"/>
      <c r="DS54" s="4"/>
      <c r="DT54" s="4"/>
      <c r="DU54" s="215"/>
      <c r="DV54" s="4"/>
      <c r="DW54" s="6"/>
      <c r="DX54" s="4"/>
      <c r="DY54" s="4"/>
      <c r="DZ54" s="215"/>
      <c r="EA54" s="4"/>
      <c r="EB54" s="6"/>
      <c r="EC54" s="4"/>
      <c r="ED54" s="4"/>
      <c r="EE54" s="215"/>
      <c r="EF54" s="4"/>
      <c r="EG54" s="6"/>
      <c r="EH54" s="4"/>
      <c r="EI54" s="4"/>
      <c r="EJ54" s="215"/>
      <c r="EK54" s="4"/>
      <c r="EL54" s="6"/>
      <c r="EM54" s="4"/>
      <c r="EN54" s="4"/>
      <c r="EO54" s="215"/>
      <c r="EP54" s="4"/>
      <c r="EQ54" s="6"/>
      <c r="ER54" s="4"/>
      <c r="ES54" s="4"/>
      <c r="ET54" s="215"/>
      <c r="EU54" s="4"/>
      <c r="EV54" s="6"/>
      <c r="EW54" s="4"/>
      <c r="EX54" s="4"/>
      <c r="EY54" s="215"/>
      <c r="EZ54" s="4"/>
      <c r="FA54" s="6"/>
      <c r="FB54" s="4"/>
      <c r="FC54" s="4"/>
      <c r="FD54" s="215"/>
      <c r="FE54" s="4"/>
      <c r="FF54" s="6"/>
      <c r="FG54" s="4"/>
      <c r="FH54" s="4"/>
      <c r="FI54" s="215"/>
      <c r="FJ54" s="4"/>
      <c r="FK54" s="6"/>
      <c r="FL54" s="4"/>
      <c r="FM54" s="4"/>
      <c r="FN54" s="215"/>
      <c r="FO54" s="4"/>
      <c r="FP54" s="6"/>
      <c r="FQ54" s="4"/>
      <c r="FR54" s="4"/>
      <c r="FS54" s="215"/>
      <c r="FT54" s="4"/>
      <c r="FU54" s="6"/>
      <c r="FV54" s="4"/>
      <c r="FW54" s="4"/>
      <c r="FX54" s="215"/>
      <c r="FY54" s="4"/>
      <c r="FZ54" s="6"/>
      <c r="GA54" s="4"/>
      <c r="GB54" s="4"/>
      <c r="GC54" s="215"/>
      <c r="GD54" s="4"/>
      <c r="GE54" s="6"/>
      <c r="GF54" s="4"/>
      <c r="GG54" s="4"/>
      <c r="GH54" s="215"/>
      <c r="GI54" s="4"/>
      <c r="GJ54" s="6"/>
      <c r="GK54" s="4"/>
      <c r="GL54" s="4"/>
      <c r="GM54" s="215"/>
      <c r="GN54" s="4"/>
      <c r="GO54" s="6"/>
      <c r="GP54" s="4"/>
      <c r="GQ54" s="4"/>
      <c r="GR54" s="215"/>
      <c r="GS54" s="4"/>
      <c r="GT54" s="6"/>
      <c r="GU54" s="4"/>
      <c r="GV54" s="4"/>
      <c r="GW54" s="215"/>
      <c r="GX54" s="4"/>
      <c r="GY54" s="6"/>
      <c r="GZ54" s="4"/>
      <c r="HA54" s="4"/>
      <c r="HB54" s="215"/>
      <c r="HC54" s="4"/>
      <c r="HD54" s="6"/>
      <c r="HE54" s="4"/>
      <c r="HF54" s="4"/>
      <c r="HG54" s="215"/>
      <c r="HH54" s="4"/>
      <c r="HI54" s="6"/>
      <c r="HJ54" s="4"/>
      <c r="HK54" s="4"/>
      <c r="HL54" s="215"/>
      <c r="HM54" s="4"/>
      <c r="HN54" s="6"/>
      <c r="HO54" s="4"/>
      <c r="HP54" s="4"/>
      <c r="HQ54" s="215"/>
      <c r="HR54" s="4"/>
      <c r="HS54" s="6"/>
      <c r="HT54" s="4"/>
      <c r="HU54" s="4"/>
      <c r="HV54" s="215"/>
      <c r="HW54" s="4"/>
      <c r="HX54" s="6"/>
      <c r="HY54" s="4"/>
      <c r="HZ54" s="4"/>
      <c r="IA54" s="215"/>
      <c r="IB54" s="4"/>
      <c r="IC54" s="6"/>
      <c r="ID54" s="4"/>
      <c r="IE54" s="4"/>
      <c r="IF54" s="215"/>
      <c r="IG54" s="4"/>
      <c r="IH54" s="6"/>
      <c r="II54" s="4"/>
      <c r="IJ54" s="4"/>
      <c r="IK54" s="215"/>
      <c r="IL54" s="4"/>
      <c r="IM54" s="6"/>
      <c r="IN54" s="4"/>
      <c r="IO54" s="4"/>
      <c r="IP54" s="215"/>
      <c r="IQ54" s="4"/>
      <c r="IR54" s="6"/>
      <c r="IS54" s="4"/>
      <c r="IT54" s="4"/>
      <c r="IU54" s="215"/>
      <c r="IV54" s="4"/>
      <c r="IW54" s="6"/>
      <c r="IX54" s="4"/>
      <c r="IY54" s="4"/>
      <c r="IZ54" s="215"/>
      <c r="JA54" s="4"/>
      <c r="JB54" s="6"/>
      <c r="JC54" s="4"/>
      <c r="JD54" s="4"/>
      <c r="JE54" s="215"/>
      <c r="JF54" s="4"/>
      <c r="JG54" s="6"/>
      <c r="JH54" s="4"/>
      <c r="JI54" s="4"/>
      <c r="JJ54" s="215"/>
      <c r="JK54" s="4"/>
      <c r="JL54" s="6"/>
      <c r="JM54" s="4"/>
      <c r="JN54" s="4"/>
      <c r="JO54" s="215"/>
      <c r="JP54" s="4"/>
      <c r="JQ54" s="6"/>
      <c r="JR54" s="4"/>
      <c r="JS54" s="4"/>
      <c r="JT54" s="215"/>
      <c r="JU54" s="4"/>
      <c r="JV54" s="6"/>
      <c r="JW54" s="4"/>
      <c r="JX54" s="4"/>
      <c r="JY54" s="215"/>
      <c r="JZ54" s="4"/>
      <c r="KA54" s="6"/>
      <c r="KB54" s="4"/>
      <c r="KC54" s="4"/>
      <c r="KD54" s="215"/>
      <c r="KE54" s="4"/>
      <c r="KF54" s="6"/>
      <c r="KG54" s="4"/>
      <c r="KH54" s="4"/>
      <c r="KI54" s="215"/>
      <c r="KJ54" s="4"/>
      <c r="KK54" s="6"/>
      <c r="KL54" s="4"/>
      <c r="KM54" s="4"/>
      <c r="KN54" s="215"/>
    </row>
    <row r="55" spans="1:300" x14ac:dyDescent="0.25">
      <c r="A55" s="4"/>
      <c r="B55" s="6"/>
      <c r="C55" s="4"/>
      <c r="D55" s="4"/>
      <c r="E55" s="215"/>
      <c r="F55" s="4"/>
      <c r="G55" s="6"/>
      <c r="H55" s="4"/>
      <c r="I55" s="4"/>
      <c r="J55" s="215"/>
      <c r="K55" s="4"/>
      <c r="L55" s="6"/>
      <c r="M55" s="4"/>
      <c r="N55" s="4"/>
      <c r="O55" s="215"/>
      <c r="P55" s="4"/>
      <c r="Q55" s="6"/>
      <c r="R55" s="4"/>
      <c r="S55" s="4"/>
      <c r="T55" s="215"/>
      <c r="U55" s="4"/>
      <c r="V55" s="6"/>
      <c r="W55" s="4"/>
      <c r="X55" s="4"/>
      <c r="Y55" s="215"/>
      <c r="Z55" s="4"/>
      <c r="AA55" s="6"/>
      <c r="AB55" s="4"/>
      <c r="AC55" s="4"/>
      <c r="AD55" s="215"/>
      <c r="AE55" s="4"/>
      <c r="AF55" s="6"/>
      <c r="AG55" s="4"/>
      <c r="AH55" s="4"/>
      <c r="AI55" s="215"/>
      <c r="AJ55" s="4"/>
      <c r="AK55" s="6"/>
      <c r="AL55" s="4"/>
      <c r="AM55" s="4"/>
      <c r="AN55" s="215"/>
      <c r="AO55" s="4"/>
      <c r="AP55" s="6"/>
      <c r="AQ55" s="4"/>
      <c r="AR55" s="4"/>
      <c r="AS55" s="215"/>
      <c r="AT55" s="4"/>
      <c r="AU55" s="6"/>
      <c r="AV55" s="4"/>
      <c r="AW55" s="4"/>
      <c r="AX55" s="215"/>
      <c r="AY55" s="4"/>
      <c r="AZ55" s="6"/>
      <c r="BA55" s="4"/>
      <c r="BB55" s="4"/>
      <c r="BC55" s="215"/>
      <c r="BD55" s="4"/>
      <c r="BE55" s="6"/>
      <c r="BF55" s="4"/>
      <c r="BG55" s="4"/>
      <c r="BH55" s="215"/>
      <c r="BI55" s="4"/>
      <c r="BJ55" s="6"/>
      <c r="BK55" s="4"/>
      <c r="BL55" s="4"/>
      <c r="BM55" s="215"/>
      <c r="BN55" s="4"/>
      <c r="BO55" s="6"/>
      <c r="BP55" s="4"/>
      <c r="BQ55" s="4"/>
      <c r="BR55" s="215"/>
      <c r="BS55" s="4"/>
      <c r="BT55" s="6"/>
      <c r="BU55" s="4"/>
      <c r="BV55" s="4"/>
      <c r="BW55" s="215"/>
      <c r="BX55" s="4"/>
      <c r="BY55" s="6"/>
      <c r="BZ55" s="4"/>
      <c r="CA55" s="4"/>
      <c r="CB55" s="215"/>
      <c r="CC55" s="4"/>
      <c r="CD55" s="6"/>
      <c r="CE55" s="4"/>
      <c r="CF55" s="4"/>
      <c r="CG55" s="215"/>
      <c r="CH55" s="4"/>
      <c r="CI55" s="6"/>
      <c r="CJ55" s="4"/>
      <c r="CK55" s="4"/>
      <c r="CL55" s="215"/>
      <c r="CM55" s="4"/>
      <c r="CN55" s="6"/>
      <c r="CO55" s="4"/>
      <c r="CP55" s="4"/>
      <c r="CQ55" s="215"/>
      <c r="CR55" s="4"/>
      <c r="CS55" s="6"/>
      <c r="CT55" s="4"/>
      <c r="CU55" s="4"/>
      <c r="CV55" s="215"/>
      <c r="CW55" s="4"/>
      <c r="CX55" s="6"/>
      <c r="CY55" s="4"/>
      <c r="CZ55" s="4"/>
      <c r="DA55" s="215"/>
      <c r="DB55" s="4"/>
      <c r="DC55" s="6"/>
      <c r="DD55" s="4"/>
      <c r="DE55" s="4"/>
      <c r="DF55" s="215"/>
      <c r="DG55" s="4"/>
      <c r="DH55" s="6"/>
      <c r="DI55" s="4"/>
      <c r="DJ55" s="4"/>
      <c r="DK55" s="215"/>
      <c r="DL55" s="4"/>
      <c r="DM55" s="6"/>
      <c r="DN55" s="4"/>
      <c r="DO55" s="4"/>
      <c r="DP55" s="215"/>
      <c r="DQ55" s="4"/>
      <c r="DR55" s="6"/>
      <c r="DS55" s="4"/>
      <c r="DT55" s="4"/>
      <c r="DU55" s="215"/>
      <c r="DV55" s="4"/>
      <c r="DW55" s="6"/>
      <c r="DX55" s="4"/>
      <c r="DY55" s="4"/>
      <c r="DZ55" s="215"/>
      <c r="EA55" s="4"/>
      <c r="EB55" s="6"/>
      <c r="EC55" s="4"/>
      <c r="ED55" s="4"/>
      <c r="EE55" s="215"/>
      <c r="EF55" s="4"/>
      <c r="EG55" s="6"/>
      <c r="EH55" s="4"/>
      <c r="EI55" s="4"/>
      <c r="EJ55" s="215"/>
      <c r="EK55" s="4"/>
      <c r="EL55" s="6"/>
      <c r="EM55" s="4"/>
      <c r="EN55" s="4"/>
      <c r="EO55" s="215"/>
      <c r="EP55" s="4"/>
      <c r="EQ55" s="6"/>
      <c r="ER55" s="4"/>
      <c r="ES55" s="4"/>
      <c r="ET55" s="215"/>
      <c r="EU55" s="4"/>
      <c r="EV55" s="6"/>
      <c r="EW55" s="4"/>
      <c r="EX55" s="4"/>
      <c r="EY55" s="215"/>
      <c r="EZ55" s="4"/>
      <c r="FA55" s="6"/>
      <c r="FB55" s="4"/>
      <c r="FC55" s="4"/>
      <c r="FD55" s="215"/>
      <c r="FE55" s="4"/>
      <c r="FF55" s="6"/>
      <c r="FG55" s="4"/>
      <c r="FH55" s="4"/>
      <c r="FI55" s="215"/>
      <c r="FJ55" s="4"/>
      <c r="FK55" s="6"/>
      <c r="FL55" s="4"/>
      <c r="FM55" s="4"/>
      <c r="FN55" s="215"/>
      <c r="FO55" s="4"/>
      <c r="FP55" s="6"/>
      <c r="FQ55" s="4"/>
      <c r="FR55" s="4"/>
      <c r="FS55" s="215"/>
      <c r="FT55" s="4"/>
      <c r="FU55" s="6"/>
      <c r="FV55" s="4"/>
      <c r="FW55" s="4"/>
      <c r="FX55" s="215"/>
      <c r="FY55" s="4"/>
      <c r="FZ55" s="6"/>
      <c r="GA55" s="4"/>
      <c r="GB55" s="4"/>
      <c r="GC55" s="215"/>
      <c r="GD55" s="4"/>
      <c r="GE55" s="6"/>
      <c r="GF55" s="4"/>
      <c r="GG55" s="4"/>
      <c r="GH55" s="215"/>
      <c r="GI55" s="4"/>
      <c r="GJ55" s="6"/>
      <c r="GK55" s="4"/>
      <c r="GL55" s="4"/>
      <c r="GM55" s="215"/>
      <c r="GN55" s="4"/>
      <c r="GO55" s="6"/>
      <c r="GP55" s="4"/>
      <c r="GQ55" s="4"/>
      <c r="GR55" s="215"/>
      <c r="GS55" s="4"/>
      <c r="GT55" s="6"/>
      <c r="GU55" s="4"/>
      <c r="GV55" s="4"/>
      <c r="GW55" s="215"/>
      <c r="GX55" s="4"/>
      <c r="GY55" s="6"/>
      <c r="GZ55" s="4"/>
      <c r="HA55" s="4"/>
      <c r="HB55" s="215"/>
      <c r="HC55" s="4"/>
      <c r="HD55" s="6"/>
      <c r="HE55" s="4"/>
      <c r="HF55" s="4"/>
      <c r="HG55" s="215"/>
      <c r="HH55" s="4"/>
      <c r="HI55" s="6"/>
      <c r="HJ55" s="4"/>
      <c r="HK55" s="4"/>
      <c r="HL55" s="215"/>
      <c r="HM55" s="4"/>
      <c r="HN55" s="6"/>
      <c r="HO55" s="4"/>
      <c r="HP55" s="4"/>
      <c r="HQ55" s="215"/>
      <c r="HR55" s="4"/>
      <c r="HS55" s="6"/>
      <c r="HT55" s="4"/>
      <c r="HU55" s="4"/>
      <c r="HV55" s="215"/>
      <c r="HW55" s="4"/>
      <c r="HX55" s="6"/>
      <c r="HY55" s="4"/>
      <c r="HZ55" s="4"/>
      <c r="IA55" s="215"/>
      <c r="IB55" s="4"/>
      <c r="IC55" s="6"/>
      <c r="ID55" s="4"/>
      <c r="IE55" s="4"/>
      <c r="IF55" s="215"/>
      <c r="IG55" s="4"/>
      <c r="IH55" s="6"/>
      <c r="II55" s="4"/>
      <c r="IJ55" s="4"/>
      <c r="IK55" s="215"/>
      <c r="IL55" s="4"/>
      <c r="IM55" s="6"/>
      <c r="IN55" s="4"/>
      <c r="IO55" s="4"/>
      <c r="IP55" s="215"/>
      <c r="IQ55" s="4"/>
      <c r="IR55" s="6"/>
      <c r="IS55" s="4"/>
      <c r="IT55" s="4"/>
      <c r="IU55" s="215"/>
      <c r="IV55" s="4"/>
      <c r="IW55" s="6"/>
      <c r="IX55" s="4"/>
      <c r="IY55" s="4"/>
      <c r="IZ55" s="215"/>
      <c r="JA55" s="4"/>
      <c r="JB55" s="6"/>
      <c r="JC55" s="4"/>
      <c r="JD55" s="4"/>
      <c r="JE55" s="215"/>
      <c r="JF55" s="4"/>
      <c r="JG55" s="6"/>
      <c r="JH55" s="4"/>
      <c r="JI55" s="4"/>
      <c r="JJ55" s="215"/>
      <c r="JK55" s="4"/>
      <c r="JL55" s="6"/>
      <c r="JM55" s="4"/>
      <c r="JN55" s="4"/>
      <c r="JO55" s="215"/>
      <c r="JP55" s="4"/>
      <c r="JQ55" s="6"/>
      <c r="JR55" s="4"/>
      <c r="JS55" s="4"/>
      <c r="JT55" s="215"/>
      <c r="JU55" s="4"/>
      <c r="JV55" s="6"/>
      <c r="JW55" s="4"/>
      <c r="JX55" s="4"/>
      <c r="JY55" s="215"/>
      <c r="JZ55" s="4"/>
      <c r="KA55" s="6"/>
      <c r="KB55" s="4"/>
      <c r="KC55" s="4"/>
      <c r="KD55" s="215"/>
      <c r="KE55" s="4"/>
      <c r="KF55" s="6"/>
      <c r="KG55" s="4"/>
      <c r="KH55" s="4"/>
      <c r="KI55" s="215"/>
      <c r="KJ55" s="4"/>
      <c r="KK55" s="6"/>
      <c r="KL55" s="4"/>
      <c r="KM55" s="4"/>
      <c r="KN55" s="215"/>
    </row>
    <row r="56" spans="1:300" x14ac:dyDescent="0.25">
      <c r="A56" s="4"/>
      <c r="B56" s="6"/>
      <c r="C56" s="4"/>
      <c r="D56" s="4"/>
      <c r="E56" s="215"/>
      <c r="F56" s="4"/>
      <c r="G56" s="6"/>
      <c r="H56" s="4"/>
      <c r="I56" s="4"/>
      <c r="J56" s="215"/>
      <c r="K56" s="4"/>
      <c r="L56" s="6"/>
      <c r="M56" s="4"/>
      <c r="N56" s="4"/>
      <c r="O56" s="215"/>
      <c r="P56" s="4"/>
      <c r="Q56" s="6"/>
      <c r="R56" s="4"/>
      <c r="S56" s="4"/>
      <c r="T56" s="215"/>
      <c r="U56" s="4"/>
      <c r="V56" s="6"/>
      <c r="W56" s="4"/>
      <c r="X56" s="4"/>
      <c r="Y56" s="215"/>
      <c r="Z56" s="4"/>
      <c r="AA56" s="6"/>
      <c r="AB56" s="4"/>
      <c r="AC56" s="4"/>
      <c r="AD56" s="215"/>
      <c r="AE56" s="4"/>
      <c r="AF56" s="6"/>
      <c r="AG56" s="4"/>
      <c r="AH56" s="4"/>
      <c r="AI56" s="215"/>
      <c r="AJ56" s="4"/>
      <c r="AK56" s="6"/>
      <c r="AL56" s="4"/>
      <c r="AM56" s="4"/>
      <c r="AN56" s="215"/>
      <c r="AO56" s="4"/>
      <c r="AP56" s="6"/>
      <c r="AQ56" s="4"/>
      <c r="AR56" s="4"/>
      <c r="AS56" s="215"/>
      <c r="AT56" s="4"/>
      <c r="AU56" s="6"/>
      <c r="AV56" s="4"/>
      <c r="AW56" s="4"/>
      <c r="AX56" s="215"/>
      <c r="AY56" s="4"/>
      <c r="AZ56" s="6"/>
      <c r="BA56" s="4"/>
      <c r="BB56" s="4"/>
      <c r="BC56" s="215"/>
      <c r="BD56" s="4"/>
      <c r="BE56" s="6"/>
      <c r="BF56" s="4"/>
      <c r="BG56" s="4"/>
      <c r="BH56" s="215"/>
      <c r="BI56" s="4"/>
      <c r="BJ56" s="6"/>
      <c r="BK56" s="4"/>
      <c r="BL56" s="4"/>
      <c r="BM56" s="215"/>
      <c r="BN56" s="4"/>
      <c r="BO56" s="6"/>
      <c r="BP56" s="4"/>
      <c r="BQ56" s="4"/>
      <c r="BR56" s="215"/>
      <c r="BS56" s="4"/>
      <c r="BT56" s="6"/>
      <c r="BU56" s="4"/>
      <c r="BV56" s="4"/>
      <c r="BW56" s="215"/>
      <c r="BX56" s="4"/>
      <c r="BY56" s="6"/>
      <c r="BZ56" s="4"/>
      <c r="CA56" s="4"/>
      <c r="CB56" s="215"/>
      <c r="CC56" s="4"/>
      <c r="CD56" s="6"/>
      <c r="CE56" s="4"/>
      <c r="CF56" s="4"/>
      <c r="CG56" s="215"/>
      <c r="CH56" s="4"/>
      <c r="CI56" s="6"/>
      <c r="CJ56" s="4"/>
      <c r="CK56" s="4"/>
      <c r="CL56" s="215"/>
      <c r="CM56" s="4"/>
      <c r="CN56" s="6"/>
      <c r="CO56" s="4"/>
      <c r="CP56" s="4"/>
      <c r="CQ56" s="215"/>
      <c r="CR56" s="4"/>
      <c r="CS56" s="6"/>
      <c r="CT56" s="4"/>
      <c r="CU56" s="4"/>
      <c r="CV56" s="215"/>
      <c r="CW56" s="4"/>
      <c r="CX56" s="6"/>
      <c r="CY56" s="4"/>
      <c r="CZ56" s="4"/>
      <c r="DA56" s="215"/>
      <c r="DB56" s="4"/>
      <c r="DC56" s="6"/>
      <c r="DD56" s="4"/>
      <c r="DE56" s="4"/>
      <c r="DF56" s="215"/>
      <c r="DG56" s="4"/>
      <c r="DH56" s="6"/>
      <c r="DI56" s="4"/>
      <c r="DJ56" s="4"/>
      <c r="DK56" s="215"/>
      <c r="DL56" s="4"/>
      <c r="DM56" s="6"/>
      <c r="DN56" s="4"/>
      <c r="DO56" s="4"/>
      <c r="DP56" s="215"/>
      <c r="DQ56" s="4"/>
      <c r="DR56" s="6"/>
      <c r="DS56" s="4"/>
      <c r="DT56" s="4"/>
      <c r="DU56" s="215"/>
      <c r="DV56" s="4"/>
      <c r="DW56" s="6"/>
      <c r="DX56" s="4"/>
      <c r="DY56" s="4"/>
      <c r="DZ56" s="215"/>
      <c r="EA56" s="4"/>
      <c r="EB56" s="6"/>
      <c r="EC56" s="4"/>
      <c r="ED56" s="4"/>
      <c r="EE56" s="215"/>
      <c r="EF56" s="4"/>
      <c r="EG56" s="6"/>
      <c r="EH56" s="4"/>
      <c r="EI56" s="4"/>
      <c r="EJ56" s="215"/>
      <c r="EK56" s="4"/>
      <c r="EL56" s="6"/>
      <c r="EM56" s="4"/>
      <c r="EN56" s="4"/>
      <c r="EO56" s="215"/>
      <c r="EP56" s="4"/>
      <c r="EQ56" s="6"/>
      <c r="ER56" s="4"/>
      <c r="ES56" s="4"/>
      <c r="ET56" s="215"/>
      <c r="EU56" s="4"/>
      <c r="EV56" s="6"/>
      <c r="EW56" s="4"/>
      <c r="EX56" s="4"/>
      <c r="EY56" s="215"/>
      <c r="EZ56" s="4"/>
      <c r="FA56" s="6"/>
      <c r="FB56" s="4"/>
      <c r="FC56" s="4"/>
      <c r="FD56" s="215"/>
      <c r="FE56" s="4"/>
      <c r="FF56" s="6"/>
      <c r="FG56" s="4"/>
      <c r="FH56" s="4"/>
      <c r="FI56" s="215"/>
      <c r="FJ56" s="4"/>
      <c r="FK56" s="6"/>
      <c r="FL56" s="4"/>
      <c r="FM56" s="4"/>
      <c r="FN56" s="215"/>
      <c r="FO56" s="4"/>
      <c r="FP56" s="6"/>
      <c r="FQ56" s="4"/>
      <c r="FR56" s="4"/>
      <c r="FS56" s="215"/>
      <c r="FT56" s="4"/>
      <c r="FU56" s="6"/>
      <c r="FV56" s="4"/>
      <c r="FW56" s="4"/>
      <c r="FX56" s="215"/>
      <c r="FY56" s="4"/>
      <c r="FZ56" s="6"/>
      <c r="GA56" s="4"/>
      <c r="GB56" s="4"/>
      <c r="GC56" s="215"/>
      <c r="GD56" s="4"/>
      <c r="GE56" s="6"/>
      <c r="GF56" s="4"/>
      <c r="GG56" s="4"/>
      <c r="GH56" s="215"/>
      <c r="GI56" s="4"/>
      <c r="GJ56" s="6"/>
      <c r="GK56" s="4"/>
      <c r="GL56" s="4"/>
      <c r="GM56" s="215"/>
      <c r="GN56" s="4"/>
      <c r="GO56" s="6"/>
      <c r="GP56" s="4"/>
      <c r="GQ56" s="4"/>
      <c r="GR56" s="215"/>
      <c r="GS56" s="4"/>
      <c r="GT56" s="6"/>
      <c r="GU56" s="4"/>
      <c r="GV56" s="4"/>
      <c r="GW56" s="215"/>
      <c r="GX56" s="4"/>
      <c r="GY56" s="6"/>
      <c r="GZ56" s="4"/>
      <c r="HA56" s="4"/>
      <c r="HB56" s="215"/>
      <c r="HC56" s="4"/>
      <c r="HD56" s="6"/>
      <c r="HE56" s="4"/>
      <c r="HF56" s="4"/>
      <c r="HG56" s="215"/>
      <c r="HH56" s="4"/>
      <c r="HI56" s="6"/>
      <c r="HJ56" s="4"/>
      <c r="HK56" s="4"/>
      <c r="HL56" s="215"/>
      <c r="HM56" s="4"/>
      <c r="HN56" s="6"/>
      <c r="HO56" s="4"/>
      <c r="HP56" s="4"/>
      <c r="HQ56" s="215"/>
      <c r="HR56" s="4"/>
      <c r="HS56" s="6"/>
      <c r="HT56" s="4"/>
      <c r="HU56" s="4"/>
      <c r="HV56" s="215"/>
      <c r="HW56" s="4"/>
      <c r="HX56" s="6"/>
      <c r="HY56" s="4"/>
      <c r="HZ56" s="4"/>
      <c r="IA56" s="215"/>
      <c r="IB56" s="4"/>
      <c r="IC56" s="6"/>
      <c r="ID56" s="4"/>
      <c r="IE56" s="4"/>
      <c r="IF56" s="215"/>
      <c r="IG56" s="4"/>
      <c r="IH56" s="6"/>
      <c r="II56" s="4"/>
      <c r="IJ56" s="4"/>
      <c r="IK56" s="215"/>
      <c r="IL56" s="4"/>
      <c r="IM56" s="6"/>
      <c r="IN56" s="4"/>
      <c r="IO56" s="4"/>
      <c r="IP56" s="215"/>
      <c r="IQ56" s="4"/>
      <c r="IR56" s="6"/>
      <c r="IS56" s="4"/>
      <c r="IT56" s="4"/>
      <c r="IU56" s="215"/>
      <c r="IV56" s="4"/>
      <c r="IW56" s="6"/>
      <c r="IX56" s="4"/>
      <c r="IY56" s="4"/>
      <c r="IZ56" s="215"/>
      <c r="JA56" s="4"/>
      <c r="JB56" s="6"/>
      <c r="JC56" s="4"/>
      <c r="JD56" s="4"/>
      <c r="JE56" s="215"/>
      <c r="JF56" s="4"/>
      <c r="JG56" s="6"/>
      <c r="JH56" s="4"/>
      <c r="JI56" s="4"/>
      <c r="JJ56" s="215"/>
      <c r="JK56" s="4"/>
      <c r="JL56" s="6"/>
      <c r="JM56" s="4"/>
      <c r="JN56" s="4"/>
      <c r="JO56" s="215"/>
      <c r="JP56" s="4"/>
      <c r="JQ56" s="6"/>
      <c r="JR56" s="4"/>
      <c r="JS56" s="4"/>
      <c r="JT56" s="215"/>
      <c r="JU56" s="4"/>
      <c r="JV56" s="6"/>
      <c r="JW56" s="4"/>
      <c r="JX56" s="4"/>
      <c r="JY56" s="215"/>
      <c r="JZ56" s="4"/>
      <c r="KA56" s="6"/>
      <c r="KB56" s="4"/>
      <c r="KC56" s="4"/>
      <c r="KD56" s="215"/>
      <c r="KE56" s="4"/>
      <c r="KF56" s="6"/>
      <c r="KG56" s="4"/>
      <c r="KH56" s="4"/>
      <c r="KI56" s="215"/>
      <c r="KJ56" s="4"/>
      <c r="KK56" s="6"/>
      <c r="KL56" s="4"/>
      <c r="KM56" s="4"/>
      <c r="KN56" s="215"/>
    </row>
    <row r="57" spans="1:300" x14ac:dyDescent="0.25">
      <c r="A57" s="4"/>
      <c r="B57" s="6"/>
      <c r="C57" s="4"/>
      <c r="D57" s="4"/>
      <c r="E57" s="215"/>
      <c r="F57" s="4"/>
      <c r="G57" s="6"/>
      <c r="H57" s="4"/>
      <c r="I57" s="4"/>
      <c r="J57" s="215"/>
      <c r="K57" s="4"/>
      <c r="L57" s="6"/>
      <c r="M57" s="4"/>
      <c r="N57" s="4"/>
      <c r="O57" s="215"/>
      <c r="P57" s="4"/>
      <c r="Q57" s="6"/>
      <c r="R57" s="4"/>
      <c r="S57" s="4"/>
      <c r="T57" s="215"/>
      <c r="U57" s="4"/>
      <c r="V57" s="6"/>
      <c r="W57" s="4"/>
      <c r="X57" s="4"/>
      <c r="Y57" s="215"/>
      <c r="Z57" s="4"/>
      <c r="AA57" s="6"/>
      <c r="AB57" s="4"/>
      <c r="AC57" s="4"/>
      <c r="AD57" s="215"/>
      <c r="AE57" s="4"/>
      <c r="AF57" s="6"/>
      <c r="AG57" s="4"/>
      <c r="AH57" s="4"/>
      <c r="AI57" s="215"/>
      <c r="AJ57" s="4"/>
      <c r="AK57" s="6"/>
      <c r="AL57" s="4"/>
      <c r="AM57" s="4"/>
      <c r="AN57" s="215"/>
      <c r="AO57" s="4"/>
      <c r="AP57" s="6"/>
      <c r="AQ57" s="4"/>
      <c r="AR57" s="4"/>
      <c r="AS57" s="215"/>
      <c r="AT57" s="4"/>
      <c r="AU57" s="6"/>
      <c r="AV57" s="4"/>
      <c r="AW57" s="4"/>
      <c r="AX57" s="215"/>
      <c r="AY57" s="4"/>
      <c r="AZ57" s="6"/>
      <c r="BA57" s="4"/>
      <c r="BB57" s="4"/>
      <c r="BC57" s="215"/>
      <c r="BD57" s="4"/>
      <c r="BE57" s="6"/>
      <c r="BF57" s="4"/>
      <c r="BG57" s="4"/>
      <c r="BH57" s="215"/>
      <c r="BI57" s="4"/>
      <c r="BJ57" s="6"/>
      <c r="BK57" s="4"/>
      <c r="BL57" s="4"/>
      <c r="BM57" s="215"/>
      <c r="BN57" s="4"/>
      <c r="BO57" s="6"/>
      <c r="BP57" s="4"/>
      <c r="BQ57" s="4"/>
      <c r="BR57" s="215"/>
      <c r="BS57" s="4"/>
      <c r="BT57" s="6"/>
      <c r="BU57" s="4"/>
      <c r="BV57" s="4"/>
      <c r="BW57" s="215"/>
      <c r="BX57" s="4"/>
      <c r="BY57" s="6"/>
      <c r="BZ57" s="4"/>
      <c r="CA57" s="4"/>
      <c r="CB57" s="215"/>
      <c r="CC57" s="4"/>
      <c r="CD57" s="6"/>
      <c r="CE57" s="4"/>
      <c r="CF57" s="4"/>
      <c r="CG57" s="215"/>
      <c r="CH57" s="4"/>
      <c r="CI57" s="6"/>
      <c r="CJ57" s="4"/>
      <c r="CK57" s="4"/>
      <c r="CL57" s="215"/>
      <c r="CM57" s="4"/>
      <c r="CN57" s="6"/>
      <c r="CO57" s="4"/>
      <c r="CP57" s="4"/>
      <c r="CQ57" s="215"/>
      <c r="CR57" s="4"/>
      <c r="CS57" s="6"/>
      <c r="CT57" s="4"/>
      <c r="CU57" s="4"/>
      <c r="CV57" s="215"/>
      <c r="CW57" s="4"/>
      <c r="CX57" s="6"/>
      <c r="CY57" s="4"/>
      <c r="CZ57" s="4"/>
      <c r="DA57" s="215"/>
      <c r="DB57" s="4"/>
      <c r="DC57" s="6"/>
      <c r="DD57" s="4"/>
      <c r="DE57" s="4"/>
      <c r="DF57" s="215"/>
      <c r="DG57" s="4"/>
      <c r="DH57" s="6"/>
      <c r="DI57" s="4"/>
      <c r="DJ57" s="4"/>
      <c r="DK57" s="215"/>
      <c r="DL57" s="4"/>
      <c r="DM57" s="6"/>
      <c r="DN57" s="4"/>
      <c r="DO57" s="4"/>
      <c r="DP57" s="215"/>
      <c r="DQ57" s="4"/>
      <c r="DR57" s="6"/>
      <c r="DS57" s="4"/>
      <c r="DT57" s="4"/>
      <c r="DU57" s="215"/>
      <c r="DV57" s="4"/>
      <c r="DW57" s="6"/>
      <c r="DX57" s="4"/>
      <c r="DY57" s="4"/>
      <c r="DZ57" s="215"/>
      <c r="EA57" s="4"/>
      <c r="EB57" s="6"/>
      <c r="EC57" s="4"/>
      <c r="ED57" s="4"/>
      <c r="EE57" s="215"/>
      <c r="EF57" s="4"/>
      <c r="EG57" s="6"/>
      <c r="EH57" s="4"/>
      <c r="EI57" s="4"/>
      <c r="EJ57" s="215"/>
      <c r="EK57" s="4"/>
      <c r="EL57" s="6"/>
      <c r="EM57" s="4"/>
      <c r="EN57" s="4"/>
      <c r="EO57" s="215"/>
      <c r="EP57" s="4"/>
      <c r="EQ57" s="6"/>
      <c r="ER57" s="4"/>
      <c r="ES57" s="4"/>
      <c r="ET57" s="215"/>
      <c r="EU57" s="4"/>
      <c r="EV57" s="6"/>
      <c r="EW57" s="4"/>
      <c r="EX57" s="4"/>
      <c r="EY57" s="215"/>
      <c r="EZ57" s="4"/>
      <c r="FA57" s="6"/>
      <c r="FB57" s="4"/>
      <c r="FC57" s="4"/>
      <c r="FD57" s="215"/>
      <c r="FE57" s="4"/>
      <c r="FF57" s="6"/>
      <c r="FG57" s="4"/>
      <c r="FH57" s="4"/>
      <c r="FI57" s="215"/>
      <c r="FJ57" s="4"/>
      <c r="FK57" s="6"/>
      <c r="FL57" s="4"/>
      <c r="FM57" s="4"/>
      <c r="FN57" s="215"/>
      <c r="FO57" s="4"/>
      <c r="FP57" s="6"/>
      <c r="FQ57" s="4"/>
      <c r="FR57" s="4"/>
      <c r="FS57" s="215"/>
      <c r="FT57" s="4"/>
      <c r="FU57" s="6"/>
      <c r="FV57" s="4"/>
      <c r="FW57" s="4"/>
      <c r="FX57" s="215"/>
      <c r="FY57" s="4"/>
      <c r="FZ57" s="6"/>
      <c r="GA57" s="4"/>
      <c r="GB57" s="4"/>
      <c r="GC57" s="215"/>
      <c r="GD57" s="4"/>
      <c r="GE57" s="6"/>
      <c r="GF57" s="4"/>
      <c r="GG57" s="4"/>
      <c r="GH57" s="215"/>
      <c r="GI57" s="4"/>
      <c r="GJ57" s="6"/>
      <c r="GK57" s="4"/>
      <c r="GL57" s="4"/>
      <c r="GM57" s="215"/>
      <c r="GN57" s="4"/>
      <c r="GO57" s="6"/>
      <c r="GP57" s="4"/>
      <c r="GQ57" s="4"/>
      <c r="GR57" s="215"/>
      <c r="GS57" s="4"/>
      <c r="GT57" s="6"/>
      <c r="GU57" s="4"/>
      <c r="GV57" s="4"/>
      <c r="GW57" s="215"/>
      <c r="GX57" s="4"/>
      <c r="GY57" s="6"/>
      <c r="GZ57" s="4"/>
      <c r="HA57" s="4"/>
      <c r="HB57" s="215"/>
      <c r="HC57" s="4"/>
      <c r="HD57" s="6"/>
      <c r="HE57" s="4"/>
      <c r="HF57" s="4"/>
      <c r="HG57" s="215"/>
      <c r="HH57" s="4"/>
      <c r="HI57" s="6"/>
      <c r="HJ57" s="4"/>
      <c r="HK57" s="4"/>
      <c r="HL57" s="215"/>
      <c r="HM57" s="4"/>
      <c r="HN57" s="6"/>
      <c r="HO57" s="4"/>
      <c r="HP57" s="4"/>
      <c r="HQ57" s="215"/>
      <c r="HR57" s="4"/>
      <c r="HS57" s="6"/>
      <c r="HT57" s="4"/>
      <c r="HU57" s="4"/>
      <c r="HV57" s="215"/>
      <c r="HW57" s="4"/>
      <c r="HX57" s="6"/>
      <c r="HY57" s="4"/>
      <c r="HZ57" s="4"/>
      <c r="IA57" s="215"/>
      <c r="IB57" s="4"/>
      <c r="IC57" s="6"/>
      <c r="ID57" s="4"/>
      <c r="IE57" s="4"/>
      <c r="IF57" s="215"/>
      <c r="IG57" s="4"/>
      <c r="IH57" s="6"/>
      <c r="II57" s="4"/>
      <c r="IJ57" s="4"/>
      <c r="IK57" s="215"/>
      <c r="IL57" s="4"/>
      <c r="IM57" s="6"/>
      <c r="IN57" s="4"/>
      <c r="IO57" s="4"/>
      <c r="IP57" s="215"/>
      <c r="IQ57" s="4"/>
      <c r="IR57" s="6"/>
      <c r="IS57" s="4"/>
      <c r="IT57" s="4"/>
      <c r="IU57" s="215"/>
      <c r="IV57" s="4"/>
      <c r="IW57" s="6"/>
      <c r="IX57" s="4"/>
      <c r="IY57" s="4"/>
      <c r="IZ57" s="215"/>
      <c r="JA57" s="4"/>
      <c r="JB57" s="6"/>
      <c r="JC57" s="4"/>
      <c r="JD57" s="4"/>
      <c r="JE57" s="215"/>
      <c r="JF57" s="4"/>
      <c r="JG57" s="6"/>
      <c r="JH57" s="4"/>
      <c r="JI57" s="4"/>
      <c r="JJ57" s="215"/>
      <c r="JK57" s="4"/>
      <c r="JL57" s="6"/>
      <c r="JM57" s="4"/>
      <c r="JN57" s="4"/>
      <c r="JO57" s="215"/>
      <c r="JP57" s="4"/>
      <c r="JQ57" s="6"/>
      <c r="JR57" s="4"/>
      <c r="JS57" s="4"/>
      <c r="JT57" s="215"/>
      <c r="JU57" s="4"/>
      <c r="JV57" s="6"/>
      <c r="JW57" s="4"/>
      <c r="JX57" s="4"/>
      <c r="JY57" s="215"/>
      <c r="JZ57" s="4"/>
      <c r="KA57" s="6"/>
      <c r="KB57" s="4"/>
      <c r="KC57" s="4"/>
      <c r="KD57" s="215"/>
      <c r="KE57" s="4"/>
      <c r="KF57" s="6"/>
      <c r="KG57" s="4"/>
      <c r="KH57" s="4"/>
      <c r="KI57" s="215"/>
      <c r="KJ57" s="4"/>
      <c r="KK57" s="6"/>
      <c r="KL57" s="4"/>
      <c r="KM57" s="4"/>
      <c r="KN57" s="215"/>
    </row>
    <row r="58" spans="1:300" x14ac:dyDescent="0.25">
      <c r="A58" s="4"/>
      <c r="B58" s="6"/>
      <c r="C58" s="4"/>
      <c r="D58" s="4"/>
      <c r="E58" s="215"/>
      <c r="F58" s="4"/>
      <c r="G58" s="6"/>
      <c r="H58" s="4"/>
      <c r="I58" s="4"/>
      <c r="J58" s="215"/>
      <c r="K58" s="4"/>
      <c r="L58" s="6"/>
      <c r="M58" s="4"/>
      <c r="N58" s="4"/>
      <c r="O58" s="215"/>
      <c r="P58" s="4"/>
      <c r="Q58" s="6"/>
      <c r="R58" s="4"/>
      <c r="S58" s="4"/>
      <c r="T58" s="215"/>
      <c r="U58" s="4"/>
      <c r="V58" s="6"/>
      <c r="W58" s="4"/>
      <c r="X58" s="4"/>
      <c r="Y58" s="215"/>
      <c r="Z58" s="4"/>
      <c r="AA58" s="6"/>
      <c r="AB58" s="4"/>
      <c r="AC58" s="4"/>
      <c r="AD58" s="215"/>
      <c r="AE58" s="4"/>
      <c r="AF58" s="6"/>
      <c r="AG58" s="4"/>
      <c r="AH58" s="4"/>
      <c r="AI58" s="215"/>
      <c r="AJ58" s="4"/>
      <c r="AK58" s="6"/>
      <c r="AL58" s="4"/>
      <c r="AM58" s="4"/>
      <c r="AN58" s="215"/>
      <c r="AO58" s="4"/>
      <c r="AP58" s="6"/>
      <c r="AQ58" s="4"/>
      <c r="AR58" s="4"/>
      <c r="AS58" s="215"/>
      <c r="AT58" s="4"/>
      <c r="AU58" s="6"/>
      <c r="AV58" s="4"/>
      <c r="AW58" s="4"/>
      <c r="AX58" s="215"/>
      <c r="AY58" s="4"/>
      <c r="AZ58" s="6"/>
      <c r="BA58" s="4"/>
      <c r="BB58" s="4"/>
      <c r="BC58" s="215"/>
      <c r="BD58" s="4"/>
      <c r="BE58" s="6"/>
      <c r="BF58" s="4"/>
      <c r="BG58" s="4"/>
      <c r="BH58" s="215"/>
      <c r="BI58" s="4"/>
      <c r="BJ58" s="6"/>
      <c r="BK58" s="4"/>
      <c r="BL58" s="4"/>
      <c r="BM58" s="215"/>
      <c r="BN58" s="4"/>
      <c r="BO58" s="6"/>
      <c r="BP58" s="4"/>
      <c r="BQ58" s="4"/>
      <c r="BR58" s="215"/>
      <c r="BS58" s="4"/>
      <c r="BT58" s="6"/>
      <c r="BU58" s="4"/>
      <c r="BV58" s="4"/>
      <c r="BW58" s="215"/>
      <c r="BX58" s="4"/>
      <c r="BY58" s="6"/>
      <c r="BZ58" s="4"/>
      <c r="CA58" s="4"/>
      <c r="CB58" s="215"/>
      <c r="CC58" s="4"/>
      <c r="CD58" s="6"/>
      <c r="CE58" s="4"/>
      <c r="CF58" s="4"/>
      <c r="CG58" s="215"/>
      <c r="CH58" s="4"/>
      <c r="CI58" s="6"/>
      <c r="CJ58" s="4"/>
      <c r="CK58" s="4"/>
      <c r="CL58" s="215"/>
      <c r="CM58" s="4"/>
      <c r="CN58" s="6"/>
      <c r="CO58" s="4"/>
      <c r="CP58" s="4"/>
      <c r="CQ58" s="215"/>
      <c r="CR58" s="4"/>
      <c r="CS58" s="6"/>
      <c r="CT58" s="4"/>
      <c r="CU58" s="4"/>
      <c r="CV58" s="215"/>
      <c r="CW58" s="4"/>
      <c r="CX58" s="6"/>
      <c r="CY58" s="4"/>
      <c r="CZ58" s="4"/>
      <c r="DA58" s="215"/>
      <c r="DB58" s="4"/>
      <c r="DC58" s="6"/>
      <c r="DD58" s="4"/>
      <c r="DE58" s="4"/>
      <c r="DF58" s="215"/>
      <c r="DG58" s="4"/>
      <c r="DH58" s="6"/>
      <c r="DI58" s="4"/>
      <c r="DJ58" s="4"/>
      <c r="DK58" s="215"/>
      <c r="DL58" s="4"/>
      <c r="DM58" s="6"/>
      <c r="DN58" s="4"/>
      <c r="DO58" s="4"/>
      <c r="DP58" s="215"/>
      <c r="DQ58" s="4"/>
      <c r="DR58" s="6"/>
      <c r="DS58" s="4"/>
      <c r="DT58" s="4"/>
      <c r="DU58" s="215"/>
      <c r="DV58" s="4"/>
      <c r="DW58" s="6"/>
      <c r="DX58" s="4"/>
      <c r="DY58" s="4"/>
      <c r="DZ58" s="215"/>
      <c r="EA58" s="4"/>
      <c r="EB58" s="6"/>
      <c r="EC58" s="4"/>
      <c r="ED58" s="4"/>
      <c r="EE58" s="215"/>
      <c r="EF58" s="4"/>
      <c r="EG58" s="6"/>
      <c r="EH58" s="4"/>
      <c r="EI58" s="4"/>
      <c r="EJ58" s="215"/>
      <c r="EK58" s="4"/>
      <c r="EL58" s="6"/>
      <c r="EM58" s="4"/>
      <c r="EN58" s="4"/>
      <c r="EO58" s="215"/>
      <c r="EP58" s="4"/>
      <c r="EQ58" s="6"/>
      <c r="ER58" s="4"/>
      <c r="ES58" s="4"/>
      <c r="ET58" s="215"/>
      <c r="EU58" s="4"/>
      <c r="EV58" s="6"/>
      <c r="EW58" s="4"/>
      <c r="EX58" s="4"/>
      <c r="EY58" s="215"/>
      <c r="EZ58" s="4"/>
      <c r="FA58" s="6"/>
      <c r="FB58" s="4"/>
      <c r="FC58" s="4"/>
      <c r="FD58" s="215"/>
      <c r="FE58" s="4"/>
      <c r="FF58" s="6"/>
      <c r="FG58" s="4"/>
      <c r="FH58" s="4"/>
      <c r="FI58" s="215"/>
      <c r="FJ58" s="4"/>
      <c r="FK58" s="6"/>
      <c r="FL58" s="4"/>
      <c r="FM58" s="4"/>
      <c r="FN58" s="215"/>
      <c r="FO58" s="4"/>
      <c r="FP58" s="6"/>
      <c r="FQ58" s="4"/>
      <c r="FR58" s="4"/>
      <c r="FS58" s="215"/>
      <c r="FT58" s="4"/>
      <c r="FU58" s="6"/>
      <c r="FV58" s="4"/>
      <c r="FW58" s="4"/>
      <c r="FX58" s="215"/>
      <c r="FY58" s="4"/>
      <c r="FZ58" s="6"/>
      <c r="GA58" s="4"/>
      <c r="GB58" s="4"/>
      <c r="GC58" s="215"/>
      <c r="GD58" s="4"/>
      <c r="GE58" s="6"/>
      <c r="GF58" s="4"/>
      <c r="GG58" s="4"/>
      <c r="GH58" s="215"/>
      <c r="GI58" s="4"/>
      <c r="GJ58" s="6"/>
      <c r="GK58" s="4"/>
      <c r="GL58" s="4"/>
      <c r="GM58" s="215"/>
      <c r="GN58" s="4"/>
      <c r="GO58" s="6"/>
      <c r="GP58" s="4"/>
      <c r="GQ58" s="4"/>
      <c r="GR58" s="215"/>
      <c r="GS58" s="4"/>
      <c r="GT58" s="6"/>
      <c r="GU58" s="4"/>
      <c r="GV58" s="4"/>
      <c r="GW58" s="215"/>
      <c r="GX58" s="4"/>
      <c r="GY58" s="6"/>
      <c r="GZ58" s="4"/>
      <c r="HA58" s="4"/>
      <c r="HB58" s="215"/>
      <c r="HC58" s="4"/>
      <c r="HD58" s="6"/>
      <c r="HE58" s="4"/>
      <c r="HF58" s="4"/>
      <c r="HG58" s="215"/>
      <c r="HH58" s="4"/>
      <c r="HI58" s="6"/>
      <c r="HJ58" s="4"/>
      <c r="HK58" s="4"/>
      <c r="HL58" s="215"/>
      <c r="HM58" s="4"/>
      <c r="HN58" s="6"/>
      <c r="HO58" s="4"/>
      <c r="HP58" s="4"/>
      <c r="HQ58" s="215"/>
      <c r="HR58" s="4"/>
      <c r="HS58" s="6"/>
      <c r="HT58" s="4"/>
      <c r="HU58" s="4"/>
      <c r="HV58" s="215"/>
      <c r="HW58" s="4"/>
      <c r="HX58" s="6"/>
      <c r="HY58" s="4"/>
      <c r="HZ58" s="4"/>
      <c r="IA58" s="215"/>
      <c r="IB58" s="4"/>
      <c r="IC58" s="6"/>
      <c r="ID58" s="4"/>
      <c r="IE58" s="4"/>
      <c r="IF58" s="215"/>
      <c r="IG58" s="4"/>
      <c r="IH58" s="6"/>
      <c r="II58" s="4"/>
      <c r="IJ58" s="4"/>
      <c r="IK58" s="215"/>
      <c r="IL58" s="4"/>
      <c r="IM58" s="6"/>
      <c r="IN58" s="4"/>
      <c r="IO58" s="4"/>
      <c r="IP58" s="215"/>
      <c r="IQ58" s="4"/>
      <c r="IR58" s="6"/>
      <c r="IS58" s="4"/>
      <c r="IT58" s="4"/>
      <c r="IU58" s="215"/>
      <c r="IV58" s="4"/>
      <c r="IW58" s="6"/>
      <c r="IX58" s="4"/>
      <c r="IY58" s="4"/>
      <c r="IZ58" s="215"/>
      <c r="JA58" s="4"/>
      <c r="JB58" s="6"/>
      <c r="JC58" s="4"/>
      <c r="JD58" s="4"/>
      <c r="JE58" s="215"/>
      <c r="JF58" s="4"/>
      <c r="JG58" s="6"/>
      <c r="JH58" s="4"/>
      <c r="JI58" s="4"/>
      <c r="JJ58" s="215"/>
      <c r="JK58" s="4"/>
      <c r="JL58" s="6"/>
      <c r="JM58" s="4"/>
      <c r="JN58" s="4"/>
      <c r="JO58" s="215"/>
      <c r="JP58" s="4"/>
      <c r="JQ58" s="6"/>
      <c r="JR58" s="4"/>
      <c r="JS58" s="4"/>
      <c r="JT58" s="215"/>
      <c r="JU58" s="4"/>
      <c r="JV58" s="6"/>
      <c r="JW58" s="4"/>
      <c r="JX58" s="4"/>
      <c r="JY58" s="215"/>
      <c r="JZ58" s="4"/>
      <c r="KA58" s="6"/>
      <c r="KB58" s="4"/>
      <c r="KC58" s="4"/>
      <c r="KD58" s="215"/>
      <c r="KE58" s="4"/>
      <c r="KF58" s="6"/>
      <c r="KG58" s="4"/>
      <c r="KH58" s="4"/>
      <c r="KI58" s="215"/>
      <c r="KJ58" s="4"/>
      <c r="KK58" s="6"/>
      <c r="KL58" s="4"/>
      <c r="KM58" s="4"/>
      <c r="KN58" s="215"/>
    </row>
    <row r="59" spans="1:300" x14ac:dyDescent="0.25">
      <c r="A59" s="4"/>
      <c r="B59" s="6"/>
      <c r="C59" s="4"/>
      <c r="D59" s="4"/>
      <c r="E59" s="215"/>
      <c r="F59" s="4"/>
      <c r="G59" s="6"/>
      <c r="H59" s="4"/>
      <c r="I59" s="4"/>
      <c r="J59" s="215"/>
      <c r="K59" s="4"/>
      <c r="L59" s="6"/>
      <c r="M59" s="4"/>
      <c r="N59" s="4"/>
      <c r="O59" s="215"/>
      <c r="P59" s="4"/>
      <c r="Q59" s="6"/>
      <c r="R59" s="4"/>
      <c r="S59" s="4"/>
      <c r="T59" s="215"/>
      <c r="U59" s="4"/>
      <c r="V59" s="6"/>
      <c r="W59" s="4"/>
      <c r="X59" s="4"/>
      <c r="Y59" s="215"/>
      <c r="Z59" s="4"/>
      <c r="AA59" s="6"/>
      <c r="AB59" s="4"/>
      <c r="AC59" s="4"/>
      <c r="AD59" s="215"/>
      <c r="AE59" s="4"/>
      <c r="AF59" s="6"/>
      <c r="AG59" s="4"/>
      <c r="AH59" s="4"/>
      <c r="AI59" s="215"/>
      <c r="AJ59" s="4"/>
      <c r="AK59" s="6"/>
      <c r="AL59" s="4"/>
      <c r="AM59" s="4"/>
      <c r="AN59" s="215"/>
      <c r="AO59" s="4"/>
      <c r="AP59" s="6"/>
      <c r="AQ59" s="4"/>
      <c r="AR59" s="4"/>
      <c r="AS59" s="215"/>
      <c r="AT59" s="4"/>
      <c r="AU59" s="6"/>
      <c r="AV59" s="4"/>
      <c r="AW59" s="4"/>
      <c r="AX59" s="215"/>
      <c r="AY59" s="4"/>
      <c r="AZ59" s="6"/>
      <c r="BA59" s="4"/>
      <c r="BB59" s="4"/>
      <c r="BC59" s="215"/>
      <c r="BD59" s="4"/>
      <c r="BE59" s="6"/>
      <c r="BF59" s="4"/>
      <c r="BG59" s="4"/>
      <c r="BH59" s="215"/>
      <c r="BI59" s="4"/>
      <c r="BJ59" s="6"/>
      <c r="BK59" s="4"/>
      <c r="BL59" s="4"/>
      <c r="BM59" s="215"/>
      <c r="BN59" s="4"/>
      <c r="BO59" s="6"/>
      <c r="BP59" s="4"/>
      <c r="BQ59" s="4"/>
      <c r="BR59" s="215"/>
      <c r="BS59" s="4"/>
      <c r="BT59" s="6"/>
      <c r="BU59" s="4"/>
      <c r="BV59" s="4"/>
      <c r="BW59" s="215"/>
      <c r="BX59" s="4"/>
      <c r="BY59" s="6"/>
      <c r="BZ59" s="4"/>
      <c r="CA59" s="4"/>
      <c r="CB59" s="215"/>
      <c r="CC59" s="4"/>
      <c r="CD59" s="6"/>
      <c r="CE59" s="4"/>
      <c r="CF59" s="4"/>
      <c r="CG59" s="215"/>
      <c r="CH59" s="4"/>
      <c r="CI59" s="6"/>
      <c r="CJ59" s="4"/>
      <c r="CK59" s="4"/>
      <c r="CL59" s="215"/>
      <c r="CM59" s="4"/>
      <c r="CN59" s="6"/>
      <c r="CO59" s="4"/>
      <c r="CP59" s="4"/>
      <c r="CQ59" s="215"/>
      <c r="CR59" s="4"/>
      <c r="CS59" s="6"/>
      <c r="CT59" s="4"/>
      <c r="CU59" s="4"/>
      <c r="CV59" s="215"/>
      <c r="CW59" s="4"/>
      <c r="CX59" s="6"/>
      <c r="CY59" s="4"/>
      <c r="CZ59" s="4"/>
      <c r="DA59" s="215"/>
      <c r="DB59" s="4"/>
      <c r="DC59" s="6"/>
      <c r="DD59" s="4"/>
      <c r="DE59" s="4"/>
      <c r="DF59" s="215"/>
      <c r="DG59" s="4"/>
      <c r="DH59" s="6"/>
      <c r="DI59" s="4"/>
      <c r="DJ59" s="4"/>
      <c r="DK59" s="215"/>
      <c r="DL59" s="4"/>
      <c r="DM59" s="6"/>
      <c r="DN59" s="4"/>
      <c r="DO59" s="4"/>
      <c r="DP59" s="215"/>
      <c r="DQ59" s="4"/>
      <c r="DR59" s="6"/>
      <c r="DS59" s="4"/>
      <c r="DT59" s="4"/>
      <c r="DU59" s="215"/>
      <c r="DV59" s="4"/>
      <c r="DW59" s="6"/>
      <c r="DX59" s="4"/>
      <c r="DY59" s="4"/>
      <c r="DZ59" s="215"/>
      <c r="EA59" s="4"/>
      <c r="EB59" s="6"/>
      <c r="EC59" s="4"/>
      <c r="ED59" s="4"/>
      <c r="EE59" s="215"/>
      <c r="EF59" s="4"/>
      <c r="EG59" s="6"/>
      <c r="EH59" s="4"/>
      <c r="EI59" s="4"/>
      <c r="EJ59" s="215"/>
      <c r="EK59" s="4"/>
      <c r="EL59" s="6"/>
      <c r="EM59" s="4"/>
      <c r="EN59" s="4"/>
      <c r="EO59" s="215"/>
      <c r="EP59" s="4"/>
      <c r="EQ59" s="6"/>
      <c r="ER59" s="4"/>
      <c r="ES59" s="4"/>
      <c r="ET59" s="215"/>
      <c r="EU59" s="4"/>
      <c r="EV59" s="6"/>
      <c r="EW59" s="4"/>
      <c r="EX59" s="4"/>
      <c r="EY59" s="215"/>
      <c r="EZ59" s="4"/>
      <c r="FA59" s="6"/>
      <c r="FB59" s="4"/>
      <c r="FC59" s="4"/>
      <c r="FD59" s="215"/>
      <c r="FE59" s="4"/>
      <c r="FF59" s="6"/>
      <c r="FG59" s="4"/>
      <c r="FH59" s="4"/>
      <c r="FI59" s="215"/>
      <c r="FJ59" s="4"/>
      <c r="FK59" s="6"/>
      <c r="FL59" s="4"/>
      <c r="FM59" s="4"/>
      <c r="FN59" s="215"/>
      <c r="FO59" s="4"/>
      <c r="FP59" s="6"/>
      <c r="FQ59" s="4"/>
      <c r="FR59" s="4"/>
      <c r="FS59" s="215"/>
      <c r="FT59" s="4"/>
      <c r="FU59" s="6"/>
      <c r="FV59" s="4"/>
      <c r="FW59" s="4"/>
      <c r="FX59" s="215"/>
      <c r="FY59" s="4"/>
      <c r="FZ59" s="6"/>
      <c r="GA59" s="4"/>
      <c r="GB59" s="4"/>
      <c r="GC59" s="215"/>
      <c r="GD59" s="4"/>
      <c r="GE59" s="6"/>
      <c r="GF59" s="4"/>
      <c r="GG59" s="4"/>
      <c r="GH59" s="215"/>
      <c r="GI59" s="4"/>
      <c r="GJ59" s="6"/>
      <c r="GK59" s="4"/>
      <c r="GL59" s="4"/>
      <c r="GM59" s="215"/>
      <c r="GN59" s="4"/>
      <c r="GO59" s="6"/>
      <c r="GP59" s="4"/>
      <c r="GQ59" s="4"/>
      <c r="GR59" s="215"/>
      <c r="GS59" s="4"/>
      <c r="GT59" s="6"/>
      <c r="GU59" s="4"/>
      <c r="GV59" s="4"/>
      <c r="GW59" s="215"/>
      <c r="GX59" s="4"/>
      <c r="GY59" s="6"/>
      <c r="GZ59" s="4"/>
      <c r="HA59" s="4"/>
      <c r="HB59" s="215"/>
      <c r="HC59" s="4"/>
      <c r="HD59" s="6"/>
      <c r="HE59" s="4"/>
      <c r="HF59" s="4"/>
      <c r="HG59" s="215"/>
      <c r="HH59" s="4"/>
      <c r="HI59" s="6"/>
      <c r="HJ59" s="4"/>
      <c r="HK59" s="4"/>
      <c r="HL59" s="215"/>
      <c r="HM59" s="4"/>
      <c r="HN59" s="6"/>
      <c r="HO59" s="4"/>
      <c r="HP59" s="4"/>
      <c r="HQ59" s="215"/>
      <c r="HR59" s="4"/>
      <c r="HS59" s="6"/>
      <c r="HT59" s="4"/>
      <c r="HU59" s="4"/>
      <c r="HV59" s="215"/>
      <c r="HW59" s="4"/>
      <c r="HX59" s="6"/>
      <c r="HY59" s="4"/>
      <c r="HZ59" s="4"/>
      <c r="IA59" s="215"/>
      <c r="IB59" s="4"/>
      <c r="IC59" s="6"/>
      <c r="ID59" s="4"/>
      <c r="IE59" s="4"/>
      <c r="IF59" s="215"/>
      <c r="IG59" s="4"/>
      <c r="IH59" s="6"/>
      <c r="II59" s="4"/>
      <c r="IJ59" s="4"/>
      <c r="IK59" s="215"/>
      <c r="IL59" s="4"/>
      <c r="IM59" s="6"/>
      <c r="IN59" s="4"/>
      <c r="IO59" s="4"/>
      <c r="IP59" s="215"/>
      <c r="IQ59" s="4"/>
      <c r="IR59" s="6"/>
      <c r="IS59" s="4"/>
      <c r="IT59" s="4"/>
      <c r="IU59" s="215"/>
      <c r="IV59" s="4"/>
      <c r="IW59" s="6"/>
      <c r="IX59" s="4"/>
      <c r="IY59" s="4"/>
      <c r="IZ59" s="215"/>
      <c r="JA59" s="4"/>
      <c r="JB59" s="6"/>
      <c r="JC59" s="4"/>
      <c r="JD59" s="4"/>
      <c r="JE59" s="215"/>
      <c r="JF59" s="4"/>
      <c r="JG59" s="6"/>
      <c r="JH59" s="4"/>
      <c r="JI59" s="4"/>
      <c r="JJ59" s="215"/>
      <c r="JK59" s="4"/>
      <c r="JL59" s="6"/>
      <c r="JM59" s="4"/>
      <c r="JN59" s="4"/>
      <c r="JO59" s="215"/>
      <c r="JP59" s="4"/>
      <c r="JQ59" s="6"/>
      <c r="JR59" s="4"/>
      <c r="JS59" s="4"/>
      <c r="JT59" s="215"/>
      <c r="JU59" s="4"/>
      <c r="JV59" s="6"/>
      <c r="JW59" s="4"/>
      <c r="JX59" s="4"/>
      <c r="JY59" s="215"/>
      <c r="JZ59" s="4"/>
      <c r="KA59" s="6"/>
      <c r="KB59" s="4"/>
      <c r="KC59" s="4"/>
      <c r="KD59" s="215"/>
      <c r="KE59" s="4"/>
      <c r="KF59" s="6"/>
      <c r="KG59" s="4"/>
      <c r="KH59" s="4"/>
      <c r="KI59" s="215"/>
      <c r="KJ59" s="4"/>
      <c r="KK59" s="6"/>
      <c r="KL59" s="4"/>
      <c r="KM59" s="4"/>
      <c r="KN59" s="215"/>
    </row>
    <row r="60" spans="1:300" x14ac:dyDescent="0.25">
      <c r="A60" s="4"/>
      <c r="B60" s="6"/>
      <c r="C60" s="4"/>
      <c r="D60" s="4"/>
      <c r="E60" s="215"/>
      <c r="F60" s="4"/>
      <c r="G60" s="6"/>
      <c r="H60" s="4"/>
      <c r="I60" s="4"/>
      <c r="J60" s="215"/>
      <c r="K60" s="4"/>
      <c r="L60" s="6"/>
      <c r="M60" s="4"/>
      <c r="N60" s="4"/>
      <c r="O60" s="215"/>
      <c r="P60" s="4"/>
      <c r="Q60" s="6"/>
      <c r="R60" s="4"/>
      <c r="S60" s="4"/>
      <c r="T60" s="215"/>
      <c r="U60" s="4"/>
      <c r="V60" s="6"/>
      <c r="W60" s="4"/>
      <c r="X60" s="4"/>
      <c r="Y60" s="215"/>
      <c r="Z60" s="4"/>
      <c r="AA60" s="6"/>
      <c r="AB60" s="4"/>
      <c r="AC60" s="4"/>
      <c r="AD60" s="215"/>
      <c r="AE60" s="4"/>
      <c r="AF60" s="6"/>
      <c r="AG60" s="4"/>
      <c r="AH60" s="4"/>
      <c r="AI60" s="215"/>
      <c r="AJ60" s="4"/>
      <c r="AK60" s="6"/>
      <c r="AL60" s="4"/>
      <c r="AM60" s="4"/>
      <c r="AN60" s="215"/>
      <c r="AO60" s="4"/>
      <c r="AP60" s="6"/>
      <c r="AQ60" s="4"/>
      <c r="AR60" s="4"/>
      <c r="AS60" s="215"/>
      <c r="AT60" s="4"/>
      <c r="AU60" s="6"/>
      <c r="AV60" s="4"/>
      <c r="AW60" s="4"/>
      <c r="AX60" s="215"/>
      <c r="AY60" s="4"/>
      <c r="AZ60" s="6"/>
      <c r="BA60" s="4"/>
      <c r="BB60" s="4"/>
      <c r="BC60" s="215"/>
      <c r="BD60" s="4"/>
      <c r="BE60" s="6"/>
      <c r="BF60" s="4"/>
      <c r="BG60" s="4"/>
      <c r="BH60" s="215"/>
      <c r="BI60" s="4"/>
      <c r="BJ60" s="6"/>
      <c r="BK60" s="4"/>
      <c r="BL60" s="4"/>
      <c r="BM60" s="215"/>
      <c r="BN60" s="4"/>
      <c r="BO60" s="6"/>
      <c r="BP60" s="4"/>
      <c r="BQ60" s="4"/>
      <c r="BR60" s="215"/>
      <c r="BS60" s="4"/>
      <c r="BT60" s="6"/>
      <c r="BU60" s="4"/>
      <c r="BV60" s="4"/>
      <c r="BW60" s="215"/>
      <c r="BX60" s="4"/>
      <c r="BY60" s="6"/>
      <c r="BZ60" s="4"/>
      <c r="CA60" s="4"/>
      <c r="CB60" s="215"/>
      <c r="CC60" s="4"/>
      <c r="CD60" s="6"/>
      <c r="CE60" s="4"/>
      <c r="CF60" s="4"/>
      <c r="CG60" s="215"/>
      <c r="CH60" s="4"/>
      <c r="CI60" s="6"/>
      <c r="CJ60" s="4"/>
      <c r="CK60" s="4"/>
      <c r="CL60" s="215"/>
      <c r="CM60" s="4"/>
      <c r="CN60" s="6"/>
      <c r="CO60" s="4"/>
      <c r="CP60" s="4"/>
      <c r="CQ60" s="215"/>
      <c r="CR60" s="4"/>
      <c r="CS60" s="6"/>
      <c r="CT60" s="4"/>
      <c r="CU60" s="4"/>
      <c r="CV60" s="215"/>
      <c r="CW60" s="4"/>
      <c r="CX60" s="6"/>
      <c r="CY60" s="4"/>
      <c r="CZ60" s="4"/>
      <c r="DA60" s="215"/>
      <c r="DB60" s="4"/>
      <c r="DC60" s="6"/>
      <c r="DD60" s="4"/>
      <c r="DE60" s="4"/>
      <c r="DF60" s="215"/>
      <c r="DG60" s="4"/>
      <c r="DH60" s="6"/>
      <c r="DI60" s="4"/>
      <c r="DJ60" s="4"/>
      <c r="DK60" s="215"/>
      <c r="DL60" s="4"/>
      <c r="DM60" s="6"/>
      <c r="DN60" s="4"/>
      <c r="DO60" s="4"/>
      <c r="DP60" s="215"/>
      <c r="DQ60" s="4"/>
      <c r="DR60" s="6"/>
      <c r="DS60" s="4"/>
      <c r="DT60" s="4"/>
      <c r="DU60" s="215"/>
      <c r="DV60" s="4"/>
      <c r="DW60" s="6"/>
      <c r="DX60" s="4"/>
      <c r="DY60" s="4"/>
      <c r="DZ60" s="215"/>
      <c r="EA60" s="4"/>
      <c r="EB60" s="6"/>
      <c r="EC60" s="4"/>
      <c r="ED60" s="4"/>
      <c r="EE60" s="215"/>
      <c r="EF60" s="4"/>
      <c r="EG60" s="6"/>
      <c r="EH60" s="4"/>
      <c r="EI60" s="4"/>
      <c r="EJ60" s="215"/>
      <c r="EK60" s="4"/>
      <c r="EL60" s="6"/>
      <c r="EM60" s="4"/>
      <c r="EN60" s="4"/>
      <c r="EO60" s="215"/>
      <c r="EP60" s="4"/>
      <c r="EQ60" s="6"/>
      <c r="ER60" s="4"/>
      <c r="ES60" s="4"/>
      <c r="ET60" s="215"/>
      <c r="EU60" s="4"/>
      <c r="EV60" s="6"/>
      <c r="EW60" s="4"/>
      <c r="EX60" s="4"/>
      <c r="EY60" s="215"/>
      <c r="EZ60" s="4"/>
      <c r="FA60" s="6"/>
      <c r="FB60" s="4"/>
      <c r="FC60" s="4"/>
      <c r="FD60" s="215"/>
      <c r="FE60" s="4"/>
      <c r="FF60" s="6"/>
      <c r="FG60" s="4"/>
      <c r="FH60" s="4"/>
      <c r="FI60" s="215"/>
      <c r="FJ60" s="4"/>
      <c r="FK60" s="6"/>
      <c r="FL60" s="4"/>
      <c r="FM60" s="4"/>
      <c r="FN60" s="215"/>
      <c r="FO60" s="4"/>
      <c r="FP60" s="6"/>
      <c r="FQ60" s="4"/>
      <c r="FR60" s="4"/>
      <c r="FS60" s="215"/>
      <c r="FT60" s="4"/>
      <c r="FU60" s="6"/>
      <c r="FV60" s="4"/>
      <c r="FW60" s="4"/>
      <c r="FX60" s="215"/>
      <c r="FY60" s="4"/>
      <c r="FZ60" s="6"/>
      <c r="GA60" s="4"/>
      <c r="GB60" s="4"/>
      <c r="GC60" s="215"/>
      <c r="GD60" s="4"/>
      <c r="GE60" s="6"/>
      <c r="GF60" s="4"/>
      <c r="GG60" s="4"/>
      <c r="GH60" s="215"/>
      <c r="GI60" s="4"/>
      <c r="GJ60" s="6"/>
      <c r="GK60" s="4"/>
      <c r="GL60" s="4"/>
      <c r="GM60" s="215"/>
      <c r="GN60" s="4"/>
      <c r="GO60" s="6"/>
      <c r="GP60" s="4"/>
      <c r="GQ60" s="4"/>
      <c r="GR60" s="215"/>
      <c r="GS60" s="4"/>
      <c r="GT60" s="6"/>
      <c r="GU60" s="4"/>
      <c r="GV60" s="4"/>
      <c r="GW60" s="215"/>
      <c r="GX60" s="4"/>
      <c r="GY60" s="6"/>
      <c r="GZ60" s="4"/>
      <c r="HA60" s="4"/>
      <c r="HB60" s="215"/>
      <c r="HC60" s="4"/>
      <c r="HD60" s="6"/>
      <c r="HE60" s="4"/>
      <c r="HF60" s="4"/>
      <c r="HG60" s="215"/>
      <c r="HH60" s="4"/>
      <c r="HI60" s="6"/>
      <c r="HJ60" s="4"/>
      <c r="HK60" s="4"/>
      <c r="HL60" s="215"/>
      <c r="HM60" s="4"/>
      <c r="HN60" s="6"/>
      <c r="HO60" s="4"/>
      <c r="HP60" s="4"/>
      <c r="HQ60" s="215"/>
      <c r="HR60" s="4"/>
      <c r="HS60" s="6"/>
      <c r="HT60" s="4"/>
      <c r="HU60" s="4"/>
      <c r="HV60" s="215"/>
      <c r="HW60" s="4"/>
      <c r="HX60" s="6"/>
      <c r="HY60" s="4"/>
      <c r="HZ60" s="4"/>
      <c r="IA60" s="215"/>
      <c r="IB60" s="4"/>
      <c r="IC60" s="6"/>
      <c r="ID60" s="4"/>
      <c r="IE60" s="4"/>
      <c r="IF60" s="215"/>
      <c r="IG60" s="4"/>
      <c r="IH60" s="6"/>
      <c r="II60" s="4"/>
      <c r="IJ60" s="4"/>
      <c r="IK60" s="215"/>
      <c r="IL60" s="4"/>
      <c r="IM60" s="6"/>
      <c r="IN60" s="4"/>
      <c r="IO60" s="4"/>
      <c r="IP60" s="215"/>
      <c r="IQ60" s="4"/>
      <c r="IR60" s="6"/>
      <c r="IS60" s="4"/>
      <c r="IT60" s="4"/>
      <c r="IU60" s="215"/>
      <c r="IV60" s="4"/>
      <c r="IW60" s="6"/>
      <c r="IX60" s="4"/>
      <c r="IY60" s="4"/>
      <c r="IZ60" s="215"/>
      <c r="JA60" s="4"/>
      <c r="JB60" s="6"/>
      <c r="JC60" s="4"/>
      <c r="JD60" s="4"/>
      <c r="JE60" s="215"/>
      <c r="JF60" s="4"/>
      <c r="JG60" s="6"/>
      <c r="JH60" s="4"/>
      <c r="JI60" s="4"/>
      <c r="JJ60" s="215"/>
      <c r="JK60" s="4"/>
      <c r="JL60" s="6"/>
      <c r="JM60" s="4"/>
      <c r="JN60" s="4"/>
      <c r="JO60" s="215"/>
      <c r="JP60" s="4"/>
      <c r="JQ60" s="6"/>
      <c r="JR60" s="4"/>
      <c r="JS60" s="4"/>
      <c r="JT60" s="215"/>
      <c r="JU60" s="4"/>
      <c r="JV60" s="6"/>
      <c r="JW60" s="4"/>
      <c r="JX60" s="4"/>
      <c r="JY60" s="215"/>
      <c r="JZ60" s="4"/>
      <c r="KA60" s="6"/>
      <c r="KB60" s="4"/>
      <c r="KC60" s="4"/>
      <c r="KD60" s="215"/>
      <c r="KE60" s="4"/>
      <c r="KF60" s="6"/>
      <c r="KG60" s="4"/>
      <c r="KH60" s="4"/>
      <c r="KI60" s="215"/>
      <c r="KJ60" s="4"/>
      <c r="KK60" s="6"/>
      <c r="KL60" s="4"/>
      <c r="KM60" s="4"/>
      <c r="KN60" s="215"/>
    </row>
    <row r="61" spans="1:300" x14ac:dyDescent="0.25">
      <c r="A61" s="4"/>
      <c r="B61" s="6"/>
      <c r="C61" s="4"/>
      <c r="D61" s="4"/>
      <c r="E61" s="215"/>
      <c r="F61" s="4"/>
      <c r="G61" s="6"/>
      <c r="H61" s="4"/>
      <c r="I61" s="4"/>
      <c r="J61" s="215"/>
      <c r="K61" s="4"/>
      <c r="L61" s="6"/>
      <c r="M61" s="4"/>
      <c r="N61" s="4"/>
      <c r="O61" s="215"/>
      <c r="P61" s="4"/>
      <c r="Q61" s="6"/>
      <c r="R61" s="4"/>
      <c r="S61" s="4"/>
      <c r="T61" s="215"/>
      <c r="U61" s="4"/>
      <c r="V61" s="6"/>
      <c r="W61" s="4"/>
      <c r="X61" s="4"/>
      <c r="Y61" s="215"/>
      <c r="Z61" s="4"/>
      <c r="AA61" s="6"/>
      <c r="AB61" s="4"/>
      <c r="AC61" s="4"/>
      <c r="AD61" s="215"/>
      <c r="AE61" s="4"/>
      <c r="AF61" s="6"/>
      <c r="AG61" s="4"/>
      <c r="AH61" s="4"/>
      <c r="AI61" s="215"/>
      <c r="AJ61" s="4"/>
      <c r="AK61" s="6"/>
      <c r="AL61" s="4"/>
      <c r="AM61" s="4"/>
      <c r="AN61" s="215"/>
      <c r="AO61" s="4"/>
      <c r="AP61" s="6"/>
      <c r="AQ61" s="4"/>
      <c r="AR61" s="4"/>
      <c r="AS61" s="215"/>
      <c r="AT61" s="4"/>
      <c r="AU61" s="6"/>
      <c r="AV61" s="4"/>
      <c r="AW61" s="4"/>
      <c r="AX61" s="215"/>
      <c r="AY61" s="4"/>
      <c r="AZ61" s="6"/>
      <c r="BA61" s="4"/>
      <c r="BB61" s="4"/>
      <c r="BC61" s="215"/>
      <c r="BD61" s="4"/>
      <c r="BE61" s="6"/>
      <c r="BF61" s="4"/>
      <c r="BG61" s="4"/>
      <c r="BH61" s="215"/>
      <c r="BI61" s="4"/>
      <c r="BJ61" s="6"/>
      <c r="BK61" s="4"/>
      <c r="BL61" s="4"/>
      <c r="BM61" s="215"/>
      <c r="BN61" s="4"/>
      <c r="BO61" s="6"/>
      <c r="BP61" s="4"/>
      <c r="BQ61" s="4"/>
      <c r="BR61" s="215"/>
      <c r="BS61" s="4"/>
      <c r="BT61" s="6"/>
      <c r="BU61" s="4"/>
      <c r="BV61" s="4"/>
      <c r="BW61" s="215"/>
      <c r="BX61" s="4"/>
      <c r="BY61" s="6"/>
      <c r="BZ61" s="4"/>
      <c r="CA61" s="4"/>
      <c r="CB61" s="215"/>
      <c r="CC61" s="4"/>
      <c r="CD61" s="6"/>
      <c r="CE61" s="4"/>
      <c r="CF61" s="4"/>
      <c r="CG61" s="215"/>
      <c r="CH61" s="4"/>
      <c r="CI61" s="6"/>
      <c r="CJ61" s="4"/>
      <c r="CK61" s="4"/>
      <c r="CL61" s="215"/>
      <c r="CM61" s="4"/>
      <c r="CN61" s="6"/>
      <c r="CO61" s="4"/>
      <c r="CP61" s="4"/>
      <c r="CQ61" s="215"/>
      <c r="CR61" s="4"/>
      <c r="CS61" s="6"/>
      <c r="CT61" s="4"/>
      <c r="CU61" s="4"/>
      <c r="CV61" s="215"/>
      <c r="CW61" s="4"/>
      <c r="CX61" s="6"/>
      <c r="CY61" s="4"/>
      <c r="CZ61" s="4"/>
      <c r="DA61" s="215"/>
      <c r="DB61" s="4"/>
      <c r="DC61" s="6"/>
      <c r="DD61" s="4"/>
      <c r="DE61" s="4"/>
      <c r="DF61" s="215"/>
      <c r="DG61" s="4"/>
      <c r="DH61" s="6"/>
      <c r="DI61" s="4"/>
      <c r="DJ61" s="4"/>
      <c r="DK61" s="215"/>
      <c r="DL61" s="4"/>
      <c r="DM61" s="6"/>
      <c r="DN61" s="4"/>
      <c r="DO61" s="4"/>
      <c r="DP61" s="215"/>
      <c r="DQ61" s="4"/>
      <c r="DR61" s="6"/>
      <c r="DS61" s="4"/>
      <c r="DT61" s="4"/>
      <c r="DU61" s="215"/>
      <c r="DV61" s="4"/>
      <c r="DW61" s="6"/>
      <c r="DX61" s="4"/>
      <c r="DY61" s="4"/>
      <c r="DZ61" s="215"/>
      <c r="EA61" s="4"/>
      <c r="EB61" s="6"/>
      <c r="EC61" s="4"/>
      <c r="ED61" s="4"/>
      <c r="EE61" s="215"/>
      <c r="EF61" s="4"/>
      <c r="EG61" s="6"/>
      <c r="EH61" s="4"/>
      <c r="EI61" s="4"/>
      <c r="EJ61" s="215"/>
      <c r="EK61" s="4"/>
      <c r="EL61" s="6"/>
      <c r="EM61" s="4"/>
      <c r="EN61" s="4"/>
      <c r="EO61" s="215"/>
      <c r="EP61" s="4"/>
      <c r="EQ61" s="6"/>
      <c r="ER61" s="4"/>
      <c r="ES61" s="4"/>
      <c r="ET61" s="215"/>
      <c r="EU61" s="4"/>
      <c r="EV61" s="6"/>
      <c r="EW61" s="4"/>
      <c r="EX61" s="4"/>
      <c r="EY61" s="215"/>
      <c r="EZ61" s="4"/>
      <c r="FA61" s="6"/>
      <c r="FB61" s="4"/>
      <c r="FC61" s="4"/>
      <c r="FD61" s="215"/>
      <c r="FE61" s="4"/>
      <c r="FF61" s="6"/>
      <c r="FG61" s="4"/>
      <c r="FH61" s="4"/>
      <c r="FI61" s="215"/>
      <c r="FJ61" s="4"/>
      <c r="FK61" s="6"/>
      <c r="FL61" s="4"/>
      <c r="FM61" s="4"/>
      <c r="FN61" s="215"/>
      <c r="FO61" s="4"/>
      <c r="FP61" s="6"/>
      <c r="FQ61" s="4"/>
      <c r="FR61" s="4"/>
      <c r="FS61" s="215"/>
      <c r="FT61" s="4"/>
      <c r="FU61" s="6"/>
      <c r="FV61" s="4"/>
      <c r="FW61" s="4"/>
      <c r="FX61" s="215"/>
      <c r="FY61" s="4"/>
      <c r="FZ61" s="6"/>
      <c r="GA61" s="4"/>
      <c r="GB61" s="4"/>
      <c r="GC61" s="215"/>
      <c r="GD61" s="4"/>
      <c r="GE61" s="6"/>
      <c r="GF61" s="4"/>
      <c r="GG61" s="4"/>
      <c r="GH61" s="215"/>
      <c r="GI61" s="4"/>
      <c r="GJ61" s="6"/>
      <c r="GK61" s="4"/>
      <c r="GL61" s="4"/>
      <c r="GM61" s="215"/>
      <c r="GN61" s="4"/>
      <c r="GO61" s="6"/>
      <c r="GP61" s="4"/>
      <c r="GQ61" s="4"/>
      <c r="GR61" s="215"/>
      <c r="GS61" s="4"/>
      <c r="GT61" s="6"/>
      <c r="GU61" s="4"/>
      <c r="GV61" s="4"/>
      <c r="GW61" s="215"/>
      <c r="GX61" s="4"/>
      <c r="GY61" s="6"/>
      <c r="GZ61" s="4"/>
      <c r="HA61" s="4"/>
      <c r="HB61" s="215"/>
      <c r="HC61" s="4"/>
      <c r="HD61" s="6"/>
      <c r="HE61" s="4"/>
      <c r="HF61" s="4"/>
      <c r="HG61" s="215"/>
      <c r="HH61" s="4"/>
      <c r="HI61" s="6"/>
      <c r="HJ61" s="4"/>
      <c r="HK61" s="4"/>
      <c r="HL61" s="215"/>
      <c r="HM61" s="4"/>
      <c r="HN61" s="6"/>
      <c r="HO61" s="4"/>
      <c r="HP61" s="4"/>
      <c r="HQ61" s="215"/>
      <c r="HR61" s="4"/>
      <c r="HS61" s="6"/>
      <c r="HT61" s="4"/>
      <c r="HU61" s="4"/>
      <c r="HV61" s="215"/>
      <c r="HW61" s="4"/>
      <c r="HX61" s="6"/>
      <c r="HY61" s="4"/>
      <c r="HZ61" s="4"/>
      <c r="IA61" s="215"/>
      <c r="IB61" s="4"/>
      <c r="IC61" s="6"/>
      <c r="ID61" s="4"/>
      <c r="IE61" s="4"/>
      <c r="IF61" s="215"/>
      <c r="IG61" s="4"/>
      <c r="IH61" s="6"/>
      <c r="II61" s="4"/>
      <c r="IJ61" s="4"/>
      <c r="IK61" s="215"/>
      <c r="IL61" s="4"/>
      <c r="IM61" s="6"/>
      <c r="IN61" s="4"/>
      <c r="IO61" s="4"/>
      <c r="IP61" s="215"/>
      <c r="IQ61" s="4"/>
      <c r="IR61" s="6"/>
      <c r="IS61" s="4"/>
      <c r="IT61" s="4"/>
      <c r="IU61" s="215"/>
      <c r="IV61" s="4"/>
      <c r="IW61" s="6"/>
      <c r="IX61" s="4"/>
      <c r="IY61" s="4"/>
      <c r="IZ61" s="215"/>
      <c r="JA61" s="4"/>
      <c r="JB61" s="6"/>
      <c r="JC61" s="4"/>
      <c r="JD61" s="4"/>
      <c r="JE61" s="215"/>
      <c r="JF61" s="4"/>
      <c r="JG61" s="6"/>
      <c r="JH61" s="4"/>
      <c r="JI61" s="4"/>
      <c r="JJ61" s="215"/>
      <c r="JK61" s="4"/>
      <c r="JL61" s="6"/>
      <c r="JM61" s="4"/>
      <c r="JN61" s="4"/>
      <c r="JO61" s="215"/>
      <c r="JP61" s="4"/>
      <c r="JQ61" s="6"/>
      <c r="JR61" s="4"/>
      <c r="JS61" s="4"/>
      <c r="JT61" s="215"/>
      <c r="JU61" s="4"/>
      <c r="JV61" s="6"/>
      <c r="JW61" s="4"/>
      <c r="JX61" s="4"/>
      <c r="JY61" s="215"/>
      <c r="JZ61" s="4"/>
      <c r="KA61" s="6"/>
      <c r="KB61" s="4"/>
      <c r="KC61" s="4"/>
      <c r="KD61" s="215"/>
      <c r="KE61" s="4"/>
      <c r="KF61" s="6"/>
      <c r="KG61" s="4"/>
      <c r="KH61" s="4"/>
      <c r="KI61" s="215"/>
      <c r="KJ61" s="4"/>
      <c r="KK61" s="6"/>
      <c r="KL61" s="4"/>
      <c r="KM61" s="4"/>
      <c r="KN61" s="215"/>
    </row>
    <row r="62" spans="1:300" x14ac:dyDescent="0.25">
      <c r="A62" s="4"/>
      <c r="B62" s="4"/>
      <c r="C62" s="4"/>
      <c r="D62" s="4"/>
      <c r="E62" s="216"/>
      <c r="F62" s="4"/>
      <c r="G62" s="4"/>
      <c r="H62" s="4"/>
      <c r="I62" s="4"/>
      <c r="J62" s="216"/>
      <c r="K62" s="4"/>
      <c r="L62" s="4"/>
      <c r="M62" s="4"/>
      <c r="N62" s="4"/>
      <c r="O62" s="216"/>
      <c r="P62" s="4"/>
      <c r="Q62" s="4"/>
      <c r="R62" s="4"/>
      <c r="S62" s="4"/>
      <c r="T62" s="216"/>
      <c r="U62" s="4"/>
      <c r="V62" s="4"/>
      <c r="W62" s="4"/>
      <c r="X62" s="4"/>
      <c r="Y62" s="216"/>
      <c r="Z62" s="4"/>
      <c r="AA62" s="4"/>
      <c r="AB62" s="4"/>
      <c r="AC62" s="4"/>
      <c r="AD62" s="216"/>
      <c r="AE62" s="4"/>
      <c r="AF62" s="4"/>
      <c r="AG62" s="4"/>
      <c r="AH62" s="4"/>
      <c r="AI62" s="216"/>
      <c r="AJ62" s="4"/>
      <c r="AK62" s="4"/>
      <c r="AL62" s="4"/>
      <c r="AM62" s="4"/>
      <c r="AN62" s="216"/>
      <c r="AO62" s="4"/>
      <c r="AP62" s="4"/>
      <c r="AQ62" s="4"/>
      <c r="AR62" s="4"/>
      <c r="AS62" s="216"/>
      <c r="AT62" s="4"/>
      <c r="AU62" s="4"/>
      <c r="AV62" s="4"/>
      <c r="AW62" s="4"/>
      <c r="AX62" s="216"/>
      <c r="AY62" s="4"/>
      <c r="AZ62" s="4"/>
      <c r="BA62" s="4"/>
      <c r="BB62" s="4"/>
      <c r="BC62" s="216"/>
      <c r="BD62" s="4"/>
      <c r="BE62" s="4"/>
      <c r="BF62" s="4"/>
      <c r="BG62" s="4"/>
      <c r="BH62" s="216"/>
      <c r="BI62" s="4"/>
      <c r="BJ62" s="4"/>
      <c r="BK62" s="4"/>
      <c r="BL62" s="4"/>
      <c r="BM62" s="216"/>
      <c r="BN62" s="4"/>
      <c r="BO62" s="4"/>
      <c r="BP62" s="4"/>
      <c r="BQ62" s="4"/>
      <c r="BR62" s="216"/>
      <c r="BS62" s="4"/>
      <c r="BT62" s="4"/>
      <c r="BU62" s="4"/>
      <c r="BV62" s="4"/>
      <c r="BW62" s="216"/>
      <c r="BX62" s="4"/>
      <c r="BY62" s="4"/>
      <c r="BZ62" s="4"/>
      <c r="CA62" s="4"/>
      <c r="CB62" s="216"/>
      <c r="CC62" s="4"/>
      <c r="CD62" s="4"/>
      <c r="CE62" s="4"/>
      <c r="CF62" s="4"/>
      <c r="CG62" s="216"/>
      <c r="CH62" s="4"/>
      <c r="CI62" s="4"/>
      <c r="CJ62" s="4"/>
      <c r="CK62" s="4"/>
      <c r="CL62" s="216"/>
      <c r="CM62" s="4"/>
      <c r="CN62" s="4"/>
      <c r="CO62" s="4"/>
      <c r="CP62" s="4"/>
      <c r="CQ62" s="216"/>
      <c r="CR62" s="4"/>
      <c r="CS62" s="4"/>
      <c r="CT62" s="4"/>
      <c r="CU62" s="4"/>
      <c r="CV62" s="216"/>
      <c r="CW62" s="4"/>
      <c r="CX62" s="4"/>
      <c r="CY62" s="4"/>
      <c r="CZ62" s="4"/>
      <c r="DA62" s="216"/>
      <c r="DB62" s="4"/>
      <c r="DC62" s="4"/>
      <c r="DD62" s="4"/>
      <c r="DE62" s="4"/>
      <c r="DF62" s="216"/>
      <c r="DG62" s="4"/>
      <c r="DH62" s="4"/>
      <c r="DI62" s="4"/>
      <c r="DJ62" s="4"/>
      <c r="DK62" s="216"/>
      <c r="DL62" s="4"/>
      <c r="DM62" s="4"/>
      <c r="DN62" s="4"/>
      <c r="DO62" s="4"/>
      <c r="DP62" s="216"/>
      <c r="DQ62" s="4"/>
      <c r="DR62" s="4"/>
      <c r="DS62" s="4"/>
      <c r="DT62" s="4"/>
      <c r="DU62" s="216"/>
      <c r="DV62" s="4"/>
      <c r="DW62" s="4"/>
      <c r="DX62" s="4"/>
      <c r="DY62" s="4"/>
      <c r="DZ62" s="216"/>
      <c r="EA62" s="4"/>
      <c r="EB62" s="4"/>
      <c r="EC62" s="4"/>
      <c r="ED62" s="4"/>
      <c r="EE62" s="216"/>
      <c r="EF62" s="4"/>
      <c r="EG62" s="4"/>
      <c r="EH62" s="4"/>
      <c r="EI62" s="4"/>
      <c r="EJ62" s="216"/>
      <c r="EK62" s="4"/>
      <c r="EL62" s="4"/>
      <c r="EM62" s="4"/>
      <c r="EN62" s="4"/>
      <c r="EO62" s="216"/>
      <c r="EP62" s="4"/>
      <c r="EQ62" s="4"/>
      <c r="ER62" s="4"/>
      <c r="ES62" s="4"/>
      <c r="ET62" s="216"/>
      <c r="EU62" s="4"/>
      <c r="EV62" s="4"/>
      <c r="EW62" s="4"/>
      <c r="EX62" s="4"/>
      <c r="EY62" s="216"/>
      <c r="EZ62" s="4"/>
      <c r="FA62" s="4"/>
      <c r="FB62" s="4"/>
      <c r="FC62" s="4"/>
      <c r="FD62" s="216"/>
      <c r="FE62" s="4"/>
      <c r="FF62" s="4"/>
      <c r="FG62" s="4"/>
      <c r="FH62" s="4"/>
      <c r="FI62" s="216"/>
      <c r="FJ62" s="4"/>
      <c r="FK62" s="4"/>
      <c r="FL62" s="4"/>
      <c r="FM62" s="4"/>
      <c r="FN62" s="216"/>
      <c r="FO62" s="4"/>
      <c r="FP62" s="4"/>
      <c r="FQ62" s="4"/>
      <c r="FR62" s="4"/>
      <c r="FS62" s="216"/>
      <c r="FT62" s="4"/>
      <c r="FU62" s="4"/>
      <c r="FV62" s="4"/>
      <c r="FW62" s="4"/>
      <c r="FX62" s="216"/>
      <c r="FY62" s="4"/>
      <c r="FZ62" s="4"/>
      <c r="GA62" s="4"/>
      <c r="GB62" s="4"/>
      <c r="GC62" s="216"/>
      <c r="GD62" s="4"/>
      <c r="GE62" s="4"/>
      <c r="GF62" s="4"/>
      <c r="GG62" s="4"/>
      <c r="GH62" s="216"/>
      <c r="GI62" s="4"/>
      <c r="GJ62" s="4"/>
      <c r="GK62" s="4"/>
      <c r="GL62" s="4"/>
      <c r="GM62" s="216"/>
      <c r="GN62" s="4"/>
      <c r="GO62" s="4"/>
      <c r="GP62" s="4"/>
      <c r="GQ62" s="4"/>
      <c r="GR62" s="216"/>
      <c r="GS62" s="4"/>
      <c r="GT62" s="4"/>
      <c r="GU62" s="4"/>
      <c r="GV62" s="4"/>
      <c r="GW62" s="216"/>
      <c r="GX62" s="4"/>
      <c r="GY62" s="4"/>
      <c r="GZ62" s="4"/>
      <c r="HA62" s="4"/>
      <c r="HB62" s="216"/>
      <c r="HC62" s="4"/>
      <c r="HD62" s="4"/>
      <c r="HE62" s="4"/>
      <c r="HF62" s="4"/>
      <c r="HG62" s="216"/>
      <c r="HH62" s="4"/>
      <c r="HI62" s="4"/>
      <c r="HJ62" s="4"/>
      <c r="HK62" s="4"/>
      <c r="HL62" s="216"/>
      <c r="HM62" s="4"/>
      <c r="HN62" s="4"/>
      <c r="HO62" s="4"/>
      <c r="HP62" s="4"/>
      <c r="HQ62" s="216"/>
      <c r="HR62" s="4"/>
      <c r="HS62" s="4"/>
      <c r="HT62" s="4"/>
      <c r="HU62" s="4"/>
      <c r="HV62" s="216"/>
      <c r="HW62" s="4"/>
      <c r="HX62" s="4"/>
      <c r="HY62" s="4"/>
      <c r="HZ62" s="4"/>
      <c r="IA62" s="216"/>
      <c r="IB62" s="4"/>
      <c r="IC62" s="4"/>
      <c r="ID62" s="4"/>
      <c r="IE62" s="4"/>
      <c r="IF62" s="216"/>
      <c r="IG62" s="4"/>
      <c r="IH62" s="4"/>
      <c r="II62" s="4"/>
      <c r="IJ62" s="4"/>
      <c r="IK62" s="216"/>
      <c r="IL62" s="4"/>
      <c r="IM62" s="4"/>
      <c r="IN62" s="4"/>
      <c r="IO62" s="4"/>
      <c r="IP62" s="216"/>
      <c r="IQ62" s="4"/>
      <c r="IR62" s="4"/>
      <c r="IS62" s="4"/>
      <c r="IT62" s="4"/>
      <c r="IU62" s="216"/>
      <c r="IV62" s="4"/>
      <c r="IW62" s="4"/>
      <c r="IX62" s="4"/>
      <c r="IY62" s="4"/>
      <c r="IZ62" s="216"/>
      <c r="JA62" s="4"/>
      <c r="JB62" s="4"/>
      <c r="JC62" s="4"/>
      <c r="JD62" s="4"/>
      <c r="JE62" s="216"/>
      <c r="JF62" s="4"/>
      <c r="JG62" s="4"/>
      <c r="JH62" s="4"/>
      <c r="JI62" s="4"/>
      <c r="JJ62" s="216"/>
      <c r="JK62" s="4"/>
      <c r="JL62" s="4"/>
      <c r="JM62" s="4"/>
      <c r="JN62" s="4"/>
      <c r="JO62" s="216"/>
      <c r="JP62" s="4"/>
      <c r="JQ62" s="4"/>
      <c r="JR62" s="4"/>
      <c r="JS62" s="4"/>
      <c r="JT62" s="216"/>
      <c r="JU62" s="4"/>
      <c r="JV62" s="4"/>
      <c r="JW62" s="4"/>
      <c r="JX62" s="4"/>
      <c r="JY62" s="216"/>
      <c r="JZ62" s="4"/>
      <c r="KA62" s="4"/>
      <c r="KB62" s="4"/>
      <c r="KC62" s="4"/>
      <c r="KD62" s="216"/>
      <c r="KE62" s="4"/>
      <c r="KF62" s="4"/>
      <c r="KG62" s="4"/>
      <c r="KH62" s="4"/>
      <c r="KI62" s="216"/>
      <c r="KJ62" s="4"/>
      <c r="KK62" s="4"/>
      <c r="KL62" s="4"/>
      <c r="KM62" s="4"/>
      <c r="KN62" s="216"/>
    </row>
    <row r="63" spans="1:300" x14ac:dyDescent="0.25">
      <c r="A63" s="4"/>
      <c r="B63" s="4"/>
      <c r="C63" s="4"/>
      <c r="D63" s="4"/>
      <c r="E63" s="216"/>
      <c r="F63" s="4"/>
      <c r="G63" s="4"/>
      <c r="H63" s="4"/>
      <c r="I63" s="4"/>
      <c r="J63" s="216"/>
      <c r="K63" s="4"/>
      <c r="L63" s="4"/>
      <c r="M63" s="4"/>
      <c r="N63" s="4"/>
      <c r="O63" s="216"/>
      <c r="P63" s="4"/>
      <c r="Q63" s="4"/>
      <c r="R63" s="4"/>
      <c r="S63" s="4"/>
      <c r="T63" s="216"/>
      <c r="U63" s="4"/>
      <c r="V63" s="4"/>
      <c r="W63" s="4"/>
      <c r="X63" s="4"/>
      <c r="Y63" s="216"/>
      <c r="Z63" s="4"/>
      <c r="AA63" s="4"/>
      <c r="AB63" s="4"/>
      <c r="AC63" s="4"/>
      <c r="AD63" s="216"/>
      <c r="AE63" s="4"/>
      <c r="AF63" s="4"/>
      <c r="AG63" s="4"/>
      <c r="AH63" s="4"/>
      <c r="AI63" s="216"/>
      <c r="AJ63" s="4"/>
      <c r="AK63" s="4"/>
      <c r="AL63" s="4"/>
      <c r="AM63" s="4"/>
      <c r="AN63" s="216"/>
      <c r="AO63" s="4"/>
      <c r="AP63" s="4"/>
      <c r="AQ63" s="4"/>
      <c r="AR63" s="4"/>
      <c r="AS63" s="216"/>
      <c r="AT63" s="4"/>
      <c r="AU63" s="4"/>
      <c r="AV63" s="4"/>
      <c r="AW63" s="4"/>
      <c r="AX63" s="216"/>
      <c r="AY63" s="4"/>
      <c r="AZ63" s="4"/>
      <c r="BA63" s="4"/>
      <c r="BB63" s="4"/>
      <c r="BC63" s="216"/>
      <c r="BD63" s="4"/>
      <c r="BE63" s="4"/>
      <c r="BF63" s="4"/>
      <c r="BG63" s="4"/>
      <c r="BH63" s="216"/>
      <c r="BI63" s="4"/>
      <c r="BJ63" s="4"/>
      <c r="BK63" s="4"/>
      <c r="BL63" s="4"/>
      <c r="BM63" s="216"/>
      <c r="BN63" s="4"/>
      <c r="BO63" s="4"/>
      <c r="BP63" s="4"/>
      <c r="BQ63" s="4"/>
      <c r="BR63" s="216"/>
      <c r="BS63" s="4"/>
      <c r="BT63" s="4"/>
      <c r="BU63" s="4"/>
      <c r="BV63" s="4"/>
      <c r="BW63" s="216"/>
      <c r="BX63" s="4"/>
      <c r="BY63" s="4"/>
      <c r="BZ63" s="4"/>
      <c r="CA63" s="4"/>
      <c r="CB63" s="216"/>
      <c r="CC63" s="4"/>
      <c r="CD63" s="4"/>
      <c r="CE63" s="4"/>
      <c r="CF63" s="4"/>
      <c r="CG63" s="216"/>
      <c r="CH63" s="4"/>
      <c r="CI63" s="4"/>
      <c r="CJ63" s="4"/>
      <c r="CK63" s="4"/>
      <c r="CL63" s="216"/>
      <c r="CM63" s="4"/>
      <c r="CN63" s="4"/>
      <c r="CO63" s="4"/>
      <c r="CP63" s="4"/>
      <c r="CQ63" s="216"/>
      <c r="CR63" s="4"/>
      <c r="CS63" s="4"/>
      <c r="CT63" s="4"/>
      <c r="CU63" s="4"/>
      <c r="CV63" s="216"/>
      <c r="CW63" s="4"/>
      <c r="CX63" s="4"/>
      <c r="CY63" s="4"/>
      <c r="CZ63" s="4"/>
      <c r="DA63" s="216"/>
      <c r="DB63" s="4"/>
      <c r="DC63" s="4"/>
      <c r="DD63" s="4"/>
      <c r="DE63" s="4"/>
      <c r="DF63" s="216"/>
      <c r="DG63" s="4"/>
      <c r="DH63" s="4"/>
      <c r="DI63" s="4"/>
      <c r="DJ63" s="4"/>
      <c r="DK63" s="216"/>
      <c r="DL63" s="4"/>
      <c r="DM63" s="4"/>
      <c r="DN63" s="4"/>
      <c r="DO63" s="4"/>
      <c r="DP63" s="216"/>
      <c r="DQ63" s="4"/>
      <c r="DR63" s="4"/>
      <c r="DS63" s="4"/>
      <c r="DT63" s="4"/>
      <c r="DU63" s="216"/>
      <c r="DV63" s="4"/>
      <c r="DW63" s="4"/>
      <c r="DX63" s="4"/>
      <c r="DY63" s="4"/>
      <c r="DZ63" s="216"/>
      <c r="EA63" s="4"/>
      <c r="EB63" s="4"/>
      <c r="EC63" s="4"/>
      <c r="ED63" s="4"/>
      <c r="EE63" s="216"/>
      <c r="EF63" s="4"/>
      <c r="EG63" s="4"/>
      <c r="EH63" s="4"/>
      <c r="EI63" s="4"/>
      <c r="EJ63" s="216"/>
      <c r="EK63" s="4"/>
      <c r="EL63" s="4"/>
      <c r="EM63" s="4"/>
      <c r="EN63" s="4"/>
      <c r="EO63" s="216"/>
      <c r="EP63" s="4"/>
      <c r="EQ63" s="4"/>
      <c r="ER63" s="4"/>
      <c r="ES63" s="4"/>
      <c r="ET63" s="216"/>
      <c r="EU63" s="4"/>
      <c r="EV63" s="4"/>
      <c r="EW63" s="4"/>
      <c r="EX63" s="4"/>
      <c r="EY63" s="216"/>
      <c r="EZ63" s="4"/>
      <c r="FA63" s="4"/>
      <c r="FB63" s="4"/>
      <c r="FC63" s="4"/>
      <c r="FD63" s="216"/>
      <c r="FE63" s="4"/>
      <c r="FF63" s="4"/>
      <c r="FG63" s="4"/>
      <c r="FH63" s="4"/>
      <c r="FI63" s="216"/>
      <c r="FJ63" s="4"/>
      <c r="FK63" s="4"/>
      <c r="FL63" s="4"/>
      <c r="FM63" s="4"/>
      <c r="FN63" s="216"/>
      <c r="FO63" s="4"/>
      <c r="FP63" s="4"/>
      <c r="FQ63" s="4"/>
      <c r="FR63" s="4"/>
      <c r="FS63" s="216"/>
      <c r="FT63" s="4"/>
      <c r="FU63" s="4"/>
      <c r="FV63" s="4"/>
      <c r="FW63" s="4"/>
      <c r="FX63" s="216"/>
      <c r="FY63" s="4"/>
      <c r="FZ63" s="4"/>
      <c r="GA63" s="4"/>
      <c r="GB63" s="4"/>
      <c r="GC63" s="216"/>
      <c r="GD63" s="4"/>
      <c r="GE63" s="4"/>
      <c r="GF63" s="4"/>
      <c r="GG63" s="4"/>
      <c r="GH63" s="216"/>
      <c r="GI63" s="4"/>
      <c r="GJ63" s="4"/>
      <c r="GK63" s="4"/>
      <c r="GL63" s="4"/>
      <c r="GM63" s="216"/>
      <c r="GN63" s="4"/>
      <c r="GO63" s="4"/>
      <c r="GP63" s="4"/>
      <c r="GQ63" s="4"/>
      <c r="GR63" s="216"/>
      <c r="GS63" s="4"/>
      <c r="GT63" s="4"/>
      <c r="GU63" s="4"/>
      <c r="GV63" s="4"/>
      <c r="GW63" s="216"/>
      <c r="GX63" s="4"/>
      <c r="GY63" s="4"/>
      <c r="GZ63" s="4"/>
      <c r="HA63" s="4"/>
      <c r="HB63" s="216"/>
      <c r="HC63" s="4"/>
      <c r="HD63" s="4"/>
      <c r="HE63" s="4"/>
      <c r="HF63" s="4"/>
      <c r="HG63" s="216"/>
      <c r="HH63" s="4"/>
      <c r="HI63" s="4"/>
      <c r="HJ63" s="4"/>
      <c r="HK63" s="4"/>
      <c r="HL63" s="216"/>
      <c r="HM63" s="4"/>
      <c r="HN63" s="4"/>
      <c r="HO63" s="4"/>
      <c r="HP63" s="4"/>
      <c r="HQ63" s="216"/>
      <c r="HR63" s="4"/>
      <c r="HS63" s="4"/>
      <c r="HT63" s="4"/>
      <c r="HU63" s="4"/>
      <c r="HV63" s="216"/>
      <c r="HW63" s="4"/>
      <c r="HX63" s="4"/>
      <c r="HY63" s="4"/>
      <c r="HZ63" s="4"/>
      <c r="IA63" s="216"/>
      <c r="IB63" s="4"/>
      <c r="IC63" s="4"/>
      <c r="ID63" s="4"/>
      <c r="IE63" s="4"/>
      <c r="IF63" s="216"/>
      <c r="IG63" s="4"/>
      <c r="IH63" s="4"/>
      <c r="II63" s="4"/>
      <c r="IJ63" s="4"/>
      <c r="IK63" s="216"/>
      <c r="IL63" s="4"/>
      <c r="IM63" s="4"/>
      <c r="IN63" s="4"/>
      <c r="IO63" s="4"/>
      <c r="IP63" s="216"/>
      <c r="IQ63" s="4"/>
      <c r="IR63" s="4"/>
      <c r="IS63" s="4"/>
      <c r="IT63" s="4"/>
      <c r="IU63" s="216"/>
      <c r="IV63" s="4"/>
      <c r="IW63" s="4"/>
      <c r="IX63" s="4"/>
      <c r="IY63" s="4"/>
      <c r="IZ63" s="216"/>
      <c r="JA63" s="4"/>
      <c r="JB63" s="4"/>
      <c r="JC63" s="4"/>
      <c r="JD63" s="4"/>
      <c r="JE63" s="216"/>
      <c r="JF63" s="4"/>
      <c r="JG63" s="4"/>
      <c r="JH63" s="4"/>
      <c r="JI63" s="4"/>
      <c r="JJ63" s="216"/>
      <c r="JK63" s="4"/>
      <c r="JL63" s="4"/>
      <c r="JM63" s="4"/>
      <c r="JN63" s="4"/>
      <c r="JO63" s="216"/>
      <c r="JP63" s="4"/>
      <c r="JQ63" s="4"/>
      <c r="JR63" s="4"/>
      <c r="JS63" s="4"/>
      <c r="JT63" s="216"/>
      <c r="JU63" s="4"/>
      <c r="JV63" s="4"/>
      <c r="JW63" s="4"/>
      <c r="JX63" s="4"/>
      <c r="JY63" s="216"/>
      <c r="JZ63" s="4"/>
      <c r="KA63" s="4"/>
      <c r="KB63" s="4"/>
      <c r="KC63" s="4"/>
      <c r="KD63" s="216"/>
      <c r="KE63" s="4"/>
      <c r="KF63" s="4"/>
      <c r="KG63" s="4"/>
      <c r="KH63" s="4"/>
      <c r="KI63" s="216"/>
      <c r="KJ63" s="4"/>
      <c r="KK63" s="4"/>
      <c r="KL63" s="4"/>
      <c r="KM63" s="4"/>
      <c r="KN63" s="216"/>
    </row>
    <row r="64" spans="1:300" x14ac:dyDescent="0.25">
      <c r="A64" s="4"/>
      <c r="B64" s="4"/>
      <c r="C64" s="4"/>
      <c r="D64" s="4"/>
      <c r="E64" s="216"/>
      <c r="F64" s="4"/>
      <c r="G64" s="4"/>
      <c r="H64" s="4"/>
      <c r="I64" s="4"/>
      <c r="J64" s="216"/>
      <c r="K64" s="4"/>
      <c r="L64" s="4"/>
      <c r="M64" s="4"/>
      <c r="N64" s="4"/>
      <c r="O64" s="216"/>
      <c r="P64" s="4"/>
      <c r="Q64" s="4"/>
      <c r="R64" s="4"/>
      <c r="S64" s="4"/>
      <c r="T64" s="216"/>
      <c r="U64" s="4"/>
      <c r="V64" s="4"/>
      <c r="W64" s="4"/>
      <c r="X64" s="4"/>
      <c r="Y64" s="216"/>
      <c r="Z64" s="4"/>
      <c r="AA64" s="4"/>
      <c r="AB64" s="4"/>
      <c r="AC64" s="4"/>
      <c r="AD64" s="216"/>
      <c r="AE64" s="4"/>
      <c r="AF64" s="4"/>
      <c r="AG64" s="4"/>
      <c r="AH64" s="4"/>
      <c r="AI64" s="216"/>
      <c r="AJ64" s="4"/>
      <c r="AK64" s="4"/>
      <c r="AL64" s="4"/>
      <c r="AM64" s="4"/>
      <c r="AN64" s="216"/>
      <c r="AO64" s="4"/>
      <c r="AP64" s="4"/>
      <c r="AQ64" s="4"/>
      <c r="AR64" s="4"/>
      <c r="AS64" s="216"/>
      <c r="AT64" s="4"/>
      <c r="AU64" s="4"/>
      <c r="AV64" s="4"/>
      <c r="AW64" s="4"/>
      <c r="AX64" s="216"/>
      <c r="AY64" s="4"/>
      <c r="AZ64" s="4"/>
      <c r="BA64" s="4"/>
      <c r="BB64" s="4"/>
      <c r="BC64" s="216"/>
      <c r="BD64" s="4"/>
      <c r="BE64" s="4"/>
      <c r="BF64" s="4"/>
      <c r="BG64" s="4"/>
      <c r="BH64" s="216"/>
      <c r="BI64" s="4"/>
      <c r="BJ64" s="4"/>
      <c r="BK64" s="4"/>
      <c r="BL64" s="4"/>
      <c r="BM64" s="216"/>
      <c r="BN64" s="4"/>
      <c r="BO64" s="4"/>
      <c r="BP64" s="4"/>
      <c r="BQ64" s="4"/>
      <c r="BR64" s="216"/>
      <c r="BS64" s="4"/>
      <c r="BT64" s="4"/>
      <c r="BU64" s="4"/>
      <c r="BV64" s="4"/>
      <c r="BW64" s="216"/>
      <c r="BX64" s="4"/>
      <c r="BY64" s="4"/>
      <c r="BZ64" s="4"/>
      <c r="CA64" s="4"/>
      <c r="CB64" s="216"/>
      <c r="CC64" s="4"/>
      <c r="CD64" s="4"/>
      <c r="CE64" s="4"/>
      <c r="CF64" s="4"/>
      <c r="CG64" s="216"/>
      <c r="CH64" s="4"/>
      <c r="CI64" s="4"/>
      <c r="CJ64" s="4"/>
      <c r="CK64" s="4"/>
      <c r="CL64" s="216"/>
      <c r="CM64" s="4"/>
      <c r="CN64" s="4"/>
      <c r="CO64" s="4"/>
      <c r="CP64" s="4"/>
      <c r="CQ64" s="216"/>
      <c r="CR64" s="4"/>
      <c r="CS64" s="4"/>
      <c r="CT64" s="4"/>
      <c r="CU64" s="4"/>
      <c r="CV64" s="216"/>
      <c r="CW64" s="4"/>
      <c r="CX64" s="4"/>
      <c r="CY64" s="4"/>
      <c r="CZ64" s="4"/>
      <c r="DA64" s="216"/>
      <c r="DB64" s="4"/>
      <c r="DC64" s="4"/>
      <c r="DD64" s="4"/>
      <c r="DE64" s="4"/>
      <c r="DF64" s="216"/>
      <c r="DG64" s="4"/>
      <c r="DH64" s="4"/>
      <c r="DI64" s="4"/>
      <c r="DJ64" s="4"/>
      <c r="DK64" s="216"/>
      <c r="DL64" s="4"/>
      <c r="DM64" s="4"/>
      <c r="DN64" s="4"/>
      <c r="DO64" s="4"/>
      <c r="DP64" s="216"/>
      <c r="DQ64" s="4"/>
      <c r="DR64" s="4"/>
      <c r="DS64" s="4"/>
      <c r="DT64" s="4"/>
      <c r="DU64" s="216"/>
      <c r="DV64" s="4"/>
      <c r="DW64" s="4"/>
      <c r="DX64" s="4"/>
      <c r="DY64" s="4"/>
      <c r="DZ64" s="216"/>
      <c r="EA64" s="4"/>
      <c r="EB64" s="4"/>
      <c r="EC64" s="4"/>
      <c r="ED64" s="4"/>
      <c r="EE64" s="216"/>
      <c r="EF64" s="4"/>
      <c r="EG64" s="4"/>
      <c r="EH64" s="4"/>
      <c r="EI64" s="4"/>
      <c r="EJ64" s="216"/>
      <c r="EK64" s="4"/>
      <c r="EL64" s="4"/>
      <c r="EM64" s="4"/>
      <c r="EN64" s="4"/>
      <c r="EO64" s="216"/>
      <c r="EP64" s="4"/>
      <c r="EQ64" s="4"/>
      <c r="ER64" s="4"/>
      <c r="ES64" s="4"/>
      <c r="ET64" s="216"/>
      <c r="EU64" s="4"/>
      <c r="EV64" s="4"/>
      <c r="EW64" s="4"/>
      <c r="EX64" s="4"/>
      <c r="EY64" s="216"/>
      <c r="EZ64" s="4"/>
      <c r="FA64" s="4"/>
      <c r="FB64" s="4"/>
      <c r="FC64" s="4"/>
      <c r="FD64" s="216"/>
      <c r="FE64" s="4"/>
      <c r="FF64" s="4"/>
      <c r="FG64" s="4"/>
      <c r="FH64" s="4"/>
      <c r="FI64" s="216"/>
      <c r="FJ64" s="4"/>
      <c r="FK64" s="4"/>
      <c r="FL64" s="4"/>
      <c r="FM64" s="4"/>
      <c r="FN64" s="216"/>
      <c r="FO64" s="4"/>
      <c r="FP64" s="4"/>
      <c r="FQ64" s="4"/>
      <c r="FR64" s="4"/>
      <c r="FS64" s="216"/>
      <c r="FT64" s="4"/>
      <c r="FU64" s="4"/>
      <c r="FV64" s="4"/>
      <c r="FW64" s="4"/>
      <c r="FX64" s="216"/>
      <c r="FY64" s="4"/>
      <c r="FZ64" s="4"/>
      <c r="GA64" s="4"/>
      <c r="GB64" s="4"/>
      <c r="GC64" s="216"/>
      <c r="GD64" s="4"/>
      <c r="GE64" s="4"/>
      <c r="GF64" s="4"/>
      <c r="GG64" s="4"/>
      <c r="GH64" s="216"/>
      <c r="GI64" s="4"/>
      <c r="GJ64" s="4"/>
      <c r="GK64" s="4"/>
      <c r="GL64" s="4"/>
      <c r="GM64" s="216"/>
      <c r="GN64" s="4"/>
      <c r="GO64" s="4"/>
      <c r="GP64" s="4"/>
      <c r="GQ64" s="4"/>
      <c r="GR64" s="216"/>
      <c r="GS64" s="4"/>
      <c r="GT64" s="4"/>
      <c r="GU64" s="4"/>
      <c r="GV64" s="4"/>
      <c r="GW64" s="216"/>
      <c r="GX64" s="4"/>
      <c r="GY64" s="4"/>
      <c r="GZ64" s="4"/>
      <c r="HA64" s="4"/>
      <c r="HB64" s="216"/>
      <c r="HC64" s="4"/>
      <c r="HD64" s="4"/>
      <c r="HE64" s="4"/>
      <c r="HF64" s="4"/>
      <c r="HG64" s="216"/>
      <c r="HH64" s="4"/>
      <c r="HI64" s="4"/>
      <c r="HJ64" s="4"/>
      <c r="HK64" s="4"/>
      <c r="HL64" s="216"/>
      <c r="HM64" s="4"/>
      <c r="HN64" s="4"/>
      <c r="HO64" s="4"/>
      <c r="HP64" s="4"/>
      <c r="HQ64" s="216"/>
      <c r="HR64" s="4"/>
      <c r="HS64" s="4"/>
      <c r="HT64" s="4"/>
      <c r="HU64" s="4"/>
      <c r="HV64" s="216"/>
      <c r="HW64" s="4"/>
      <c r="HX64" s="4"/>
      <c r="HY64" s="4"/>
      <c r="HZ64" s="4"/>
      <c r="IA64" s="216"/>
      <c r="IB64" s="4"/>
      <c r="IC64" s="4"/>
      <c r="ID64" s="4"/>
      <c r="IE64" s="4"/>
      <c r="IF64" s="216"/>
      <c r="IG64" s="4"/>
      <c r="IH64" s="4"/>
      <c r="II64" s="4"/>
      <c r="IJ64" s="4"/>
      <c r="IK64" s="216"/>
      <c r="IL64" s="4"/>
      <c r="IM64" s="4"/>
      <c r="IN64" s="4"/>
      <c r="IO64" s="4"/>
      <c r="IP64" s="216"/>
      <c r="IQ64" s="4"/>
      <c r="IR64" s="4"/>
      <c r="IS64" s="4"/>
      <c r="IT64" s="4"/>
      <c r="IU64" s="216"/>
      <c r="IV64" s="4"/>
      <c r="IW64" s="4"/>
      <c r="IX64" s="4"/>
      <c r="IY64" s="4"/>
      <c r="IZ64" s="216"/>
      <c r="JA64" s="4"/>
      <c r="JB64" s="4"/>
      <c r="JC64" s="4"/>
      <c r="JD64" s="4"/>
      <c r="JE64" s="216"/>
      <c r="JF64" s="4"/>
      <c r="JG64" s="4"/>
      <c r="JH64" s="4"/>
      <c r="JI64" s="4"/>
      <c r="JJ64" s="216"/>
      <c r="JK64" s="4"/>
      <c r="JL64" s="4"/>
      <c r="JM64" s="4"/>
      <c r="JN64" s="4"/>
      <c r="JO64" s="216"/>
      <c r="JP64" s="4"/>
      <c r="JQ64" s="4"/>
      <c r="JR64" s="4"/>
      <c r="JS64" s="4"/>
      <c r="JT64" s="216"/>
      <c r="JU64" s="4"/>
      <c r="JV64" s="4"/>
      <c r="JW64" s="4"/>
      <c r="JX64" s="4"/>
      <c r="JY64" s="216"/>
      <c r="JZ64" s="4"/>
      <c r="KA64" s="4"/>
      <c r="KB64" s="4"/>
      <c r="KC64" s="4"/>
      <c r="KD64" s="216"/>
      <c r="KE64" s="4"/>
      <c r="KF64" s="4"/>
      <c r="KG64" s="4"/>
      <c r="KH64" s="4"/>
      <c r="KI64" s="216"/>
      <c r="KJ64" s="4"/>
      <c r="KK64" s="4"/>
      <c r="KL64" s="4"/>
      <c r="KM64" s="4"/>
      <c r="KN64" s="216"/>
    </row>
    <row r="65" spans="1:300" x14ac:dyDescent="0.25">
      <c r="A65" s="4"/>
      <c r="B65" s="4"/>
      <c r="C65" s="4"/>
      <c r="D65" s="4"/>
      <c r="E65" s="216"/>
      <c r="F65" s="4"/>
      <c r="G65" s="4"/>
      <c r="H65" s="4"/>
      <c r="I65" s="4"/>
      <c r="J65" s="216"/>
      <c r="K65" s="4"/>
      <c r="L65" s="4"/>
      <c r="M65" s="4"/>
      <c r="N65" s="4"/>
      <c r="O65" s="216"/>
      <c r="P65" s="4"/>
      <c r="Q65" s="4"/>
      <c r="R65" s="4"/>
      <c r="S65" s="4"/>
      <c r="T65" s="216"/>
      <c r="U65" s="4"/>
      <c r="V65" s="4"/>
      <c r="W65" s="4"/>
      <c r="X65" s="4"/>
      <c r="Y65" s="216"/>
      <c r="Z65" s="4"/>
      <c r="AA65" s="4"/>
      <c r="AB65" s="4"/>
      <c r="AC65" s="4"/>
      <c r="AD65" s="216"/>
      <c r="AE65" s="4"/>
      <c r="AF65" s="4"/>
      <c r="AG65" s="4"/>
      <c r="AH65" s="4"/>
      <c r="AI65" s="216"/>
      <c r="AJ65" s="4"/>
      <c r="AK65" s="4"/>
      <c r="AL65" s="4"/>
      <c r="AM65" s="4"/>
      <c r="AN65" s="216"/>
      <c r="AO65" s="4"/>
      <c r="AP65" s="4"/>
      <c r="AQ65" s="4"/>
      <c r="AR65" s="4"/>
      <c r="AS65" s="216"/>
      <c r="AT65" s="4"/>
      <c r="AU65" s="4"/>
      <c r="AV65" s="4"/>
      <c r="AW65" s="4"/>
      <c r="AX65" s="216"/>
      <c r="AY65" s="4"/>
      <c r="AZ65" s="4"/>
      <c r="BA65" s="4"/>
      <c r="BB65" s="4"/>
      <c r="BC65" s="216"/>
      <c r="BD65" s="4"/>
      <c r="BE65" s="4"/>
      <c r="BF65" s="4"/>
      <c r="BG65" s="4"/>
      <c r="BH65" s="216"/>
      <c r="BI65" s="4"/>
      <c r="BJ65" s="4"/>
      <c r="BK65" s="4"/>
      <c r="BL65" s="4"/>
      <c r="BM65" s="216"/>
      <c r="BN65" s="4"/>
      <c r="BO65" s="4"/>
      <c r="BP65" s="4"/>
      <c r="BQ65" s="4"/>
      <c r="BR65" s="216"/>
      <c r="BS65" s="4"/>
      <c r="BT65" s="4"/>
      <c r="BU65" s="4"/>
      <c r="BV65" s="4"/>
      <c r="BW65" s="216"/>
      <c r="BX65" s="4"/>
      <c r="BY65" s="4"/>
      <c r="BZ65" s="4"/>
      <c r="CA65" s="4"/>
      <c r="CB65" s="216"/>
      <c r="CC65" s="4"/>
      <c r="CD65" s="4"/>
      <c r="CE65" s="4"/>
      <c r="CF65" s="4"/>
      <c r="CG65" s="216"/>
      <c r="CH65" s="4"/>
      <c r="CI65" s="4"/>
      <c r="CJ65" s="4"/>
      <c r="CK65" s="4"/>
      <c r="CL65" s="216"/>
      <c r="CM65" s="4"/>
      <c r="CN65" s="4"/>
      <c r="CO65" s="4"/>
      <c r="CP65" s="4"/>
      <c r="CQ65" s="216"/>
      <c r="CR65" s="4"/>
      <c r="CS65" s="4"/>
      <c r="CT65" s="4"/>
      <c r="CU65" s="4"/>
      <c r="CV65" s="216"/>
      <c r="CW65" s="4"/>
      <c r="CX65" s="4"/>
      <c r="CY65" s="4"/>
      <c r="CZ65" s="4"/>
      <c r="DA65" s="216"/>
      <c r="DB65" s="4"/>
      <c r="DC65" s="4"/>
      <c r="DD65" s="4"/>
      <c r="DE65" s="4"/>
      <c r="DF65" s="216"/>
      <c r="DG65" s="4"/>
      <c r="DH65" s="4"/>
      <c r="DI65" s="4"/>
      <c r="DJ65" s="4"/>
      <c r="DK65" s="216"/>
      <c r="DL65" s="4"/>
      <c r="DM65" s="4"/>
      <c r="DN65" s="4"/>
      <c r="DO65" s="4"/>
      <c r="DP65" s="216"/>
      <c r="DQ65" s="4"/>
      <c r="DR65" s="4"/>
      <c r="DS65" s="4"/>
      <c r="DT65" s="4"/>
      <c r="DU65" s="216"/>
      <c r="DV65" s="4"/>
      <c r="DW65" s="4"/>
      <c r="DX65" s="4"/>
      <c r="DY65" s="4"/>
      <c r="DZ65" s="216"/>
      <c r="EA65" s="4"/>
      <c r="EB65" s="4"/>
      <c r="EC65" s="4"/>
      <c r="ED65" s="4"/>
      <c r="EE65" s="216"/>
      <c r="EF65" s="4"/>
      <c r="EG65" s="4"/>
      <c r="EH65" s="4"/>
      <c r="EI65" s="4"/>
      <c r="EJ65" s="216"/>
      <c r="EK65" s="4"/>
      <c r="EL65" s="4"/>
      <c r="EM65" s="4"/>
      <c r="EN65" s="4"/>
      <c r="EO65" s="216"/>
      <c r="EP65" s="4"/>
      <c r="EQ65" s="4"/>
      <c r="ER65" s="4"/>
      <c r="ES65" s="4"/>
      <c r="ET65" s="216"/>
      <c r="EU65" s="4"/>
      <c r="EV65" s="4"/>
      <c r="EW65" s="4"/>
      <c r="EX65" s="4"/>
      <c r="EY65" s="216"/>
      <c r="EZ65" s="4"/>
      <c r="FA65" s="4"/>
      <c r="FB65" s="4"/>
      <c r="FC65" s="4"/>
      <c r="FD65" s="216"/>
      <c r="FE65" s="4"/>
      <c r="FF65" s="4"/>
      <c r="FG65" s="4"/>
      <c r="FH65" s="4"/>
      <c r="FI65" s="216"/>
      <c r="FJ65" s="4"/>
      <c r="FK65" s="4"/>
      <c r="FL65" s="4"/>
      <c r="FM65" s="4"/>
      <c r="FN65" s="216"/>
      <c r="FO65" s="4"/>
      <c r="FP65" s="4"/>
      <c r="FQ65" s="4"/>
      <c r="FR65" s="4"/>
      <c r="FS65" s="216"/>
      <c r="FT65" s="4"/>
      <c r="FU65" s="4"/>
      <c r="FV65" s="4"/>
      <c r="FW65" s="4"/>
      <c r="FX65" s="216"/>
      <c r="FY65" s="4"/>
      <c r="FZ65" s="4"/>
      <c r="GA65" s="4"/>
      <c r="GB65" s="4"/>
      <c r="GC65" s="216"/>
      <c r="GD65" s="4"/>
      <c r="GE65" s="4"/>
      <c r="GF65" s="4"/>
      <c r="GG65" s="4"/>
      <c r="GH65" s="216"/>
      <c r="GI65" s="4"/>
      <c r="GJ65" s="4"/>
      <c r="GK65" s="4"/>
      <c r="GL65" s="4"/>
      <c r="GM65" s="216"/>
      <c r="GN65" s="4"/>
      <c r="GO65" s="4"/>
      <c r="GP65" s="4"/>
      <c r="GQ65" s="4"/>
      <c r="GR65" s="216"/>
      <c r="GS65" s="4"/>
      <c r="GT65" s="4"/>
      <c r="GU65" s="4"/>
      <c r="GV65" s="4"/>
      <c r="GW65" s="216"/>
      <c r="GX65" s="4"/>
      <c r="GY65" s="4"/>
      <c r="GZ65" s="4"/>
      <c r="HA65" s="4"/>
      <c r="HB65" s="216"/>
      <c r="HC65" s="4"/>
      <c r="HD65" s="4"/>
      <c r="HE65" s="4"/>
      <c r="HF65" s="4"/>
      <c r="HG65" s="216"/>
      <c r="HH65" s="4"/>
      <c r="HI65" s="4"/>
      <c r="HJ65" s="4"/>
      <c r="HK65" s="4"/>
      <c r="HL65" s="216"/>
      <c r="HM65" s="4"/>
      <c r="HN65" s="4"/>
      <c r="HO65" s="4"/>
      <c r="HP65" s="4"/>
      <c r="HQ65" s="216"/>
      <c r="HR65" s="4"/>
      <c r="HS65" s="4"/>
      <c r="HT65" s="4"/>
      <c r="HU65" s="4"/>
      <c r="HV65" s="216"/>
      <c r="HW65" s="4"/>
      <c r="HX65" s="4"/>
      <c r="HY65" s="4"/>
      <c r="HZ65" s="4"/>
      <c r="IA65" s="216"/>
      <c r="IB65" s="4"/>
      <c r="IC65" s="4"/>
      <c r="ID65" s="4"/>
      <c r="IE65" s="4"/>
      <c r="IF65" s="216"/>
      <c r="IG65" s="4"/>
      <c r="IH65" s="4"/>
      <c r="II65" s="4"/>
      <c r="IJ65" s="4"/>
      <c r="IK65" s="216"/>
      <c r="IL65" s="4"/>
      <c r="IM65" s="4"/>
      <c r="IN65" s="4"/>
      <c r="IO65" s="4"/>
      <c r="IP65" s="216"/>
      <c r="IQ65" s="4"/>
      <c r="IR65" s="4"/>
      <c r="IS65" s="4"/>
      <c r="IT65" s="4"/>
      <c r="IU65" s="216"/>
      <c r="IV65" s="4"/>
      <c r="IW65" s="4"/>
      <c r="IX65" s="4"/>
      <c r="IY65" s="4"/>
      <c r="IZ65" s="216"/>
      <c r="JA65" s="4"/>
      <c r="JB65" s="4"/>
      <c r="JC65" s="4"/>
      <c r="JD65" s="4"/>
      <c r="JE65" s="216"/>
      <c r="JF65" s="4"/>
      <c r="JG65" s="4"/>
      <c r="JH65" s="4"/>
      <c r="JI65" s="4"/>
      <c r="JJ65" s="216"/>
      <c r="JK65" s="4"/>
      <c r="JL65" s="4"/>
      <c r="JM65" s="4"/>
      <c r="JN65" s="4"/>
      <c r="JO65" s="216"/>
      <c r="JP65" s="4"/>
      <c r="JQ65" s="4"/>
      <c r="JR65" s="4"/>
      <c r="JS65" s="4"/>
      <c r="JT65" s="216"/>
      <c r="JU65" s="4"/>
      <c r="JV65" s="4"/>
      <c r="JW65" s="4"/>
      <c r="JX65" s="4"/>
      <c r="JY65" s="216"/>
      <c r="JZ65" s="4"/>
      <c r="KA65" s="4"/>
      <c r="KB65" s="4"/>
      <c r="KC65" s="4"/>
      <c r="KD65" s="216"/>
      <c r="KE65" s="4"/>
      <c r="KF65" s="4"/>
      <c r="KG65" s="4"/>
      <c r="KH65" s="4"/>
      <c r="KI65" s="216"/>
      <c r="KJ65" s="4"/>
      <c r="KK65" s="4"/>
      <c r="KL65" s="4"/>
      <c r="KM65" s="4"/>
      <c r="KN65" s="216"/>
    </row>
    <row r="66" spans="1:300" x14ac:dyDescent="0.25">
      <c r="A66" s="4"/>
      <c r="B66" s="4"/>
      <c r="C66" s="4"/>
      <c r="D66" s="4"/>
      <c r="E66" s="216"/>
      <c r="F66" s="4"/>
      <c r="G66" s="4"/>
      <c r="H66" s="4"/>
      <c r="I66" s="4"/>
      <c r="J66" s="216"/>
      <c r="K66" s="4"/>
      <c r="L66" s="4"/>
      <c r="M66" s="4"/>
      <c r="N66" s="4"/>
      <c r="O66" s="216"/>
      <c r="P66" s="4"/>
      <c r="Q66" s="4"/>
      <c r="R66" s="4"/>
      <c r="S66" s="4"/>
      <c r="T66" s="216"/>
      <c r="U66" s="4"/>
      <c r="V66" s="4"/>
      <c r="W66" s="4"/>
      <c r="X66" s="4"/>
      <c r="Y66" s="216"/>
      <c r="Z66" s="4"/>
      <c r="AA66" s="4"/>
      <c r="AB66" s="4"/>
      <c r="AC66" s="4"/>
      <c r="AD66" s="216"/>
      <c r="AE66" s="4"/>
      <c r="AF66" s="4"/>
      <c r="AG66" s="4"/>
      <c r="AH66" s="4"/>
      <c r="AI66" s="216"/>
      <c r="AJ66" s="4"/>
      <c r="AK66" s="4"/>
      <c r="AL66" s="4"/>
      <c r="AM66" s="4"/>
      <c r="AN66" s="216"/>
      <c r="AO66" s="4"/>
      <c r="AP66" s="4"/>
      <c r="AQ66" s="4"/>
      <c r="AR66" s="4"/>
      <c r="AS66" s="216"/>
      <c r="AT66" s="4"/>
      <c r="AU66" s="4"/>
      <c r="AV66" s="4"/>
      <c r="AW66" s="4"/>
      <c r="AX66" s="216"/>
      <c r="AY66" s="4"/>
      <c r="AZ66" s="4"/>
      <c r="BA66" s="4"/>
      <c r="BB66" s="4"/>
      <c r="BC66" s="216"/>
      <c r="BD66" s="4"/>
      <c r="BE66" s="4"/>
      <c r="BF66" s="4"/>
      <c r="BG66" s="4"/>
      <c r="BH66" s="216"/>
      <c r="BI66" s="4"/>
      <c r="BJ66" s="4"/>
      <c r="BK66" s="4"/>
      <c r="BL66" s="4"/>
      <c r="BM66" s="216"/>
      <c r="BN66" s="4"/>
      <c r="BO66" s="4"/>
      <c r="BP66" s="4"/>
      <c r="BQ66" s="4"/>
      <c r="BR66" s="216"/>
      <c r="BS66" s="4"/>
      <c r="BT66" s="4"/>
      <c r="BU66" s="4"/>
      <c r="BV66" s="4"/>
      <c r="BW66" s="216"/>
      <c r="BX66" s="4"/>
      <c r="BY66" s="4"/>
      <c r="BZ66" s="4"/>
      <c r="CA66" s="4"/>
      <c r="CB66" s="216"/>
      <c r="CC66" s="4"/>
      <c r="CD66" s="4"/>
      <c r="CE66" s="4"/>
      <c r="CF66" s="4"/>
      <c r="CG66" s="216"/>
      <c r="CH66" s="4"/>
      <c r="CI66" s="4"/>
      <c r="CJ66" s="4"/>
      <c r="CK66" s="4"/>
      <c r="CL66" s="216"/>
      <c r="CM66" s="4"/>
      <c r="CN66" s="4"/>
      <c r="CO66" s="4"/>
      <c r="CP66" s="4"/>
      <c r="CQ66" s="216"/>
      <c r="CR66" s="4"/>
      <c r="CS66" s="4"/>
      <c r="CT66" s="4"/>
      <c r="CU66" s="4"/>
      <c r="CV66" s="216"/>
      <c r="CW66" s="4"/>
      <c r="CX66" s="4"/>
      <c r="CY66" s="4"/>
      <c r="CZ66" s="4"/>
      <c r="DA66" s="216"/>
      <c r="DB66" s="4"/>
      <c r="DC66" s="4"/>
      <c r="DD66" s="4"/>
      <c r="DE66" s="4"/>
      <c r="DF66" s="216"/>
      <c r="DG66" s="4"/>
      <c r="DH66" s="4"/>
      <c r="DI66" s="4"/>
      <c r="DJ66" s="4"/>
      <c r="DK66" s="216"/>
      <c r="DL66" s="4"/>
      <c r="DM66" s="4"/>
      <c r="DN66" s="4"/>
      <c r="DO66" s="4"/>
      <c r="DP66" s="216"/>
      <c r="DQ66" s="4"/>
      <c r="DR66" s="4"/>
      <c r="DS66" s="4"/>
      <c r="DT66" s="4"/>
      <c r="DU66" s="216"/>
      <c r="DV66" s="4"/>
      <c r="DW66" s="4"/>
      <c r="DX66" s="4"/>
      <c r="DY66" s="4"/>
      <c r="DZ66" s="216"/>
      <c r="EA66" s="4"/>
      <c r="EB66" s="4"/>
      <c r="EC66" s="4"/>
      <c r="ED66" s="4"/>
      <c r="EE66" s="216"/>
      <c r="EF66" s="4"/>
      <c r="EG66" s="4"/>
      <c r="EH66" s="4"/>
      <c r="EI66" s="4"/>
      <c r="EJ66" s="216"/>
      <c r="EK66" s="4"/>
      <c r="EL66" s="4"/>
      <c r="EM66" s="4"/>
      <c r="EN66" s="4"/>
      <c r="EO66" s="216"/>
      <c r="EP66" s="4"/>
      <c r="EQ66" s="4"/>
      <c r="ER66" s="4"/>
      <c r="ES66" s="4"/>
      <c r="ET66" s="216"/>
      <c r="EU66" s="4"/>
      <c r="EV66" s="4"/>
      <c r="EW66" s="4"/>
      <c r="EX66" s="4"/>
      <c r="EY66" s="216"/>
      <c r="EZ66" s="4"/>
      <c r="FA66" s="4"/>
      <c r="FB66" s="4"/>
      <c r="FC66" s="4"/>
      <c r="FD66" s="216"/>
      <c r="FE66" s="4"/>
      <c r="FF66" s="4"/>
      <c r="FG66" s="4"/>
      <c r="FH66" s="4"/>
      <c r="FI66" s="216"/>
      <c r="FJ66" s="4"/>
      <c r="FK66" s="4"/>
      <c r="FL66" s="4"/>
      <c r="FM66" s="4"/>
      <c r="FN66" s="216"/>
      <c r="FO66" s="4"/>
      <c r="FP66" s="4"/>
      <c r="FQ66" s="4"/>
      <c r="FR66" s="4"/>
      <c r="FS66" s="216"/>
      <c r="FT66" s="4"/>
      <c r="FU66" s="4"/>
      <c r="FV66" s="4"/>
      <c r="FW66" s="4"/>
      <c r="FX66" s="216"/>
      <c r="FY66" s="4"/>
      <c r="FZ66" s="4"/>
      <c r="GA66" s="4"/>
      <c r="GB66" s="4"/>
      <c r="GC66" s="216"/>
      <c r="GD66" s="4"/>
      <c r="GE66" s="4"/>
      <c r="GF66" s="4"/>
      <c r="GG66" s="4"/>
      <c r="GH66" s="216"/>
      <c r="GI66" s="4"/>
      <c r="GJ66" s="4"/>
      <c r="GK66" s="4"/>
      <c r="GL66" s="4"/>
      <c r="GM66" s="216"/>
      <c r="GN66" s="4"/>
      <c r="GO66" s="4"/>
      <c r="GP66" s="4"/>
      <c r="GQ66" s="4"/>
      <c r="GR66" s="216"/>
      <c r="GS66" s="4"/>
      <c r="GT66" s="4"/>
      <c r="GU66" s="4"/>
      <c r="GV66" s="4"/>
      <c r="GW66" s="216"/>
      <c r="GX66" s="4"/>
      <c r="GY66" s="4"/>
      <c r="GZ66" s="4"/>
      <c r="HA66" s="4"/>
      <c r="HB66" s="216"/>
      <c r="HC66" s="4"/>
      <c r="HD66" s="4"/>
      <c r="HE66" s="4"/>
      <c r="HF66" s="4"/>
      <c r="HG66" s="216"/>
      <c r="HH66" s="4"/>
      <c r="HI66" s="4"/>
      <c r="HJ66" s="4"/>
      <c r="HK66" s="4"/>
      <c r="HL66" s="216"/>
      <c r="HM66" s="4"/>
      <c r="HN66" s="4"/>
      <c r="HO66" s="4"/>
      <c r="HP66" s="4"/>
      <c r="HQ66" s="216"/>
      <c r="HR66" s="4"/>
      <c r="HS66" s="4"/>
      <c r="HT66" s="4"/>
      <c r="HU66" s="4"/>
      <c r="HV66" s="216"/>
      <c r="HW66" s="4"/>
      <c r="HX66" s="4"/>
      <c r="HY66" s="4"/>
      <c r="HZ66" s="4"/>
      <c r="IA66" s="216"/>
      <c r="IB66" s="4"/>
      <c r="IC66" s="4"/>
      <c r="ID66" s="4"/>
      <c r="IE66" s="4"/>
      <c r="IF66" s="216"/>
      <c r="IG66" s="4"/>
      <c r="IH66" s="4"/>
      <c r="II66" s="4"/>
      <c r="IJ66" s="4"/>
      <c r="IK66" s="216"/>
      <c r="IL66" s="4"/>
      <c r="IM66" s="4"/>
      <c r="IN66" s="4"/>
      <c r="IO66" s="4"/>
      <c r="IP66" s="216"/>
      <c r="IQ66" s="4"/>
      <c r="IR66" s="4"/>
      <c r="IS66" s="4"/>
      <c r="IT66" s="4"/>
      <c r="IU66" s="216"/>
      <c r="IV66" s="4"/>
      <c r="IW66" s="4"/>
      <c r="IX66" s="4"/>
      <c r="IY66" s="4"/>
      <c r="IZ66" s="216"/>
      <c r="JA66" s="4"/>
      <c r="JB66" s="4"/>
      <c r="JC66" s="4"/>
      <c r="JD66" s="4"/>
      <c r="JE66" s="216"/>
      <c r="JF66" s="4"/>
      <c r="JG66" s="4"/>
      <c r="JH66" s="4"/>
      <c r="JI66" s="4"/>
      <c r="JJ66" s="216"/>
      <c r="JK66" s="4"/>
      <c r="JL66" s="4"/>
      <c r="JM66" s="4"/>
      <c r="JN66" s="4"/>
      <c r="JO66" s="216"/>
      <c r="JP66" s="4"/>
      <c r="JQ66" s="4"/>
      <c r="JR66" s="4"/>
      <c r="JS66" s="4"/>
      <c r="JT66" s="216"/>
      <c r="JU66" s="4"/>
      <c r="JV66" s="4"/>
      <c r="JW66" s="4"/>
      <c r="JX66" s="4"/>
      <c r="JY66" s="216"/>
      <c r="JZ66" s="4"/>
      <c r="KA66" s="4"/>
      <c r="KB66" s="4"/>
      <c r="KC66" s="4"/>
      <c r="KD66" s="216"/>
      <c r="KE66" s="4"/>
      <c r="KF66" s="4"/>
      <c r="KG66" s="4"/>
      <c r="KH66" s="4"/>
      <c r="KI66" s="216"/>
      <c r="KJ66" s="4"/>
      <c r="KK66" s="4"/>
      <c r="KL66" s="4"/>
      <c r="KM66" s="4"/>
      <c r="KN66" s="216"/>
    </row>
    <row r="67" spans="1:300" x14ac:dyDescent="0.25">
      <c r="A67" s="4"/>
      <c r="B67" s="4"/>
      <c r="C67" s="6"/>
      <c r="D67" s="4"/>
      <c r="E67" s="216"/>
      <c r="F67" s="4"/>
      <c r="G67" s="4"/>
      <c r="H67" s="6"/>
      <c r="I67" s="4"/>
      <c r="J67" s="216"/>
      <c r="K67" s="4"/>
      <c r="L67" s="4"/>
      <c r="M67" s="6"/>
      <c r="N67" s="4"/>
      <c r="O67" s="216"/>
      <c r="P67" s="4"/>
      <c r="Q67" s="4"/>
      <c r="R67" s="6"/>
      <c r="S67" s="4"/>
      <c r="T67" s="216"/>
      <c r="U67" s="4"/>
      <c r="V67" s="4"/>
      <c r="W67" s="6"/>
      <c r="X67" s="4"/>
      <c r="Y67" s="216"/>
      <c r="Z67" s="4"/>
      <c r="AA67" s="4"/>
      <c r="AB67" s="6"/>
      <c r="AC67" s="4"/>
      <c r="AD67" s="216"/>
      <c r="AE67" s="4"/>
      <c r="AF67" s="4"/>
      <c r="AG67" s="6"/>
      <c r="AH67" s="4"/>
      <c r="AI67" s="216"/>
      <c r="AJ67" s="4"/>
      <c r="AK67" s="4"/>
      <c r="AL67" s="6"/>
      <c r="AM67" s="4"/>
      <c r="AN67" s="216"/>
      <c r="AO67" s="4"/>
      <c r="AP67" s="4"/>
      <c r="AQ67" s="6"/>
      <c r="AR67" s="4"/>
      <c r="AS67" s="216"/>
      <c r="AT67" s="4"/>
      <c r="AU67" s="4"/>
      <c r="AV67" s="6"/>
      <c r="AW67" s="4"/>
      <c r="AX67" s="216"/>
      <c r="AY67" s="4"/>
      <c r="AZ67" s="4"/>
      <c r="BA67" s="6"/>
      <c r="BB67" s="4"/>
      <c r="BC67" s="216"/>
      <c r="BD67" s="4"/>
      <c r="BE67" s="4"/>
      <c r="BF67" s="6"/>
      <c r="BG67" s="4"/>
      <c r="BH67" s="216"/>
      <c r="BI67" s="4"/>
      <c r="BJ67" s="4"/>
      <c r="BK67" s="6"/>
      <c r="BL67" s="4"/>
      <c r="BM67" s="216"/>
      <c r="BN67" s="4"/>
      <c r="BO67" s="4"/>
      <c r="BP67" s="6"/>
      <c r="BQ67" s="4"/>
      <c r="BR67" s="216"/>
      <c r="BS67" s="4"/>
      <c r="BT67" s="4"/>
      <c r="BU67" s="6"/>
      <c r="BV67" s="4"/>
      <c r="BW67" s="216"/>
      <c r="BX67" s="4"/>
      <c r="BY67" s="4"/>
      <c r="BZ67" s="6"/>
      <c r="CA67" s="4"/>
      <c r="CB67" s="216"/>
      <c r="CC67" s="4"/>
      <c r="CD67" s="4"/>
      <c r="CE67" s="6"/>
      <c r="CF67" s="4"/>
      <c r="CG67" s="216"/>
      <c r="CH67" s="4"/>
      <c r="CI67" s="4"/>
      <c r="CJ67" s="6"/>
      <c r="CK67" s="4"/>
      <c r="CL67" s="216"/>
      <c r="CM67" s="4"/>
      <c r="CN67" s="4"/>
      <c r="CO67" s="6"/>
      <c r="CP67" s="4"/>
      <c r="CQ67" s="216"/>
      <c r="CR67" s="4"/>
      <c r="CS67" s="4"/>
      <c r="CT67" s="6"/>
      <c r="CU67" s="4"/>
      <c r="CV67" s="216"/>
      <c r="CW67" s="4"/>
      <c r="CX67" s="4"/>
      <c r="CY67" s="6"/>
      <c r="CZ67" s="4"/>
      <c r="DA67" s="216"/>
      <c r="DB67" s="4"/>
      <c r="DC67" s="4"/>
      <c r="DD67" s="6"/>
      <c r="DE67" s="4"/>
      <c r="DF67" s="216"/>
      <c r="DG67" s="4"/>
      <c r="DH67" s="4"/>
      <c r="DI67" s="6"/>
      <c r="DJ67" s="4"/>
      <c r="DK67" s="216"/>
      <c r="DL67" s="4"/>
      <c r="DM67" s="4"/>
      <c r="DN67" s="6"/>
      <c r="DO67" s="4"/>
      <c r="DP67" s="216"/>
      <c r="DQ67" s="4"/>
      <c r="DR67" s="4"/>
      <c r="DS67" s="6"/>
      <c r="DT67" s="4"/>
      <c r="DU67" s="216"/>
      <c r="DV67" s="4"/>
      <c r="DW67" s="4"/>
      <c r="DX67" s="6"/>
      <c r="DY67" s="4"/>
      <c r="DZ67" s="216"/>
      <c r="EA67" s="4"/>
      <c r="EB67" s="4"/>
      <c r="EC67" s="6"/>
      <c r="ED67" s="4"/>
      <c r="EE67" s="216"/>
      <c r="EF67" s="4"/>
      <c r="EG67" s="4"/>
      <c r="EH67" s="6"/>
      <c r="EI67" s="4"/>
      <c r="EJ67" s="216"/>
      <c r="EK67" s="4"/>
      <c r="EL67" s="4"/>
      <c r="EM67" s="6"/>
      <c r="EN67" s="4"/>
      <c r="EO67" s="216"/>
      <c r="EP67" s="4"/>
      <c r="EQ67" s="4"/>
      <c r="ER67" s="6"/>
      <c r="ES67" s="4"/>
      <c r="ET67" s="216"/>
      <c r="EU67" s="4"/>
      <c r="EV67" s="4"/>
      <c r="EW67" s="6"/>
      <c r="EX67" s="4"/>
      <c r="EY67" s="216"/>
      <c r="EZ67" s="4"/>
      <c r="FA67" s="4"/>
      <c r="FB67" s="6"/>
      <c r="FC67" s="4"/>
      <c r="FD67" s="216"/>
      <c r="FE67" s="4"/>
      <c r="FF67" s="4"/>
      <c r="FG67" s="6"/>
      <c r="FH67" s="4"/>
      <c r="FI67" s="216"/>
      <c r="FJ67" s="4"/>
      <c r="FK67" s="4"/>
      <c r="FL67" s="6"/>
      <c r="FM67" s="4"/>
      <c r="FN67" s="216"/>
      <c r="FO67" s="4"/>
      <c r="FP67" s="4"/>
      <c r="FQ67" s="6"/>
      <c r="FR67" s="4"/>
      <c r="FS67" s="216"/>
      <c r="FT67" s="4"/>
      <c r="FU67" s="4"/>
      <c r="FV67" s="6"/>
      <c r="FW67" s="4"/>
      <c r="FX67" s="216"/>
      <c r="FY67" s="4"/>
      <c r="FZ67" s="4"/>
      <c r="GA67" s="6"/>
      <c r="GB67" s="4"/>
      <c r="GC67" s="216"/>
      <c r="GD67" s="4"/>
      <c r="GE67" s="4"/>
      <c r="GF67" s="6"/>
      <c r="GG67" s="4"/>
      <c r="GH67" s="216"/>
      <c r="GI67" s="4"/>
      <c r="GJ67" s="4"/>
      <c r="GK67" s="6"/>
      <c r="GL67" s="4"/>
      <c r="GM67" s="216"/>
      <c r="GN67" s="4"/>
      <c r="GO67" s="4"/>
      <c r="GP67" s="6"/>
      <c r="GQ67" s="4"/>
      <c r="GR67" s="216"/>
      <c r="GS67" s="4"/>
      <c r="GT67" s="4"/>
      <c r="GU67" s="6"/>
      <c r="GV67" s="4"/>
      <c r="GW67" s="216"/>
      <c r="GX67" s="4"/>
      <c r="GY67" s="4"/>
      <c r="GZ67" s="6"/>
      <c r="HA67" s="4"/>
      <c r="HB67" s="216"/>
      <c r="HC67" s="4"/>
      <c r="HD67" s="4"/>
      <c r="HE67" s="6"/>
      <c r="HF67" s="4"/>
      <c r="HG67" s="216"/>
      <c r="HH67" s="4"/>
      <c r="HI67" s="4"/>
      <c r="HJ67" s="6"/>
      <c r="HK67" s="4"/>
      <c r="HL67" s="216"/>
      <c r="HM67" s="4"/>
      <c r="HN67" s="4"/>
      <c r="HO67" s="6"/>
      <c r="HP67" s="4"/>
      <c r="HQ67" s="216"/>
      <c r="HR67" s="4"/>
      <c r="HS67" s="4"/>
      <c r="HT67" s="6"/>
      <c r="HU67" s="4"/>
      <c r="HV67" s="216"/>
      <c r="HW67" s="4"/>
      <c r="HX67" s="4"/>
      <c r="HY67" s="6"/>
      <c r="HZ67" s="4"/>
      <c r="IA67" s="216"/>
      <c r="IB67" s="4"/>
      <c r="IC67" s="4"/>
      <c r="ID67" s="6"/>
      <c r="IE67" s="4"/>
      <c r="IF67" s="216"/>
      <c r="IG67" s="4"/>
      <c r="IH67" s="4"/>
      <c r="II67" s="6"/>
      <c r="IJ67" s="4"/>
      <c r="IK67" s="216"/>
      <c r="IL67" s="4"/>
      <c r="IM67" s="4"/>
      <c r="IN67" s="6"/>
      <c r="IO67" s="4"/>
      <c r="IP67" s="216"/>
      <c r="IQ67" s="4"/>
      <c r="IR67" s="4"/>
      <c r="IS67" s="6"/>
      <c r="IT67" s="4"/>
      <c r="IU67" s="216"/>
      <c r="IV67" s="4"/>
      <c r="IW67" s="4"/>
      <c r="IX67" s="6"/>
      <c r="IY67" s="4"/>
      <c r="IZ67" s="216"/>
      <c r="JA67" s="4"/>
      <c r="JB67" s="4"/>
      <c r="JC67" s="6"/>
      <c r="JD67" s="4"/>
      <c r="JE67" s="216"/>
      <c r="JF67" s="4"/>
      <c r="JG67" s="4"/>
      <c r="JH67" s="6"/>
      <c r="JI67" s="4"/>
      <c r="JJ67" s="216"/>
      <c r="JK67" s="4"/>
      <c r="JL67" s="4"/>
      <c r="JM67" s="6"/>
      <c r="JN67" s="4"/>
      <c r="JO67" s="216"/>
      <c r="JP67" s="4"/>
      <c r="JQ67" s="4"/>
      <c r="JR67" s="6"/>
      <c r="JS67" s="4"/>
      <c r="JT67" s="216"/>
      <c r="JU67" s="4"/>
      <c r="JV67" s="4"/>
      <c r="JW67" s="6"/>
      <c r="JX67" s="4"/>
      <c r="JY67" s="216"/>
      <c r="JZ67" s="4"/>
      <c r="KA67" s="4"/>
      <c r="KB67" s="6"/>
      <c r="KC67" s="4"/>
      <c r="KD67" s="216"/>
      <c r="KE67" s="4"/>
      <c r="KF67" s="4"/>
      <c r="KG67" s="6"/>
      <c r="KH67" s="4"/>
      <c r="KI67" s="216"/>
      <c r="KJ67" s="4"/>
      <c r="KK67" s="4"/>
      <c r="KL67" s="6"/>
      <c r="KM67" s="4"/>
      <c r="KN67" s="216"/>
    </row>
    <row r="68" spans="1:300" x14ac:dyDescent="0.25">
      <c r="A68" s="4"/>
      <c r="B68" s="4"/>
      <c r="C68" s="8"/>
      <c r="D68" s="4"/>
      <c r="E68" s="216"/>
      <c r="F68" s="4"/>
      <c r="G68" s="4"/>
      <c r="H68" s="8"/>
      <c r="I68" s="4"/>
      <c r="J68" s="216"/>
      <c r="K68" s="4"/>
      <c r="L68" s="4"/>
      <c r="M68" s="8"/>
      <c r="N68" s="4"/>
      <c r="O68" s="216"/>
      <c r="P68" s="4"/>
      <c r="Q68" s="4"/>
      <c r="R68" s="8"/>
      <c r="S68" s="4"/>
      <c r="T68" s="216"/>
      <c r="U68" s="4"/>
      <c r="V68" s="4"/>
      <c r="W68" s="8"/>
      <c r="X68" s="4"/>
      <c r="Y68" s="216"/>
      <c r="Z68" s="4"/>
      <c r="AA68" s="4"/>
      <c r="AB68" s="8"/>
      <c r="AC68" s="4"/>
      <c r="AD68" s="216"/>
      <c r="AE68" s="4"/>
      <c r="AF68" s="4"/>
      <c r="AG68" s="8"/>
      <c r="AH68" s="4"/>
      <c r="AI68" s="216"/>
      <c r="AJ68" s="4"/>
      <c r="AK68" s="4"/>
      <c r="AL68" s="8"/>
      <c r="AM68" s="4"/>
      <c r="AN68" s="216"/>
      <c r="AO68" s="4"/>
      <c r="AP68" s="4"/>
      <c r="AQ68" s="8"/>
      <c r="AR68" s="4"/>
      <c r="AS68" s="216"/>
      <c r="AT68" s="4"/>
      <c r="AU68" s="4"/>
      <c r="AV68" s="8"/>
      <c r="AW68" s="4"/>
      <c r="AX68" s="216"/>
      <c r="AY68" s="4"/>
      <c r="AZ68" s="4"/>
      <c r="BA68" s="8"/>
      <c r="BB68" s="4"/>
      <c r="BC68" s="216"/>
      <c r="BD68" s="4"/>
      <c r="BE68" s="4"/>
      <c r="BF68" s="8"/>
      <c r="BG68" s="4"/>
      <c r="BH68" s="216"/>
      <c r="BI68" s="4"/>
      <c r="BJ68" s="4"/>
      <c r="BK68" s="8"/>
      <c r="BL68" s="4"/>
      <c r="BM68" s="216"/>
      <c r="BN68" s="4"/>
      <c r="BO68" s="4"/>
      <c r="BP68" s="8"/>
      <c r="BQ68" s="4"/>
      <c r="BR68" s="216"/>
      <c r="BS68" s="4"/>
      <c r="BT68" s="4"/>
      <c r="BU68" s="8"/>
      <c r="BV68" s="4"/>
      <c r="BW68" s="216"/>
      <c r="BX68" s="4"/>
      <c r="BY68" s="4"/>
      <c r="BZ68" s="8"/>
      <c r="CA68" s="4"/>
      <c r="CB68" s="216"/>
      <c r="CC68" s="4"/>
      <c r="CD68" s="4"/>
      <c r="CE68" s="8"/>
      <c r="CF68" s="4"/>
      <c r="CG68" s="216"/>
      <c r="CH68" s="4"/>
      <c r="CI68" s="4"/>
      <c r="CJ68" s="8"/>
      <c r="CK68" s="4"/>
      <c r="CL68" s="216"/>
      <c r="CM68" s="4"/>
      <c r="CN68" s="4"/>
      <c r="CO68" s="8"/>
      <c r="CP68" s="4"/>
      <c r="CQ68" s="216"/>
      <c r="CR68" s="4"/>
      <c r="CS68" s="4"/>
      <c r="CT68" s="8"/>
      <c r="CU68" s="4"/>
      <c r="CV68" s="216"/>
      <c r="CW68" s="4"/>
      <c r="CX68" s="4"/>
      <c r="CY68" s="8"/>
      <c r="CZ68" s="4"/>
      <c r="DA68" s="216"/>
      <c r="DB68" s="4"/>
      <c r="DC68" s="4"/>
      <c r="DD68" s="8"/>
      <c r="DE68" s="4"/>
      <c r="DF68" s="216"/>
      <c r="DG68" s="4"/>
      <c r="DH68" s="4"/>
      <c r="DI68" s="8"/>
      <c r="DJ68" s="4"/>
      <c r="DK68" s="216"/>
      <c r="DL68" s="4"/>
      <c r="DM68" s="4"/>
      <c r="DN68" s="8"/>
      <c r="DO68" s="4"/>
      <c r="DP68" s="216"/>
      <c r="DQ68" s="4"/>
      <c r="DR68" s="4"/>
      <c r="DS68" s="8"/>
      <c r="DT68" s="4"/>
      <c r="DU68" s="216"/>
      <c r="DV68" s="4"/>
      <c r="DW68" s="4"/>
      <c r="DX68" s="8"/>
      <c r="DY68" s="4"/>
      <c r="DZ68" s="216"/>
      <c r="EA68" s="4"/>
      <c r="EB68" s="4"/>
      <c r="EC68" s="8"/>
      <c r="ED68" s="4"/>
      <c r="EE68" s="216"/>
      <c r="EF68" s="4"/>
      <c r="EG68" s="4"/>
      <c r="EH68" s="8"/>
      <c r="EI68" s="4"/>
      <c r="EJ68" s="216"/>
      <c r="EK68" s="4"/>
      <c r="EL68" s="4"/>
      <c r="EM68" s="8"/>
      <c r="EN68" s="4"/>
      <c r="EO68" s="216"/>
      <c r="EP68" s="4"/>
      <c r="EQ68" s="4"/>
      <c r="ER68" s="8"/>
      <c r="ES68" s="4"/>
      <c r="ET68" s="216"/>
      <c r="EU68" s="4"/>
      <c r="EV68" s="4"/>
      <c r="EW68" s="8"/>
      <c r="EX68" s="4"/>
      <c r="EY68" s="216"/>
      <c r="EZ68" s="4"/>
      <c r="FA68" s="4"/>
      <c r="FB68" s="8"/>
      <c r="FC68" s="4"/>
      <c r="FD68" s="216"/>
      <c r="FE68" s="4"/>
      <c r="FF68" s="4"/>
      <c r="FG68" s="8"/>
      <c r="FH68" s="4"/>
      <c r="FI68" s="216"/>
      <c r="FJ68" s="4"/>
      <c r="FK68" s="4"/>
      <c r="FL68" s="8"/>
      <c r="FM68" s="4"/>
      <c r="FN68" s="216"/>
      <c r="FO68" s="4"/>
      <c r="FP68" s="4"/>
      <c r="FQ68" s="8"/>
      <c r="FR68" s="4"/>
      <c r="FS68" s="216"/>
      <c r="FT68" s="4"/>
      <c r="FU68" s="4"/>
      <c r="FV68" s="8"/>
      <c r="FW68" s="4"/>
      <c r="FX68" s="216"/>
      <c r="FY68" s="4"/>
      <c r="FZ68" s="4"/>
      <c r="GA68" s="8"/>
      <c r="GB68" s="4"/>
      <c r="GC68" s="216"/>
      <c r="GD68" s="4"/>
      <c r="GE68" s="4"/>
      <c r="GF68" s="8"/>
      <c r="GG68" s="4"/>
      <c r="GH68" s="216"/>
      <c r="GI68" s="4"/>
      <c r="GJ68" s="4"/>
      <c r="GK68" s="8"/>
      <c r="GL68" s="4"/>
      <c r="GM68" s="216"/>
      <c r="GN68" s="4"/>
      <c r="GO68" s="4"/>
      <c r="GP68" s="8"/>
      <c r="GQ68" s="4"/>
      <c r="GR68" s="216"/>
      <c r="GS68" s="4"/>
      <c r="GT68" s="4"/>
      <c r="GU68" s="8"/>
      <c r="GV68" s="4"/>
      <c r="GW68" s="216"/>
      <c r="GX68" s="4"/>
      <c r="GY68" s="4"/>
      <c r="GZ68" s="8"/>
      <c r="HA68" s="4"/>
      <c r="HB68" s="216"/>
      <c r="HC68" s="4"/>
      <c r="HD68" s="4"/>
      <c r="HE68" s="8"/>
      <c r="HF68" s="4"/>
      <c r="HG68" s="216"/>
      <c r="HH68" s="4"/>
      <c r="HI68" s="4"/>
      <c r="HJ68" s="8"/>
      <c r="HK68" s="4"/>
      <c r="HL68" s="216"/>
      <c r="HM68" s="4"/>
      <c r="HN68" s="4"/>
      <c r="HO68" s="8"/>
      <c r="HP68" s="4"/>
      <c r="HQ68" s="216"/>
      <c r="HR68" s="4"/>
      <c r="HS68" s="4"/>
      <c r="HT68" s="8"/>
      <c r="HU68" s="4"/>
      <c r="HV68" s="216"/>
      <c r="HW68" s="4"/>
      <c r="HX68" s="4"/>
      <c r="HY68" s="8"/>
      <c r="HZ68" s="4"/>
      <c r="IA68" s="216"/>
      <c r="IB68" s="4"/>
      <c r="IC68" s="4"/>
      <c r="ID68" s="8"/>
      <c r="IE68" s="4"/>
      <c r="IF68" s="216"/>
      <c r="IG68" s="4"/>
      <c r="IH68" s="4"/>
      <c r="II68" s="8"/>
      <c r="IJ68" s="4"/>
      <c r="IK68" s="216"/>
      <c r="IL68" s="4"/>
      <c r="IM68" s="4"/>
      <c r="IN68" s="8"/>
      <c r="IO68" s="4"/>
      <c r="IP68" s="216"/>
      <c r="IQ68" s="4"/>
      <c r="IR68" s="4"/>
      <c r="IS68" s="8"/>
      <c r="IT68" s="4"/>
      <c r="IU68" s="216"/>
      <c r="IV68" s="4"/>
      <c r="IW68" s="4"/>
      <c r="IX68" s="8"/>
      <c r="IY68" s="4"/>
      <c r="IZ68" s="216"/>
      <c r="JA68" s="4"/>
      <c r="JB68" s="4"/>
      <c r="JC68" s="8"/>
      <c r="JD68" s="4"/>
      <c r="JE68" s="216"/>
      <c r="JF68" s="4"/>
      <c r="JG68" s="4"/>
      <c r="JH68" s="8"/>
      <c r="JI68" s="4"/>
      <c r="JJ68" s="216"/>
      <c r="JK68" s="4"/>
      <c r="JL68" s="4"/>
      <c r="JM68" s="8"/>
      <c r="JN68" s="4"/>
      <c r="JO68" s="216"/>
      <c r="JP68" s="4"/>
      <c r="JQ68" s="4"/>
      <c r="JR68" s="8"/>
      <c r="JS68" s="4"/>
      <c r="JT68" s="216"/>
      <c r="JU68" s="4"/>
      <c r="JV68" s="4"/>
      <c r="JW68" s="8"/>
      <c r="JX68" s="4"/>
      <c r="JY68" s="216"/>
      <c r="JZ68" s="4"/>
      <c r="KA68" s="4"/>
      <c r="KB68" s="8"/>
      <c r="KC68" s="4"/>
      <c r="KD68" s="216"/>
      <c r="KE68" s="4"/>
      <c r="KF68" s="4"/>
      <c r="KG68" s="8"/>
      <c r="KH68" s="4"/>
      <c r="KI68" s="216"/>
      <c r="KJ68" s="4"/>
      <c r="KK68" s="4"/>
      <c r="KL68" s="8"/>
      <c r="KM68" s="4"/>
      <c r="KN68" s="216"/>
    </row>
    <row r="69" spans="1:300" x14ac:dyDescent="0.25">
      <c r="A69" s="4"/>
      <c r="B69" s="4"/>
      <c r="C69" s="4"/>
      <c r="D69" s="4"/>
      <c r="E69" s="216"/>
      <c r="F69" s="4"/>
      <c r="G69" s="4"/>
      <c r="H69" s="4"/>
      <c r="I69" s="4"/>
      <c r="J69" s="216"/>
      <c r="K69" s="4"/>
      <c r="L69" s="4"/>
      <c r="M69" s="4"/>
      <c r="N69" s="4"/>
      <c r="O69" s="216"/>
      <c r="P69" s="4"/>
      <c r="Q69" s="4"/>
      <c r="R69" s="4"/>
      <c r="S69" s="4"/>
      <c r="T69" s="216"/>
      <c r="U69" s="4"/>
      <c r="V69" s="4"/>
      <c r="W69" s="4"/>
      <c r="X69" s="4"/>
      <c r="Y69" s="216"/>
      <c r="Z69" s="4"/>
      <c r="AA69" s="4"/>
      <c r="AB69" s="4"/>
      <c r="AC69" s="4"/>
      <c r="AD69" s="216"/>
      <c r="AE69" s="4"/>
      <c r="AF69" s="4"/>
      <c r="AG69" s="4"/>
      <c r="AH69" s="4"/>
      <c r="AI69" s="216"/>
      <c r="AJ69" s="4"/>
      <c r="AK69" s="4"/>
      <c r="AL69" s="4"/>
      <c r="AM69" s="4"/>
      <c r="AN69" s="216"/>
      <c r="AO69" s="4"/>
      <c r="AP69" s="4"/>
      <c r="AQ69" s="4"/>
      <c r="AR69" s="4"/>
      <c r="AS69" s="216"/>
      <c r="AT69" s="4"/>
      <c r="AU69" s="4"/>
      <c r="AV69" s="4"/>
      <c r="AW69" s="4"/>
      <c r="AX69" s="216"/>
      <c r="AY69" s="4"/>
      <c r="AZ69" s="4"/>
      <c r="BA69" s="4"/>
      <c r="BB69" s="4"/>
      <c r="BC69" s="216"/>
      <c r="BD69" s="4"/>
      <c r="BE69" s="4"/>
      <c r="BF69" s="4"/>
      <c r="BG69" s="4"/>
      <c r="BH69" s="216"/>
      <c r="BI69" s="4"/>
      <c r="BJ69" s="4"/>
      <c r="BK69" s="4"/>
      <c r="BL69" s="4"/>
      <c r="BM69" s="216"/>
      <c r="BN69" s="4"/>
      <c r="BO69" s="4"/>
      <c r="BP69" s="4"/>
      <c r="BQ69" s="4"/>
      <c r="BR69" s="216"/>
      <c r="BS69" s="4"/>
      <c r="BT69" s="4"/>
      <c r="BU69" s="4"/>
      <c r="BV69" s="4"/>
      <c r="BW69" s="216"/>
      <c r="BX69" s="4"/>
      <c r="BY69" s="4"/>
      <c r="BZ69" s="4"/>
      <c r="CA69" s="4"/>
      <c r="CB69" s="216"/>
      <c r="CC69" s="4"/>
      <c r="CD69" s="4"/>
      <c r="CE69" s="4"/>
      <c r="CF69" s="4"/>
      <c r="CG69" s="216"/>
      <c r="CH69" s="4"/>
      <c r="CI69" s="4"/>
      <c r="CJ69" s="4"/>
      <c r="CK69" s="4"/>
      <c r="CL69" s="216"/>
      <c r="CM69" s="4"/>
      <c r="CN69" s="4"/>
      <c r="CO69" s="4"/>
      <c r="CP69" s="4"/>
      <c r="CQ69" s="216"/>
      <c r="CR69" s="4"/>
      <c r="CS69" s="4"/>
      <c r="CT69" s="4"/>
      <c r="CU69" s="4"/>
      <c r="CV69" s="216"/>
      <c r="CW69" s="4"/>
      <c r="CX69" s="4"/>
      <c r="CY69" s="4"/>
      <c r="CZ69" s="4"/>
      <c r="DA69" s="216"/>
      <c r="DB69" s="4"/>
      <c r="DC69" s="4"/>
      <c r="DD69" s="4"/>
      <c r="DE69" s="4"/>
      <c r="DF69" s="216"/>
      <c r="DG69" s="4"/>
      <c r="DH69" s="4"/>
      <c r="DI69" s="4"/>
      <c r="DJ69" s="4"/>
      <c r="DK69" s="216"/>
      <c r="DL69" s="4"/>
      <c r="DM69" s="4"/>
      <c r="DN69" s="4"/>
      <c r="DO69" s="4"/>
      <c r="DP69" s="216"/>
      <c r="DQ69" s="4"/>
      <c r="DR69" s="4"/>
      <c r="DS69" s="4"/>
      <c r="DT69" s="4"/>
      <c r="DU69" s="216"/>
      <c r="DV69" s="4"/>
      <c r="DW69" s="4"/>
      <c r="DX69" s="4"/>
      <c r="DY69" s="4"/>
      <c r="DZ69" s="216"/>
      <c r="EA69" s="4"/>
      <c r="EB69" s="4"/>
      <c r="EC69" s="4"/>
      <c r="ED69" s="4"/>
      <c r="EE69" s="216"/>
      <c r="EF69" s="4"/>
      <c r="EG69" s="4"/>
      <c r="EH69" s="4"/>
      <c r="EI69" s="4"/>
      <c r="EJ69" s="216"/>
      <c r="EK69" s="4"/>
      <c r="EL69" s="4"/>
      <c r="EM69" s="4"/>
      <c r="EN69" s="4"/>
      <c r="EO69" s="216"/>
      <c r="EP69" s="4"/>
      <c r="EQ69" s="4"/>
      <c r="ER69" s="4"/>
      <c r="ES69" s="4"/>
      <c r="ET69" s="216"/>
      <c r="EU69" s="4"/>
      <c r="EV69" s="4"/>
      <c r="EW69" s="4"/>
      <c r="EX69" s="4"/>
      <c r="EY69" s="216"/>
      <c r="EZ69" s="4"/>
      <c r="FA69" s="4"/>
      <c r="FB69" s="4"/>
      <c r="FC69" s="4"/>
      <c r="FD69" s="216"/>
      <c r="FE69" s="4"/>
      <c r="FF69" s="4"/>
      <c r="FG69" s="4"/>
      <c r="FH69" s="4"/>
      <c r="FI69" s="216"/>
      <c r="FJ69" s="4"/>
      <c r="FK69" s="4"/>
      <c r="FL69" s="4"/>
      <c r="FM69" s="4"/>
      <c r="FN69" s="216"/>
      <c r="FO69" s="4"/>
      <c r="FP69" s="4"/>
      <c r="FQ69" s="4"/>
      <c r="FR69" s="4"/>
      <c r="FS69" s="216"/>
      <c r="FT69" s="4"/>
      <c r="FU69" s="4"/>
      <c r="FV69" s="4"/>
      <c r="FW69" s="4"/>
      <c r="FX69" s="216"/>
      <c r="FY69" s="4"/>
      <c r="FZ69" s="4"/>
      <c r="GA69" s="4"/>
      <c r="GB69" s="4"/>
      <c r="GC69" s="216"/>
      <c r="GD69" s="4"/>
      <c r="GE69" s="4"/>
      <c r="GF69" s="4"/>
      <c r="GG69" s="4"/>
      <c r="GH69" s="216"/>
      <c r="GI69" s="4"/>
      <c r="GJ69" s="4"/>
      <c r="GK69" s="4"/>
      <c r="GL69" s="4"/>
      <c r="GM69" s="216"/>
      <c r="GN69" s="4"/>
      <c r="GO69" s="4"/>
      <c r="GP69" s="4"/>
      <c r="GQ69" s="4"/>
      <c r="GR69" s="216"/>
      <c r="GS69" s="4"/>
      <c r="GT69" s="4"/>
      <c r="GU69" s="4"/>
      <c r="GV69" s="4"/>
      <c r="GW69" s="216"/>
      <c r="GX69" s="4"/>
      <c r="GY69" s="4"/>
      <c r="GZ69" s="4"/>
      <c r="HA69" s="4"/>
      <c r="HB69" s="216"/>
      <c r="HC69" s="4"/>
      <c r="HD69" s="4"/>
      <c r="HE69" s="4"/>
      <c r="HF69" s="4"/>
      <c r="HG69" s="216"/>
      <c r="HH69" s="4"/>
      <c r="HI69" s="4"/>
      <c r="HJ69" s="4"/>
      <c r="HK69" s="4"/>
      <c r="HL69" s="216"/>
      <c r="HM69" s="4"/>
      <c r="HN69" s="4"/>
      <c r="HO69" s="4"/>
      <c r="HP69" s="4"/>
      <c r="HQ69" s="216"/>
      <c r="HR69" s="4"/>
      <c r="HS69" s="4"/>
      <c r="HT69" s="4"/>
      <c r="HU69" s="4"/>
      <c r="HV69" s="216"/>
      <c r="HW69" s="4"/>
      <c r="HX69" s="4"/>
      <c r="HY69" s="4"/>
      <c r="HZ69" s="4"/>
      <c r="IA69" s="216"/>
      <c r="IB69" s="4"/>
      <c r="IC69" s="4"/>
      <c r="ID69" s="4"/>
      <c r="IE69" s="4"/>
      <c r="IF69" s="216"/>
      <c r="IG69" s="4"/>
      <c r="IH69" s="4"/>
      <c r="II69" s="4"/>
      <c r="IJ69" s="4"/>
      <c r="IK69" s="216"/>
      <c r="IL69" s="4"/>
      <c r="IM69" s="4"/>
      <c r="IN69" s="4"/>
      <c r="IO69" s="4"/>
      <c r="IP69" s="216"/>
      <c r="IQ69" s="4"/>
      <c r="IR69" s="4"/>
      <c r="IS69" s="4"/>
      <c r="IT69" s="4"/>
      <c r="IU69" s="216"/>
      <c r="IV69" s="4"/>
      <c r="IW69" s="4"/>
      <c r="IX69" s="4"/>
      <c r="IY69" s="4"/>
      <c r="IZ69" s="216"/>
      <c r="JA69" s="4"/>
      <c r="JB69" s="4"/>
      <c r="JC69" s="4"/>
      <c r="JD69" s="4"/>
      <c r="JE69" s="216"/>
      <c r="JF69" s="4"/>
      <c r="JG69" s="4"/>
      <c r="JH69" s="4"/>
      <c r="JI69" s="4"/>
      <c r="JJ69" s="216"/>
      <c r="JK69" s="4"/>
      <c r="JL69" s="4"/>
      <c r="JM69" s="4"/>
      <c r="JN69" s="4"/>
      <c r="JO69" s="216"/>
      <c r="JP69" s="4"/>
      <c r="JQ69" s="4"/>
      <c r="JR69" s="4"/>
      <c r="JS69" s="4"/>
      <c r="JT69" s="216"/>
      <c r="JU69" s="4"/>
      <c r="JV69" s="4"/>
      <c r="JW69" s="4"/>
      <c r="JX69" s="4"/>
      <c r="JY69" s="216"/>
      <c r="JZ69" s="4"/>
      <c r="KA69" s="4"/>
      <c r="KB69" s="4"/>
      <c r="KC69" s="4"/>
      <c r="KD69" s="216"/>
      <c r="KE69" s="4"/>
      <c r="KF69" s="4"/>
      <c r="KG69" s="4"/>
      <c r="KH69" s="4"/>
      <c r="KI69" s="216"/>
      <c r="KJ69" s="4"/>
      <c r="KK69" s="4"/>
      <c r="KL69" s="4"/>
      <c r="KM69" s="4"/>
      <c r="KN69" s="216"/>
    </row>
    <row r="70" spans="1:300" x14ac:dyDescent="0.25">
      <c r="A70" s="4"/>
      <c r="B70" s="4"/>
      <c r="C70" s="4"/>
      <c r="D70" s="4"/>
      <c r="E70" s="216"/>
      <c r="F70" s="4"/>
      <c r="G70" s="4"/>
      <c r="H70" s="4"/>
      <c r="I70" s="4"/>
      <c r="J70" s="216"/>
      <c r="K70" s="4"/>
      <c r="L70" s="4"/>
      <c r="M70" s="4"/>
      <c r="N70" s="4"/>
      <c r="O70" s="216"/>
      <c r="P70" s="4"/>
      <c r="Q70" s="4"/>
      <c r="R70" s="4"/>
      <c r="S70" s="4"/>
      <c r="T70" s="216"/>
      <c r="U70" s="4"/>
      <c r="V70" s="4"/>
      <c r="W70" s="4"/>
      <c r="X70" s="4"/>
      <c r="Y70" s="216"/>
      <c r="Z70" s="4"/>
      <c r="AA70" s="4"/>
      <c r="AB70" s="4"/>
      <c r="AC70" s="4"/>
      <c r="AD70" s="216"/>
      <c r="AE70" s="4"/>
      <c r="AF70" s="4"/>
      <c r="AG70" s="4"/>
      <c r="AH70" s="4"/>
      <c r="AI70" s="216"/>
      <c r="AJ70" s="4"/>
      <c r="AK70" s="4"/>
      <c r="AL70" s="4"/>
      <c r="AM70" s="4"/>
      <c r="AN70" s="216"/>
      <c r="AO70" s="4"/>
      <c r="AP70" s="4"/>
      <c r="AQ70" s="4"/>
      <c r="AR70" s="4"/>
      <c r="AS70" s="216"/>
      <c r="AT70" s="4"/>
      <c r="AU70" s="4"/>
      <c r="AV70" s="4"/>
      <c r="AW70" s="4"/>
      <c r="AX70" s="216"/>
      <c r="AY70" s="4"/>
      <c r="AZ70" s="4"/>
      <c r="BA70" s="4"/>
      <c r="BB70" s="4"/>
      <c r="BC70" s="216"/>
      <c r="BD70" s="4"/>
      <c r="BE70" s="4"/>
      <c r="BF70" s="4"/>
      <c r="BG70" s="4"/>
      <c r="BH70" s="216"/>
      <c r="BI70" s="4"/>
      <c r="BJ70" s="4"/>
      <c r="BK70" s="4"/>
      <c r="BL70" s="4"/>
      <c r="BM70" s="216"/>
      <c r="BN70" s="4"/>
      <c r="BO70" s="4"/>
      <c r="BP70" s="4"/>
      <c r="BQ70" s="4"/>
      <c r="BR70" s="216"/>
      <c r="BS70" s="4"/>
      <c r="BT70" s="4"/>
      <c r="BU70" s="4"/>
      <c r="BV70" s="4"/>
      <c r="BW70" s="216"/>
      <c r="BX70" s="4"/>
      <c r="BY70" s="4"/>
      <c r="BZ70" s="4"/>
      <c r="CA70" s="4"/>
      <c r="CB70" s="216"/>
      <c r="CC70" s="4"/>
      <c r="CD70" s="4"/>
      <c r="CE70" s="4"/>
      <c r="CF70" s="4"/>
      <c r="CG70" s="216"/>
      <c r="CH70" s="4"/>
      <c r="CI70" s="4"/>
      <c r="CJ70" s="4"/>
      <c r="CK70" s="4"/>
      <c r="CL70" s="216"/>
      <c r="CM70" s="4"/>
      <c r="CN70" s="4"/>
      <c r="CO70" s="4"/>
      <c r="CP70" s="4"/>
      <c r="CQ70" s="216"/>
      <c r="CR70" s="4"/>
      <c r="CS70" s="4"/>
      <c r="CT70" s="4"/>
      <c r="CU70" s="4"/>
      <c r="CV70" s="216"/>
      <c r="CW70" s="4"/>
      <c r="CX70" s="4"/>
      <c r="CY70" s="4"/>
      <c r="CZ70" s="4"/>
      <c r="DA70" s="216"/>
      <c r="DB70" s="4"/>
      <c r="DC70" s="4"/>
      <c r="DD70" s="4"/>
      <c r="DE70" s="4"/>
      <c r="DF70" s="216"/>
      <c r="DG70" s="4"/>
      <c r="DH70" s="4"/>
      <c r="DI70" s="4"/>
      <c r="DJ70" s="4"/>
      <c r="DK70" s="216"/>
      <c r="DL70" s="4"/>
      <c r="DM70" s="4"/>
      <c r="DN70" s="4"/>
      <c r="DO70" s="4"/>
      <c r="DP70" s="216"/>
      <c r="DQ70" s="4"/>
      <c r="DR70" s="4"/>
      <c r="DS70" s="4"/>
      <c r="DT70" s="4"/>
      <c r="DU70" s="216"/>
      <c r="DV70" s="4"/>
      <c r="DW70" s="4"/>
      <c r="DX70" s="4"/>
      <c r="DY70" s="4"/>
      <c r="DZ70" s="216"/>
      <c r="EA70" s="4"/>
      <c r="EB70" s="4"/>
      <c r="EC70" s="4"/>
      <c r="ED70" s="4"/>
      <c r="EE70" s="216"/>
      <c r="EF70" s="4"/>
      <c r="EG70" s="4"/>
      <c r="EH70" s="4"/>
      <c r="EI70" s="4"/>
      <c r="EJ70" s="216"/>
      <c r="EK70" s="4"/>
      <c r="EL70" s="4"/>
      <c r="EM70" s="4"/>
      <c r="EN70" s="4"/>
      <c r="EO70" s="216"/>
      <c r="EP70" s="4"/>
      <c r="EQ70" s="4"/>
      <c r="ER70" s="4"/>
      <c r="ES70" s="4"/>
      <c r="ET70" s="216"/>
      <c r="EU70" s="4"/>
      <c r="EV70" s="4"/>
      <c r="EW70" s="4"/>
      <c r="EX70" s="4"/>
      <c r="EY70" s="216"/>
      <c r="EZ70" s="4"/>
      <c r="FA70" s="4"/>
      <c r="FB70" s="4"/>
      <c r="FC70" s="4"/>
      <c r="FD70" s="216"/>
      <c r="FE70" s="4"/>
      <c r="FF70" s="4"/>
      <c r="FG70" s="4"/>
      <c r="FH70" s="4"/>
      <c r="FI70" s="216"/>
      <c r="FJ70" s="4"/>
      <c r="FK70" s="4"/>
      <c r="FL70" s="4"/>
      <c r="FM70" s="4"/>
      <c r="FN70" s="216"/>
      <c r="FO70" s="4"/>
      <c r="FP70" s="4"/>
      <c r="FQ70" s="4"/>
      <c r="FR70" s="4"/>
      <c r="FS70" s="216"/>
      <c r="FT70" s="4"/>
      <c r="FU70" s="4"/>
      <c r="FV70" s="4"/>
      <c r="FW70" s="4"/>
      <c r="FX70" s="216"/>
      <c r="FY70" s="4"/>
      <c r="FZ70" s="4"/>
      <c r="GA70" s="4"/>
      <c r="GB70" s="4"/>
      <c r="GC70" s="216"/>
      <c r="GD70" s="4"/>
      <c r="GE70" s="4"/>
      <c r="GF70" s="4"/>
      <c r="GG70" s="4"/>
      <c r="GH70" s="216"/>
      <c r="GI70" s="4"/>
      <c r="GJ70" s="4"/>
      <c r="GK70" s="4"/>
      <c r="GL70" s="4"/>
      <c r="GM70" s="216"/>
      <c r="GN70" s="4"/>
      <c r="GO70" s="4"/>
      <c r="GP70" s="4"/>
      <c r="GQ70" s="4"/>
      <c r="GR70" s="216"/>
      <c r="GS70" s="4"/>
      <c r="GT70" s="4"/>
      <c r="GU70" s="4"/>
      <c r="GV70" s="4"/>
      <c r="GW70" s="216"/>
      <c r="GX70" s="4"/>
      <c r="GY70" s="4"/>
      <c r="GZ70" s="4"/>
      <c r="HA70" s="4"/>
      <c r="HB70" s="216"/>
      <c r="HC70" s="4"/>
      <c r="HD70" s="4"/>
      <c r="HE70" s="4"/>
      <c r="HF70" s="4"/>
      <c r="HG70" s="216"/>
      <c r="HH70" s="4"/>
      <c r="HI70" s="4"/>
      <c r="HJ70" s="4"/>
      <c r="HK70" s="4"/>
      <c r="HL70" s="216"/>
      <c r="HM70" s="4"/>
      <c r="HN70" s="4"/>
      <c r="HO70" s="4"/>
      <c r="HP70" s="4"/>
      <c r="HQ70" s="216"/>
      <c r="HR70" s="4"/>
      <c r="HS70" s="4"/>
      <c r="HT70" s="4"/>
      <c r="HU70" s="4"/>
      <c r="HV70" s="216"/>
      <c r="HW70" s="4"/>
      <c r="HX70" s="4"/>
      <c r="HY70" s="4"/>
      <c r="HZ70" s="4"/>
      <c r="IA70" s="216"/>
      <c r="IB70" s="4"/>
      <c r="IC70" s="4"/>
      <c r="ID70" s="4"/>
      <c r="IE70" s="4"/>
      <c r="IF70" s="216"/>
      <c r="IG70" s="4"/>
      <c r="IH70" s="4"/>
      <c r="II70" s="4"/>
      <c r="IJ70" s="4"/>
      <c r="IK70" s="216"/>
      <c r="IL70" s="4"/>
      <c r="IM70" s="4"/>
      <c r="IN70" s="4"/>
      <c r="IO70" s="4"/>
      <c r="IP70" s="216"/>
      <c r="IQ70" s="4"/>
      <c r="IR70" s="4"/>
      <c r="IS70" s="4"/>
      <c r="IT70" s="4"/>
      <c r="IU70" s="216"/>
      <c r="IV70" s="4"/>
      <c r="IW70" s="4"/>
      <c r="IX70" s="4"/>
      <c r="IY70" s="4"/>
      <c r="IZ70" s="216"/>
      <c r="JA70" s="4"/>
      <c r="JB70" s="4"/>
      <c r="JC70" s="4"/>
      <c r="JD70" s="4"/>
      <c r="JE70" s="216"/>
      <c r="JF70" s="4"/>
      <c r="JG70" s="4"/>
      <c r="JH70" s="4"/>
      <c r="JI70" s="4"/>
      <c r="JJ70" s="216"/>
      <c r="JK70" s="4"/>
      <c r="JL70" s="4"/>
      <c r="JM70" s="4"/>
      <c r="JN70" s="4"/>
      <c r="JO70" s="216"/>
      <c r="JP70" s="4"/>
      <c r="JQ70" s="4"/>
      <c r="JR70" s="4"/>
      <c r="JS70" s="4"/>
      <c r="JT70" s="216"/>
      <c r="JU70" s="4"/>
      <c r="JV70" s="4"/>
      <c r="JW70" s="4"/>
      <c r="JX70" s="4"/>
      <c r="JY70" s="216"/>
      <c r="JZ70" s="4"/>
      <c r="KA70" s="4"/>
      <c r="KB70" s="4"/>
      <c r="KC70" s="4"/>
      <c r="KD70" s="216"/>
      <c r="KE70" s="4"/>
      <c r="KF70" s="4"/>
      <c r="KG70" s="4"/>
      <c r="KH70" s="4"/>
      <c r="KI70" s="216"/>
      <c r="KJ70" s="4"/>
      <c r="KK70" s="4"/>
      <c r="KL70" s="4"/>
      <c r="KM70" s="4"/>
      <c r="KN70" s="216"/>
    </row>
    <row r="71" spans="1:300" x14ac:dyDescent="0.25">
      <c r="A71" s="4"/>
      <c r="B71" s="4"/>
      <c r="C71" s="4"/>
      <c r="D71" s="4"/>
      <c r="E71" s="216"/>
      <c r="F71" s="4"/>
      <c r="G71" s="4"/>
      <c r="H71" s="4"/>
      <c r="I71" s="4"/>
      <c r="J71" s="216"/>
      <c r="K71" s="4"/>
      <c r="L71" s="4"/>
      <c r="M71" s="4"/>
      <c r="N71" s="4"/>
      <c r="O71" s="216"/>
      <c r="P71" s="4"/>
      <c r="Q71" s="4"/>
      <c r="R71" s="4"/>
      <c r="S71" s="4"/>
      <c r="T71" s="216"/>
      <c r="U71" s="4"/>
      <c r="V71" s="4"/>
      <c r="W71" s="4"/>
      <c r="X71" s="4"/>
      <c r="Y71" s="216"/>
      <c r="Z71" s="4"/>
      <c r="AA71" s="4"/>
      <c r="AB71" s="4"/>
      <c r="AC71" s="4"/>
      <c r="AD71" s="216"/>
      <c r="AE71" s="4"/>
      <c r="AF71" s="4"/>
      <c r="AG71" s="4"/>
      <c r="AH71" s="4"/>
      <c r="AI71" s="216"/>
      <c r="AJ71" s="4"/>
      <c r="AK71" s="4"/>
      <c r="AL71" s="4"/>
      <c r="AM71" s="4"/>
      <c r="AN71" s="216"/>
      <c r="AO71" s="4"/>
      <c r="AP71" s="4"/>
      <c r="AQ71" s="4"/>
      <c r="AR71" s="4"/>
      <c r="AS71" s="216"/>
      <c r="AT71" s="4"/>
      <c r="AU71" s="4"/>
      <c r="AV71" s="4"/>
      <c r="AW71" s="4"/>
      <c r="AX71" s="216"/>
      <c r="AY71" s="4"/>
      <c r="AZ71" s="4"/>
      <c r="BA71" s="4"/>
      <c r="BB71" s="4"/>
      <c r="BC71" s="216"/>
      <c r="BD71" s="4"/>
      <c r="BE71" s="4"/>
      <c r="BF71" s="4"/>
      <c r="BG71" s="4"/>
      <c r="BH71" s="216"/>
      <c r="BI71" s="4"/>
      <c r="BJ71" s="4"/>
      <c r="BK71" s="4"/>
      <c r="BL71" s="4"/>
      <c r="BM71" s="216"/>
      <c r="BN71" s="4"/>
      <c r="BO71" s="4"/>
      <c r="BP71" s="4"/>
      <c r="BQ71" s="4"/>
      <c r="BR71" s="216"/>
      <c r="BS71" s="4"/>
      <c r="BT71" s="4"/>
      <c r="BU71" s="4"/>
      <c r="BV71" s="4"/>
      <c r="BW71" s="216"/>
      <c r="BX71" s="4"/>
      <c r="BY71" s="4"/>
      <c r="BZ71" s="4"/>
      <c r="CA71" s="4"/>
      <c r="CB71" s="216"/>
      <c r="CC71" s="4"/>
      <c r="CD71" s="4"/>
      <c r="CE71" s="4"/>
      <c r="CF71" s="4"/>
      <c r="CG71" s="216"/>
      <c r="CH71" s="4"/>
      <c r="CI71" s="4"/>
      <c r="CJ71" s="4"/>
      <c r="CK71" s="4"/>
      <c r="CL71" s="216"/>
      <c r="CM71" s="4"/>
      <c r="CN71" s="4"/>
      <c r="CO71" s="4"/>
      <c r="CP71" s="4"/>
      <c r="CQ71" s="216"/>
      <c r="CR71" s="4"/>
      <c r="CS71" s="4"/>
      <c r="CT71" s="4"/>
      <c r="CU71" s="4"/>
      <c r="CV71" s="216"/>
      <c r="CW71" s="4"/>
      <c r="CX71" s="4"/>
      <c r="CY71" s="4"/>
      <c r="CZ71" s="4"/>
      <c r="DA71" s="216"/>
      <c r="DB71" s="4"/>
      <c r="DC71" s="4"/>
      <c r="DD71" s="4"/>
      <c r="DE71" s="4"/>
      <c r="DF71" s="216"/>
      <c r="DG71" s="4"/>
      <c r="DH71" s="4"/>
      <c r="DI71" s="4"/>
      <c r="DJ71" s="4"/>
      <c r="DK71" s="216"/>
      <c r="DL71" s="4"/>
      <c r="DM71" s="4"/>
      <c r="DN71" s="4"/>
      <c r="DO71" s="4"/>
      <c r="DP71" s="216"/>
      <c r="DQ71" s="4"/>
      <c r="DR71" s="4"/>
      <c r="DS71" s="4"/>
      <c r="DT71" s="4"/>
      <c r="DU71" s="216"/>
      <c r="DV71" s="4"/>
      <c r="DW71" s="4"/>
      <c r="DX71" s="4"/>
      <c r="DY71" s="4"/>
      <c r="DZ71" s="216"/>
      <c r="EA71" s="4"/>
      <c r="EB71" s="4"/>
      <c r="EC71" s="4"/>
      <c r="ED71" s="4"/>
      <c r="EE71" s="216"/>
      <c r="EF71" s="4"/>
      <c r="EG71" s="4"/>
      <c r="EH71" s="4"/>
      <c r="EI71" s="4"/>
      <c r="EJ71" s="216"/>
      <c r="EK71" s="4"/>
      <c r="EL71" s="4"/>
      <c r="EM71" s="4"/>
      <c r="EN71" s="4"/>
      <c r="EO71" s="216"/>
      <c r="EP71" s="4"/>
      <c r="EQ71" s="4"/>
      <c r="ER71" s="4"/>
      <c r="ES71" s="4"/>
      <c r="ET71" s="216"/>
      <c r="EU71" s="4"/>
      <c r="EV71" s="4"/>
      <c r="EW71" s="4"/>
      <c r="EX71" s="4"/>
      <c r="EY71" s="216"/>
      <c r="EZ71" s="4"/>
      <c r="FA71" s="4"/>
      <c r="FB71" s="4"/>
      <c r="FC71" s="4"/>
      <c r="FD71" s="216"/>
      <c r="FE71" s="4"/>
      <c r="FF71" s="4"/>
      <c r="FG71" s="4"/>
      <c r="FH71" s="4"/>
      <c r="FI71" s="216"/>
      <c r="FJ71" s="4"/>
      <c r="FK71" s="4"/>
      <c r="FL71" s="4"/>
      <c r="FM71" s="4"/>
      <c r="FN71" s="216"/>
      <c r="FO71" s="4"/>
      <c r="FP71" s="4"/>
      <c r="FQ71" s="4"/>
      <c r="FR71" s="4"/>
      <c r="FS71" s="216"/>
      <c r="FT71" s="4"/>
      <c r="FU71" s="4"/>
      <c r="FV71" s="4"/>
      <c r="FW71" s="4"/>
      <c r="FX71" s="216"/>
      <c r="FY71" s="4"/>
      <c r="FZ71" s="4"/>
      <c r="GA71" s="4"/>
      <c r="GB71" s="4"/>
      <c r="GC71" s="216"/>
      <c r="GD71" s="4"/>
      <c r="GE71" s="4"/>
      <c r="GF71" s="4"/>
      <c r="GG71" s="4"/>
      <c r="GH71" s="216"/>
      <c r="GI71" s="4"/>
      <c r="GJ71" s="4"/>
      <c r="GK71" s="4"/>
      <c r="GL71" s="4"/>
      <c r="GM71" s="216"/>
      <c r="GN71" s="4"/>
      <c r="GO71" s="4"/>
      <c r="GP71" s="4"/>
      <c r="GQ71" s="4"/>
      <c r="GR71" s="216"/>
      <c r="GS71" s="4"/>
      <c r="GT71" s="4"/>
      <c r="GU71" s="4"/>
      <c r="GV71" s="4"/>
      <c r="GW71" s="216"/>
      <c r="GX71" s="4"/>
      <c r="GY71" s="4"/>
      <c r="GZ71" s="4"/>
      <c r="HA71" s="4"/>
      <c r="HB71" s="216"/>
      <c r="HC71" s="4"/>
      <c r="HD71" s="4"/>
      <c r="HE71" s="4"/>
      <c r="HF71" s="4"/>
      <c r="HG71" s="216"/>
      <c r="HH71" s="4"/>
      <c r="HI71" s="4"/>
      <c r="HJ71" s="4"/>
      <c r="HK71" s="4"/>
      <c r="HL71" s="216"/>
      <c r="HM71" s="4"/>
      <c r="HN71" s="4"/>
      <c r="HO71" s="4"/>
      <c r="HP71" s="4"/>
      <c r="HQ71" s="216"/>
      <c r="HR71" s="4"/>
      <c r="HS71" s="4"/>
      <c r="HT71" s="4"/>
      <c r="HU71" s="4"/>
      <c r="HV71" s="216"/>
      <c r="HW71" s="4"/>
      <c r="HX71" s="4"/>
      <c r="HY71" s="4"/>
      <c r="HZ71" s="4"/>
      <c r="IA71" s="216"/>
      <c r="IB71" s="4"/>
      <c r="IC71" s="4"/>
      <c r="ID71" s="4"/>
      <c r="IE71" s="4"/>
      <c r="IF71" s="216"/>
      <c r="IG71" s="4"/>
      <c r="IH71" s="4"/>
      <c r="II71" s="4"/>
      <c r="IJ71" s="4"/>
      <c r="IK71" s="216"/>
      <c r="IL71" s="4"/>
      <c r="IM71" s="4"/>
      <c r="IN71" s="4"/>
      <c r="IO71" s="4"/>
      <c r="IP71" s="216"/>
      <c r="IQ71" s="4"/>
      <c r="IR71" s="4"/>
      <c r="IS71" s="4"/>
      <c r="IT71" s="4"/>
      <c r="IU71" s="216"/>
      <c r="IV71" s="4"/>
      <c r="IW71" s="4"/>
      <c r="IX71" s="4"/>
      <c r="IY71" s="4"/>
      <c r="IZ71" s="216"/>
      <c r="JA71" s="4"/>
      <c r="JB71" s="4"/>
      <c r="JC71" s="4"/>
      <c r="JD71" s="4"/>
      <c r="JE71" s="216"/>
      <c r="JF71" s="4"/>
      <c r="JG71" s="4"/>
      <c r="JH71" s="4"/>
      <c r="JI71" s="4"/>
      <c r="JJ71" s="216"/>
      <c r="JK71" s="4"/>
      <c r="JL71" s="4"/>
      <c r="JM71" s="4"/>
      <c r="JN71" s="4"/>
      <c r="JO71" s="216"/>
      <c r="JP71" s="4"/>
      <c r="JQ71" s="4"/>
      <c r="JR71" s="4"/>
      <c r="JS71" s="4"/>
      <c r="JT71" s="216"/>
      <c r="JU71" s="4"/>
      <c r="JV71" s="4"/>
      <c r="JW71" s="4"/>
      <c r="JX71" s="4"/>
      <c r="JY71" s="216"/>
      <c r="JZ71" s="4"/>
      <c r="KA71" s="4"/>
      <c r="KB71" s="4"/>
      <c r="KC71" s="4"/>
      <c r="KD71" s="216"/>
      <c r="KE71" s="4"/>
      <c r="KF71" s="4"/>
      <c r="KG71" s="4"/>
      <c r="KH71" s="4"/>
      <c r="KI71" s="216"/>
      <c r="KJ71" s="4"/>
      <c r="KK71" s="4"/>
      <c r="KL71" s="4"/>
      <c r="KM71" s="4"/>
      <c r="KN71" s="216"/>
    </row>
    <row r="72" spans="1:300" x14ac:dyDescent="0.25">
      <c r="A72" s="4"/>
      <c r="B72" s="4"/>
      <c r="C72" s="4"/>
      <c r="D72" s="4"/>
      <c r="E72" s="45"/>
    </row>
    <row r="73" spans="1:300" ht="15.75" thickBot="1" x14ac:dyDescent="0.3">
      <c r="A73" s="228"/>
      <c r="B73" s="230"/>
      <c r="C73" s="84" t="s">
        <v>183</v>
      </c>
      <c r="D73" s="84"/>
      <c r="E73" s="84"/>
    </row>
    <row r="74" spans="1:300" ht="15.75" thickBot="1" x14ac:dyDescent="0.3">
      <c r="A74" s="229" t="str">
        <f>C2</f>
        <v>GRASS</v>
      </c>
      <c r="B74" s="227" t="s">
        <v>94</v>
      </c>
      <c r="C74" s="98"/>
      <c r="D74" s="84"/>
      <c r="E74" s="84"/>
    </row>
    <row r="75" spans="1:300" x14ac:dyDescent="0.25">
      <c r="A75" s="88" t="s">
        <v>180</v>
      </c>
      <c r="B75" s="60" t="e">
        <f>SUM(E12:KN12)</f>
        <v>#DIV/0!</v>
      </c>
      <c r="C75" s="225"/>
      <c r="D75" s="39"/>
      <c r="E75" s="99"/>
    </row>
    <row r="76" spans="1:300" x14ac:dyDescent="0.25">
      <c r="A76" s="84" t="s">
        <v>181</v>
      </c>
      <c r="B76" s="60">
        <f>SUM(E13:KN13)</f>
        <v>0</v>
      </c>
      <c r="C76" s="225"/>
      <c r="D76" s="39"/>
      <c r="E76" s="99"/>
    </row>
    <row r="77" spans="1:300" x14ac:dyDescent="0.25">
      <c r="A77" s="84" t="s">
        <v>182</v>
      </c>
      <c r="B77" s="60" t="e">
        <f>SUM(E14:KN14)</f>
        <v>#DIV/0!</v>
      </c>
      <c r="C77" s="225"/>
      <c r="D77" s="39"/>
      <c r="E77" s="99"/>
    </row>
    <row r="78" spans="1:300" x14ac:dyDescent="0.25">
      <c r="A78" s="7" t="s">
        <v>4</v>
      </c>
      <c r="B78" s="226" t="e">
        <f>SUM(E15:KN15)</f>
        <v>#DIV/0!</v>
      </c>
      <c r="C78" s="84">
        <f>B11</f>
        <v>0</v>
      </c>
      <c r="D78" s="4"/>
      <c r="E78" s="45"/>
    </row>
  </sheetData>
  <sheetProtection sheet="1" objects="1" scenarios="1" selectLockedCells="1"/>
  <dataValidations count="1">
    <dataValidation type="decimal" allowBlank="1" showErrorMessage="1" error="only numbers  with no letters or punctuation can be entered." sqref="E17:E71 GW17:GW71 HB17:HB71 J17:J71 O17:O71 T17:T71 Y17:Y71 AD17:AD71 AI17:AI71 AN17:AN71 HG17:HG71 HL17:HL71 HQ17:HQ71 HV17:HV71 IA17:IA71 IF17:IF71 IK17:IK71 IP17:IP71 AS17:AS71 AX17:AX71 BC17:BC71 BH17:BH71 BM17:BM71 BR17:BR71 BW17:BW71 CB17:CB71 CG17:CG71 CL17:CL71 CQ17:CQ71 CV17:CV71 DA17:DA71 DF17:DF71 DK17:DK71 DP17:DP71 DU17:DU71 DZ17:DZ71 EE17:EE71 EJ17:EJ71 EO17:EO71 ET17:ET71 EY17:EY71 FD17:FD71 FI17:FI71 FN17:FN71 FS17:FS71 FX17:FX71 GC17:GC71 GH17:GH71 GM17:GM71 GR17:GR71 IU17:IU71 IZ17:IZ71 JE17:JE71 JJ17:JJ71 JO17:JO71 JT17:JT71 JY17:JY71 KD17:KD71 KI17:KI71 KN17:KN71">
      <formula1>0</formula1>
      <formula2>1000000</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78"/>
  <sheetViews>
    <sheetView workbookViewId="0">
      <pane ySplit="3" topLeftCell="A4" activePane="bottomLeft" state="frozen"/>
      <selection pane="bottomLeft" activeCell="B5" sqref="B5"/>
    </sheetView>
  </sheetViews>
  <sheetFormatPr defaultRowHeight="15" x14ac:dyDescent="0.25"/>
  <sheetData>
    <row r="1" spans="1:331" x14ac:dyDescent="0.25">
      <c r="A1" s="66">
        <v>2017</v>
      </c>
      <c r="B1" s="7" t="s">
        <v>6</v>
      </c>
      <c r="C1" s="4"/>
      <c r="D1" s="4"/>
      <c r="E1" s="4"/>
      <c r="F1" s="41"/>
      <c r="G1" s="51"/>
      <c r="H1" s="41" t="s">
        <v>95</v>
      </c>
    </row>
    <row r="2" spans="1:331" s="4" customFormat="1" x14ac:dyDescent="0.25">
      <c r="A2" s="7">
        <v>1</v>
      </c>
      <c r="B2" s="84" t="s">
        <v>88</v>
      </c>
      <c r="C2" s="240" t="s">
        <v>186</v>
      </c>
      <c r="D2" s="84" t="s">
        <v>90</v>
      </c>
      <c r="E2" s="73"/>
      <c r="F2" s="7">
        <v>2</v>
      </c>
      <c r="G2" s="7" t="s">
        <v>88</v>
      </c>
      <c r="I2" s="7" t="s">
        <v>90</v>
      </c>
      <c r="J2" s="73"/>
      <c r="K2" s="7">
        <v>3</v>
      </c>
      <c r="L2" s="7" t="s">
        <v>88</v>
      </c>
      <c r="N2" s="7" t="s">
        <v>90</v>
      </c>
      <c r="O2" s="73"/>
      <c r="P2" s="7">
        <v>4</v>
      </c>
      <c r="Q2" s="7" t="s">
        <v>88</v>
      </c>
      <c r="S2" s="7" t="s">
        <v>90</v>
      </c>
      <c r="T2" s="73"/>
      <c r="U2" s="7">
        <v>5</v>
      </c>
      <c r="V2" s="7" t="s">
        <v>88</v>
      </c>
      <c r="X2" s="7" t="s">
        <v>90</v>
      </c>
      <c r="Y2" s="73"/>
      <c r="Z2" s="7">
        <v>6</v>
      </c>
      <c r="AA2" s="7" t="s">
        <v>88</v>
      </c>
      <c r="AC2" s="7" t="s">
        <v>90</v>
      </c>
      <c r="AD2" s="73"/>
      <c r="AE2" s="7">
        <v>7</v>
      </c>
      <c r="AF2" s="7" t="s">
        <v>88</v>
      </c>
      <c r="AH2" s="7" t="s">
        <v>90</v>
      </c>
      <c r="AI2" s="73"/>
      <c r="AJ2" s="7">
        <v>8</v>
      </c>
      <c r="AK2" s="7" t="s">
        <v>88</v>
      </c>
      <c r="AM2" s="7" t="s">
        <v>90</v>
      </c>
      <c r="AN2" s="73"/>
      <c r="AO2" s="7">
        <v>9</v>
      </c>
      <c r="AP2" s="7" t="s">
        <v>88</v>
      </c>
      <c r="AR2" s="7" t="s">
        <v>90</v>
      </c>
      <c r="AS2" s="73"/>
      <c r="AT2" s="7">
        <v>10</v>
      </c>
      <c r="AU2" s="7" t="s">
        <v>88</v>
      </c>
      <c r="AW2" s="7" t="s">
        <v>90</v>
      </c>
      <c r="AX2" s="73"/>
      <c r="AY2" s="7">
        <v>11</v>
      </c>
      <c r="AZ2" s="7" t="s">
        <v>88</v>
      </c>
      <c r="BB2" s="7" t="s">
        <v>90</v>
      </c>
      <c r="BC2" s="73"/>
      <c r="BD2" s="7">
        <v>12</v>
      </c>
      <c r="BE2" s="7" t="s">
        <v>88</v>
      </c>
      <c r="BG2" s="7" t="s">
        <v>90</v>
      </c>
      <c r="BH2" s="73"/>
      <c r="BI2" s="7">
        <v>13</v>
      </c>
      <c r="BJ2" s="7" t="s">
        <v>88</v>
      </c>
      <c r="BL2" s="7" t="s">
        <v>90</v>
      </c>
      <c r="BM2" s="73"/>
      <c r="BN2" s="7">
        <v>14</v>
      </c>
      <c r="BO2" s="7" t="s">
        <v>88</v>
      </c>
      <c r="BQ2" s="7" t="s">
        <v>90</v>
      </c>
      <c r="BR2" s="73"/>
      <c r="BS2" s="7">
        <v>15</v>
      </c>
      <c r="BT2" s="7" t="s">
        <v>88</v>
      </c>
      <c r="BV2" s="7" t="s">
        <v>90</v>
      </c>
      <c r="BW2" s="73"/>
      <c r="BX2" s="7">
        <v>16</v>
      </c>
      <c r="BY2" s="7" t="s">
        <v>88</v>
      </c>
      <c r="CA2" s="7" t="s">
        <v>90</v>
      </c>
      <c r="CB2" s="73"/>
      <c r="CC2" s="7">
        <v>17</v>
      </c>
      <c r="CD2" s="7" t="s">
        <v>88</v>
      </c>
      <c r="CF2" s="7" t="s">
        <v>90</v>
      </c>
      <c r="CG2" s="73"/>
      <c r="CH2" s="7">
        <v>18</v>
      </c>
      <c r="CI2" s="7" t="s">
        <v>88</v>
      </c>
      <c r="CK2" s="7" t="s">
        <v>90</v>
      </c>
      <c r="CL2" s="73"/>
      <c r="CM2" s="7">
        <v>19</v>
      </c>
      <c r="CN2" s="7" t="s">
        <v>88</v>
      </c>
      <c r="CP2" s="7" t="s">
        <v>90</v>
      </c>
      <c r="CQ2" s="73"/>
      <c r="CR2" s="7">
        <v>20</v>
      </c>
      <c r="CS2" s="7" t="s">
        <v>88</v>
      </c>
      <c r="CU2" s="7" t="s">
        <v>90</v>
      </c>
      <c r="CV2" s="73"/>
      <c r="CW2" s="7">
        <v>21</v>
      </c>
      <c r="CX2" s="7" t="s">
        <v>88</v>
      </c>
      <c r="CZ2" s="7" t="s">
        <v>90</v>
      </c>
      <c r="DA2" s="73"/>
      <c r="DB2" s="7">
        <v>22</v>
      </c>
      <c r="DC2" s="7" t="s">
        <v>88</v>
      </c>
      <c r="DE2" s="7" t="s">
        <v>90</v>
      </c>
      <c r="DF2" s="73"/>
      <c r="DG2" s="7">
        <v>23</v>
      </c>
      <c r="DH2" s="7" t="s">
        <v>88</v>
      </c>
      <c r="DJ2" s="7" t="s">
        <v>90</v>
      </c>
      <c r="DK2" s="73"/>
      <c r="DL2" s="7">
        <v>24</v>
      </c>
      <c r="DM2" s="7" t="s">
        <v>88</v>
      </c>
      <c r="DO2" s="7" t="s">
        <v>90</v>
      </c>
      <c r="DP2" s="73"/>
      <c r="DQ2" s="7">
        <v>25</v>
      </c>
      <c r="DR2" s="7" t="s">
        <v>88</v>
      </c>
      <c r="DT2" s="7" t="s">
        <v>90</v>
      </c>
      <c r="DU2" s="73"/>
      <c r="DV2" s="7">
        <v>26</v>
      </c>
      <c r="DW2" s="7" t="s">
        <v>88</v>
      </c>
      <c r="DY2" s="7" t="s">
        <v>90</v>
      </c>
      <c r="DZ2" s="73"/>
      <c r="EA2" s="7">
        <v>27</v>
      </c>
      <c r="EB2" s="7" t="s">
        <v>88</v>
      </c>
      <c r="ED2" s="7" t="s">
        <v>90</v>
      </c>
      <c r="EE2" s="73"/>
      <c r="EF2" s="7">
        <v>28</v>
      </c>
      <c r="EG2" s="7" t="s">
        <v>88</v>
      </c>
      <c r="EI2" s="7" t="s">
        <v>90</v>
      </c>
      <c r="EJ2" s="73"/>
      <c r="EK2" s="7">
        <v>29</v>
      </c>
      <c r="EL2" s="7" t="s">
        <v>88</v>
      </c>
      <c r="EN2" s="7" t="s">
        <v>90</v>
      </c>
      <c r="EO2" s="73"/>
      <c r="EP2" s="7">
        <v>30</v>
      </c>
      <c r="EQ2" s="7" t="s">
        <v>88</v>
      </c>
      <c r="ES2" s="7" t="s">
        <v>90</v>
      </c>
      <c r="ET2" s="73"/>
      <c r="EU2" s="7">
        <v>31</v>
      </c>
      <c r="EV2" s="7" t="s">
        <v>88</v>
      </c>
      <c r="EX2" s="7" t="s">
        <v>90</v>
      </c>
      <c r="EY2" s="73"/>
      <c r="EZ2" s="7">
        <v>32</v>
      </c>
      <c r="FA2" s="7" t="s">
        <v>88</v>
      </c>
      <c r="FC2" s="7" t="s">
        <v>90</v>
      </c>
      <c r="FD2" s="73"/>
      <c r="FE2" s="7">
        <v>33</v>
      </c>
      <c r="FF2" s="7" t="s">
        <v>88</v>
      </c>
      <c r="FH2" s="7" t="s">
        <v>90</v>
      </c>
      <c r="FI2" s="73"/>
      <c r="FJ2" s="7">
        <v>34</v>
      </c>
      <c r="FK2" s="7" t="s">
        <v>88</v>
      </c>
      <c r="FM2" s="7" t="s">
        <v>90</v>
      </c>
      <c r="FN2" s="73"/>
      <c r="FO2" s="7">
        <v>35</v>
      </c>
      <c r="FP2" s="7" t="s">
        <v>88</v>
      </c>
      <c r="FR2" s="7" t="s">
        <v>90</v>
      </c>
      <c r="FS2" s="73"/>
      <c r="FT2" s="7">
        <v>36</v>
      </c>
      <c r="FU2" s="7" t="s">
        <v>88</v>
      </c>
      <c r="FW2" s="7" t="s">
        <v>90</v>
      </c>
      <c r="FX2" s="73"/>
      <c r="FY2" s="7">
        <v>37</v>
      </c>
      <c r="FZ2" s="7" t="s">
        <v>88</v>
      </c>
      <c r="GB2" s="7" t="s">
        <v>90</v>
      </c>
      <c r="GC2" s="73"/>
      <c r="GD2" s="7">
        <v>38</v>
      </c>
      <c r="GE2" s="7" t="s">
        <v>88</v>
      </c>
      <c r="GG2" s="7" t="s">
        <v>90</v>
      </c>
      <c r="GH2" s="73"/>
      <c r="GI2" s="7">
        <v>39</v>
      </c>
      <c r="GJ2" s="7" t="s">
        <v>88</v>
      </c>
      <c r="GL2" s="7" t="s">
        <v>90</v>
      </c>
      <c r="GM2" s="73"/>
      <c r="GN2" s="7">
        <v>40</v>
      </c>
      <c r="GO2" s="7" t="s">
        <v>88</v>
      </c>
      <c r="GQ2" s="7" t="s">
        <v>90</v>
      </c>
      <c r="GR2" s="73"/>
      <c r="GS2" s="7">
        <v>41</v>
      </c>
      <c r="GT2" s="7" t="s">
        <v>88</v>
      </c>
      <c r="GV2" s="7" t="s">
        <v>90</v>
      </c>
      <c r="GW2" s="73"/>
      <c r="GX2" s="7">
        <v>42</v>
      </c>
      <c r="GY2" s="7" t="s">
        <v>88</v>
      </c>
      <c r="HA2" s="7" t="s">
        <v>90</v>
      </c>
      <c r="HB2" s="73"/>
      <c r="HC2" s="7">
        <v>43</v>
      </c>
      <c r="HD2" s="7" t="s">
        <v>88</v>
      </c>
      <c r="HF2" s="7" t="s">
        <v>90</v>
      </c>
      <c r="HG2" s="73"/>
      <c r="HH2" s="7">
        <v>44</v>
      </c>
      <c r="HI2" s="7" t="s">
        <v>88</v>
      </c>
      <c r="HK2" s="7" t="s">
        <v>90</v>
      </c>
      <c r="HL2" s="73"/>
      <c r="HM2" s="7">
        <v>45</v>
      </c>
      <c r="HN2" s="7" t="s">
        <v>88</v>
      </c>
      <c r="HP2" s="7" t="s">
        <v>90</v>
      </c>
      <c r="HQ2" s="73"/>
      <c r="HR2" s="7">
        <v>46</v>
      </c>
      <c r="HS2" s="7" t="s">
        <v>88</v>
      </c>
      <c r="HU2" s="7" t="s">
        <v>90</v>
      </c>
      <c r="HV2" s="73"/>
      <c r="HW2" s="7">
        <v>47</v>
      </c>
      <c r="HX2" s="7" t="s">
        <v>88</v>
      </c>
      <c r="HZ2" s="7" t="s">
        <v>90</v>
      </c>
      <c r="IA2" s="73"/>
      <c r="IB2" s="7">
        <v>48</v>
      </c>
      <c r="IC2" s="7" t="s">
        <v>88</v>
      </c>
      <c r="IE2" s="7" t="s">
        <v>90</v>
      </c>
      <c r="IF2" s="73"/>
      <c r="IG2" s="7">
        <v>49</v>
      </c>
      <c r="IH2" s="7" t="s">
        <v>88</v>
      </c>
      <c r="IJ2" s="7" t="s">
        <v>90</v>
      </c>
      <c r="IK2" s="73"/>
      <c r="IL2" s="7">
        <v>50</v>
      </c>
      <c r="IM2" s="7" t="s">
        <v>88</v>
      </c>
      <c r="IO2" s="7" t="s">
        <v>90</v>
      </c>
      <c r="IP2" s="73"/>
      <c r="IQ2" s="7">
        <v>51</v>
      </c>
      <c r="IR2" s="7" t="s">
        <v>88</v>
      </c>
      <c r="IT2" s="7" t="s">
        <v>90</v>
      </c>
      <c r="IU2" s="73"/>
      <c r="IV2" s="7">
        <v>52</v>
      </c>
      <c r="IW2" s="7" t="s">
        <v>88</v>
      </c>
      <c r="IY2" s="7" t="s">
        <v>90</v>
      </c>
      <c r="IZ2" s="73"/>
      <c r="JA2" s="7">
        <v>53</v>
      </c>
      <c r="JB2" s="7" t="s">
        <v>88</v>
      </c>
      <c r="JD2" s="7" t="s">
        <v>90</v>
      </c>
      <c r="JE2" s="73"/>
      <c r="JF2" s="7">
        <v>54</v>
      </c>
      <c r="JG2" s="7" t="s">
        <v>88</v>
      </c>
      <c r="JI2" s="7" t="s">
        <v>90</v>
      </c>
      <c r="JJ2" s="73"/>
      <c r="JK2" s="7">
        <v>55</v>
      </c>
      <c r="JL2" s="7" t="s">
        <v>88</v>
      </c>
      <c r="JN2" s="7" t="s">
        <v>90</v>
      </c>
      <c r="JO2" s="73"/>
      <c r="JP2" s="7">
        <v>56</v>
      </c>
      <c r="JQ2" s="7" t="s">
        <v>88</v>
      </c>
      <c r="JS2" s="7" t="s">
        <v>90</v>
      </c>
      <c r="JT2" s="73"/>
      <c r="JU2" s="7">
        <v>57</v>
      </c>
      <c r="JV2" s="7" t="s">
        <v>88</v>
      </c>
      <c r="JX2" s="7" t="s">
        <v>90</v>
      </c>
      <c r="JY2" s="73"/>
      <c r="JZ2" s="7">
        <v>58</v>
      </c>
      <c r="KA2" s="7" t="s">
        <v>88</v>
      </c>
      <c r="KC2" s="7" t="s">
        <v>90</v>
      </c>
      <c r="KD2" s="73"/>
      <c r="KE2" s="7">
        <v>59</v>
      </c>
      <c r="KF2" s="7" t="s">
        <v>88</v>
      </c>
      <c r="KH2" s="7" t="s">
        <v>90</v>
      </c>
      <c r="KI2" s="73"/>
      <c r="KJ2" s="7">
        <v>60</v>
      </c>
      <c r="KK2" s="7" t="s">
        <v>88</v>
      </c>
      <c r="KM2" s="7" t="s">
        <v>90</v>
      </c>
      <c r="KN2" s="45"/>
      <c r="KO2" s="52"/>
      <c r="KP2" s="52"/>
      <c r="KQ2" s="41"/>
      <c r="KR2" s="52"/>
      <c r="KS2" s="41"/>
      <c r="KT2" s="52"/>
      <c r="KU2" s="52"/>
      <c r="KV2" s="41"/>
      <c r="KW2" s="52"/>
      <c r="KX2" s="41"/>
      <c r="KY2" s="52"/>
      <c r="KZ2" s="52"/>
      <c r="LA2" s="41"/>
      <c r="LB2" s="52"/>
      <c r="LC2" s="41"/>
      <c r="LD2" s="52"/>
      <c r="LE2" s="52"/>
      <c r="LF2" s="41"/>
      <c r="LG2" s="52"/>
      <c r="LH2" s="41"/>
      <c r="LI2" s="52"/>
      <c r="LJ2" s="52"/>
      <c r="LK2" s="41"/>
      <c r="LL2" s="52"/>
      <c r="LM2" s="41"/>
      <c r="LN2" s="52"/>
      <c r="LO2" s="52"/>
      <c r="LP2" s="41"/>
      <c r="LQ2" s="52"/>
      <c r="LR2" s="41"/>
      <c r="LS2" s="41"/>
    </row>
    <row r="3" spans="1:331" s="4" customFormat="1" x14ac:dyDescent="0.25">
      <c r="A3" s="83" t="s">
        <v>78</v>
      </c>
      <c r="B3" s="92" t="s">
        <v>2</v>
      </c>
      <c r="C3" s="93" t="s">
        <v>91</v>
      </c>
      <c r="D3" s="92" t="s">
        <v>79</v>
      </c>
      <c r="E3" s="94" t="s">
        <v>5</v>
      </c>
      <c r="F3" s="83" t="s">
        <v>78</v>
      </c>
      <c r="G3" s="92" t="s">
        <v>2</v>
      </c>
      <c r="H3" s="93" t="s">
        <v>91</v>
      </c>
      <c r="I3" s="92" t="s">
        <v>79</v>
      </c>
      <c r="J3" s="94" t="s">
        <v>5</v>
      </c>
      <c r="K3" s="83" t="s">
        <v>78</v>
      </c>
      <c r="L3" s="92" t="s">
        <v>2</v>
      </c>
      <c r="M3" s="93" t="s">
        <v>91</v>
      </c>
      <c r="N3" s="92" t="s">
        <v>79</v>
      </c>
      <c r="O3" s="94" t="s">
        <v>5</v>
      </c>
      <c r="P3" s="83" t="s">
        <v>78</v>
      </c>
      <c r="Q3" s="92" t="s">
        <v>2</v>
      </c>
      <c r="R3" s="93" t="s">
        <v>91</v>
      </c>
      <c r="S3" s="92" t="s">
        <v>79</v>
      </c>
      <c r="T3" s="94" t="s">
        <v>5</v>
      </c>
      <c r="U3" s="83" t="s">
        <v>78</v>
      </c>
      <c r="V3" s="92" t="s">
        <v>2</v>
      </c>
      <c r="W3" s="93" t="s">
        <v>91</v>
      </c>
      <c r="X3" s="92" t="s">
        <v>79</v>
      </c>
      <c r="Y3" s="94" t="s">
        <v>5</v>
      </c>
      <c r="Z3" s="83" t="s">
        <v>78</v>
      </c>
      <c r="AA3" s="92" t="s">
        <v>2</v>
      </c>
      <c r="AB3" s="93" t="s">
        <v>91</v>
      </c>
      <c r="AC3" s="92" t="s">
        <v>79</v>
      </c>
      <c r="AD3" s="94" t="s">
        <v>5</v>
      </c>
      <c r="AE3" s="83" t="s">
        <v>78</v>
      </c>
      <c r="AF3" s="92" t="s">
        <v>2</v>
      </c>
      <c r="AG3" s="93" t="s">
        <v>91</v>
      </c>
      <c r="AH3" s="92" t="s">
        <v>79</v>
      </c>
      <c r="AI3" s="94" t="s">
        <v>5</v>
      </c>
      <c r="AJ3" s="83" t="s">
        <v>78</v>
      </c>
      <c r="AK3" s="92" t="s">
        <v>2</v>
      </c>
      <c r="AL3" s="93" t="s">
        <v>91</v>
      </c>
      <c r="AM3" s="92" t="s">
        <v>79</v>
      </c>
      <c r="AN3" s="94" t="s">
        <v>5</v>
      </c>
      <c r="AO3" s="83" t="s">
        <v>78</v>
      </c>
      <c r="AP3" s="92" t="s">
        <v>2</v>
      </c>
      <c r="AQ3" s="93" t="s">
        <v>91</v>
      </c>
      <c r="AR3" s="92" t="s">
        <v>79</v>
      </c>
      <c r="AS3" s="94" t="s">
        <v>5</v>
      </c>
      <c r="AT3" s="83" t="s">
        <v>78</v>
      </c>
      <c r="AU3" s="92" t="s">
        <v>2</v>
      </c>
      <c r="AV3" s="93" t="s">
        <v>91</v>
      </c>
      <c r="AW3" s="92" t="s">
        <v>79</v>
      </c>
      <c r="AX3" s="94" t="s">
        <v>5</v>
      </c>
      <c r="AY3" s="83" t="s">
        <v>78</v>
      </c>
      <c r="AZ3" s="92" t="s">
        <v>2</v>
      </c>
      <c r="BA3" s="93" t="s">
        <v>91</v>
      </c>
      <c r="BB3" s="92" t="s">
        <v>79</v>
      </c>
      <c r="BC3" s="94" t="s">
        <v>5</v>
      </c>
      <c r="BD3" s="83" t="s">
        <v>78</v>
      </c>
      <c r="BE3" s="92" t="s">
        <v>2</v>
      </c>
      <c r="BF3" s="93" t="s">
        <v>91</v>
      </c>
      <c r="BG3" s="92" t="s">
        <v>79</v>
      </c>
      <c r="BH3" s="94" t="s">
        <v>5</v>
      </c>
      <c r="BI3" s="83" t="s">
        <v>78</v>
      </c>
      <c r="BJ3" s="92" t="s">
        <v>2</v>
      </c>
      <c r="BK3" s="93" t="s">
        <v>91</v>
      </c>
      <c r="BL3" s="92" t="s">
        <v>79</v>
      </c>
      <c r="BM3" s="94" t="s">
        <v>5</v>
      </c>
      <c r="BN3" s="83" t="s">
        <v>78</v>
      </c>
      <c r="BO3" s="92" t="s">
        <v>2</v>
      </c>
      <c r="BP3" s="93" t="s">
        <v>91</v>
      </c>
      <c r="BQ3" s="92" t="s">
        <v>79</v>
      </c>
      <c r="BR3" s="94" t="s">
        <v>5</v>
      </c>
      <c r="BS3" s="83" t="s">
        <v>78</v>
      </c>
      <c r="BT3" s="92" t="s">
        <v>2</v>
      </c>
      <c r="BU3" s="93" t="s">
        <v>91</v>
      </c>
      <c r="BV3" s="92" t="s">
        <v>79</v>
      </c>
      <c r="BW3" s="94" t="s">
        <v>5</v>
      </c>
      <c r="BX3" s="83" t="s">
        <v>78</v>
      </c>
      <c r="BY3" s="92" t="s">
        <v>2</v>
      </c>
      <c r="BZ3" s="93" t="s">
        <v>91</v>
      </c>
      <c r="CA3" s="92" t="s">
        <v>79</v>
      </c>
      <c r="CB3" s="94" t="s">
        <v>5</v>
      </c>
      <c r="CC3" s="83" t="s">
        <v>78</v>
      </c>
      <c r="CD3" s="92" t="s">
        <v>2</v>
      </c>
      <c r="CE3" s="93" t="s">
        <v>91</v>
      </c>
      <c r="CF3" s="92" t="s">
        <v>79</v>
      </c>
      <c r="CG3" s="94" t="s">
        <v>5</v>
      </c>
      <c r="CH3" s="83" t="s">
        <v>78</v>
      </c>
      <c r="CI3" s="92" t="s">
        <v>2</v>
      </c>
      <c r="CJ3" s="93" t="s">
        <v>91</v>
      </c>
      <c r="CK3" s="92" t="s">
        <v>79</v>
      </c>
      <c r="CL3" s="94" t="s">
        <v>5</v>
      </c>
      <c r="CM3" s="83" t="s">
        <v>78</v>
      </c>
      <c r="CN3" s="92" t="s">
        <v>2</v>
      </c>
      <c r="CO3" s="93" t="s">
        <v>91</v>
      </c>
      <c r="CP3" s="92" t="s">
        <v>79</v>
      </c>
      <c r="CQ3" s="94" t="s">
        <v>5</v>
      </c>
      <c r="CR3" s="83" t="s">
        <v>78</v>
      </c>
      <c r="CS3" s="92" t="s">
        <v>2</v>
      </c>
      <c r="CT3" s="93" t="s">
        <v>91</v>
      </c>
      <c r="CU3" s="92" t="s">
        <v>79</v>
      </c>
      <c r="CV3" s="94" t="s">
        <v>5</v>
      </c>
      <c r="CW3" s="83" t="s">
        <v>78</v>
      </c>
      <c r="CX3" s="92" t="s">
        <v>2</v>
      </c>
      <c r="CY3" s="93" t="s">
        <v>91</v>
      </c>
      <c r="CZ3" s="92" t="s">
        <v>79</v>
      </c>
      <c r="DA3" s="94" t="s">
        <v>5</v>
      </c>
      <c r="DB3" s="83" t="s">
        <v>78</v>
      </c>
      <c r="DC3" s="92" t="s">
        <v>2</v>
      </c>
      <c r="DD3" s="93" t="s">
        <v>91</v>
      </c>
      <c r="DE3" s="92" t="s">
        <v>79</v>
      </c>
      <c r="DF3" s="94" t="s">
        <v>5</v>
      </c>
      <c r="DG3" s="83" t="s">
        <v>78</v>
      </c>
      <c r="DH3" s="92" t="s">
        <v>2</v>
      </c>
      <c r="DI3" s="93" t="s">
        <v>91</v>
      </c>
      <c r="DJ3" s="92" t="s">
        <v>79</v>
      </c>
      <c r="DK3" s="94" t="s">
        <v>5</v>
      </c>
      <c r="DL3" s="83" t="s">
        <v>78</v>
      </c>
      <c r="DM3" s="92" t="s">
        <v>2</v>
      </c>
      <c r="DN3" s="93" t="s">
        <v>91</v>
      </c>
      <c r="DO3" s="92" t="s">
        <v>79</v>
      </c>
      <c r="DP3" s="94" t="s">
        <v>5</v>
      </c>
      <c r="DQ3" s="83" t="s">
        <v>78</v>
      </c>
      <c r="DR3" s="92" t="s">
        <v>2</v>
      </c>
      <c r="DS3" s="93" t="s">
        <v>91</v>
      </c>
      <c r="DT3" s="92" t="s">
        <v>79</v>
      </c>
      <c r="DU3" s="94" t="s">
        <v>5</v>
      </c>
      <c r="DV3" s="83" t="s">
        <v>78</v>
      </c>
      <c r="DW3" s="92" t="s">
        <v>2</v>
      </c>
      <c r="DX3" s="93" t="s">
        <v>91</v>
      </c>
      <c r="DY3" s="92" t="s">
        <v>79</v>
      </c>
      <c r="DZ3" s="94" t="s">
        <v>5</v>
      </c>
      <c r="EA3" s="83" t="s">
        <v>78</v>
      </c>
      <c r="EB3" s="92" t="s">
        <v>2</v>
      </c>
      <c r="EC3" s="93" t="s">
        <v>91</v>
      </c>
      <c r="ED3" s="92" t="s">
        <v>79</v>
      </c>
      <c r="EE3" s="94" t="s">
        <v>5</v>
      </c>
      <c r="EF3" s="83" t="s">
        <v>78</v>
      </c>
      <c r="EG3" s="92" t="s">
        <v>2</v>
      </c>
      <c r="EH3" s="93" t="s">
        <v>91</v>
      </c>
      <c r="EI3" s="92" t="s">
        <v>79</v>
      </c>
      <c r="EJ3" s="94" t="s">
        <v>5</v>
      </c>
      <c r="EK3" s="83" t="s">
        <v>78</v>
      </c>
      <c r="EL3" s="92" t="s">
        <v>2</v>
      </c>
      <c r="EM3" s="93" t="s">
        <v>91</v>
      </c>
      <c r="EN3" s="92" t="s">
        <v>79</v>
      </c>
      <c r="EO3" s="94" t="s">
        <v>5</v>
      </c>
      <c r="EP3" s="83" t="s">
        <v>78</v>
      </c>
      <c r="EQ3" s="92" t="s">
        <v>2</v>
      </c>
      <c r="ER3" s="93" t="s">
        <v>91</v>
      </c>
      <c r="ES3" s="92" t="s">
        <v>79</v>
      </c>
      <c r="ET3" s="94" t="s">
        <v>5</v>
      </c>
      <c r="EU3" s="83" t="s">
        <v>78</v>
      </c>
      <c r="EV3" s="92" t="s">
        <v>2</v>
      </c>
      <c r="EW3" s="93" t="s">
        <v>91</v>
      </c>
      <c r="EX3" s="92" t="s">
        <v>79</v>
      </c>
      <c r="EY3" s="94" t="s">
        <v>5</v>
      </c>
      <c r="EZ3" s="83" t="s">
        <v>78</v>
      </c>
      <c r="FA3" s="92" t="s">
        <v>2</v>
      </c>
      <c r="FB3" s="93" t="s">
        <v>91</v>
      </c>
      <c r="FC3" s="92" t="s">
        <v>79</v>
      </c>
      <c r="FD3" s="94" t="s">
        <v>5</v>
      </c>
      <c r="FE3" s="83" t="s">
        <v>78</v>
      </c>
      <c r="FF3" s="92" t="s">
        <v>2</v>
      </c>
      <c r="FG3" s="93" t="s">
        <v>91</v>
      </c>
      <c r="FH3" s="92" t="s">
        <v>79</v>
      </c>
      <c r="FI3" s="94" t="s">
        <v>5</v>
      </c>
      <c r="FJ3" s="83" t="s">
        <v>78</v>
      </c>
      <c r="FK3" s="92" t="s">
        <v>2</v>
      </c>
      <c r="FL3" s="93" t="s">
        <v>91</v>
      </c>
      <c r="FM3" s="92" t="s">
        <v>79</v>
      </c>
      <c r="FN3" s="94" t="s">
        <v>5</v>
      </c>
      <c r="FO3" s="83" t="s">
        <v>78</v>
      </c>
      <c r="FP3" s="92" t="s">
        <v>2</v>
      </c>
      <c r="FQ3" s="93" t="s">
        <v>91</v>
      </c>
      <c r="FR3" s="92" t="s">
        <v>79</v>
      </c>
      <c r="FS3" s="94" t="s">
        <v>5</v>
      </c>
      <c r="FT3" s="83" t="s">
        <v>78</v>
      </c>
      <c r="FU3" s="92" t="s">
        <v>2</v>
      </c>
      <c r="FV3" s="93" t="s">
        <v>91</v>
      </c>
      <c r="FW3" s="92" t="s">
        <v>79</v>
      </c>
      <c r="FX3" s="94" t="s">
        <v>5</v>
      </c>
      <c r="FY3" s="83" t="s">
        <v>78</v>
      </c>
      <c r="FZ3" s="92" t="s">
        <v>2</v>
      </c>
      <c r="GA3" s="93" t="s">
        <v>91</v>
      </c>
      <c r="GB3" s="92" t="s">
        <v>79</v>
      </c>
      <c r="GC3" s="94" t="s">
        <v>5</v>
      </c>
      <c r="GD3" s="83" t="s">
        <v>78</v>
      </c>
      <c r="GE3" s="92" t="s">
        <v>2</v>
      </c>
      <c r="GF3" s="93" t="s">
        <v>91</v>
      </c>
      <c r="GG3" s="92" t="s">
        <v>79</v>
      </c>
      <c r="GH3" s="94" t="s">
        <v>5</v>
      </c>
      <c r="GI3" s="83" t="s">
        <v>78</v>
      </c>
      <c r="GJ3" s="92" t="s">
        <v>2</v>
      </c>
      <c r="GK3" s="93" t="s">
        <v>91</v>
      </c>
      <c r="GL3" s="92" t="s">
        <v>79</v>
      </c>
      <c r="GM3" s="94" t="s">
        <v>5</v>
      </c>
      <c r="GN3" s="83" t="s">
        <v>78</v>
      </c>
      <c r="GO3" s="92" t="s">
        <v>2</v>
      </c>
      <c r="GP3" s="93" t="s">
        <v>91</v>
      </c>
      <c r="GQ3" s="92" t="s">
        <v>79</v>
      </c>
      <c r="GR3" s="94" t="s">
        <v>5</v>
      </c>
      <c r="GS3" s="83" t="s">
        <v>78</v>
      </c>
      <c r="GT3" s="92" t="s">
        <v>2</v>
      </c>
      <c r="GU3" s="93" t="s">
        <v>91</v>
      </c>
      <c r="GV3" s="92" t="s">
        <v>79</v>
      </c>
      <c r="GW3" s="94" t="s">
        <v>5</v>
      </c>
      <c r="GX3" s="83" t="s">
        <v>78</v>
      </c>
      <c r="GY3" s="92" t="s">
        <v>2</v>
      </c>
      <c r="GZ3" s="93" t="s">
        <v>91</v>
      </c>
      <c r="HA3" s="92" t="s">
        <v>79</v>
      </c>
      <c r="HB3" s="94" t="s">
        <v>5</v>
      </c>
      <c r="HC3" s="83" t="s">
        <v>78</v>
      </c>
      <c r="HD3" s="92" t="s">
        <v>2</v>
      </c>
      <c r="HE3" s="93" t="s">
        <v>91</v>
      </c>
      <c r="HF3" s="92" t="s">
        <v>79</v>
      </c>
      <c r="HG3" s="94" t="s">
        <v>5</v>
      </c>
      <c r="HH3" s="83" t="s">
        <v>78</v>
      </c>
      <c r="HI3" s="92" t="s">
        <v>2</v>
      </c>
      <c r="HJ3" s="93" t="s">
        <v>91</v>
      </c>
      <c r="HK3" s="92" t="s">
        <v>79</v>
      </c>
      <c r="HL3" s="94" t="s">
        <v>5</v>
      </c>
      <c r="HM3" s="83" t="s">
        <v>78</v>
      </c>
      <c r="HN3" s="92" t="s">
        <v>2</v>
      </c>
      <c r="HO3" s="93" t="s">
        <v>91</v>
      </c>
      <c r="HP3" s="92" t="s">
        <v>79</v>
      </c>
      <c r="HQ3" s="94" t="s">
        <v>5</v>
      </c>
      <c r="HR3" s="83" t="s">
        <v>78</v>
      </c>
      <c r="HS3" s="92" t="s">
        <v>2</v>
      </c>
      <c r="HT3" s="93" t="s">
        <v>91</v>
      </c>
      <c r="HU3" s="92" t="s">
        <v>79</v>
      </c>
      <c r="HV3" s="94" t="s">
        <v>5</v>
      </c>
      <c r="HW3" s="83" t="s">
        <v>78</v>
      </c>
      <c r="HX3" s="92" t="s">
        <v>2</v>
      </c>
      <c r="HY3" s="93" t="s">
        <v>91</v>
      </c>
      <c r="HZ3" s="92" t="s">
        <v>79</v>
      </c>
      <c r="IA3" s="94" t="s">
        <v>5</v>
      </c>
      <c r="IB3" s="83" t="s">
        <v>78</v>
      </c>
      <c r="IC3" s="92" t="s">
        <v>2</v>
      </c>
      <c r="ID3" s="93" t="s">
        <v>91</v>
      </c>
      <c r="IE3" s="92" t="s">
        <v>79</v>
      </c>
      <c r="IF3" s="94" t="s">
        <v>5</v>
      </c>
      <c r="IG3" s="83" t="s">
        <v>78</v>
      </c>
      <c r="IH3" s="92" t="s">
        <v>2</v>
      </c>
      <c r="II3" s="93" t="s">
        <v>91</v>
      </c>
      <c r="IJ3" s="92" t="s">
        <v>79</v>
      </c>
      <c r="IK3" s="94" t="s">
        <v>5</v>
      </c>
      <c r="IL3" s="83" t="s">
        <v>78</v>
      </c>
      <c r="IM3" s="92" t="s">
        <v>2</v>
      </c>
      <c r="IN3" s="93" t="s">
        <v>91</v>
      </c>
      <c r="IO3" s="92" t="s">
        <v>79</v>
      </c>
      <c r="IP3" s="94" t="s">
        <v>5</v>
      </c>
      <c r="IQ3" s="83" t="s">
        <v>78</v>
      </c>
      <c r="IR3" s="92" t="s">
        <v>2</v>
      </c>
      <c r="IS3" s="93" t="s">
        <v>91</v>
      </c>
      <c r="IT3" s="92" t="s">
        <v>79</v>
      </c>
      <c r="IU3" s="94" t="s">
        <v>5</v>
      </c>
      <c r="IV3" s="83" t="s">
        <v>78</v>
      </c>
      <c r="IW3" s="92" t="s">
        <v>2</v>
      </c>
      <c r="IX3" s="93" t="s">
        <v>91</v>
      </c>
      <c r="IY3" s="92" t="s">
        <v>79</v>
      </c>
      <c r="IZ3" s="94" t="s">
        <v>5</v>
      </c>
      <c r="JA3" s="83" t="s">
        <v>78</v>
      </c>
      <c r="JB3" s="92" t="s">
        <v>2</v>
      </c>
      <c r="JC3" s="93" t="s">
        <v>91</v>
      </c>
      <c r="JD3" s="92" t="s">
        <v>79</v>
      </c>
      <c r="JE3" s="94" t="s">
        <v>5</v>
      </c>
      <c r="JF3" s="83" t="s">
        <v>78</v>
      </c>
      <c r="JG3" s="92" t="s">
        <v>2</v>
      </c>
      <c r="JH3" s="93" t="s">
        <v>91</v>
      </c>
      <c r="JI3" s="92" t="s">
        <v>79</v>
      </c>
      <c r="JJ3" s="94" t="s">
        <v>5</v>
      </c>
      <c r="JK3" s="83" t="s">
        <v>78</v>
      </c>
      <c r="JL3" s="92" t="s">
        <v>2</v>
      </c>
      <c r="JM3" s="93" t="s">
        <v>91</v>
      </c>
      <c r="JN3" s="92" t="s">
        <v>79</v>
      </c>
      <c r="JO3" s="94" t="s">
        <v>5</v>
      </c>
      <c r="JP3" s="83" t="s">
        <v>78</v>
      </c>
      <c r="JQ3" s="92" t="s">
        <v>2</v>
      </c>
      <c r="JR3" s="93" t="s">
        <v>91</v>
      </c>
      <c r="JS3" s="92" t="s">
        <v>79</v>
      </c>
      <c r="JT3" s="94" t="s">
        <v>5</v>
      </c>
      <c r="JU3" s="83" t="s">
        <v>78</v>
      </c>
      <c r="JV3" s="92" t="s">
        <v>2</v>
      </c>
      <c r="JW3" s="93" t="s">
        <v>91</v>
      </c>
      <c r="JX3" s="92" t="s">
        <v>79</v>
      </c>
      <c r="JY3" s="94" t="s">
        <v>5</v>
      </c>
      <c r="JZ3" s="83" t="s">
        <v>78</v>
      </c>
      <c r="KA3" s="92" t="s">
        <v>2</v>
      </c>
      <c r="KB3" s="93" t="s">
        <v>91</v>
      </c>
      <c r="KC3" s="92" t="s">
        <v>79</v>
      </c>
      <c r="KD3" s="94" t="s">
        <v>5</v>
      </c>
      <c r="KE3" s="83" t="s">
        <v>78</v>
      </c>
      <c r="KF3" s="92" t="s">
        <v>2</v>
      </c>
      <c r="KG3" s="93" t="s">
        <v>91</v>
      </c>
      <c r="KH3" s="92" t="s">
        <v>79</v>
      </c>
      <c r="KI3" s="94" t="s">
        <v>5</v>
      </c>
      <c r="KJ3" s="83" t="s">
        <v>78</v>
      </c>
      <c r="KK3" s="92" t="s">
        <v>2</v>
      </c>
      <c r="KL3" s="93" t="s">
        <v>91</v>
      </c>
      <c r="KM3" s="92" t="s">
        <v>79</v>
      </c>
      <c r="KN3" s="94" t="s">
        <v>5</v>
      </c>
      <c r="KO3" s="110"/>
      <c r="KP3" s="100"/>
      <c r="KQ3" s="101"/>
      <c r="KR3" s="100"/>
      <c r="KS3" s="100"/>
      <c r="KT3" s="102"/>
      <c r="KU3" s="100"/>
      <c r="KV3" s="101"/>
      <c r="KW3" s="100"/>
      <c r="KX3" s="100"/>
      <c r="KY3" s="53"/>
      <c r="KZ3" s="54"/>
      <c r="LA3" s="55"/>
      <c r="LB3" s="54"/>
      <c r="LC3" s="54"/>
      <c r="LD3" s="102"/>
      <c r="LE3" s="100"/>
      <c r="LF3" s="101"/>
      <c r="LG3" s="100"/>
      <c r="LH3" s="100"/>
      <c r="LI3" s="53"/>
      <c r="LJ3" s="54"/>
      <c r="LK3" s="55"/>
      <c r="LL3" s="54"/>
      <c r="LM3" s="54"/>
      <c r="LN3" s="53"/>
      <c r="LO3" s="54"/>
      <c r="LP3" s="55"/>
      <c r="LQ3" s="54"/>
      <c r="LR3" s="54"/>
      <c r="LS3" s="41"/>
    </row>
    <row r="4" spans="1:331" ht="15.75" thickBot="1" x14ac:dyDescent="0.3">
      <c r="A4" s="84" t="s">
        <v>83</v>
      </c>
      <c r="B4" s="95" t="s">
        <v>176</v>
      </c>
      <c r="C4" s="95" t="s">
        <v>80</v>
      </c>
      <c r="D4" s="95" t="s">
        <v>81</v>
      </c>
      <c r="E4" s="96" t="s">
        <v>82</v>
      </c>
      <c r="F4" s="84" t="s">
        <v>83</v>
      </c>
      <c r="G4" s="95" t="s">
        <v>176</v>
      </c>
      <c r="H4" s="95" t="s">
        <v>80</v>
      </c>
      <c r="I4" s="95" t="s">
        <v>81</v>
      </c>
      <c r="J4" s="96" t="s">
        <v>82</v>
      </c>
      <c r="K4" s="84" t="s">
        <v>83</v>
      </c>
      <c r="L4" s="95" t="s">
        <v>176</v>
      </c>
      <c r="M4" s="95" t="s">
        <v>80</v>
      </c>
      <c r="N4" s="95" t="s">
        <v>81</v>
      </c>
      <c r="O4" s="96" t="s">
        <v>82</v>
      </c>
      <c r="P4" s="84" t="s">
        <v>83</v>
      </c>
      <c r="Q4" s="95" t="s">
        <v>176</v>
      </c>
      <c r="R4" s="95" t="s">
        <v>80</v>
      </c>
      <c r="S4" s="95" t="s">
        <v>81</v>
      </c>
      <c r="T4" s="96" t="s">
        <v>82</v>
      </c>
      <c r="U4" s="84" t="s">
        <v>83</v>
      </c>
      <c r="V4" s="95" t="s">
        <v>176</v>
      </c>
      <c r="W4" s="95" t="s">
        <v>80</v>
      </c>
      <c r="X4" s="95" t="s">
        <v>81</v>
      </c>
      <c r="Y4" s="96" t="s">
        <v>82</v>
      </c>
      <c r="Z4" s="84" t="s">
        <v>83</v>
      </c>
      <c r="AA4" s="95" t="s">
        <v>176</v>
      </c>
      <c r="AB4" s="95" t="s">
        <v>80</v>
      </c>
      <c r="AC4" s="95" t="s">
        <v>81</v>
      </c>
      <c r="AD4" s="96" t="s">
        <v>82</v>
      </c>
      <c r="AE4" s="84" t="s">
        <v>83</v>
      </c>
      <c r="AF4" s="95" t="s">
        <v>176</v>
      </c>
      <c r="AG4" s="95" t="s">
        <v>80</v>
      </c>
      <c r="AH4" s="95" t="s">
        <v>81</v>
      </c>
      <c r="AI4" s="96" t="s">
        <v>82</v>
      </c>
      <c r="AJ4" s="84" t="s">
        <v>83</v>
      </c>
      <c r="AK4" s="95" t="s">
        <v>176</v>
      </c>
      <c r="AL4" s="95" t="s">
        <v>80</v>
      </c>
      <c r="AM4" s="95" t="s">
        <v>81</v>
      </c>
      <c r="AN4" s="96" t="s">
        <v>82</v>
      </c>
      <c r="AO4" s="84" t="s">
        <v>83</v>
      </c>
      <c r="AP4" s="95" t="s">
        <v>176</v>
      </c>
      <c r="AQ4" s="95" t="s">
        <v>80</v>
      </c>
      <c r="AR4" s="95" t="s">
        <v>81</v>
      </c>
      <c r="AS4" s="96" t="s">
        <v>82</v>
      </c>
      <c r="AT4" s="84" t="s">
        <v>83</v>
      </c>
      <c r="AU4" s="95" t="s">
        <v>176</v>
      </c>
      <c r="AV4" s="95" t="s">
        <v>80</v>
      </c>
      <c r="AW4" s="95" t="s">
        <v>81</v>
      </c>
      <c r="AX4" s="96" t="s">
        <v>82</v>
      </c>
      <c r="AY4" s="84" t="s">
        <v>83</v>
      </c>
      <c r="AZ4" s="95" t="s">
        <v>176</v>
      </c>
      <c r="BA4" s="95" t="s">
        <v>80</v>
      </c>
      <c r="BB4" s="95" t="s">
        <v>81</v>
      </c>
      <c r="BC4" s="96" t="s">
        <v>82</v>
      </c>
      <c r="BD4" s="84" t="s">
        <v>83</v>
      </c>
      <c r="BE4" s="95" t="s">
        <v>176</v>
      </c>
      <c r="BF4" s="95" t="s">
        <v>80</v>
      </c>
      <c r="BG4" s="95" t="s">
        <v>81</v>
      </c>
      <c r="BH4" s="96" t="s">
        <v>82</v>
      </c>
      <c r="BI4" s="84" t="s">
        <v>83</v>
      </c>
      <c r="BJ4" s="95" t="s">
        <v>176</v>
      </c>
      <c r="BK4" s="95" t="s">
        <v>80</v>
      </c>
      <c r="BL4" s="95" t="s">
        <v>81</v>
      </c>
      <c r="BM4" s="96" t="s">
        <v>82</v>
      </c>
      <c r="BN4" s="84" t="s">
        <v>83</v>
      </c>
      <c r="BO4" s="95" t="s">
        <v>176</v>
      </c>
      <c r="BP4" s="95" t="s">
        <v>80</v>
      </c>
      <c r="BQ4" s="95" t="s">
        <v>81</v>
      </c>
      <c r="BR4" s="96" t="s">
        <v>82</v>
      </c>
      <c r="BS4" s="84" t="s">
        <v>83</v>
      </c>
      <c r="BT4" s="95" t="s">
        <v>176</v>
      </c>
      <c r="BU4" s="95" t="s">
        <v>80</v>
      </c>
      <c r="BV4" s="95" t="s">
        <v>81</v>
      </c>
      <c r="BW4" s="96" t="s">
        <v>82</v>
      </c>
      <c r="BX4" s="84" t="s">
        <v>83</v>
      </c>
      <c r="BY4" s="95" t="s">
        <v>176</v>
      </c>
      <c r="BZ4" s="95" t="s">
        <v>80</v>
      </c>
      <c r="CA4" s="95" t="s">
        <v>81</v>
      </c>
      <c r="CB4" s="96" t="s">
        <v>82</v>
      </c>
      <c r="CC4" s="84" t="s">
        <v>83</v>
      </c>
      <c r="CD4" s="95" t="s">
        <v>176</v>
      </c>
      <c r="CE4" s="95" t="s">
        <v>80</v>
      </c>
      <c r="CF4" s="95" t="s">
        <v>81</v>
      </c>
      <c r="CG4" s="96" t="s">
        <v>82</v>
      </c>
      <c r="CH4" s="84" t="s">
        <v>83</v>
      </c>
      <c r="CI4" s="95" t="s">
        <v>176</v>
      </c>
      <c r="CJ4" s="95" t="s">
        <v>80</v>
      </c>
      <c r="CK4" s="95" t="s">
        <v>81</v>
      </c>
      <c r="CL4" s="96" t="s">
        <v>82</v>
      </c>
      <c r="CM4" s="84" t="s">
        <v>83</v>
      </c>
      <c r="CN4" s="95" t="s">
        <v>176</v>
      </c>
      <c r="CO4" s="95" t="s">
        <v>80</v>
      </c>
      <c r="CP4" s="95" t="s">
        <v>81</v>
      </c>
      <c r="CQ4" s="96" t="s">
        <v>82</v>
      </c>
      <c r="CR4" s="84" t="s">
        <v>83</v>
      </c>
      <c r="CS4" s="95" t="s">
        <v>176</v>
      </c>
      <c r="CT4" s="95" t="s">
        <v>80</v>
      </c>
      <c r="CU4" s="95" t="s">
        <v>81</v>
      </c>
      <c r="CV4" s="96" t="s">
        <v>82</v>
      </c>
      <c r="CW4" s="84" t="s">
        <v>83</v>
      </c>
      <c r="CX4" s="95" t="s">
        <v>176</v>
      </c>
      <c r="CY4" s="95" t="s">
        <v>80</v>
      </c>
      <c r="CZ4" s="95" t="s">
        <v>81</v>
      </c>
      <c r="DA4" s="96" t="s">
        <v>82</v>
      </c>
      <c r="DB4" s="84" t="s">
        <v>83</v>
      </c>
      <c r="DC4" s="95" t="s">
        <v>176</v>
      </c>
      <c r="DD4" s="95" t="s">
        <v>80</v>
      </c>
      <c r="DE4" s="95" t="s">
        <v>81</v>
      </c>
      <c r="DF4" s="96" t="s">
        <v>82</v>
      </c>
      <c r="DG4" s="84" t="s">
        <v>83</v>
      </c>
      <c r="DH4" s="95" t="s">
        <v>176</v>
      </c>
      <c r="DI4" s="95" t="s">
        <v>80</v>
      </c>
      <c r="DJ4" s="95" t="s">
        <v>81</v>
      </c>
      <c r="DK4" s="96" t="s">
        <v>82</v>
      </c>
      <c r="DL4" s="84" t="s">
        <v>83</v>
      </c>
      <c r="DM4" s="95" t="s">
        <v>176</v>
      </c>
      <c r="DN4" s="95" t="s">
        <v>80</v>
      </c>
      <c r="DO4" s="95" t="s">
        <v>81</v>
      </c>
      <c r="DP4" s="96" t="s">
        <v>82</v>
      </c>
      <c r="DQ4" s="84" t="s">
        <v>83</v>
      </c>
      <c r="DR4" s="95" t="s">
        <v>176</v>
      </c>
      <c r="DS4" s="95" t="s">
        <v>80</v>
      </c>
      <c r="DT4" s="95" t="s">
        <v>81</v>
      </c>
      <c r="DU4" s="96" t="s">
        <v>82</v>
      </c>
      <c r="DV4" s="84" t="s">
        <v>83</v>
      </c>
      <c r="DW4" s="95" t="s">
        <v>176</v>
      </c>
      <c r="DX4" s="95" t="s">
        <v>80</v>
      </c>
      <c r="DY4" s="95" t="s">
        <v>81</v>
      </c>
      <c r="DZ4" s="96" t="s">
        <v>82</v>
      </c>
      <c r="EA4" s="84" t="s">
        <v>83</v>
      </c>
      <c r="EB4" s="95" t="s">
        <v>176</v>
      </c>
      <c r="EC4" s="95" t="s">
        <v>80</v>
      </c>
      <c r="ED4" s="95" t="s">
        <v>81</v>
      </c>
      <c r="EE4" s="96" t="s">
        <v>82</v>
      </c>
      <c r="EF4" s="84" t="s">
        <v>83</v>
      </c>
      <c r="EG4" s="95" t="s">
        <v>176</v>
      </c>
      <c r="EH4" s="95" t="s">
        <v>80</v>
      </c>
      <c r="EI4" s="95" t="s">
        <v>81</v>
      </c>
      <c r="EJ4" s="96" t="s">
        <v>82</v>
      </c>
      <c r="EK4" s="84" t="s">
        <v>83</v>
      </c>
      <c r="EL4" s="95" t="s">
        <v>176</v>
      </c>
      <c r="EM4" s="95" t="s">
        <v>80</v>
      </c>
      <c r="EN4" s="95" t="s">
        <v>81</v>
      </c>
      <c r="EO4" s="96" t="s">
        <v>82</v>
      </c>
      <c r="EP4" s="84" t="s">
        <v>83</v>
      </c>
      <c r="EQ4" s="95" t="s">
        <v>176</v>
      </c>
      <c r="ER4" s="95" t="s">
        <v>80</v>
      </c>
      <c r="ES4" s="95" t="s">
        <v>81</v>
      </c>
      <c r="ET4" s="96" t="s">
        <v>82</v>
      </c>
      <c r="EU4" s="84" t="s">
        <v>83</v>
      </c>
      <c r="EV4" s="95" t="s">
        <v>176</v>
      </c>
      <c r="EW4" s="95" t="s">
        <v>80</v>
      </c>
      <c r="EX4" s="95" t="s">
        <v>81</v>
      </c>
      <c r="EY4" s="96" t="s">
        <v>82</v>
      </c>
      <c r="EZ4" s="84" t="s">
        <v>83</v>
      </c>
      <c r="FA4" s="95" t="s">
        <v>176</v>
      </c>
      <c r="FB4" s="95" t="s">
        <v>80</v>
      </c>
      <c r="FC4" s="95" t="s">
        <v>81</v>
      </c>
      <c r="FD4" s="96" t="s">
        <v>82</v>
      </c>
      <c r="FE4" s="84" t="s">
        <v>83</v>
      </c>
      <c r="FF4" s="95" t="s">
        <v>176</v>
      </c>
      <c r="FG4" s="95" t="s">
        <v>80</v>
      </c>
      <c r="FH4" s="95" t="s">
        <v>81</v>
      </c>
      <c r="FI4" s="96" t="s">
        <v>82</v>
      </c>
      <c r="FJ4" s="84" t="s">
        <v>83</v>
      </c>
      <c r="FK4" s="95" t="s">
        <v>176</v>
      </c>
      <c r="FL4" s="95" t="s">
        <v>80</v>
      </c>
      <c r="FM4" s="95" t="s">
        <v>81</v>
      </c>
      <c r="FN4" s="96" t="s">
        <v>82</v>
      </c>
      <c r="FO4" s="84" t="s">
        <v>83</v>
      </c>
      <c r="FP4" s="95" t="s">
        <v>176</v>
      </c>
      <c r="FQ4" s="95" t="s">
        <v>80</v>
      </c>
      <c r="FR4" s="95" t="s">
        <v>81</v>
      </c>
      <c r="FS4" s="96" t="s">
        <v>82</v>
      </c>
      <c r="FT4" s="84" t="s">
        <v>83</v>
      </c>
      <c r="FU4" s="95" t="s">
        <v>176</v>
      </c>
      <c r="FV4" s="95" t="s">
        <v>80</v>
      </c>
      <c r="FW4" s="95" t="s">
        <v>81</v>
      </c>
      <c r="FX4" s="96" t="s">
        <v>82</v>
      </c>
      <c r="FY4" s="84" t="s">
        <v>83</v>
      </c>
      <c r="FZ4" s="95" t="s">
        <v>176</v>
      </c>
      <c r="GA4" s="95" t="s">
        <v>80</v>
      </c>
      <c r="GB4" s="95" t="s">
        <v>81</v>
      </c>
      <c r="GC4" s="96" t="s">
        <v>82</v>
      </c>
      <c r="GD4" s="84" t="s">
        <v>83</v>
      </c>
      <c r="GE4" s="95" t="s">
        <v>176</v>
      </c>
      <c r="GF4" s="95" t="s">
        <v>80</v>
      </c>
      <c r="GG4" s="95" t="s">
        <v>81</v>
      </c>
      <c r="GH4" s="96" t="s">
        <v>82</v>
      </c>
      <c r="GI4" s="84" t="s">
        <v>83</v>
      </c>
      <c r="GJ4" s="95" t="s">
        <v>176</v>
      </c>
      <c r="GK4" s="95" t="s">
        <v>80</v>
      </c>
      <c r="GL4" s="95" t="s">
        <v>81</v>
      </c>
      <c r="GM4" s="96" t="s">
        <v>82</v>
      </c>
      <c r="GN4" s="84" t="s">
        <v>83</v>
      </c>
      <c r="GO4" s="95" t="s">
        <v>176</v>
      </c>
      <c r="GP4" s="95" t="s">
        <v>80</v>
      </c>
      <c r="GQ4" s="95" t="s">
        <v>81</v>
      </c>
      <c r="GR4" s="96" t="s">
        <v>82</v>
      </c>
      <c r="GS4" s="84" t="s">
        <v>83</v>
      </c>
      <c r="GT4" s="95" t="s">
        <v>176</v>
      </c>
      <c r="GU4" s="95" t="s">
        <v>80</v>
      </c>
      <c r="GV4" s="95" t="s">
        <v>81</v>
      </c>
      <c r="GW4" s="96" t="s">
        <v>82</v>
      </c>
      <c r="GX4" s="84" t="s">
        <v>83</v>
      </c>
      <c r="GY4" s="95" t="s">
        <v>176</v>
      </c>
      <c r="GZ4" s="95" t="s">
        <v>80</v>
      </c>
      <c r="HA4" s="95" t="s">
        <v>81</v>
      </c>
      <c r="HB4" s="96" t="s">
        <v>82</v>
      </c>
      <c r="HC4" s="84" t="s">
        <v>83</v>
      </c>
      <c r="HD4" s="95" t="s">
        <v>176</v>
      </c>
      <c r="HE4" s="95" t="s">
        <v>80</v>
      </c>
      <c r="HF4" s="95" t="s">
        <v>81</v>
      </c>
      <c r="HG4" s="96" t="s">
        <v>82</v>
      </c>
      <c r="HH4" s="84" t="s">
        <v>83</v>
      </c>
      <c r="HI4" s="95" t="s">
        <v>176</v>
      </c>
      <c r="HJ4" s="95" t="s">
        <v>80</v>
      </c>
      <c r="HK4" s="95" t="s">
        <v>81</v>
      </c>
      <c r="HL4" s="96" t="s">
        <v>82</v>
      </c>
      <c r="HM4" s="84" t="s">
        <v>83</v>
      </c>
      <c r="HN4" s="95" t="s">
        <v>176</v>
      </c>
      <c r="HO4" s="95" t="s">
        <v>80</v>
      </c>
      <c r="HP4" s="95" t="s">
        <v>81</v>
      </c>
      <c r="HQ4" s="96" t="s">
        <v>82</v>
      </c>
      <c r="HR4" s="84" t="s">
        <v>83</v>
      </c>
      <c r="HS4" s="95" t="s">
        <v>176</v>
      </c>
      <c r="HT4" s="95" t="s">
        <v>80</v>
      </c>
      <c r="HU4" s="95" t="s">
        <v>81</v>
      </c>
      <c r="HV4" s="96" t="s">
        <v>82</v>
      </c>
      <c r="HW4" s="84" t="s">
        <v>83</v>
      </c>
      <c r="HX4" s="95" t="s">
        <v>176</v>
      </c>
      <c r="HY4" s="95" t="s">
        <v>80</v>
      </c>
      <c r="HZ4" s="95" t="s">
        <v>81</v>
      </c>
      <c r="IA4" s="96" t="s">
        <v>82</v>
      </c>
      <c r="IB4" s="84" t="s">
        <v>83</v>
      </c>
      <c r="IC4" s="95" t="s">
        <v>176</v>
      </c>
      <c r="ID4" s="95" t="s">
        <v>80</v>
      </c>
      <c r="IE4" s="95" t="s">
        <v>81</v>
      </c>
      <c r="IF4" s="96" t="s">
        <v>82</v>
      </c>
      <c r="IG4" s="84" t="s">
        <v>83</v>
      </c>
      <c r="IH4" s="95" t="s">
        <v>176</v>
      </c>
      <c r="II4" s="95" t="s">
        <v>80</v>
      </c>
      <c r="IJ4" s="95" t="s">
        <v>81</v>
      </c>
      <c r="IK4" s="96" t="s">
        <v>82</v>
      </c>
      <c r="IL4" s="84" t="s">
        <v>83</v>
      </c>
      <c r="IM4" s="95" t="s">
        <v>176</v>
      </c>
      <c r="IN4" s="95" t="s">
        <v>80</v>
      </c>
      <c r="IO4" s="95" t="s">
        <v>81</v>
      </c>
      <c r="IP4" s="96" t="s">
        <v>82</v>
      </c>
      <c r="IQ4" s="84" t="s">
        <v>83</v>
      </c>
      <c r="IR4" s="95" t="s">
        <v>176</v>
      </c>
      <c r="IS4" s="95" t="s">
        <v>80</v>
      </c>
      <c r="IT4" s="95" t="s">
        <v>81</v>
      </c>
      <c r="IU4" s="96" t="s">
        <v>82</v>
      </c>
      <c r="IV4" s="84" t="s">
        <v>83</v>
      </c>
      <c r="IW4" s="95" t="s">
        <v>176</v>
      </c>
      <c r="IX4" s="95" t="s">
        <v>80</v>
      </c>
      <c r="IY4" s="95" t="s">
        <v>81</v>
      </c>
      <c r="IZ4" s="96" t="s">
        <v>82</v>
      </c>
      <c r="JA4" s="84" t="s">
        <v>83</v>
      </c>
      <c r="JB4" s="95" t="s">
        <v>176</v>
      </c>
      <c r="JC4" s="95" t="s">
        <v>80</v>
      </c>
      <c r="JD4" s="95" t="s">
        <v>81</v>
      </c>
      <c r="JE4" s="96" t="s">
        <v>82</v>
      </c>
      <c r="JF4" s="84" t="s">
        <v>83</v>
      </c>
      <c r="JG4" s="95" t="s">
        <v>176</v>
      </c>
      <c r="JH4" s="95" t="s">
        <v>80</v>
      </c>
      <c r="JI4" s="95" t="s">
        <v>81</v>
      </c>
      <c r="JJ4" s="96" t="s">
        <v>82</v>
      </c>
      <c r="JK4" s="84" t="s">
        <v>83</v>
      </c>
      <c r="JL4" s="95" t="s">
        <v>176</v>
      </c>
      <c r="JM4" s="95" t="s">
        <v>80</v>
      </c>
      <c r="JN4" s="95" t="s">
        <v>81</v>
      </c>
      <c r="JO4" s="96" t="s">
        <v>82</v>
      </c>
      <c r="JP4" s="84" t="s">
        <v>83</v>
      </c>
      <c r="JQ4" s="95" t="s">
        <v>176</v>
      </c>
      <c r="JR4" s="95" t="s">
        <v>80</v>
      </c>
      <c r="JS4" s="95" t="s">
        <v>81</v>
      </c>
      <c r="JT4" s="96" t="s">
        <v>82</v>
      </c>
      <c r="JU4" s="84" t="s">
        <v>83</v>
      </c>
      <c r="JV4" s="95" t="s">
        <v>176</v>
      </c>
      <c r="JW4" s="95" t="s">
        <v>80</v>
      </c>
      <c r="JX4" s="95" t="s">
        <v>81</v>
      </c>
      <c r="JY4" s="96" t="s">
        <v>82</v>
      </c>
      <c r="JZ4" s="84" t="s">
        <v>83</v>
      </c>
      <c r="KA4" s="95" t="s">
        <v>176</v>
      </c>
      <c r="KB4" s="95" t="s">
        <v>80</v>
      </c>
      <c r="KC4" s="95" t="s">
        <v>81</v>
      </c>
      <c r="KD4" s="96" t="s">
        <v>82</v>
      </c>
      <c r="KE4" s="84" t="s">
        <v>83</v>
      </c>
      <c r="KF4" s="95" t="s">
        <v>176</v>
      </c>
      <c r="KG4" s="95" t="s">
        <v>80</v>
      </c>
      <c r="KH4" s="95" t="s">
        <v>81</v>
      </c>
      <c r="KI4" s="96" t="s">
        <v>82</v>
      </c>
      <c r="KJ4" s="84" t="s">
        <v>83</v>
      </c>
      <c r="KK4" s="95" t="s">
        <v>176</v>
      </c>
      <c r="KL4" s="95" t="s">
        <v>80</v>
      </c>
      <c r="KM4" s="95" t="s">
        <v>81</v>
      </c>
      <c r="KN4" s="96" t="s">
        <v>82</v>
      </c>
    </row>
    <row r="5" spans="1:331" x14ac:dyDescent="0.25">
      <c r="A5" s="85" t="s">
        <v>84</v>
      </c>
      <c r="B5" s="4"/>
      <c r="C5" s="231" t="e">
        <f>B5/B10</f>
        <v>#DIV/0!</v>
      </c>
      <c r="D5" s="219"/>
      <c r="E5" s="75" t="e">
        <f>C5*D5</f>
        <v>#DIV/0!</v>
      </c>
      <c r="F5" s="85" t="s">
        <v>84</v>
      </c>
      <c r="G5" s="4"/>
      <c r="H5" s="231" t="e">
        <f>G5/G10</f>
        <v>#DIV/0!</v>
      </c>
      <c r="I5" s="219"/>
      <c r="J5" s="75" t="e">
        <f>H5*I5</f>
        <v>#DIV/0!</v>
      </c>
      <c r="K5" s="85" t="s">
        <v>84</v>
      </c>
      <c r="L5" s="4"/>
      <c r="M5" s="231" t="e">
        <f>L5/L10</f>
        <v>#DIV/0!</v>
      </c>
      <c r="N5" s="219"/>
      <c r="O5" s="75" t="e">
        <f>M5*N5</f>
        <v>#DIV/0!</v>
      </c>
      <c r="P5" s="85" t="s">
        <v>84</v>
      </c>
      <c r="Q5" s="4"/>
      <c r="R5" s="231" t="e">
        <f>Q5/Q10</f>
        <v>#DIV/0!</v>
      </c>
      <c r="S5" s="219"/>
      <c r="T5" s="75" t="e">
        <f>R5*S5</f>
        <v>#DIV/0!</v>
      </c>
      <c r="U5" s="85" t="s">
        <v>84</v>
      </c>
      <c r="V5" s="4"/>
      <c r="W5" s="231" t="e">
        <f>V5/V10</f>
        <v>#DIV/0!</v>
      </c>
      <c r="X5" s="219"/>
      <c r="Y5" s="75" t="e">
        <f>W5*X5</f>
        <v>#DIV/0!</v>
      </c>
      <c r="Z5" s="85" t="s">
        <v>84</v>
      </c>
      <c r="AA5" s="4"/>
      <c r="AB5" s="231" t="e">
        <f>AA5/AA10</f>
        <v>#DIV/0!</v>
      </c>
      <c r="AC5" s="219"/>
      <c r="AD5" s="75" t="e">
        <f>AB5*AC5</f>
        <v>#DIV/0!</v>
      </c>
      <c r="AE5" s="85" t="s">
        <v>84</v>
      </c>
      <c r="AF5" s="4"/>
      <c r="AG5" s="231" t="e">
        <f>AF5/AF10</f>
        <v>#DIV/0!</v>
      </c>
      <c r="AH5" s="219"/>
      <c r="AI5" s="75" t="e">
        <f>AG5*AH5</f>
        <v>#DIV/0!</v>
      </c>
      <c r="AJ5" s="85" t="s">
        <v>84</v>
      </c>
      <c r="AK5" s="4"/>
      <c r="AL5" s="231" t="e">
        <f>AK5/AK10</f>
        <v>#DIV/0!</v>
      </c>
      <c r="AM5" s="219"/>
      <c r="AN5" s="75" t="e">
        <f>AL5*AM5</f>
        <v>#DIV/0!</v>
      </c>
      <c r="AO5" s="85" t="s">
        <v>84</v>
      </c>
      <c r="AP5" s="4"/>
      <c r="AQ5" s="231" t="e">
        <f>AP5/AP10</f>
        <v>#DIV/0!</v>
      </c>
      <c r="AR5" s="219"/>
      <c r="AS5" s="75" t="e">
        <f>AQ5*AR5</f>
        <v>#DIV/0!</v>
      </c>
      <c r="AT5" s="85" t="s">
        <v>84</v>
      </c>
      <c r="AU5" s="4"/>
      <c r="AV5" s="231" t="e">
        <f>AU5/AU10</f>
        <v>#DIV/0!</v>
      </c>
      <c r="AW5" s="219"/>
      <c r="AX5" s="75" t="e">
        <f>AV5*AW5</f>
        <v>#DIV/0!</v>
      </c>
      <c r="AY5" s="85" t="s">
        <v>84</v>
      </c>
      <c r="AZ5" s="4"/>
      <c r="BA5" s="231" t="e">
        <f>AZ5/AZ10</f>
        <v>#DIV/0!</v>
      </c>
      <c r="BB5" s="219"/>
      <c r="BC5" s="75" t="e">
        <f>BA5*BB5</f>
        <v>#DIV/0!</v>
      </c>
      <c r="BD5" s="85" t="s">
        <v>84</v>
      </c>
      <c r="BE5" s="4"/>
      <c r="BF5" s="231" t="e">
        <f>BE5/BE10</f>
        <v>#DIV/0!</v>
      </c>
      <c r="BG5" s="219"/>
      <c r="BH5" s="75" t="e">
        <f>BF5*BG5</f>
        <v>#DIV/0!</v>
      </c>
      <c r="BI5" s="85" t="s">
        <v>84</v>
      </c>
      <c r="BJ5" s="4"/>
      <c r="BK5" s="231" t="e">
        <f>BJ5/BJ10</f>
        <v>#DIV/0!</v>
      </c>
      <c r="BL5" s="219"/>
      <c r="BM5" s="75" t="e">
        <f>BK5*BL5</f>
        <v>#DIV/0!</v>
      </c>
      <c r="BN5" s="85" t="s">
        <v>84</v>
      </c>
      <c r="BO5" s="4"/>
      <c r="BP5" s="231" t="e">
        <f>BO5/BO10</f>
        <v>#DIV/0!</v>
      </c>
      <c r="BQ5" s="219"/>
      <c r="BR5" s="75" t="e">
        <f>BP5*BQ5</f>
        <v>#DIV/0!</v>
      </c>
      <c r="BS5" s="85" t="s">
        <v>84</v>
      </c>
      <c r="BT5" s="4"/>
      <c r="BU5" s="231" t="e">
        <f>BT5/BT10</f>
        <v>#DIV/0!</v>
      </c>
      <c r="BV5" s="219"/>
      <c r="BW5" s="75" t="e">
        <f>BU5*BV5</f>
        <v>#DIV/0!</v>
      </c>
      <c r="BX5" s="85" t="s">
        <v>84</v>
      </c>
      <c r="BY5" s="4"/>
      <c r="BZ5" s="231" t="e">
        <f>BY5/BY10</f>
        <v>#DIV/0!</v>
      </c>
      <c r="CA5" s="219"/>
      <c r="CB5" s="75" t="e">
        <f>BZ5*CA5</f>
        <v>#DIV/0!</v>
      </c>
      <c r="CC5" s="85" t="s">
        <v>84</v>
      </c>
      <c r="CD5" s="4"/>
      <c r="CE5" s="231" t="e">
        <f>CD5/CD10</f>
        <v>#DIV/0!</v>
      </c>
      <c r="CF5" s="219"/>
      <c r="CG5" s="75" t="e">
        <f>CE5*CF5</f>
        <v>#DIV/0!</v>
      </c>
      <c r="CH5" s="85" t="s">
        <v>84</v>
      </c>
      <c r="CI5" s="4"/>
      <c r="CJ5" s="231" t="e">
        <f>CI5/CI10</f>
        <v>#DIV/0!</v>
      </c>
      <c r="CK5" s="219"/>
      <c r="CL5" s="75" t="e">
        <f>CJ5*CK5</f>
        <v>#DIV/0!</v>
      </c>
      <c r="CM5" s="85" t="s">
        <v>84</v>
      </c>
      <c r="CN5" s="4"/>
      <c r="CO5" s="231" t="e">
        <f>CN5/CN10</f>
        <v>#DIV/0!</v>
      </c>
      <c r="CP5" s="219"/>
      <c r="CQ5" s="75" t="e">
        <f>CO5*CP5</f>
        <v>#DIV/0!</v>
      </c>
      <c r="CR5" s="85" t="s">
        <v>84</v>
      </c>
      <c r="CS5" s="4"/>
      <c r="CT5" s="231" t="e">
        <f>CS5/CS10</f>
        <v>#DIV/0!</v>
      </c>
      <c r="CU5" s="219"/>
      <c r="CV5" s="75" t="e">
        <f>CT5*CU5</f>
        <v>#DIV/0!</v>
      </c>
      <c r="CW5" s="85" t="s">
        <v>84</v>
      </c>
      <c r="CX5" s="4"/>
      <c r="CY5" s="231" t="e">
        <f>CX5/CX10</f>
        <v>#DIV/0!</v>
      </c>
      <c r="CZ5" s="219"/>
      <c r="DA5" s="75" t="e">
        <f>CY5*CZ5</f>
        <v>#DIV/0!</v>
      </c>
      <c r="DB5" s="85" t="s">
        <v>84</v>
      </c>
      <c r="DC5" s="4"/>
      <c r="DD5" s="231" t="e">
        <f>DC5/DC10</f>
        <v>#DIV/0!</v>
      </c>
      <c r="DE5" s="219"/>
      <c r="DF5" s="75" t="e">
        <f>DD5*DE5</f>
        <v>#DIV/0!</v>
      </c>
      <c r="DG5" s="85" t="s">
        <v>84</v>
      </c>
      <c r="DH5" s="4"/>
      <c r="DI5" s="231" t="e">
        <f>DH5/DH10</f>
        <v>#DIV/0!</v>
      </c>
      <c r="DJ5" s="219"/>
      <c r="DK5" s="75" t="e">
        <f>DI5*DJ5</f>
        <v>#DIV/0!</v>
      </c>
      <c r="DL5" s="85" t="s">
        <v>84</v>
      </c>
      <c r="DM5" s="4"/>
      <c r="DN5" s="231" t="e">
        <f>DM5/DM10</f>
        <v>#DIV/0!</v>
      </c>
      <c r="DO5" s="219"/>
      <c r="DP5" s="75" t="e">
        <f>DN5*DO5</f>
        <v>#DIV/0!</v>
      </c>
      <c r="DQ5" s="85" t="s">
        <v>84</v>
      </c>
      <c r="DR5" s="4"/>
      <c r="DS5" s="231" t="e">
        <f>DR5/DR10</f>
        <v>#DIV/0!</v>
      </c>
      <c r="DT5" s="219"/>
      <c r="DU5" s="75" t="e">
        <f>DS5*DT5</f>
        <v>#DIV/0!</v>
      </c>
      <c r="DV5" s="85" t="s">
        <v>84</v>
      </c>
      <c r="DW5" s="4"/>
      <c r="DX5" s="231" t="e">
        <f>DW5/DW10</f>
        <v>#DIV/0!</v>
      </c>
      <c r="DY5" s="219"/>
      <c r="DZ5" s="75" t="e">
        <f>DX5*DY5</f>
        <v>#DIV/0!</v>
      </c>
      <c r="EA5" s="85" t="s">
        <v>84</v>
      </c>
      <c r="EB5" s="4"/>
      <c r="EC5" s="231" t="e">
        <f>EB5/EB10</f>
        <v>#DIV/0!</v>
      </c>
      <c r="ED5" s="219"/>
      <c r="EE5" s="75" t="e">
        <f>EC5*ED5</f>
        <v>#DIV/0!</v>
      </c>
      <c r="EF5" s="85" t="s">
        <v>84</v>
      </c>
      <c r="EG5" s="4"/>
      <c r="EH5" s="231" t="e">
        <f>EG5/EG10</f>
        <v>#DIV/0!</v>
      </c>
      <c r="EI5" s="219"/>
      <c r="EJ5" s="75" t="e">
        <f>EH5*EI5</f>
        <v>#DIV/0!</v>
      </c>
      <c r="EK5" s="85" t="s">
        <v>84</v>
      </c>
      <c r="EL5" s="4"/>
      <c r="EM5" s="231" t="e">
        <f>EL5/EL10</f>
        <v>#DIV/0!</v>
      </c>
      <c r="EN5" s="219"/>
      <c r="EO5" s="75" t="e">
        <f>EM5*EN5</f>
        <v>#DIV/0!</v>
      </c>
      <c r="EP5" s="85" t="s">
        <v>84</v>
      </c>
      <c r="EQ5" s="4"/>
      <c r="ER5" s="231" t="e">
        <f>EQ5/EQ10</f>
        <v>#DIV/0!</v>
      </c>
      <c r="ES5" s="219"/>
      <c r="ET5" s="75" t="e">
        <f>ER5*ES5</f>
        <v>#DIV/0!</v>
      </c>
      <c r="EU5" s="85" t="s">
        <v>84</v>
      </c>
      <c r="EV5" s="4"/>
      <c r="EW5" s="231" t="e">
        <f>EV5/EV10</f>
        <v>#DIV/0!</v>
      </c>
      <c r="EX5" s="219"/>
      <c r="EY5" s="75" t="e">
        <f>EW5*EX5</f>
        <v>#DIV/0!</v>
      </c>
      <c r="EZ5" s="85" t="s">
        <v>84</v>
      </c>
      <c r="FA5" s="4"/>
      <c r="FB5" s="231" t="e">
        <f>FA5/FA10</f>
        <v>#DIV/0!</v>
      </c>
      <c r="FC5" s="219"/>
      <c r="FD5" s="75" t="e">
        <f>FB5*FC5</f>
        <v>#DIV/0!</v>
      </c>
      <c r="FE5" s="85" t="s">
        <v>84</v>
      </c>
      <c r="FF5" s="4"/>
      <c r="FG5" s="231" t="e">
        <f>FF5/FF10</f>
        <v>#DIV/0!</v>
      </c>
      <c r="FH5" s="219"/>
      <c r="FI5" s="75" t="e">
        <f>FG5*FH5</f>
        <v>#DIV/0!</v>
      </c>
      <c r="FJ5" s="85" t="s">
        <v>84</v>
      </c>
      <c r="FK5" s="4"/>
      <c r="FL5" s="231" t="e">
        <f>FK5/FK10</f>
        <v>#DIV/0!</v>
      </c>
      <c r="FM5" s="219"/>
      <c r="FN5" s="75" t="e">
        <f>FL5*FM5</f>
        <v>#DIV/0!</v>
      </c>
      <c r="FO5" s="85" t="s">
        <v>84</v>
      </c>
      <c r="FP5" s="4"/>
      <c r="FQ5" s="231" t="e">
        <f>FP5/FP10</f>
        <v>#DIV/0!</v>
      </c>
      <c r="FR5" s="219"/>
      <c r="FS5" s="75" t="e">
        <f>FQ5*FR5</f>
        <v>#DIV/0!</v>
      </c>
      <c r="FT5" s="85" t="s">
        <v>84</v>
      </c>
      <c r="FU5" s="4"/>
      <c r="FV5" s="231" t="e">
        <f>FU5/FU10</f>
        <v>#DIV/0!</v>
      </c>
      <c r="FW5" s="219"/>
      <c r="FX5" s="75" t="e">
        <f>FV5*FW5</f>
        <v>#DIV/0!</v>
      </c>
      <c r="FY5" s="85" t="s">
        <v>84</v>
      </c>
      <c r="FZ5" s="4"/>
      <c r="GA5" s="231" t="e">
        <f>FZ5/FZ10</f>
        <v>#DIV/0!</v>
      </c>
      <c r="GB5" s="219"/>
      <c r="GC5" s="75" t="e">
        <f>GA5*GB5</f>
        <v>#DIV/0!</v>
      </c>
      <c r="GD5" s="85" t="s">
        <v>84</v>
      </c>
      <c r="GE5" s="4"/>
      <c r="GF5" s="231" t="e">
        <f>GE5/GE10</f>
        <v>#DIV/0!</v>
      </c>
      <c r="GG5" s="219"/>
      <c r="GH5" s="75" t="e">
        <f>GF5*GG5</f>
        <v>#DIV/0!</v>
      </c>
      <c r="GI5" s="85" t="s">
        <v>84</v>
      </c>
      <c r="GJ5" s="4"/>
      <c r="GK5" s="231" t="e">
        <f>GJ5/GJ10</f>
        <v>#DIV/0!</v>
      </c>
      <c r="GL5" s="219"/>
      <c r="GM5" s="75" t="e">
        <f>GK5*GL5</f>
        <v>#DIV/0!</v>
      </c>
      <c r="GN5" s="85" t="s">
        <v>84</v>
      </c>
      <c r="GO5" s="4"/>
      <c r="GP5" s="231" t="e">
        <f>GO5/GO10</f>
        <v>#DIV/0!</v>
      </c>
      <c r="GQ5" s="219"/>
      <c r="GR5" s="75" t="e">
        <f>GP5*GQ5</f>
        <v>#DIV/0!</v>
      </c>
      <c r="GS5" s="85" t="s">
        <v>84</v>
      </c>
      <c r="GT5" s="4"/>
      <c r="GU5" s="231" t="e">
        <f>GT5/GT10</f>
        <v>#DIV/0!</v>
      </c>
      <c r="GV5" s="219"/>
      <c r="GW5" s="75" t="e">
        <f>GU5*GV5</f>
        <v>#DIV/0!</v>
      </c>
      <c r="GX5" s="85" t="s">
        <v>84</v>
      </c>
      <c r="GY5" s="4"/>
      <c r="GZ5" s="231" t="e">
        <f>GY5/GY10</f>
        <v>#DIV/0!</v>
      </c>
      <c r="HA5" s="219"/>
      <c r="HB5" s="75" t="e">
        <f>GZ5*HA5</f>
        <v>#DIV/0!</v>
      </c>
      <c r="HC5" s="85" t="s">
        <v>84</v>
      </c>
      <c r="HD5" s="4"/>
      <c r="HE5" s="231" t="e">
        <f>HD5/HD10</f>
        <v>#DIV/0!</v>
      </c>
      <c r="HF5" s="219"/>
      <c r="HG5" s="75" t="e">
        <f>HE5*HF5</f>
        <v>#DIV/0!</v>
      </c>
      <c r="HH5" s="85" t="s">
        <v>84</v>
      </c>
      <c r="HI5" s="4"/>
      <c r="HJ5" s="231" t="e">
        <f>HI5/HI10</f>
        <v>#DIV/0!</v>
      </c>
      <c r="HK5" s="219"/>
      <c r="HL5" s="75" t="e">
        <f>HJ5*HK5</f>
        <v>#DIV/0!</v>
      </c>
      <c r="HM5" s="85" t="s">
        <v>84</v>
      </c>
      <c r="HN5" s="4"/>
      <c r="HO5" s="231" t="e">
        <f>HN5/HN10</f>
        <v>#DIV/0!</v>
      </c>
      <c r="HP5" s="219"/>
      <c r="HQ5" s="75" t="e">
        <f>HO5*HP5</f>
        <v>#DIV/0!</v>
      </c>
      <c r="HR5" s="85" t="s">
        <v>84</v>
      </c>
      <c r="HS5" s="4"/>
      <c r="HT5" s="231" t="e">
        <f>HS5/HS10</f>
        <v>#DIV/0!</v>
      </c>
      <c r="HU5" s="219"/>
      <c r="HV5" s="75" t="e">
        <f>HT5*HU5</f>
        <v>#DIV/0!</v>
      </c>
      <c r="HW5" s="85" t="s">
        <v>84</v>
      </c>
      <c r="HX5" s="4"/>
      <c r="HY5" s="231" t="e">
        <f>HX5/HX10</f>
        <v>#DIV/0!</v>
      </c>
      <c r="HZ5" s="219"/>
      <c r="IA5" s="75" t="e">
        <f>HY5*HZ5</f>
        <v>#DIV/0!</v>
      </c>
      <c r="IB5" s="85" t="s">
        <v>84</v>
      </c>
      <c r="IC5" s="4"/>
      <c r="ID5" s="231" t="e">
        <f>IC5/IC10</f>
        <v>#DIV/0!</v>
      </c>
      <c r="IE5" s="219"/>
      <c r="IF5" s="75" t="e">
        <f>ID5*IE5</f>
        <v>#DIV/0!</v>
      </c>
      <c r="IG5" s="85" t="s">
        <v>84</v>
      </c>
      <c r="IH5" s="4"/>
      <c r="II5" s="231" t="e">
        <f>IH5/IH10</f>
        <v>#DIV/0!</v>
      </c>
      <c r="IJ5" s="219"/>
      <c r="IK5" s="75" t="e">
        <f>II5*IJ5</f>
        <v>#DIV/0!</v>
      </c>
      <c r="IL5" s="85" t="s">
        <v>84</v>
      </c>
      <c r="IM5" s="4"/>
      <c r="IN5" s="231" t="e">
        <f>IM5/IM10</f>
        <v>#DIV/0!</v>
      </c>
      <c r="IO5" s="219"/>
      <c r="IP5" s="75" t="e">
        <f>IN5*IO5</f>
        <v>#DIV/0!</v>
      </c>
      <c r="IQ5" s="85" t="s">
        <v>84</v>
      </c>
      <c r="IR5" s="4"/>
      <c r="IS5" s="231" t="e">
        <f>IR5/IR10</f>
        <v>#DIV/0!</v>
      </c>
      <c r="IT5" s="219"/>
      <c r="IU5" s="75" t="e">
        <f>IS5*IT5</f>
        <v>#DIV/0!</v>
      </c>
      <c r="IV5" s="85" t="s">
        <v>84</v>
      </c>
      <c r="IW5" s="4"/>
      <c r="IX5" s="231" t="e">
        <f>IW5/IW10</f>
        <v>#DIV/0!</v>
      </c>
      <c r="IY5" s="219"/>
      <c r="IZ5" s="75" t="e">
        <f>IX5*IY5</f>
        <v>#DIV/0!</v>
      </c>
      <c r="JA5" s="85" t="s">
        <v>84</v>
      </c>
      <c r="JB5" s="4"/>
      <c r="JC5" s="231" t="e">
        <f>JB5/JB10</f>
        <v>#DIV/0!</v>
      </c>
      <c r="JD5" s="219"/>
      <c r="JE5" s="75" t="e">
        <f>JC5*JD5</f>
        <v>#DIV/0!</v>
      </c>
      <c r="JF5" s="85" t="s">
        <v>84</v>
      </c>
      <c r="JG5" s="4"/>
      <c r="JH5" s="231" t="e">
        <f>JG5/JG10</f>
        <v>#DIV/0!</v>
      </c>
      <c r="JI5" s="219"/>
      <c r="JJ5" s="75" t="e">
        <f>JH5*JI5</f>
        <v>#DIV/0!</v>
      </c>
      <c r="JK5" s="85" t="s">
        <v>84</v>
      </c>
      <c r="JL5" s="4"/>
      <c r="JM5" s="231" t="e">
        <f>JL5/JL10</f>
        <v>#DIV/0!</v>
      </c>
      <c r="JN5" s="219"/>
      <c r="JO5" s="75" t="e">
        <f>JM5*JN5</f>
        <v>#DIV/0!</v>
      </c>
      <c r="JP5" s="85" t="s">
        <v>84</v>
      </c>
      <c r="JQ5" s="4"/>
      <c r="JR5" s="231" t="e">
        <f>JQ5/JQ10</f>
        <v>#DIV/0!</v>
      </c>
      <c r="JS5" s="219"/>
      <c r="JT5" s="75" t="e">
        <f>JR5*JS5</f>
        <v>#DIV/0!</v>
      </c>
      <c r="JU5" s="85" t="s">
        <v>84</v>
      </c>
      <c r="JV5" s="4"/>
      <c r="JW5" s="231" t="e">
        <f>JV5/JV10</f>
        <v>#DIV/0!</v>
      </c>
      <c r="JX5" s="219"/>
      <c r="JY5" s="75" t="e">
        <f>JW5*JX5</f>
        <v>#DIV/0!</v>
      </c>
      <c r="JZ5" s="85" t="s">
        <v>84</v>
      </c>
      <c r="KA5" s="4"/>
      <c r="KB5" s="231" t="e">
        <f>KA5/KA10</f>
        <v>#DIV/0!</v>
      </c>
      <c r="KC5" s="219"/>
      <c r="KD5" s="75" t="e">
        <f>KB5*KC5</f>
        <v>#DIV/0!</v>
      </c>
      <c r="KE5" s="85" t="s">
        <v>84</v>
      </c>
      <c r="KF5" s="4"/>
      <c r="KG5" s="231" t="e">
        <f>KF5/KF10</f>
        <v>#DIV/0!</v>
      </c>
      <c r="KH5" s="219"/>
      <c r="KI5" s="75" t="e">
        <f>KG5*KH5</f>
        <v>#DIV/0!</v>
      </c>
      <c r="KJ5" s="85" t="s">
        <v>84</v>
      </c>
      <c r="KK5" s="4"/>
      <c r="KL5" s="231" t="e">
        <f>KK5/KK10</f>
        <v>#DIV/0!</v>
      </c>
      <c r="KM5" s="219"/>
      <c r="KN5" s="75" t="e">
        <f>KL5*KM5</f>
        <v>#DIV/0!</v>
      </c>
    </row>
    <row r="6" spans="1:331" x14ac:dyDescent="0.25">
      <c r="A6" s="85" t="s">
        <v>85</v>
      </c>
      <c r="B6" s="4"/>
      <c r="C6" s="231" t="e">
        <f>B6/B10</f>
        <v>#DIV/0!</v>
      </c>
      <c r="D6" s="219"/>
      <c r="E6" s="76" t="e">
        <f t="shared" ref="E6:E8" si="0">C6*D6</f>
        <v>#DIV/0!</v>
      </c>
      <c r="F6" s="85" t="s">
        <v>85</v>
      </c>
      <c r="G6" s="4"/>
      <c r="H6" s="231" t="e">
        <f>G6/G10</f>
        <v>#DIV/0!</v>
      </c>
      <c r="I6" s="219"/>
      <c r="J6" s="76" t="e">
        <f t="shared" ref="J6:J8" si="1">H6*I6</f>
        <v>#DIV/0!</v>
      </c>
      <c r="K6" s="85" t="s">
        <v>85</v>
      </c>
      <c r="L6" s="4"/>
      <c r="M6" s="231" t="e">
        <f>L6/L10</f>
        <v>#DIV/0!</v>
      </c>
      <c r="N6" s="219"/>
      <c r="O6" s="76" t="e">
        <f t="shared" ref="O6:O8" si="2">M6*N6</f>
        <v>#DIV/0!</v>
      </c>
      <c r="P6" s="85" t="s">
        <v>85</v>
      </c>
      <c r="Q6" s="4"/>
      <c r="R6" s="231" t="e">
        <f>Q6/Q10</f>
        <v>#DIV/0!</v>
      </c>
      <c r="S6" s="219"/>
      <c r="T6" s="76" t="e">
        <f t="shared" ref="T6:T8" si="3">R6*S6</f>
        <v>#DIV/0!</v>
      </c>
      <c r="U6" s="85" t="s">
        <v>85</v>
      </c>
      <c r="V6" s="4"/>
      <c r="W6" s="231" t="e">
        <f>V6/V10</f>
        <v>#DIV/0!</v>
      </c>
      <c r="X6" s="219"/>
      <c r="Y6" s="76" t="e">
        <f t="shared" ref="Y6:Y8" si="4">W6*X6</f>
        <v>#DIV/0!</v>
      </c>
      <c r="Z6" s="85" t="s">
        <v>85</v>
      </c>
      <c r="AA6" s="4"/>
      <c r="AB6" s="231" t="e">
        <f>AA6/AA10</f>
        <v>#DIV/0!</v>
      </c>
      <c r="AC6" s="219"/>
      <c r="AD6" s="76" t="e">
        <f t="shared" ref="AD6:AD8" si="5">AB6*AC6</f>
        <v>#DIV/0!</v>
      </c>
      <c r="AE6" s="85" t="s">
        <v>85</v>
      </c>
      <c r="AF6" s="4"/>
      <c r="AG6" s="231" t="e">
        <f>AF6/AF10</f>
        <v>#DIV/0!</v>
      </c>
      <c r="AH6" s="219"/>
      <c r="AI6" s="76" t="e">
        <f t="shared" ref="AI6:AI8" si="6">AG6*AH6</f>
        <v>#DIV/0!</v>
      </c>
      <c r="AJ6" s="85" t="s">
        <v>85</v>
      </c>
      <c r="AK6" s="4"/>
      <c r="AL6" s="231" t="e">
        <f>AK6/AK10</f>
        <v>#DIV/0!</v>
      </c>
      <c r="AM6" s="219"/>
      <c r="AN6" s="76" t="e">
        <f t="shared" ref="AN6:AN8" si="7">AL6*AM6</f>
        <v>#DIV/0!</v>
      </c>
      <c r="AO6" s="85" t="s">
        <v>85</v>
      </c>
      <c r="AP6" s="4"/>
      <c r="AQ6" s="231" t="e">
        <f>AP6/AP10</f>
        <v>#DIV/0!</v>
      </c>
      <c r="AR6" s="219"/>
      <c r="AS6" s="76" t="e">
        <f t="shared" ref="AS6:AS8" si="8">AQ6*AR6</f>
        <v>#DIV/0!</v>
      </c>
      <c r="AT6" s="85" t="s">
        <v>85</v>
      </c>
      <c r="AU6" s="4"/>
      <c r="AV6" s="231" t="e">
        <f>AU6/AU10</f>
        <v>#DIV/0!</v>
      </c>
      <c r="AW6" s="219"/>
      <c r="AX6" s="76" t="e">
        <f t="shared" ref="AX6:AX8" si="9">AV6*AW6</f>
        <v>#DIV/0!</v>
      </c>
      <c r="AY6" s="85" t="s">
        <v>85</v>
      </c>
      <c r="AZ6" s="4"/>
      <c r="BA6" s="231" t="e">
        <f>AZ6/AZ10</f>
        <v>#DIV/0!</v>
      </c>
      <c r="BB6" s="219"/>
      <c r="BC6" s="76" t="e">
        <f t="shared" ref="BC6:BC8" si="10">BA6*BB6</f>
        <v>#DIV/0!</v>
      </c>
      <c r="BD6" s="85" t="s">
        <v>85</v>
      </c>
      <c r="BE6" s="4"/>
      <c r="BF6" s="231" t="e">
        <f>BE6/BE10</f>
        <v>#DIV/0!</v>
      </c>
      <c r="BG6" s="219"/>
      <c r="BH6" s="76" t="e">
        <f t="shared" ref="BH6:BH8" si="11">BF6*BG6</f>
        <v>#DIV/0!</v>
      </c>
      <c r="BI6" s="85" t="s">
        <v>85</v>
      </c>
      <c r="BJ6" s="4"/>
      <c r="BK6" s="231" t="e">
        <f>BJ6/BJ10</f>
        <v>#DIV/0!</v>
      </c>
      <c r="BL6" s="219"/>
      <c r="BM6" s="76" t="e">
        <f t="shared" ref="BM6:BM8" si="12">BK6*BL6</f>
        <v>#DIV/0!</v>
      </c>
      <c r="BN6" s="85" t="s">
        <v>85</v>
      </c>
      <c r="BO6" s="4"/>
      <c r="BP6" s="231" t="e">
        <f>BO6/BO10</f>
        <v>#DIV/0!</v>
      </c>
      <c r="BQ6" s="219"/>
      <c r="BR6" s="76" t="e">
        <f t="shared" ref="BR6:BR8" si="13">BP6*BQ6</f>
        <v>#DIV/0!</v>
      </c>
      <c r="BS6" s="85" t="s">
        <v>85</v>
      </c>
      <c r="BT6" s="4"/>
      <c r="BU6" s="231" t="e">
        <f>BT6/BT10</f>
        <v>#DIV/0!</v>
      </c>
      <c r="BV6" s="219"/>
      <c r="BW6" s="76" t="e">
        <f t="shared" ref="BW6:BW8" si="14">BU6*BV6</f>
        <v>#DIV/0!</v>
      </c>
      <c r="BX6" s="85" t="s">
        <v>85</v>
      </c>
      <c r="BY6" s="4"/>
      <c r="BZ6" s="231" t="e">
        <f>BY6/BY10</f>
        <v>#DIV/0!</v>
      </c>
      <c r="CA6" s="219"/>
      <c r="CB6" s="76" t="e">
        <f t="shared" ref="CB6:CB8" si="15">BZ6*CA6</f>
        <v>#DIV/0!</v>
      </c>
      <c r="CC6" s="85" t="s">
        <v>85</v>
      </c>
      <c r="CD6" s="4"/>
      <c r="CE6" s="231" t="e">
        <f>CD6/CD10</f>
        <v>#DIV/0!</v>
      </c>
      <c r="CF6" s="219"/>
      <c r="CG6" s="76" t="e">
        <f t="shared" ref="CG6:CG8" si="16">CE6*CF6</f>
        <v>#DIV/0!</v>
      </c>
      <c r="CH6" s="85" t="s">
        <v>85</v>
      </c>
      <c r="CI6" s="4"/>
      <c r="CJ6" s="231" t="e">
        <f>CI6/CI10</f>
        <v>#DIV/0!</v>
      </c>
      <c r="CK6" s="219"/>
      <c r="CL6" s="76" t="e">
        <f t="shared" ref="CL6:CL8" si="17">CJ6*CK6</f>
        <v>#DIV/0!</v>
      </c>
      <c r="CM6" s="85" t="s">
        <v>85</v>
      </c>
      <c r="CN6" s="4"/>
      <c r="CO6" s="231" t="e">
        <f>CN6/CN10</f>
        <v>#DIV/0!</v>
      </c>
      <c r="CP6" s="219"/>
      <c r="CQ6" s="76" t="e">
        <f t="shared" ref="CQ6:CQ8" si="18">CO6*CP6</f>
        <v>#DIV/0!</v>
      </c>
      <c r="CR6" s="85" t="s">
        <v>85</v>
      </c>
      <c r="CS6" s="4"/>
      <c r="CT6" s="231" t="e">
        <f>CS6/CS10</f>
        <v>#DIV/0!</v>
      </c>
      <c r="CU6" s="219"/>
      <c r="CV6" s="76" t="e">
        <f t="shared" ref="CV6:CV8" si="19">CT6*CU6</f>
        <v>#DIV/0!</v>
      </c>
      <c r="CW6" s="85" t="s">
        <v>85</v>
      </c>
      <c r="CX6" s="4"/>
      <c r="CY6" s="231" t="e">
        <f>CX6/CX10</f>
        <v>#DIV/0!</v>
      </c>
      <c r="CZ6" s="219"/>
      <c r="DA6" s="76" t="e">
        <f t="shared" ref="DA6:DA8" si="20">CY6*CZ6</f>
        <v>#DIV/0!</v>
      </c>
      <c r="DB6" s="85" t="s">
        <v>85</v>
      </c>
      <c r="DC6" s="4"/>
      <c r="DD6" s="231" t="e">
        <f>DC6/DC10</f>
        <v>#DIV/0!</v>
      </c>
      <c r="DE6" s="219"/>
      <c r="DF6" s="76" t="e">
        <f t="shared" ref="DF6:DF8" si="21">DD6*DE6</f>
        <v>#DIV/0!</v>
      </c>
      <c r="DG6" s="85" t="s">
        <v>85</v>
      </c>
      <c r="DH6" s="4"/>
      <c r="DI6" s="231" t="e">
        <f>DH6/DH10</f>
        <v>#DIV/0!</v>
      </c>
      <c r="DJ6" s="219"/>
      <c r="DK6" s="76" t="e">
        <f t="shared" ref="DK6:DK8" si="22">DI6*DJ6</f>
        <v>#DIV/0!</v>
      </c>
      <c r="DL6" s="85" t="s">
        <v>85</v>
      </c>
      <c r="DM6" s="4"/>
      <c r="DN6" s="231" t="e">
        <f>DM6/DM10</f>
        <v>#DIV/0!</v>
      </c>
      <c r="DO6" s="219"/>
      <c r="DP6" s="76" t="e">
        <f t="shared" ref="DP6:DP8" si="23">DN6*DO6</f>
        <v>#DIV/0!</v>
      </c>
      <c r="DQ6" s="85" t="s">
        <v>85</v>
      </c>
      <c r="DR6" s="4"/>
      <c r="DS6" s="231" t="e">
        <f>DR6/DR10</f>
        <v>#DIV/0!</v>
      </c>
      <c r="DT6" s="219"/>
      <c r="DU6" s="76" t="e">
        <f t="shared" ref="DU6:DU8" si="24">DS6*DT6</f>
        <v>#DIV/0!</v>
      </c>
      <c r="DV6" s="85" t="s">
        <v>85</v>
      </c>
      <c r="DW6" s="4"/>
      <c r="DX6" s="231" t="e">
        <f>DW6/DW10</f>
        <v>#DIV/0!</v>
      </c>
      <c r="DY6" s="219"/>
      <c r="DZ6" s="76" t="e">
        <f t="shared" ref="DZ6:DZ8" si="25">DX6*DY6</f>
        <v>#DIV/0!</v>
      </c>
      <c r="EA6" s="85" t="s">
        <v>85</v>
      </c>
      <c r="EB6" s="4"/>
      <c r="EC6" s="231" t="e">
        <f>EB6/EB10</f>
        <v>#DIV/0!</v>
      </c>
      <c r="ED6" s="219"/>
      <c r="EE6" s="76" t="e">
        <f t="shared" ref="EE6:EE8" si="26">EC6*ED6</f>
        <v>#DIV/0!</v>
      </c>
      <c r="EF6" s="85" t="s">
        <v>85</v>
      </c>
      <c r="EG6" s="4"/>
      <c r="EH6" s="231" t="e">
        <f>EG6/EG10</f>
        <v>#DIV/0!</v>
      </c>
      <c r="EI6" s="219"/>
      <c r="EJ6" s="76" t="e">
        <f t="shared" ref="EJ6:EJ8" si="27">EH6*EI6</f>
        <v>#DIV/0!</v>
      </c>
      <c r="EK6" s="85" t="s">
        <v>85</v>
      </c>
      <c r="EL6" s="4"/>
      <c r="EM6" s="231" t="e">
        <f>EL6/EL10</f>
        <v>#DIV/0!</v>
      </c>
      <c r="EN6" s="219"/>
      <c r="EO6" s="76" t="e">
        <f t="shared" ref="EO6:EO8" si="28">EM6*EN6</f>
        <v>#DIV/0!</v>
      </c>
      <c r="EP6" s="85" t="s">
        <v>85</v>
      </c>
      <c r="EQ6" s="4"/>
      <c r="ER6" s="231" t="e">
        <f>EQ6/EQ10</f>
        <v>#DIV/0!</v>
      </c>
      <c r="ES6" s="219"/>
      <c r="ET6" s="76" t="e">
        <f t="shared" ref="ET6:ET8" si="29">ER6*ES6</f>
        <v>#DIV/0!</v>
      </c>
      <c r="EU6" s="85" t="s">
        <v>85</v>
      </c>
      <c r="EV6" s="4"/>
      <c r="EW6" s="231" t="e">
        <f>EV6/EV10</f>
        <v>#DIV/0!</v>
      </c>
      <c r="EX6" s="219"/>
      <c r="EY6" s="76" t="e">
        <f t="shared" ref="EY6:EY8" si="30">EW6*EX6</f>
        <v>#DIV/0!</v>
      </c>
      <c r="EZ6" s="85" t="s">
        <v>85</v>
      </c>
      <c r="FA6" s="4"/>
      <c r="FB6" s="231" t="e">
        <f>FA6/FA10</f>
        <v>#DIV/0!</v>
      </c>
      <c r="FC6" s="219"/>
      <c r="FD6" s="76" t="e">
        <f t="shared" ref="FD6:FD8" si="31">FB6*FC6</f>
        <v>#DIV/0!</v>
      </c>
      <c r="FE6" s="85" t="s">
        <v>85</v>
      </c>
      <c r="FF6" s="4"/>
      <c r="FG6" s="231" t="e">
        <f>FF6/FF10</f>
        <v>#DIV/0!</v>
      </c>
      <c r="FH6" s="219"/>
      <c r="FI6" s="76" t="e">
        <f t="shared" ref="FI6:FI8" si="32">FG6*FH6</f>
        <v>#DIV/0!</v>
      </c>
      <c r="FJ6" s="85" t="s">
        <v>85</v>
      </c>
      <c r="FK6" s="4"/>
      <c r="FL6" s="231" t="e">
        <f>FK6/FK10</f>
        <v>#DIV/0!</v>
      </c>
      <c r="FM6" s="219"/>
      <c r="FN6" s="76" t="e">
        <f t="shared" ref="FN6:FN8" si="33">FL6*FM6</f>
        <v>#DIV/0!</v>
      </c>
      <c r="FO6" s="85" t="s">
        <v>85</v>
      </c>
      <c r="FP6" s="4"/>
      <c r="FQ6" s="231" t="e">
        <f>FP6/FP10</f>
        <v>#DIV/0!</v>
      </c>
      <c r="FR6" s="219"/>
      <c r="FS6" s="76" t="e">
        <f t="shared" ref="FS6:FS8" si="34">FQ6*FR6</f>
        <v>#DIV/0!</v>
      </c>
      <c r="FT6" s="85" t="s">
        <v>85</v>
      </c>
      <c r="FU6" s="4"/>
      <c r="FV6" s="231" t="e">
        <f>FU6/FU10</f>
        <v>#DIV/0!</v>
      </c>
      <c r="FW6" s="219"/>
      <c r="FX6" s="76" t="e">
        <f t="shared" ref="FX6:FX8" si="35">FV6*FW6</f>
        <v>#DIV/0!</v>
      </c>
      <c r="FY6" s="85" t="s">
        <v>85</v>
      </c>
      <c r="FZ6" s="4"/>
      <c r="GA6" s="231" t="e">
        <f>FZ6/FZ10</f>
        <v>#DIV/0!</v>
      </c>
      <c r="GB6" s="219"/>
      <c r="GC6" s="76" t="e">
        <f t="shared" ref="GC6:GC8" si="36">GA6*GB6</f>
        <v>#DIV/0!</v>
      </c>
      <c r="GD6" s="85" t="s">
        <v>85</v>
      </c>
      <c r="GE6" s="4"/>
      <c r="GF6" s="231" t="e">
        <f>GE6/GE10</f>
        <v>#DIV/0!</v>
      </c>
      <c r="GG6" s="219"/>
      <c r="GH6" s="76" t="e">
        <f t="shared" ref="GH6:GH8" si="37">GF6*GG6</f>
        <v>#DIV/0!</v>
      </c>
      <c r="GI6" s="85" t="s">
        <v>85</v>
      </c>
      <c r="GJ6" s="4"/>
      <c r="GK6" s="231" t="e">
        <f>GJ6/GJ10</f>
        <v>#DIV/0!</v>
      </c>
      <c r="GL6" s="219"/>
      <c r="GM6" s="76" t="e">
        <f t="shared" ref="GM6:GM8" si="38">GK6*GL6</f>
        <v>#DIV/0!</v>
      </c>
      <c r="GN6" s="85" t="s">
        <v>85</v>
      </c>
      <c r="GO6" s="4"/>
      <c r="GP6" s="231" t="e">
        <f>GO6/GO10</f>
        <v>#DIV/0!</v>
      </c>
      <c r="GQ6" s="219"/>
      <c r="GR6" s="76" t="e">
        <f t="shared" ref="GR6:GR8" si="39">GP6*GQ6</f>
        <v>#DIV/0!</v>
      </c>
      <c r="GS6" s="85" t="s">
        <v>85</v>
      </c>
      <c r="GT6" s="4"/>
      <c r="GU6" s="231" t="e">
        <f>GT6/GT10</f>
        <v>#DIV/0!</v>
      </c>
      <c r="GV6" s="219"/>
      <c r="GW6" s="76" t="e">
        <f t="shared" ref="GW6:GW8" si="40">GU6*GV6</f>
        <v>#DIV/0!</v>
      </c>
      <c r="GX6" s="85" t="s">
        <v>85</v>
      </c>
      <c r="GY6" s="4"/>
      <c r="GZ6" s="231" t="e">
        <f>GY6/GY10</f>
        <v>#DIV/0!</v>
      </c>
      <c r="HA6" s="219"/>
      <c r="HB6" s="76" t="e">
        <f t="shared" ref="HB6:HB8" si="41">GZ6*HA6</f>
        <v>#DIV/0!</v>
      </c>
      <c r="HC6" s="85" t="s">
        <v>85</v>
      </c>
      <c r="HD6" s="4"/>
      <c r="HE6" s="231" t="e">
        <f>HD6/HD10</f>
        <v>#DIV/0!</v>
      </c>
      <c r="HF6" s="219"/>
      <c r="HG6" s="76" t="e">
        <f t="shared" ref="HG6:HG8" si="42">HE6*HF6</f>
        <v>#DIV/0!</v>
      </c>
      <c r="HH6" s="85" t="s">
        <v>85</v>
      </c>
      <c r="HI6" s="4"/>
      <c r="HJ6" s="231" t="e">
        <f>HI6/HI10</f>
        <v>#DIV/0!</v>
      </c>
      <c r="HK6" s="219"/>
      <c r="HL6" s="76" t="e">
        <f t="shared" ref="HL6:HL8" si="43">HJ6*HK6</f>
        <v>#DIV/0!</v>
      </c>
      <c r="HM6" s="85" t="s">
        <v>85</v>
      </c>
      <c r="HN6" s="4"/>
      <c r="HO6" s="231" t="e">
        <f>HN6/HN10</f>
        <v>#DIV/0!</v>
      </c>
      <c r="HP6" s="219"/>
      <c r="HQ6" s="76" t="e">
        <f t="shared" ref="HQ6:HQ8" si="44">HO6*HP6</f>
        <v>#DIV/0!</v>
      </c>
      <c r="HR6" s="85" t="s">
        <v>85</v>
      </c>
      <c r="HS6" s="4"/>
      <c r="HT6" s="231" t="e">
        <f>HS6/HS10</f>
        <v>#DIV/0!</v>
      </c>
      <c r="HU6" s="219"/>
      <c r="HV6" s="76" t="e">
        <f t="shared" ref="HV6:HV8" si="45">HT6*HU6</f>
        <v>#DIV/0!</v>
      </c>
      <c r="HW6" s="85" t="s">
        <v>85</v>
      </c>
      <c r="HX6" s="4"/>
      <c r="HY6" s="231" t="e">
        <f>HX6/HX10</f>
        <v>#DIV/0!</v>
      </c>
      <c r="HZ6" s="219"/>
      <c r="IA6" s="76" t="e">
        <f t="shared" ref="IA6:IA8" si="46">HY6*HZ6</f>
        <v>#DIV/0!</v>
      </c>
      <c r="IB6" s="85" t="s">
        <v>85</v>
      </c>
      <c r="IC6" s="4"/>
      <c r="ID6" s="231" t="e">
        <f>IC6/IC10</f>
        <v>#DIV/0!</v>
      </c>
      <c r="IE6" s="219"/>
      <c r="IF6" s="76" t="e">
        <f t="shared" ref="IF6:IF8" si="47">ID6*IE6</f>
        <v>#DIV/0!</v>
      </c>
      <c r="IG6" s="85" t="s">
        <v>85</v>
      </c>
      <c r="IH6" s="4"/>
      <c r="II6" s="231" t="e">
        <f>IH6/IH10</f>
        <v>#DIV/0!</v>
      </c>
      <c r="IJ6" s="219"/>
      <c r="IK6" s="76" t="e">
        <f t="shared" ref="IK6:IK8" si="48">II6*IJ6</f>
        <v>#DIV/0!</v>
      </c>
      <c r="IL6" s="85" t="s">
        <v>85</v>
      </c>
      <c r="IM6" s="4"/>
      <c r="IN6" s="231" t="e">
        <f>IM6/IM10</f>
        <v>#DIV/0!</v>
      </c>
      <c r="IO6" s="219"/>
      <c r="IP6" s="76" t="e">
        <f t="shared" ref="IP6:IP8" si="49">IN6*IO6</f>
        <v>#DIV/0!</v>
      </c>
      <c r="IQ6" s="85" t="s">
        <v>85</v>
      </c>
      <c r="IR6" s="4"/>
      <c r="IS6" s="231" t="e">
        <f>IR6/IR10</f>
        <v>#DIV/0!</v>
      </c>
      <c r="IT6" s="219"/>
      <c r="IU6" s="76" t="e">
        <f t="shared" ref="IU6:IU8" si="50">IS6*IT6</f>
        <v>#DIV/0!</v>
      </c>
      <c r="IV6" s="85" t="s">
        <v>85</v>
      </c>
      <c r="IW6" s="4"/>
      <c r="IX6" s="231" t="e">
        <f>IW6/IW10</f>
        <v>#DIV/0!</v>
      </c>
      <c r="IY6" s="219"/>
      <c r="IZ6" s="76" t="e">
        <f t="shared" ref="IZ6:IZ8" si="51">IX6*IY6</f>
        <v>#DIV/0!</v>
      </c>
      <c r="JA6" s="85" t="s">
        <v>85</v>
      </c>
      <c r="JB6" s="4"/>
      <c r="JC6" s="231" t="e">
        <f>JB6/JB10</f>
        <v>#DIV/0!</v>
      </c>
      <c r="JD6" s="219"/>
      <c r="JE6" s="76" t="e">
        <f t="shared" ref="JE6:JE8" si="52">JC6*JD6</f>
        <v>#DIV/0!</v>
      </c>
      <c r="JF6" s="85" t="s">
        <v>85</v>
      </c>
      <c r="JG6" s="4"/>
      <c r="JH6" s="231" t="e">
        <f>JG6/JG10</f>
        <v>#DIV/0!</v>
      </c>
      <c r="JI6" s="219"/>
      <c r="JJ6" s="76" t="e">
        <f t="shared" ref="JJ6:JJ8" si="53">JH6*JI6</f>
        <v>#DIV/0!</v>
      </c>
      <c r="JK6" s="85" t="s">
        <v>85</v>
      </c>
      <c r="JL6" s="4"/>
      <c r="JM6" s="231" t="e">
        <f>JL6/JL10</f>
        <v>#DIV/0!</v>
      </c>
      <c r="JN6" s="219"/>
      <c r="JO6" s="76" t="e">
        <f t="shared" ref="JO6:JO8" si="54">JM6*JN6</f>
        <v>#DIV/0!</v>
      </c>
      <c r="JP6" s="85" t="s">
        <v>85</v>
      </c>
      <c r="JQ6" s="4"/>
      <c r="JR6" s="231" t="e">
        <f>JQ6/JQ10</f>
        <v>#DIV/0!</v>
      </c>
      <c r="JS6" s="219"/>
      <c r="JT6" s="76" t="e">
        <f t="shared" ref="JT6:JT8" si="55">JR6*JS6</f>
        <v>#DIV/0!</v>
      </c>
      <c r="JU6" s="85" t="s">
        <v>85</v>
      </c>
      <c r="JV6" s="4"/>
      <c r="JW6" s="231" t="e">
        <f>JV6/JV10</f>
        <v>#DIV/0!</v>
      </c>
      <c r="JX6" s="219"/>
      <c r="JY6" s="76" t="e">
        <f t="shared" ref="JY6:JY8" si="56">JW6*JX6</f>
        <v>#DIV/0!</v>
      </c>
      <c r="JZ6" s="85" t="s">
        <v>85</v>
      </c>
      <c r="KA6" s="4"/>
      <c r="KB6" s="231" t="e">
        <f>KA6/KA10</f>
        <v>#DIV/0!</v>
      </c>
      <c r="KC6" s="219"/>
      <c r="KD6" s="76" t="e">
        <f t="shared" ref="KD6:KD8" si="57">KB6*KC6</f>
        <v>#DIV/0!</v>
      </c>
      <c r="KE6" s="85" t="s">
        <v>85</v>
      </c>
      <c r="KF6" s="4"/>
      <c r="KG6" s="231" t="e">
        <f>KF6/KF10</f>
        <v>#DIV/0!</v>
      </c>
      <c r="KH6" s="219"/>
      <c r="KI6" s="76" t="e">
        <f t="shared" ref="KI6:KI8" si="58">KG6*KH6</f>
        <v>#DIV/0!</v>
      </c>
      <c r="KJ6" s="85" t="s">
        <v>85</v>
      </c>
      <c r="KK6" s="4"/>
      <c r="KL6" s="231" t="e">
        <f>KK6/KK10</f>
        <v>#DIV/0!</v>
      </c>
      <c r="KM6" s="219"/>
      <c r="KN6" s="76" t="e">
        <f t="shared" ref="KN6:KN8" si="59">KL6*KM6</f>
        <v>#DIV/0!</v>
      </c>
    </row>
    <row r="7" spans="1:331" x14ac:dyDescent="0.25">
      <c r="A7" s="85" t="s">
        <v>86</v>
      </c>
      <c r="B7" s="4"/>
      <c r="C7" s="231" t="e">
        <f>B7/B10</f>
        <v>#DIV/0!</v>
      </c>
      <c r="D7" s="219"/>
      <c r="E7" s="76" t="e">
        <f t="shared" si="0"/>
        <v>#DIV/0!</v>
      </c>
      <c r="F7" s="85" t="s">
        <v>86</v>
      </c>
      <c r="G7" s="4"/>
      <c r="H7" s="231" t="e">
        <f>G7/G10</f>
        <v>#DIV/0!</v>
      </c>
      <c r="I7" s="219"/>
      <c r="J7" s="76" t="e">
        <f t="shared" si="1"/>
        <v>#DIV/0!</v>
      </c>
      <c r="K7" s="85" t="s">
        <v>86</v>
      </c>
      <c r="L7" s="4"/>
      <c r="M7" s="231" t="e">
        <f>L7/L10</f>
        <v>#DIV/0!</v>
      </c>
      <c r="N7" s="219"/>
      <c r="O7" s="76" t="e">
        <f t="shared" si="2"/>
        <v>#DIV/0!</v>
      </c>
      <c r="P7" s="85" t="s">
        <v>86</v>
      </c>
      <c r="Q7" s="4"/>
      <c r="R7" s="231" t="e">
        <f>Q7/Q10</f>
        <v>#DIV/0!</v>
      </c>
      <c r="S7" s="219"/>
      <c r="T7" s="76" t="e">
        <f t="shared" si="3"/>
        <v>#DIV/0!</v>
      </c>
      <c r="U7" s="85" t="s">
        <v>86</v>
      </c>
      <c r="V7" s="4"/>
      <c r="W7" s="231" t="e">
        <f>V7/V10</f>
        <v>#DIV/0!</v>
      </c>
      <c r="X7" s="219"/>
      <c r="Y7" s="76" t="e">
        <f t="shared" si="4"/>
        <v>#DIV/0!</v>
      </c>
      <c r="Z7" s="85" t="s">
        <v>86</v>
      </c>
      <c r="AA7" s="4"/>
      <c r="AB7" s="231" t="e">
        <f>AA7/AA10</f>
        <v>#DIV/0!</v>
      </c>
      <c r="AC7" s="219"/>
      <c r="AD7" s="76" t="e">
        <f t="shared" si="5"/>
        <v>#DIV/0!</v>
      </c>
      <c r="AE7" s="85" t="s">
        <v>86</v>
      </c>
      <c r="AF7" s="4"/>
      <c r="AG7" s="231" t="e">
        <f>AF7/AF10</f>
        <v>#DIV/0!</v>
      </c>
      <c r="AH7" s="219"/>
      <c r="AI7" s="76" t="e">
        <f t="shared" si="6"/>
        <v>#DIV/0!</v>
      </c>
      <c r="AJ7" s="85" t="s">
        <v>86</v>
      </c>
      <c r="AK7" s="4"/>
      <c r="AL7" s="231" t="e">
        <f>AK7/AK10</f>
        <v>#DIV/0!</v>
      </c>
      <c r="AM7" s="219"/>
      <c r="AN7" s="76" t="e">
        <f t="shared" si="7"/>
        <v>#DIV/0!</v>
      </c>
      <c r="AO7" s="85" t="s">
        <v>86</v>
      </c>
      <c r="AP7" s="4"/>
      <c r="AQ7" s="231" t="e">
        <f>AP7/AP10</f>
        <v>#DIV/0!</v>
      </c>
      <c r="AR7" s="219"/>
      <c r="AS7" s="76" t="e">
        <f t="shared" si="8"/>
        <v>#DIV/0!</v>
      </c>
      <c r="AT7" s="85" t="s">
        <v>86</v>
      </c>
      <c r="AU7" s="4"/>
      <c r="AV7" s="231" t="e">
        <f>AU7/AU10</f>
        <v>#DIV/0!</v>
      </c>
      <c r="AW7" s="219"/>
      <c r="AX7" s="76" t="e">
        <f t="shared" si="9"/>
        <v>#DIV/0!</v>
      </c>
      <c r="AY7" s="85" t="s">
        <v>86</v>
      </c>
      <c r="AZ7" s="4"/>
      <c r="BA7" s="231" t="e">
        <f>AZ7/AZ10</f>
        <v>#DIV/0!</v>
      </c>
      <c r="BB7" s="219"/>
      <c r="BC7" s="76" t="e">
        <f t="shared" si="10"/>
        <v>#DIV/0!</v>
      </c>
      <c r="BD7" s="85" t="s">
        <v>86</v>
      </c>
      <c r="BE7" s="4"/>
      <c r="BF7" s="231" t="e">
        <f>BE7/BE10</f>
        <v>#DIV/0!</v>
      </c>
      <c r="BG7" s="219"/>
      <c r="BH7" s="76" t="e">
        <f t="shared" si="11"/>
        <v>#DIV/0!</v>
      </c>
      <c r="BI7" s="85" t="s">
        <v>86</v>
      </c>
      <c r="BJ7" s="4"/>
      <c r="BK7" s="231" t="e">
        <f>BJ7/BJ10</f>
        <v>#DIV/0!</v>
      </c>
      <c r="BL7" s="219"/>
      <c r="BM7" s="76" t="e">
        <f t="shared" si="12"/>
        <v>#DIV/0!</v>
      </c>
      <c r="BN7" s="85" t="s">
        <v>86</v>
      </c>
      <c r="BO7" s="4"/>
      <c r="BP7" s="231" t="e">
        <f>BO7/BO10</f>
        <v>#DIV/0!</v>
      </c>
      <c r="BQ7" s="219"/>
      <c r="BR7" s="76" t="e">
        <f t="shared" si="13"/>
        <v>#DIV/0!</v>
      </c>
      <c r="BS7" s="85" t="s">
        <v>86</v>
      </c>
      <c r="BT7" s="4"/>
      <c r="BU7" s="231" t="e">
        <f>BT7/BT10</f>
        <v>#DIV/0!</v>
      </c>
      <c r="BV7" s="219"/>
      <c r="BW7" s="76" t="e">
        <f t="shared" si="14"/>
        <v>#DIV/0!</v>
      </c>
      <c r="BX7" s="85" t="s">
        <v>86</v>
      </c>
      <c r="BY7" s="4"/>
      <c r="BZ7" s="231" t="e">
        <f>BY7/BY10</f>
        <v>#DIV/0!</v>
      </c>
      <c r="CA7" s="219"/>
      <c r="CB7" s="76" t="e">
        <f t="shared" si="15"/>
        <v>#DIV/0!</v>
      </c>
      <c r="CC7" s="85" t="s">
        <v>86</v>
      </c>
      <c r="CD7" s="4"/>
      <c r="CE7" s="231" t="e">
        <f>CD7/CD10</f>
        <v>#DIV/0!</v>
      </c>
      <c r="CF7" s="219"/>
      <c r="CG7" s="76" t="e">
        <f t="shared" si="16"/>
        <v>#DIV/0!</v>
      </c>
      <c r="CH7" s="85" t="s">
        <v>86</v>
      </c>
      <c r="CI7" s="4"/>
      <c r="CJ7" s="231" t="e">
        <f>CI7/CI10</f>
        <v>#DIV/0!</v>
      </c>
      <c r="CK7" s="219"/>
      <c r="CL7" s="76" t="e">
        <f t="shared" si="17"/>
        <v>#DIV/0!</v>
      </c>
      <c r="CM7" s="85" t="s">
        <v>86</v>
      </c>
      <c r="CN7" s="4"/>
      <c r="CO7" s="231" t="e">
        <f>CN7/CN10</f>
        <v>#DIV/0!</v>
      </c>
      <c r="CP7" s="219"/>
      <c r="CQ7" s="76" t="e">
        <f t="shared" si="18"/>
        <v>#DIV/0!</v>
      </c>
      <c r="CR7" s="85" t="s">
        <v>86</v>
      </c>
      <c r="CS7" s="4"/>
      <c r="CT7" s="231" t="e">
        <f>CS7/CS10</f>
        <v>#DIV/0!</v>
      </c>
      <c r="CU7" s="219"/>
      <c r="CV7" s="76" t="e">
        <f t="shared" si="19"/>
        <v>#DIV/0!</v>
      </c>
      <c r="CW7" s="85" t="s">
        <v>86</v>
      </c>
      <c r="CX7" s="4"/>
      <c r="CY7" s="231" t="e">
        <f>CX7/CX10</f>
        <v>#DIV/0!</v>
      </c>
      <c r="CZ7" s="219"/>
      <c r="DA7" s="76" t="e">
        <f t="shared" si="20"/>
        <v>#DIV/0!</v>
      </c>
      <c r="DB7" s="85" t="s">
        <v>86</v>
      </c>
      <c r="DC7" s="4"/>
      <c r="DD7" s="231" t="e">
        <f>DC7/DC10</f>
        <v>#DIV/0!</v>
      </c>
      <c r="DE7" s="219"/>
      <c r="DF7" s="76" t="e">
        <f t="shared" si="21"/>
        <v>#DIV/0!</v>
      </c>
      <c r="DG7" s="85" t="s">
        <v>86</v>
      </c>
      <c r="DH7" s="4"/>
      <c r="DI7" s="231" t="e">
        <f>DH7/DH10</f>
        <v>#DIV/0!</v>
      </c>
      <c r="DJ7" s="219"/>
      <c r="DK7" s="76" t="e">
        <f t="shared" si="22"/>
        <v>#DIV/0!</v>
      </c>
      <c r="DL7" s="85" t="s">
        <v>86</v>
      </c>
      <c r="DM7" s="4"/>
      <c r="DN7" s="231" t="e">
        <f>DM7/DM10</f>
        <v>#DIV/0!</v>
      </c>
      <c r="DO7" s="219"/>
      <c r="DP7" s="76" t="e">
        <f t="shared" si="23"/>
        <v>#DIV/0!</v>
      </c>
      <c r="DQ7" s="85" t="s">
        <v>86</v>
      </c>
      <c r="DR7" s="4"/>
      <c r="DS7" s="231" t="e">
        <f>DR7/DR10</f>
        <v>#DIV/0!</v>
      </c>
      <c r="DT7" s="219"/>
      <c r="DU7" s="76" t="e">
        <f t="shared" si="24"/>
        <v>#DIV/0!</v>
      </c>
      <c r="DV7" s="85" t="s">
        <v>86</v>
      </c>
      <c r="DW7" s="4"/>
      <c r="DX7" s="231" t="e">
        <f>DW7/DW10</f>
        <v>#DIV/0!</v>
      </c>
      <c r="DY7" s="219"/>
      <c r="DZ7" s="76" t="e">
        <f t="shared" si="25"/>
        <v>#DIV/0!</v>
      </c>
      <c r="EA7" s="85" t="s">
        <v>86</v>
      </c>
      <c r="EB7" s="4"/>
      <c r="EC7" s="231" t="e">
        <f>EB7/EB10</f>
        <v>#DIV/0!</v>
      </c>
      <c r="ED7" s="219"/>
      <c r="EE7" s="76" t="e">
        <f t="shared" si="26"/>
        <v>#DIV/0!</v>
      </c>
      <c r="EF7" s="85" t="s">
        <v>86</v>
      </c>
      <c r="EG7" s="4"/>
      <c r="EH7" s="231" t="e">
        <f>EG7/EG10</f>
        <v>#DIV/0!</v>
      </c>
      <c r="EI7" s="219"/>
      <c r="EJ7" s="76" t="e">
        <f t="shared" si="27"/>
        <v>#DIV/0!</v>
      </c>
      <c r="EK7" s="85" t="s">
        <v>86</v>
      </c>
      <c r="EL7" s="4"/>
      <c r="EM7" s="231" t="e">
        <f>EL7/EL10</f>
        <v>#DIV/0!</v>
      </c>
      <c r="EN7" s="219"/>
      <c r="EO7" s="76" t="e">
        <f t="shared" si="28"/>
        <v>#DIV/0!</v>
      </c>
      <c r="EP7" s="85" t="s">
        <v>86</v>
      </c>
      <c r="EQ7" s="4"/>
      <c r="ER7" s="231" t="e">
        <f>EQ7/EQ10</f>
        <v>#DIV/0!</v>
      </c>
      <c r="ES7" s="219"/>
      <c r="ET7" s="76" t="e">
        <f t="shared" si="29"/>
        <v>#DIV/0!</v>
      </c>
      <c r="EU7" s="85" t="s">
        <v>86</v>
      </c>
      <c r="EV7" s="4"/>
      <c r="EW7" s="231" t="e">
        <f>EV7/EV10</f>
        <v>#DIV/0!</v>
      </c>
      <c r="EX7" s="219"/>
      <c r="EY7" s="76" t="e">
        <f t="shared" si="30"/>
        <v>#DIV/0!</v>
      </c>
      <c r="EZ7" s="85" t="s">
        <v>86</v>
      </c>
      <c r="FA7" s="4"/>
      <c r="FB7" s="231" t="e">
        <f>FA7/FA10</f>
        <v>#DIV/0!</v>
      </c>
      <c r="FC7" s="219"/>
      <c r="FD7" s="76" t="e">
        <f t="shared" si="31"/>
        <v>#DIV/0!</v>
      </c>
      <c r="FE7" s="85" t="s">
        <v>86</v>
      </c>
      <c r="FF7" s="4"/>
      <c r="FG7" s="231" t="e">
        <f>FF7/FF10</f>
        <v>#DIV/0!</v>
      </c>
      <c r="FH7" s="219"/>
      <c r="FI7" s="76" t="e">
        <f t="shared" si="32"/>
        <v>#DIV/0!</v>
      </c>
      <c r="FJ7" s="85" t="s">
        <v>86</v>
      </c>
      <c r="FK7" s="4"/>
      <c r="FL7" s="231" t="e">
        <f>FK7/FK10</f>
        <v>#DIV/0!</v>
      </c>
      <c r="FM7" s="219"/>
      <c r="FN7" s="76" t="e">
        <f t="shared" si="33"/>
        <v>#DIV/0!</v>
      </c>
      <c r="FO7" s="85" t="s">
        <v>86</v>
      </c>
      <c r="FP7" s="4"/>
      <c r="FQ7" s="231" t="e">
        <f>FP7/FP10</f>
        <v>#DIV/0!</v>
      </c>
      <c r="FR7" s="219"/>
      <c r="FS7" s="76" t="e">
        <f t="shared" si="34"/>
        <v>#DIV/0!</v>
      </c>
      <c r="FT7" s="85" t="s">
        <v>86</v>
      </c>
      <c r="FU7" s="4"/>
      <c r="FV7" s="231" t="e">
        <f>FU7/FU10</f>
        <v>#DIV/0!</v>
      </c>
      <c r="FW7" s="219"/>
      <c r="FX7" s="76" t="e">
        <f t="shared" si="35"/>
        <v>#DIV/0!</v>
      </c>
      <c r="FY7" s="85" t="s">
        <v>86</v>
      </c>
      <c r="FZ7" s="4"/>
      <c r="GA7" s="231" t="e">
        <f>FZ7/FZ10</f>
        <v>#DIV/0!</v>
      </c>
      <c r="GB7" s="219"/>
      <c r="GC7" s="76" t="e">
        <f t="shared" si="36"/>
        <v>#DIV/0!</v>
      </c>
      <c r="GD7" s="85" t="s">
        <v>86</v>
      </c>
      <c r="GE7" s="4"/>
      <c r="GF7" s="231" t="e">
        <f>GE7/GE10</f>
        <v>#DIV/0!</v>
      </c>
      <c r="GG7" s="219"/>
      <c r="GH7" s="76" t="e">
        <f t="shared" si="37"/>
        <v>#DIV/0!</v>
      </c>
      <c r="GI7" s="85" t="s">
        <v>86</v>
      </c>
      <c r="GJ7" s="4"/>
      <c r="GK7" s="231" t="e">
        <f>GJ7/GJ10</f>
        <v>#DIV/0!</v>
      </c>
      <c r="GL7" s="219"/>
      <c r="GM7" s="76" t="e">
        <f t="shared" si="38"/>
        <v>#DIV/0!</v>
      </c>
      <c r="GN7" s="85" t="s">
        <v>86</v>
      </c>
      <c r="GO7" s="4"/>
      <c r="GP7" s="231" t="e">
        <f>GO7/GO10</f>
        <v>#DIV/0!</v>
      </c>
      <c r="GQ7" s="219"/>
      <c r="GR7" s="76" t="e">
        <f t="shared" si="39"/>
        <v>#DIV/0!</v>
      </c>
      <c r="GS7" s="85" t="s">
        <v>86</v>
      </c>
      <c r="GT7" s="4"/>
      <c r="GU7" s="231" t="e">
        <f>GT7/GT10</f>
        <v>#DIV/0!</v>
      </c>
      <c r="GV7" s="219"/>
      <c r="GW7" s="76" t="e">
        <f t="shared" si="40"/>
        <v>#DIV/0!</v>
      </c>
      <c r="GX7" s="85" t="s">
        <v>86</v>
      </c>
      <c r="GY7" s="4"/>
      <c r="GZ7" s="231" t="e">
        <f>GY7/GY10</f>
        <v>#DIV/0!</v>
      </c>
      <c r="HA7" s="219"/>
      <c r="HB7" s="76" t="e">
        <f t="shared" si="41"/>
        <v>#DIV/0!</v>
      </c>
      <c r="HC7" s="85" t="s">
        <v>86</v>
      </c>
      <c r="HD7" s="4"/>
      <c r="HE7" s="231" t="e">
        <f>HD7/HD10</f>
        <v>#DIV/0!</v>
      </c>
      <c r="HF7" s="219"/>
      <c r="HG7" s="76" t="e">
        <f t="shared" si="42"/>
        <v>#DIV/0!</v>
      </c>
      <c r="HH7" s="85" t="s">
        <v>86</v>
      </c>
      <c r="HI7" s="4"/>
      <c r="HJ7" s="231" t="e">
        <f>HI7/HI10</f>
        <v>#DIV/0!</v>
      </c>
      <c r="HK7" s="219"/>
      <c r="HL7" s="76" t="e">
        <f t="shared" si="43"/>
        <v>#DIV/0!</v>
      </c>
      <c r="HM7" s="85" t="s">
        <v>86</v>
      </c>
      <c r="HN7" s="4"/>
      <c r="HO7" s="231" t="e">
        <f>HN7/HN10</f>
        <v>#DIV/0!</v>
      </c>
      <c r="HP7" s="219"/>
      <c r="HQ7" s="76" t="e">
        <f t="shared" si="44"/>
        <v>#DIV/0!</v>
      </c>
      <c r="HR7" s="85" t="s">
        <v>86</v>
      </c>
      <c r="HS7" s="4"/>
      <c r="HT7" s="231" t="e">
        <f>HS7/HS10</f>
        <v>#DIV/0!</v>
      </c>
      <c r="HU7" s="219"/>
      <c r="HV7" s="76" t="e">
        <f t="shared" si="45"/>
        <v>#DIV/0!</v>
      </c>
      <c r="HW7" s="85" t="s">
        <v>86</v>
      </c>
      <c r="HX7" s="4"/>
      <c r="HY7" s="231" t="e">
        <f>HX7/HX10</f>
        <v>#DIV/0!</v>
      </c>
      <c r="HZ7" s="219"/>
      <c r="IA7" s="76" t="e">
        <f t="shared" si="46"/>
        <v>#DIV/0!</v>
      </c>
      <c r="IB7" s="85" t="s">
        <v>86</v>
      </c>
      <c r="IC7" s="4"/>
      <c r="ID7" s="231" t="e">
        <f>IC7/IC10</f>
        <v>#DIV/0!</v>
      </c>
      <c r="IE7" s="219"/>
      <c r="IF7" s="76" t="e">
        <f t="shared" si="47"/>
        <v>#DIV/0!</v>
      </c>
      <c r="IG7" s="85" t="s">
        <v>86</v>
      </c>
      <c r="IH7" s="4"/>
      <c r="II7" s="231" t="e">
        <f>IH7/IH10</f>
        <v>#DIV/0!</v>
      </c>
      <c r="IJ7" s="219"/>
      <c r="IK7" s="76" t="e">
        <f t="shared" si="48"/>
        <v>#DIV/0!</v>
      </c>
      <c r="IL7" s="85" t="s">
        <v>86</v>
      </c>
      <c r="IM7" s="4"/>
      <c r="IN7" s="231" t="e">
        <f>IM7/IM10</f>
        <v>#DIV/0!</v>
      </c>
      <c r="IO7" s="219"/>
      <c r="IP7" s="76" t="e">
        <f t="shared" si="49"/>
        <v>#DIV/0!</v>
      </c>
      <c r="IQ7" s="85" t="s">
        <v>86</v>
      </c>
      <c r="IR7" s="4"/>
      <c r="IS7" s="231" t="e">
        <f>IR7/IR10</f>
        <v>#DIV/0!</v>
      </c>
      <c r="IT7" s="219"/>
      <c r="IU7" s="76" t="e">
        <f t="shared" si="50"/>
        <v>#DIV/0!</v>
      </c>
      <c r="IV7" s="85" t="s">
        <v>86</v>
      </c>
      <c r="IW7" s="4"/>
      <c r="IX7" s="231" t="e">
        <f>IW7/IW10</f>
        <v>#DIV/0!</v>
      </c>
      <c r="IY7" s="219"/>
      <c r="IZ7" s="76" t="e">
        <f t="shared" si="51"/>
        <v>#DIV/0!</v>
      </c>
      <c r="JA7" s="85" t="s">
        <v>86</v>
      </c>
      <c r="JB7" s="4"/>
      <c r="JC7" s="231" t="e">
        <f>JB7/JB10</f>
        <v>#DIV/0!</v>
      </c>
      <c r="JD7" s="219"/>
      <c r="JE7" s="76" t="e">
        <f t="shared" si="52"/>
        <v>#DIV/0!</v>
      </c>
      <c r="JF7" s="85" t="s">
        <v>86</v>
      </c>
      <c r="JG7" s="4"/>
      <c r="JH7" s="231" t="e">
        <f>JG7/JG10</f>
        <v>#DIV/0!</v>
      </c>
      <c r="JI7" s="219"/>
      <c r="JJ7" s="76" t="e">
        <f t="shared" si="53"/>
        <v>#DIV/0!</v>
      </c>
      <c r="JK7" s="85" t="s">
        <v>86</v>
      </c>
      <c r="JL7" s="4"/>
      <c r="JM7" s="231" t="e">
        <f>JL7/JL10</f>
        <v>#DIV/0!</v>
      </c>
      <c r="JN7" s="219"/>
      <c r="JO7" s="76" t="e">
        <f t="shared" si="54"/>
        <v>#DIV/0!</v>
      </c>
      <c r="JP7" s="85" t="s">
        <v>86</v>
      </c>
      <c r="JQ7" s="4"/>
      <c r="JR7" s="231" t="e">
        <f>JQ7/JQ10</f>
        <v>#DIV/0!</v>
      </c>
      <c r="JS7" s="219"/>
      <c r="JT7" s="76" t="e">
        <f t="shared" si="55"/>
        <v>#DIV/0!</v>
      </c>
      <c r="JU7" s="85" t="s">
        <v>86</v>
      </c>
      <c r="JV7" s="4"/>
      <c r="JW7" s="231" t="e">
        <f>JV7/JV10</f>
        <v>#DIV/0!</v>
      </c>
      <c r="JX7" s="219"/>
      <c r="JY7" s="76" t="e">
        <f t="shared" si="56"/>
        <v>#DIV/0!</v>
      </c>
      <c r="JZ7" s="85" t="s">
        <v>86</v>
      </c>
      <c r="KA7" s="4"/>
      <c r="KB7" s="231" t="e">
        <f>KA7/KA10</f>
        <v>#DIV/0!</v>
      </c>
      <c r="KC7" s="219"/>
      <c r="KD7" s="76" t="e">
        <f t="shared" si="57"/>
        <v>#DIV/0!</v>
      </c>
      <c r="KE7" s="85" t="s">
        <v>86</v>
      </c>
      <c r="KF7" s="4"/>
      <c r="KG7" s="231" t="e">
        <f>KF7/KF10</f>
        <v>#DIV/0!</v>
      </c>
      <c r="KH7" s="219"/>
      <c r="KI7" s="76" t="e">
        <f t="shared" si="58"/>
        <v>#DIV/0!</v>
      </c>
      <c r="KJ7" s="85" t="s">
        <v>86</v>
      </c>
      <c r="KK7" s="4"/>
      <c r="KL7" s="231" t="e">
        <f>KK7/KK10</f>
        <v>#DIV/0!</v>
      </c>
      <c r="KM7" s="219"/>
      <c r="KN7" s="76" t="e">
        <f t="shared" si="59"/>
        <v>#DIV/0!</v>
      </c>
    </row>
    <row r="8" spans="1:331" ht="15.75" thickBot="1" x14ac:dyDescent="0.3">
      <c r="A8" s="85" t="s">
        <v>87</v>
      </c>
      <c r="B8" s="44"/>
      <c r="C8" s="232" t="e">
        <f>B8/B10</f>
        <v>#DIV/0!</v>
      </c>
      <c r="D8" s="219"/>
      <c r="E8" s="76" t="e">
        <f t="shared" si="0"/>
        <v>#DIV/0!</v>
      </c>
      <c r="F8" s="85" t="s">
        <v>87</v>
      </c>
      <c r="G8" s="44"/>
      <c r="H8" s="232" t="e">
        <f>G8/G10</f>
        <v>#DIV/0!</v>
      </c>
      <c r="I8" s="219"/>
      <c r="J8" s="76" t="e">
        <f t="shared" si="1"/>
        <v>#DIV/0!</v>
      </c>
      <c r="K8" s="85" t="s">
        <v>87</v>
      </c>
      <c r="L8" s="44"/>
      <c r="M8" s="232" t="e">
        <f>L8/L10</f>
        <v>#DIV/0!</v>
      </c>
      <c r="N8" s="219"/>
      <c r="O8" s="76" t="e">
        <f t="shared" si="2"/>
        <v>#DIV/0!</v>
      </c>
      <c r="P8" s="85" t="s">
        <v>87</v>
      </c>
      <c r="Q8" s="44"/>
      <c r="R8" s="232" t="e">
        <f>Q8/Q10</f>
        <v>#DIV/0!</v>
      </c>
      <c r="S8" s="219"/>
      <c r="T8" s="76" t="e">
        <f t="shared" si="3"/>
        <v>#DIV/0!</v>
      </c>
      <c r="U8" s="85" t="s">
        <v>87</v>
      </c>
      <c r="V8" s="44"/>
      <c r="W8" s="232" t="e">
        <f>V8/V10</f>
        <v>#DIV/0!</v>
      </c>
      <c r="X8" s="219"/>
      <c r="Y8" s="76" t="e">
        <f t="shared" si="4"/>
        <v>#DIV/0!</v>
      </c>
      <c r="Z8" s="85" t="s">
        <v>87</v>
      </c>
      <c r="AA8" s="44"/>
      <c r="AB8" s="232" t="e">
        <f>AA8/AA10</f>
        <v>#DIV/0!</v>
      </c>
      <c r="AC8" s="219"/>
      <c r="AD8" s="76" t="e">
        <f t="shared" si="5"/>
        <v>#DIV/0!</v>
      </c>
      <c r="AE8" s="85" t="s">
        <v>87</v>
      </c>
      <c r="AF8" s="44"/>
      <c r="AG8" s="232" t="e">
        <f>AF8/AF10</f>
        <v>#DIV/0!</v>
      </c>
      <c r="AH8" s="219"/>
      <c r="AI8" s="76" t="e">
        <f t="shared" si="6"/>
        <v>#DIV/0!</v>
      </c>
      <c r="AJ8" s="85" t="s">
        <v>87</v>
      </c>
      <c r="AK8" s="44"/>
      <c r="AL8" s="232" t="e">
        <f>AK8/AK10</f>
        <v>#DIV/0!</v>
      </c>
      <c r="AM8" s="219"/>
      <c r="AN8" s="76" t="e">
        <f t="shared" si="7"/>
        <v>#DIV/0!</v>
      </c>
      <c r="AO8" s="85" t="s">
        <v>87</v>
      </c>
      <c r="AP8" s="44"/>
      <c r="AQ8" s="232" t="e">
        <f>AP8/AP10</f>
        <v>#DIV/0!</v>
      </c>
      <c r="AR8" s="219"/>
      <c r="AS8" s="76" t="e">
        <f t="shared" si="8"/>
        <v>#DIV/0!</v>
      </c>
      <c r="AT8" s="85" t="s">
        <v>87</v>
      </c>
      <c r="AU8" s="44"/>
      <c r="AV8" s="232" t="e">
        <f>AU8/AU10</f>
        <v>#DIV/0!</v>
      </c>
      <c r="AW8" s="219"/>
      <c r="AX8" s="76" t="e">
        <f t="shared" si="9"/>
        <v>#DIV/0!</v>
      </c>
      <c r="AY8" s="85" t="s">
        <v>87</v>
      </c>
      <c r="AZ8" s="44"/>
      <c r="BA8" s="232" t="e">
        <f>AZ8/AZ10</f>
        <v>#DIV/0!</v>
      </c>
      <c r="BB8" s="219"/>
      <c r="BC8" s="76" t="e">
        <f t="shared" si="10"/>
        <v>#DIV/0!</v>
      </c>
      <c r="BD8" s="85" t="s">
        <v>87</v>
      </c>
      <c r="BE8" s="44"/>
      <c r="BF8" s="232" t="e">
        <f>BE8/BE10</f>
        <v>#DIV/0!</v>
      </c>
      <c r="BG8" s="219"/>
      <c r="BH8" s="76" t="e">
        <f t="shared" si="11"/>
        <v>#DIV/0!</v>
      </c>
      <c r="BI8" s="85" t="s">
        <v>87</v>
      </c>
      <c r="BJ8" s="44"/>
      <c r="BK8" s="232" t="e">
        <f>BJ8/BJ10</f>
        <v>#DIV/0!</v>
      </c>
      <c r="BL8" s="219"/>
      <c r="BM8" s="76" t="e">
        <f t="shared" si="12"/>
        <v>#DIV/0!</v>
      </c>
      <c r="BN8" s="85" t="s">
        <v>87</v>
      </c>
      <c r="BO8" s="44"/>
      <c r="BP8" s="232" t="e">
        <f>BO8/BO10</f>
        <v>#DIV/0!</v>
      </c>
      <c r="BQ8" s="219"/>
      <c r="BR8" s="76" t="e">
        <f t="shared" si="13"/>
        <v>#DIV/0!</v>
      </c>
      <c r="BS8" s="85" t="s">
        <v>87</v>
      </c>
      <c r="BT8" s="44"/>
      <c r="BU8" s="232" t="e">
        <f>BT8/BT10</f>
        <v>#DIV/0!</v>
      </c>
      <c r="BV8" s="219"/>
      <c r="BW8" s="76" t="e">
        <f t="shared" si="14"/>
        <v>#DIV/0!</v>
      </c>
      <c r="BX8" s="85" t="s">
        <v>87</v>
      </c>
      <c r="BY8" s="44"/>
      <c r="BZ8" s="232" t="e">
        <f>BY8/BY10</f>
        <v>#DIV/0!</v>
      </c>
      <c r="CA8" s="219"/>
      <c r="CB8" s="76" t="e">
        <f t="shared" si="15"/>
        <v>#DIV/0!</v>
      </c>
      <c r="CC8" s="85" t="s">
        <v>87</v>
      </c>
      <c r="CD8" s="44"/>
      <c r="CE8" s="232" t="e">
        <f>CD8/CD10</f>
        <v>#DIV/0!</v>
      </c>
      <c r="CF8" s="219"/>
      <c r="CG8" s="76" t="e">
        <f t="shared" si="16"/>
        <v>#DIV/0!</v>
      </c>
      <c r="CH8" s="85" t="s">
        <v>87</v>
      </c>
      <c r="CI8" s="44"/>
      <c r="CJ8" s="232" t="e">
        <f>CI8/CI10</f>
        <v>#DIV/0!</v>
      </c>
      <c r="CK8" s="219"/>
      <c r="CL8" s="76" t="e">
        <f t="shared" si="17"/>
        <v>#DIV/0!</v>
      </c>
      <c r="CM8" s="85" t="s">
        <v>87</v>
      </c>
      <c r="CN8" s="44"/>
      <c r="CO8" s="232" t="e">
        <f>CN8/CN10</f>
        <v>#DIV/0!</v>
      </c>
      <c r="CP8" s="219"/>
      <c r="CQ8" s="76" t="e">
        <f t="shared" si="18"/>
        <v>#DIV/0!</v>
      </c>
      <c r="CR8" s="85" t="s">
        <v>87</v>
      </c>
      <c r="CS8" s="44"/>
      <c r="CT8" s="232" t="e">
        <f>CS8/CS10</f>
        <v>#DIV/0!</v>
      </c>
      <c r="CU8" s="219"/>
      <c r="CV8" s="76" t="e">
        <f t="shared" si="19"/>
        <v>#DIV/0!</v>
      </c>
      <c r="CW8" s="85" t="s">
        <v>87</v>
      </c>
      <c r="CX8" s="44"/>
      <c r="CY8" s="232" t="e">
        <f>CX8/CX10</f>
        <v>#DIV/0!</v>
      </c>
      <c r="CZ8" s="219"/>
      <c r="DA8" s="76" t="e">
        <f t="shared" si="20"/>
        <v>#DIV/0!</v>
      </c>
      <c r="DB8" s="85" t="s">
        <v>87</v>
      </c>
      <c r="DC8" s="44"/>
      <c r="DD8" s="232" t="e">
        <f>DC8/DC10</f>
        <v>#DIV/0!</v>
      </c>
      <c r="DE8" s="219"/>
      <c r="DF8" s="76" t="e">
        <f t="shared" si="21"/>
        <v>#DIV/0!</v>
      </c>
      <c r="DG8" s="85" t="s">
        <v>87</v>
      </c>
      <c r="DH8" s="44"/>
      <c r="DI8" s="232" t="e">
        <f>DH8/DH10</f>
        <v>#DIV/0!</v>
      </c>
      <c r="DJ8" s="219"/>
      <c r="DK8" s="76" t="e">
        <f t="shared" si="22"/>
        <v>#DIV/0!</v>
      </c>
      <c r="DL8" s="85" t="s">
        <v>87</v>
      </c>
      <c r="DM8" s="44"/>
      <c r="DN8" s="232" t="e">
        <f>DM8/DM10</f>
        <v>#DIV/0!</v>
      </c>
      <c r="DO8" s="219"/>
      <c r="DP8" s="76" t="e">
        <f t="shared" si="23"/>
        <v>#DIV/0!</v>
      </c>
      <c r="DQ8" s="85" t="s">
        <v>87</v>
      </c>
      <c r="DR8" s="44"/>
      <c r="DS8" s="232" t="e">
        <f>DR8/DR10</f>
        <v>#DIV/0!</v>
      </c>
      <c r="DT8" s="219"/>
      <c r="DU8" s="76" t="e">
        <f t="shared" si="24"/>
        <v>#DIV/0!</v>
      </c>
      <c r="DV8" s="85" t="s">
        <v>87</v>
      </c>
      <c r="DW8" s="44"/>
      <c r="DX8" s="232" t="e">
        <f>DW8/DW10</f>
        <v>#DIV/0!</v>
      </c>
      <c r="DY8" s="219"/>
      <c r="DZ8" s="76" t="e">
        <f t="shared" si="25"/>
        <v>#DIV/0!</v>
      </c>
      <c r="EA8" s="85" t="s">
        <v>87</v>
      </c>
      <c r="EB8" s="44"/>
      <c r="EC8" s="232" t="e">
        <f>EB8/EB10</f>
        <v>#DIV/0!</v>
      </c>
      <c r="ED8" s="219"/>
      <c r="EE8" s="76" t="e">
        <f t="shared" si="26"/>
        <v>#DIV/0!</v>
      </c>
      <c r="EF8" s="85" t="s">
        <v>87</v>
      </c>
      <c r="EG8" s="44"/>
      <c r="EH8" s="232" t="e">
        <f>EG8/EG10</f>
        <v>#DIV/0!</v>
      </c>
      <c r="EI8" s="219"/>
      <c r="EJ8" s="76" t="e">
        <f t="shared" si="27"/>
        <v>#DIV/0!</v>
      </c>
      <c r="EK8" s="85" t="s">
        <v>87</v>
      </c>
      <c r="EL8" s="44"/>
      <c r="EM8" s="232" t="e">
        <f>EL8/EL10</f>
        <v>#DIV/0!</v>
      </c>
      <c r="EN8" s="219"/>
      <c r="EO8" s="76" t="e">
        <f t="shared" si="28"/>
        <v>#DIV/0!</v>
      </c>
      <c r="EP8" s="85" t="s">
        <v>87</v>
      </c>
      <c r="EQ8" s="44"/>
      <c r="ER8" s="232" t="e">
        <f>EQ8/EQ10</f>
        <v>#DIV/0!</v>
      </c>
      <c r="ES8" s="219"/>
      <c r="ET8" s="76" t="e">
        <f t="shared" si="29"/>
        <v>#DIV/0!</v>
      </c>
      <c r="EU8" s="85" t="s">
        <v>87</v>
      </c>
      <c r="EV8" s="44"/>
      <c r="EW8" s="232" t="e">
        <f>EV8/EV10</f>
        <v>#DIV/0!</v>
      </c>
      <c r="EX8" s="219"/>
      <c r="EY8" s="76" t="e">
        <f t="shared" si="30"/>
        <v>#DIV/0!</v>
      </c>
      <c r="EZ8" s="85" t="s">
        <v>87</v>
      </c>
      <c r="FA8" s="44"/>
      <c r="FB8" s="232" t="e">
        <f>FA8/FA10</f>
        <v>#DIV/0!</v>
      </c>
      <c r="FC8" s="219"/>
      <c r="FD8" s="76" t="e">
        <f t="shared" si="31"/>
        <v>#DIV/0!</v>
      </c>
      <c r="FE8" s="85" t="s">
        <v>87</v>
      </c>
      <c r="FF8" s="44"/>
      <c r="FG8" s="232" t="e">
        <f>FF8/FF10</f>
        <v>#DIV/0!</v>
      </c>
      <c r="FH8" s="219"/>
      <c r="FI8" s="76" t="e">
        <f t="shared" si="32"/>
        <v>#DIV/0!</v>
      </c>
      <c r="FJ8" s="85" t="s">
        <v>87</v>
      </c>
      <c r="FK8" s="44"/>
      <c r="FL8" s="232" t="e">
        <f>FK8/FK10</f>
        <v>#DIV/0!</v>
      </c>
      <c r="FM8" s="219"/>
      <c r="FN8" s="76" t="e">
        <f t="shared" si="33"/>
        <v>#DIV/0!</v>
      </c>
      <c r="FO8" s="85" t="s">
        <v>87</v>
      </c>
      <c r="FP8" s="44"/>
      <c r="FQ8" s="232" t="e">
        <f>FP8/FP10</f>
        <v>#DIV/0!</v>
      </c>
      <c r="FR8" s="219"/>
      <c r="FS8" s="76" t="e">
        <f t="shared" si="34"/>
        <v>#DIV/0!</v>
      </c>
      <c r="FT8" s="85" t="s">
        <v>87</v>
      </c>
      <c r="FU8" s="44"/>
      <c r="FV8" s="232" t="e">
        <f>FU8/FU10</f>
        <v>#DIV/0!</v>
      </c>
      <c r="FW8" s="219"/>
      <c r="FX8" s="76" t="e">
        <f t="shared" si="35"/>
        <v>#DIV/0!</v>
      </c>
      <c r="FY8" s="85" t="s">
        <v>87</v>
      </c>
      <c r="FZ8" s="44"/>
      <c r="GA8" s="232" t="e">
        <f>FZ8/FZ10</f>
        <v>#DIV/0!</v>
      </c>
      <c r="GB8" s="219"/>
      <c r="GC8" s="76" t="e">
        <f t="shared" si="36"/>
        <v>#DIV/0!</v>
      </c>
      <c r="GD8" s="85" t="s">
        <v>87</v>
      </c>
      <c r="GE8" s="44"/>
      <c r="GF8" s="232" t="e">
        <f>GE8/GE10</f>
        <v>#DIV/0!</v>
      </c>
      <c r="GG8" s="219"/>
      <c r="GH8" s="76" t="e">
        <f t="shared" si="37"/>
        <v>#DIV/0!</v>
      </c>
      <c r="GI8" s="85" t="s">
        <v>87</v>
      </c>
      <c r="GJ8" s="44"/>
      <c r="GK8" s="232" t="e">
        <f>GJ8/GJ10</f>
        <v>#DIV/0!</v>
      </c>
      <c r="GL8" s="219"/>
      <c r="GM8" s="76" t="e">
        <f t="shared" si="38"/>
        <v>#DIV/0!</v>
      </c>
      <c r="GN8" s="85" t="s">
        <v>87</v>
      </c>
      <c r="GO8" s="44"/>
      <c r="GP8" s="232" t="e">
        <f>GO8/GO10</f>
        <v>#DIV/0!</v>
      </c>
      <c r="GQ8" s="219"/>
      <c r="GR8" s="76" t="e">
        <f t="shared" si="39"/>
        <v>#DIV/0!</v>
      </c>
      <c r="GS8" s="85" t="s">
        <v>87</v>
      </c>
      <c r="GT8" s="44"/>
      <c r="GU8" s="232" t="e">
        <f>GT8/GT10</f>
        <v>#DIV/0!</v>
      </c>
      <c r="GV8" s="219"/>
      <c r="GW8" s="76" t="e">
        <f t="shared" si="40"/>
        <v>#DIV/0!</v>
      </c>
      <c r="GX8" s="85" t="s">
        <v>87</v>
      </c>
      <c r="GY8" s="44"/>
      <c r="GZ8" s="232" t="e">
        <f>GY8/GY10</f>
        <v>#DIV/0!</v>
      </c>
      <c r="HA8" s="219"/>
      <c r="HB8" s="76" t="e">
        <f t="shared" si="41"/>
        <v>#DIV/0!</v>
      </c>
      <c r="HC8" s="85" t="s">
        <v>87</v>
      </c>
      <c r="HD8" s="44"/>
      <c r="HE8" s="232" t="e">
        <f>HD8/HD10</f>
        <v>#DIV/0!</v>
      </c>
      <c r="HF8" s="219"/>
      <c r="HG8" s="76" t="e">
        <f t="shared" si="42"/>
        <v>#DIV/0!</v>
      </c>
      <c r="HH8" s="85" t="s">
        <v>87</v>
      </c>
      <c r="HI8" s="44"/>
      <c r="HJ8" s="232" t="e">
        <f>HI8/HI10</f>
        <v>#DIV/0!</v>
      </c>
      <c r="HK8" s="219"/>
      <c r="HL8" s="76" t="e">
        <f t="shared" si="43"/>
        <v>#DIV/0!</v>
      </c>
      <c r="HM8" s="85" t="s">
        <v>87</v>
      </c>
      <c r="HN8" s="44"/>
      <c r="HO8" s="232" t="e">
        <f>HN8/HN10</f>
        <v>#DIV/0!</v>
      </c>
      <c r="HP8" s="219"/>
      <c r="HQ8" s="76" t="e">
        <f t="shared" si="44"/>
        <v>#DIV/0!</v>
      </c>
      <c r="HR8" s="85" t="s">
        <v>87</v>
      </c>
      <c r="HS8" s="44"/>
      <c r="HT8" s="232" t="e">
        <f>HS8/HS10</f>
        <v>#DIV/0!</v>
      </c>
      <c r="HU8" s="219"/>
      <c r="HV8" s="76" t="e">
        <f t="shared" si="45"/>
        <v>#DIV/0!</v>
      </c>
      <c r="HW8" s="85" t="s">
        <v>87</v>
      </c>
      <c r="HX8" s="44"/>
      <c r="HY8" s="232" t="e">
        <f>HX8/HX10</f>
        <v>#DIV/0!</v>
      </c>
      <c r="HZ8" s="219"/>
      <c r="IA8" s="76" t="e">
        <f t="shared" si="46"/>
        <v>#DIV/0!</v>
      </c>
      <c r="IB8" s="85" t="s">
        <v>87</v>
      </c>
      <c r="IC8" s="44"/>
      <c r="ID8" s="232" t="e">
        <f>IC8/IC10</f>
        <v>#DIV/0!</v>
      </c>
      <c r="IE8" s="219"/>
      <c r="IF8" s="76" t="e">
        <f t="shared" si="47"/>
        <v>#DIV/0!</v>
      </c>
      <c r="IG8" s="85" t="s">
        <v>87</v>
      </c>
      <c r="IH8" s="44"/>
      <c r="II8" s="232" t="e">
        <f>IH8/IH10</f>
        <v>#DIV/0!</v>
      </c>
      <c r="IJ8" s="219"/>
      <c r="IK8" s="76" t="e">
        <f t="shared" si="48"/>
        <v>#DIV/0!</v>
      </c>
      <c r="IL8" s="85" t="s">
        <v>87</v>
      </c>
      <c r="IM8" s="44"/>
      <c r="IN8" s="232" t="e">
        <f>IM8/IM10</f>
        <v>#DIV/0!</v>
      </c>
      <c r="IO8" s="219"/>
      <c r="IP8" s="76" t="e">
        <f t="shared" si="49"/>
        <v>#DIV/0!</v>
      </c>
      <c r="IQ8" s="85" t="s">
        <v>87</v>
      </c>
      <c r="IR8" s="44"/>
      <c r="IS8" s="232" t="e">
        <f>IR8/IR10</f>
        <v>#DIV/0!</v>
      </c>
      <c r="IT8" s="219"/>
      <c r="IU8" s="76" t="e">
        <f t="shared" si="50"/>
        <v>#DIV/0!</v>
      </c>
      <c r="IV8" s="85" t="s">
        <v>87</v>
      </c>
      <c r="IW8" s="44"/>
      <c r="IX8" s="232" t="e">
        <f>IW8/IW10</f>
        <v>#DIV/0!</v>
      </c>
      <c r="IY8" s="219"/>
      <c r="IZ8" s="76" t="e">
        <f t="shared" si="51"/>
        <v>#DIV/0!</v>
      </c>
      <c r="JA8" s="85" t="s">
        <v>87</v>
      </c>
      <c r="JB8" s="44"/>
      <c r="JC8" s="232" t="e">
        <f>JB8/JB10</f>
        <v>#DIV/0!</v>
      </c>
      <c r="JD8" s="219"/>
      <c r="JE8" s="76" t="e">
        <f t="shared" si="52"/>
        <v>#DIV/0!</v>
      </c>
      <c r="JF8" s="85" t="s">
        <v>87</v>
      </c>
      <c r="JG8" s="44"/>
      <c r="JH8" s="232" t="e">
        <f>JG8/JG10</f>
        <v>#DIV/0!</v>
      </c>
      <c r="JI8" s="219"/>
      <c r="JJ8" s="76" t="e">
        <f t="shared" si="53"/>
        <v>#DIV/0!</v>
      </c>
      <c r="JK8" s="85" t="s">
        <v>87</v>
      </c>
      <c r="JL8" s="44"/>
      <c r="JM8" s="232" t="e">
        <f>JL8/JL10</f>
        <v>#DIV/0!</v>
      </c>
      <c r="JN8" s="219"/>
      <c r="JO8" s="76" t="e">
        <f t="shared" si="54"/>
        <v>#DIV/0!</v>
      </c>
      <c r="JP8" s="85" t="s">
        <v>87</v>
      </c>
      <c r="JQ8" s="44"/>
      <c r="JR8" s="232" t="e">
        <f>JQ8/JQ10</f>
        <v>#DIV/0!</v>
      </c>
      <c r="JS8" s="219"/>
      <c r="JT8" s="76" t="e">
        <f t="shared" si="55"/>
        <v>#DIV/0!</v>
      </c>
      <c r="JU8" s="85" t="s">
        <v>87</v>
      </c>
      <c r="JV8" s="44"/>
      <c r="JW8" s="232" t="e">
        <f>JV8/JV10</f>
        <v>#DIV/0!</v>
      </c>
      <c r="JX8" s="219"/>
      <c r="JY8" s="76" t="e">
        <f t="shared" si="56"/>
        <v>#DIV/0!</v>
      </c>
      <c r="JZ8" s="85" t="s">
        <v>87</v>
      </c>
      <c r="KA8" s="44"/>
      <c r="KB8" s="232" t="e">
        <f>KA8/KA10</f>
        <v>#DIV/0!</v>
      </c>
      <c r="KC8" s="219"/>
      <c r="KD8" s="76" t="e">
        <f t="shared" si="57"/>
        <v>#DIV/0!</v>
      </c>
      <c r="KE8" s="85" t="s">
        <v>87</v>
      </c>
      <c r="KF8" s="44"/>
      <c r="KG8" s="232" t="e">
        <f>KF8/KF10</f>
        <v>#DIV/0!</v>
      </c>
      <c r="KH8" s="219"/>
      <c r="KI8" s="76" t="e">
        <f t="shared" si="58"/>
        <v>#DIV/0!</v>
      </c>
      <c r="KJ8" s="85" t="s">
        <v>87</v>
      </c>
      <c r="KK8" s="44"/>
      <c r="KL8" s="232" t="e">
        <f>KK8/KK10</f>
        <v>#DIV/0!</v>
      </c>
      <c r="KM8" s="219"/>
      <c r="KN8" s="76" t="e">
        <f t="shared" si="59"/>
        <v>#DIV/0!</v>
      </c>
    </row>
    <row r="9" spans="1:331" ht="15.75" thickBot="1" x14ac:dyDescent="0.3">
      <c r="A9" s="220"/>
      <c r="B9" s="234" t="s">
        <v>80</v>
      </c>
      <c r="C9" s="233" t="e">
        <f>SUM(C5:C8)</f>
        <v>#DIV/0!</v>
      </c>
      <c r="D9" s="235" t="s">
        <v>185</v>
      </c>
      <c r="E9" s="77" t="e">
        <f>SUM(E5:E8)</f>
        <v>#DIV/0!</v>
      </c>
      <c r="F9" s="220"/>
      <c r="G9" s="234" t="s">
        <v>80</v>
      </c>
      <c r="H9" s="233" t="e">
        <f>SUM(H5:H8)</f>
        <v>#DIV/0!</v>
      </c>
      <c r="I9" s="235" t="s">
        <v>185</v>
      </c>
      <c r="J9" s="77" t="e">
        <f>SUM(J5:J8)</f>
        <v>#DIV/0!</v>
      </c>
      <c r="K9" s="220"/>
      <c r="L9" s="234" t="s">
        <v>80</v>
      </c>
      <c r="M9" s="233" t="e">
        <f>SUM(M5:M8)</f>
        <v>#DIV/0!</v>
      </c>
      <c r="N9" s="235" t="s">
        <v>185</v>
      </c>
      <c r="O9" s="77" t="e">
        <f>SUM(O5:O8)</f>
        <v>#DIV/0!</v>
      </c>
      <c r="P9" s="220"/>
      <c r="Q9" s="234" t="s">
        <v>80</v>
      </c>
      <c r="R9" s="233" t="e">
        <f>SUM(R5:R8)</f>
        <v>#DIV/0!</v>
      </c>
      <c r="S9" s="235" t="s">
        <v>185</v>
      </c>
      <c r="T9" s="77" t="e">
        <f>SUM(T5:T8)</f>
        <v>#DIV/0!</v>
      </c>
      <c r="U9" s="220"/>
      <c r="V9" s="234" t="s">
        <v>80</v>
      </c>
      <c r="W9" s="233" t="e">
        <f>SUM(W5:W8)</f>
        <v>#DIV/0!</v>
      </c>
      <c r="X9" s="235" t="s">
        <v>185</v>
      </c>
      <c r="Y9" s="77" t="e">
        <f>SUM(Y5:Y8)</f>
        <v>#DIV/0!</v>
      </c>
      <c r="Z9" s="220"/>
      <c r="AA9" s="234" t="s">
        <v>80</v>
      </c>
      <c r="AB9" s="233" t="e">
        <f>SUM(AB5:AB8)</f>
        <v>#DIV/0!</v>
      </c>
      <c r="AC9" s="235" t="s">
        <v>185</v>
      </c>
      <c r="AD9" s="77" t="e">
        <f>SUM(AD5:AD8)</f>
        <v>#DIV/0!</v>
      </c>
      <c r="AE9" s="220"/>
      <c r="AF9" s="234" t="s">
        <v>80</v>
      </c>
      <c r="AG9" s="233" t="e">
        <f>SUM(AG5:AG8)</f>
        <v>#DIV/0!</v>
      </c>
      <c r="AH9" s="235" t="s">
        <v>185</v>
      </c>
      <c r="AI9" s="77" t="e">
        <f>SUM(AI5:AI8)</f>
        <v>#DIV/0!</v>
      </c>
      <c r="AJ9" s="220"/>
      <c r="AK9" s="234" t="s">
        <v>80</v>
      </c>
      <c r="AL9" s="233" t="e">
        <f>SUM(AL5:AL8)</f>
        <v>#DIV/0!</v>
      </c>
      <c r="AM9" s="235" t="s">
        <v>185</v>
      </c>
      <c r="AN9" s="77" t="e">
        <f>SUM(AN5:AN8)</f>
        <v>#DIV/0!</v>
      </c>
      <c r="AO9" s="220"/>
      <c r="AP9" s="234" t="s">
        <v>80</v>
      </c>
      <c r="AQ9" s="233" t="e">
        <f>SUM(AQ5:AQ8)</f>
        <v>#DIV/0!</v>
      </c>
      <c r="AR9" s="235" t="s">
        <v>185</v>
      </c>
      <c r="AS9" s="77" t="e">
        <f>SUM(AS5:AS8)</f>
        <v>#DIV/0!</v>
      </c>
      <c r="AT9" s="220"/>
      <c r="AU9" s="234" t="s">
        <v>80</v>
      </c>
      <c r="AV9" s="233" t="e">
        <f>SUM(AV5:AV8)</f>
        <v>#DIV/0!</v>
      </c>
      <c r="AW9" s="235" t="s">
        <v>185</v>
      </c>
      <c r="AX9" s="77" t="e">
        <f>SUM(AX5:AX8)</f>
        <v>#DIV/0!</v>
      </c>
      <c r="AY9" s="220"/>
      <c r="AZ9" s="234" t="s">
        <v>80</v>
      </c>
      <c r="BA9" s="233" t="e">
        <f>SUM(BA5:BA8)</f>
        <v>#DIV/0!</v>
      </c>
      <c r="BB9" s="235" t="s">
        <v>185</v>
      </c>
      <c r="BC9" s="77" t="e">
        <f>SUM(BC5:BC8)</f>
        <v>#DIV/0!</v>
      </c>
      <c r="BD9" s="220"/>
      <c r="BE9" s="234" t="s">
        <v>80</v>
      </c>
      <c r="BF9" s="233" t="e">
        <f>SUM(BF5:BF8)</f>
        <v>#DIV/0!</v>
      </c>
      <c r="BG9" s="235" t="s">
        <v>185</v>
      </c>
      <c r="BH9" s="77" t="e">
        <f>SUM(BH5:BH8)</f>
        <v>#DIV/0!</v>
      </c>
      <c r="BI9" s="220"/>
      <c r="BJ9" s="234" t="s">
        <v>80</v>
      </c>
      <c r="BK9" s="233" t="e">
        <f>SUM(BK5:BK8)</f>
        <v>#DIV/0!</v>
      </c>
      <c r="BL9" s="235" t="s">
        <v>185</v>
      </c>
      <c r="BM9" s="77" t="e">
        <f>SUM(BM5:BM8)</f>
        <v>#DIV/0!</v>
      </c>
      <c r="BN9" s="220"/>
      <c r="BO9" s="234" t="s">
        <v>80</v>
      </c>
      <c r="BP9" s="233" t="e">
        <f>SUM(BP5:BP8)</f>
        <v>#DIV/0!</v>
      </c>
      <c r="BQ9" s="235" t="s">
        <v>185</v>
      </c>
      <c r="BR9" s="77" t="e">
        <f>SUM(BR5:BR8)</f>
        <v>#DIV/0!</v>
      </c>
      <c r="BS9" s="220"/>
      <c r="BT9" s="234" t="s">
        <v>80</v>
      </c>
      <c r="BU9" s="233" t="e">
        <f>SUM(BU5:BU8)</f>
        <v>#DIV/0!</v>
      </c>
      <c r="BV9" s="235" t="s">
        <v>185</v>
      </c>
      <c r="BW9" s="77" t="e">
        <f>SUM(BW5:BW8)</f>
        <v>#DIV/0!</v>
      </c>
      <c r="BX9" s="220"/>
      <c r="BY9" s="234" t="s">
        <v>80</v>
      </c>
      <c r="BZ9" s="233" t="e">
        <f>SUM(BZ5:BZ8)</f>
        <v>#DIV/0!</v>
      </c>
      <c r="CA9" s="235" t="s">
        <v>185</v>
      </c>
      <c r="CB9" s="77" t="e">
        <f>SUM(CB5:CB8)</f>
        <v>#DIV/0!</v>
      </c>
      <c r="CC9" s="220"/>
      <c r="CD9" s="234" t="s">
        <v>80</v>
      </c>
      <c r="CE9" s="233" t="e">
        <f>SUM(CE5:CE8)</f>
        <v>#DIV/0!</v>
      </c>
      <c r="CF9" s="235" t="s">
        <v>185</v>
      </c>
      <c r="CG9" s="77" t="e">
        <f>SUM(CG5:CG8)</f>
        <v>#DIV/0!</v>
      </c>
      <c r="CH9" s="220"/>
      <c r="CI9" s="234" t="s">
        <v>80</v>
      </c>
      <c r="CJ9" s="233" t="e">
        <f>SUM(CJ5:CJ8)</f>
        <v>#DIV/0!</v>
      </c>
      <c r="CK9" s="235" t="s">
        <v>185</v>
      </c>
      <c r="CL9" s="77" t="e">
        <f>SUM(CL5:CL8)</f>
        <v>#DIV/0!</v>
      </c>
      <c r="CM9" s="220"/>
      <c r="CN9" s="234" t="s">
        <v>80</v>
      </c>
      <c r="CO9" s="233" t="e">
        <f>SUM(CO5:CO8)</f>
        <v>#DIV/0!</v>
      </c>
      <c r="CP9" s="235" t="s">
        <v>185</v>
      </c>
      <c r="CQ9" s="77" t="e">
        <f>SUM(CQ5:CQ8)</f>
        <v>#DIV/0!</v>
      </c>
      <c r="CR9" s="220"/>
      <c r="CS9" s="234" t="s">
        <v>80</v>
      </c>
      <c r="CT9" s="233" t="e">
        <f>SUM(CT5:CT8)</f>
        <v>#DIV/0!</v>
      </c>
      <c r="CU9" s="235" t="s">
        <v>185</v>
      </c>
      <c r="CV9" s="77" t="e">
        <f>SUM(CV5:CV8)</f>
        <v>#DIV/0!</v>
      </c>
      <c r="CW9" s="220"/>
      <c r="CX9" s="234" t="s">
        <v>80</v>
      </c>
      <c r="CY9" s="233" t="e">
        <f>SUM(CY5:CY8)</f>
        <v>#DIV/0!</v>
      </c>
      <c r="CZ9" s="235" t="s">
        <v>185</v>
      </c>
      <c r="DA9" s="77" t="e">
        <f>SUM(DA5:DA8)</f>
        <v>#DIV/0!</v>
      </c>
      <c r="DB9" s="220"/>
      <c r="DC9" s="234" t="s">
        <v>80</v>
      </c>
      <c r="DD9" s="233" t="e">
        <f>SUM(DD5:DD8)</f>
        <v>#DIV/0!</v>
      </c>
      <c r="DE9" s="235" t="s">
        <v>185</v>
      </c>
      <c r="DF9" s="77" t="e">
        <f>SUM(DF5:DF8)</f>
        <v>#DIV/0!</v>
      </c>
      <c r="DG9" s="220"/>
      <c r="DH9" s="234" t="s">
        <v>80</v>
      </c>
      <c r="DI9" s="233" t="e">
        <f>SUM(DI5:DI8)</f>
        <v>#DIV/0!</v>
      </c>
      <c r="DJ9" s="235" t="s">
        <v>185</v>
      </c>
      <c r="DK9" s="77" t="e">
        <f>SUM(DK5:DK8)</f>
        <v>#DIV/0!</v>
      </c>
      <c r="DL9" s="220"/>
      <c r="DM9" s="234" t="s">
        <v>80</v>
      </c>
      <c r="DN9" s="233" t="e">
        <f>SUM(DN5:DN8)</f>
        <v>#DIV/0!</v>
      </c>
      <c r="DO9" s="235" t="s">
        <v>185</v>
      </c>
      <c r="DP9" s="77" t="e">
        <f>SUM(DP5:DP8)</f>
        <v>#DIV/0!</v>
      </c>
      <c r="DQ9" s="220"/>
      <c r="DR9" s="234" t="s">
        <v>80</v>
      </c>
      <c r="DS9" s="233" t="e">
        <f>SUM(DS5:DS8)</f>
        <v>#DIV/0!</v>
      </c>
      <c r="DT9" s="235" t="s">
        <v>185</v>
      </c>
      <c r="DU9" s="77" t="e">
        <f>SUM(DU5:DU8)</f>
        <v>#DIV/0!</v>
      </c>
      <c r="DV9" s="220"/>
      <c r="DW9" s="234" t="s">
        <v>80</v>
      </c>
      <c r="DX9" s="233" t="e">
        <f>SUM(DX5:DX8)</f>
        <v>#DIV/0!</v>
      </c>
      <c r="DY9" s="235" t="s">
        <v>185</v>
      </c>
      <c r="DZ9" s="77" t="e">
        <f>SUM(DZ5:DZ8)</f>
        <v>#DIV/0!</v>
      </c>
      <c r="EA9" s="220"/>
      <c r="EB9" s="234" t="s">
        <v>80</v>
      </c>
      <c r="EC9" s="233" t="e">
        <f>SUM(EC5:EC8)</f>
        <v>#DIV/0!</v>
      </c>
      <c r="ED9" s="235" t="s">
        <v>185</v>
      </c>
      <c r="EE9" s="77" t="e">
        <f>SUM(EE5:EE8)</f>
        <v>#DIV/0!</v>
      </c>
      <c r="EF9" s="220"/>
      <c r="EG9" s="234" t="s">
        <v>80</v>
      </c>
      <c r="EH9" s="233" t="e">
        <f>SUM(EH5:EH8)</f>
        <v>#DIV/0!</v>
      </c>
      <c r="EI9" s="235" t="s">
        <v>185</v>
      </c>
      <c r="EJ9" s="77" t="e">
        <f>SUM(EJ5:EJ8)</f>
        <v>#DIV/0!</v>
      </c>
      <c r="EK9" s="220"/>
      <c r="EL9" s="234" t="s">
        <v>80</v>
      </c>
      <c r="EM9" s="233" t="e">
        <f>SUM(EM5:EM8)</f>
        <v>#DIV/0!</v>
      </c>
      <c r="EN9" s="235" t="s">
        <v>185</v>
      </c>
      <c r="EO9" s="77" t="e">
        <f>SUM(EO5:EO8)</f>
        <v>#DIV/0!</v>
      </c>
      <c r="EP9" s="220"/>
      <c r="EQ9" s="234" t="s">
        <v>80</v>
      </c>
      <c r="ER9" s="233" t="e">
        <f>SUM(ER5:ER8)</f>
        <v>#DIV/0!</v>
      </c>
      <c r="ES9" s="235" t="s">
        <v>185</v>
      </c>
      <c r="ET9" s="77" t="e">
        <f>SUM(ET5:ET8)</f>
        <v>#DIV/0!</v>
      </c>
      <c r="EU9" s="220"/>
      <c r="EV9" s="234" t="s">
        <v>80</v>
      </c>
      <c r="EW9" s="233" t="e">
        <f>SUM(EW5:EW8)</f>
        <v>#DIV/0!</v>
      </c>
      <c r="EX9" s="235" t="s">
        <v>185</v>
      </c>
      <c r="EY9" s="77" t="e">
        <f>SUM(EY5:EY8)</f>
        <v>#DIV/0!</v>
      </c>
      <c r="EZ9" s="220"/>
      <c r="FA9" s="234" t="s">
        <v>80</v>
      </c>
      <c r="FB9" s="233" t="e">
        <f>SUM(FB5:FB8)</f>
        <v>#DIV/0!</v>
      </c>
      <c r="FC9" s="235" t="s">
        <v>185</v>
      </c>
      <c r="FD9" s="77" t="e">
        <f>SUM(FD5:FD8)</f>
        <v>#DIV/0!</v>
      </c>
      <c r="FE9" s="220"/>
      <c r="FF9" s="234" t="s">
        <v>80</v>
      </c>
      <c r="FG9" s="233" t="e">
        <f>SUM(FG5:FG8)</f>
        <v>#DIV/0!</v>
      </c>
      <c r="FH9" s="235" t="s">
        <v>185</v>
      </c>
      <c r="FI9" s="77" t="e">
        <f>SUM(FI5:FI8)</f>
        <v>#DIV/0!</v>
      </c>
      <c r="FJ9" s="220"/>
      <c r="FK9" s="234" t="s">
        <v>80</v>
      </c>
      <c r="FL9" s="233" t="e">
        <f>SUM(FL5:FL8)</f>
        <v>#DIV/0!</v>
      </c>
      <c r="FM9" s="235" t="s">
        <v>185</v>
      </c>
      <c r="FN9" s="77" t="e">
        <f>SUM(FN5:FN8)</f>
        <v>#DIV/0!</v>
      </c>
      <c r="FO9" s="220"/>
      <c r="FP9" s="234" t="s">
        <v>80</v>
      </c>
      <c r="FQ9" s="233" t="e">
        <f>SUM(FQ5:FQ8)</f>
        <v>#DIV/0!</v>
      </c>
      <c r="FR9" s="235" t="s">
        <v>185</v>
      </c>
      <c r="FS9" s="77" t="e">
        <f>SUM(FS5:FS8)</f>
        <v>#DIV/0!</v>
      </c>
      <c r="FT9" s="220"/>
      <c r="FU9" s="234" t="s">
        <v>80</v>
      </c>
      <c r="FV9" s="233" t="e">
        <f>SUM(FV5:FV8)</f>
        <v>#DIV/0!</v>
      </c>
      <c r="FW9" s="235" t="s">
        <v>185</v>
      </c>
      <c r="FX9" s="77" t="e">
        <f>SUM(FX5:FX8)</f>
        <v>#DIV/0!</v>
      </c>
      <c r="FY9" s="220"/>
      <c r="FZ9" s="234" t="s">
        <v>80</v>
      </c>
      <c r="GA9" s="233" t="e">
        <f>SUM(GA5:GA8)</f>
        <v>#DIV/0!</v>
      </c>
      <c r="GB9" s="235" t="s">
        <v>185</v>
      </c>
      <c r="GC9" s="77" t="e">
        <f>SUM(GC5:GC8)</f>
        <v>#DIV/0!</v>
      </c>
      <c r="GD9" s="220"/>
      <c r="GE9" s="234" t="s">
        <v>80</v>
      </c>
      <c r="GF9" s="233" t="e">
        <f>SUM(GF5:GF8)</f>
        <v>#DIV/0!</v>
      </c>
      <c r="GG9" s="235" t="s">
        <v>185</v>
      </c>
      <c r="GH9" s="77" t="e">
        <f>SUM(GH5:GH8)</f>
        <v>#DIV/0!</v>
      </c>
      <c r="GI9" s="220"/>
      <c r="GJ9" s="234" t="s">
        <v>80</v>
      </c>
      <c r="GK9" s="233" t="e">
        <f>SUM(GK5:GK8)</f>
        <v>#DIV/0!</v>
      </c>
      <c r="GL9" s="235" t="s">
        <v>185</v>
      </c>
      <c r="GM9" s="77" t="e">
        <f>SUM(GM5:GM8)</f>
        <v>#DIV/0!</v>
      </c>
      <c r="GN9" s="220"/>
      <c r="GO9" s="234" t="s">
        <v>80</v>
      </c>
      <c r="GP9" s="233" t="e">
        <f>SUM(GP5:GP8)</f>
        <v>#DIV/0!</v>
      </c>
      <c r="GQ9" s="235" t="s">
        <v>185</v>
      </c>
      <c r="GR9" s="77" t="e">
        <f>SUM(GR5:GR8)</f>
        <v>#DIV/0!</v>
      </c>
      <c r="GS9" s="220"/>
      <c r="GT9" s="234" t="s">
        <v>80</v>
      </c>
      <c r="GU9" s="233" t="e">
        <f>SUM(GU5:GU8)</f>
        <v>#DIV/0!</v>
      </c>
      <c r="GV9" s="235" t="s">
        <v>185</v>
      </c>
      <c r="GW9" s="77" t="e">
        <f>SUM(GW5:GW8)</f>
        <v>#DIV/0!</v>
      </c>
      <c r="GX9" s="220"/>
      <c r="GY9" s="234" t="s">
        <v>80</v>
      </c>
      <c r="GZ9" s="233" t="e">
        <f>SUM(GZ5:GZ8)</f>
        <v>#DIV/0!</v>
      </c>
      <c r="HA9" s="235" t="s">
        <v>185</v>
      </c>
      <c r="HB9" s="77" t="e">
        <f>SUM(HB5:HB8)</f>
        <v>#DIV/0!</v>
      </c>
      <c r="HC9" s="220"/>
      <c r="HD9" s="234" t="s">
        <v>80</v>
      </c>
      <c r="HE9" s="233" t="e">
        <f>SUM(HE5:HE8)</f>
        <v>#DIV/0!</v>
      </c>
      <c r="HF9" s="235" t="s">
        <v>185</v>
      </c>
      <c r="HG9" s="77" t="e">
        <f>SUM(HG5:HG8)</f>
        <v>#DIV/0!</v>
      </c>
      <c r="HH9" s="220"/>
      <c r="HI9" s="234" t="s">
        <v>80</v>
      </c>
      <c r="HJ9" s="233" t="e">
        <f>SUM(HJ5:HJ8)</f>
        <v>#DIV/0!</v>
      </c>
      <c r="HK9" s="235" t="s">
        <v>185</v>
      </c>
      <c r="HL9" s="77" t="e">
        <f>SUM(HL5:HL8)</f>
        <v>#DIV/0!</v>
      </c>
      <c r="HM9" s="220"/>
      <c r="HN9" s="234" t="s">
        <v>80</v>
      </c>
      <c r="HO9" s="233" t="e">
        <f>SUM(HO5:HO8)</f>
        <v>#DIV/0!</v>
      </c>
      <c r="HP9" s="235" t="s">
        <v>185</v>
      </c>
      <c r="HQ9" s="77" t="e">
        <f>SUM(HQ5:HQ8)</f>
        <v>#DIV/0!</v>
      </c>
      <c r="HR9" s="220"/>
      <c r="HS9" s="234" t="s">
        <v>80</v>
      </c>
      <c r="HT9" s="233" t="e">
        <f>SUM(HT5:HT8)</f>
        <v>#DIV/0!</v>
      </c>
      <c r="HU9" s="235" t="s">
        <v>185</v>
      </c>
      <c r="HV9" s="77" t="e">
        <f>SUM(HV5:HV8)</f>
        <v>#DIV/0!</v>
      </c>
      <c r="HW9" s="220"/>
      <c r="HX9" s="234" t="s">
        <v>80</v>
      </c>
      <c r="HY9" s="233" t="e">
        <f>SUM(HY5:HY8)</f>
        <v>#DIV/0!</v>
      </c>
      <c r="HZ9" s="235" t="s">
        <v>185</v>
      </c>
      <c r="IA9" s="77" t="e">
        <f>SUM(IA5:IA8)</f>
        <v>#DIV/0!</v>
      </c>
      <c r="IB9" s="220"/>
      <c r="IC9" s="234" t="s">
        <v>80</v>
      </c>
      <c r="ID9" s="233" t="e">
        <f>SUM(ID5:ID8)</f>
        <v>#DIV/0!</v>
      </c>
      <c r="IE9" s="235" t="s">
        <v>185</v>
      </c>
      <c r="IF9" s="77" t="e">
        <f>SUM(IF5:IF8)</f>
        <v>#DIV/0!</v>
      </c>
      <c r="IG9" s="220"/>
      <c r="IH9" s="234" t="s">
        <v>80</v>
      </c>
      <c r="II9" s="233" t="e">
        <f>SUM(II5:II8)</f>
        <v>#DIV/0!</v>
      </c>
      <c r="IJ9" s="235" t="s">
        <v>185</v>
      </c>
      <c r="IK9" s="77" t="e">
        <f>SUM(IK5:IK8)</f>
        <v>#DIV/0!</v>
      </c>
      <c r="IL9" s="220"/>
      <c r="IM9" s="234" t="s">
        <v>80</v>
      </c>
      <c r="IN9" s="233" t="e">
        <f>SUM(IN5:IN8)</f>
        <v>#DIV/0!</v>
      </c>
      <c r="IO9" s="235" t="s">
        <v>185</v>
      </c>
      <c r="IP9" s="77" t="e">
        <f>SUM(IP5:IP8)</f>
        <v>#DIV/0!</v>
      </c>
      <c r="IQ9" s="220"/>
      <c r="IR9" s="234" t="s">
        <v>80</v>
      </c>
      <c r="IS9" s="233" t="e">
        <f>SUM(IS5:IS8)</f>
        <v>#DIV/0!</v>
      </c>
      <c r="IT9" s="235" t="s">
        <v>185</v>
      </c>
      <c r="IU9" s="77" t="e">
        <f>SUM(IU5:IU8)</f>
        <v>#DIV/0!</v>
      </c>
      <c r="IV9" s="220"/>
      <c r="IW9" s="234" t="s">
        <v>80</v>
      </c>
      <c r="IX9" s="233" t="e">
        <f>SUM(IX5:IX8)</f>
        <v>#DIV/0!</v>
      </c>
      <c r="IY9" s="235" t="s">
        <v>185</v>
      </c>
      <c r="IZ9" s="77" t="e">
        <f>SUM(IZ5:IZ8)</f>
        <v>#DIV/0!</v>
      </c>
      <c r="JA9" s="220"/>
      <c r="JB9" s="234" t="s">
        <v>80</v>
      </c>
      <c r="JC9" s="233" t="e">
        <f>SUM(JC5:JC8)</f>
        <v>#DIV/0!</v>
      </c>
      <c r="JD9" s="235" t="s">
        <v>185</v>
      </c>
      <c r="JE9" s="77" t="e">
        <f>SUM(JE5:JE8)</f>
        <v>#DIV/0!</v>
      </c>
      <c r="JF9" s="220"/>
      <c r="JG9" s="234" t="s">
        <v>80</v>
      </c>
      <c r="JH9" s="233" t="e">
        <f>SUM(JH5:JH8)</f>
        <v>#DIV/0!</v>
      </c>
      <c r="JI9" s="235" t="s">
        <v>185</v>
      </c>
      <c r="JJ9" s="77" t="e">
        <f>SUM(JJ5:JJ8)</f>
        <v>#DIV/0!</v>
      </c>
      <c r="JK9" s="220"/>
      <c r="JL9" s="234" t="s">
        <v>80</v>
      </c>
      <c r="JM9" s="233" t="e">
        <f>SUM(JM5:JM8)</f>
        <v>#DIV/0!</v>
      </c>
      <c r="JN9" s="235" t="s">
        <v>185</v>
      </c>
      <c r="JO9" s="77" t="e">
        <f>SUM(JO5:JO8)</f>
        <v>#DIV/0!</v>
      </c>
      <c r="JP9" s="220"/>
      <c r="JQ9" s="234" t="s">
        <v>80</v>
      </c>
      <c r="JR9" s="233" t="e">
        <f>SUM(JR5:JR8)</f>
        <v>#DIV/0!</v>
      </c>
      <c r="JS9" s="235" t="s">
        <v>185</v>
      </c>
      <c r="JT9" s="77" t="e">
        <f>SUM(JT5:JT8)</f>
        <v>#DIV/0!</v>
      </c>
      <c r="JU9" s="220"/>
      <c r="JV9" s="234" t="s">
        <v>80</v>
      </c>
      <c r="JW9" s="233" t="e">
        <f>SUM(JW5:JW8)</f>
        <v>#DIV/0!</v>
      </c>
      <c r="JX9" s="235" t="s">
        <v>185</v>
      </c>
      <c r="JY9" s="77" t="e">
        <f>SUM(JY5:JY8)</f>
        <v>#DIV/0!</v>
      </c>
      <c r="JZ9" s="220"/>
      <c r="KA9" s="234" t="s">
        <v>80</v>
      </c>
      <c r="KB9" s="233" t="e">
        <f>SUM(KB5:KB8)</f>
        <v>#DIV/0!</v>
      </c>
      <c r="KC9" s="235" t="s">
        <v>185</v>
      </c>
      <c r="KD9" s="77" t="e">
        <f>SUM(KD5:KD8)</f>
        <v>#DIV/0!</v>
      </c>
      <c r="KE9" s="220"/>
      <c r="KF9" s="234" t="s">
        <v>80</v>
      </c>
      <c r="KG9" s="233" t="e">
        <f>SUM(KG5:KG8)</f>
        <v>#DIV/0!</v>
      </c>
      <c r="KH9" s="235" t="s">
        <v>185</v>
      </c>
      <c r="KI9" s="77" t="e">
        <f>SUM(KI5:KI8)</f>
        <v>#DIV/0!</v>
      </c>
      <c r="KJ9" s="220"/>
      <c r="KK9" s="234" t="s">
        <v>80</v>
      </c>
      <c r="KL9" s="233" t="e">
        <f>SUM(KL5:KL8)</f>
        <v>#DIV/0!</v>
      </c>
      <c r="KM9" s="235" t="s">
        <v>185</v>
      </c>
      <c r="KN9" s="77" t="e">
        <f>SUM(KN5:KN8)</f>
        <v>#DIV/0!</v>
      </c>
    </row>
    <row r="10" spans="1:331" ht="15.75" thickBot="1" x14ac:dyDescent="0.3">
      <c r="A10" s="86" t="s">
        <v>89</v>
      </c>
      <c r="B10" s="221"/>
      <c r="C10" s="222"/>
      <c r="D10" s="236" t="s">
        <v>93</v>
      </c>
      <c r="E10" s="78">
        <f>SUM(E17:E71)</f>
        <v>0</v>
      </c>
      <c r="F10" s="86" t="s">
        <v>89</v>
      </c>
      <c r="G10" s="221"/>
      <c r="H10" s="222"/>
      <c r="I10" s="236" t="s">
        <v>93</v>
      </c>
      <c r="J10" s="78">
        <f>SUM(J17:J71)</f>
        <v>0</v>
      </c>
      <c r="K10" s="86" t="s">
        <v>89</v>
      </c>
      <c r="L10" s="221"/>
      <c r="M10" s="222"/>
      <c r="N10" s="236" t="s">
        <v>93</v>
      </c>
      <c r="O10" s="78">
        <f>SUM(O17:O71)</f>
        <v>0</v>
      </c>
      <c r="P10" s="86" t="s">
        <v>89</v>
      </c>
      <c r="Q10" s="221"/>
      <c r="R10" s="222"/>
      <c r="S10" s="236" t="s">
        <v>93</v>
      </c>
      <c r="T10" s="78">
        <f>SUM(T17:T71)</f>
        <v>0</v>
      </c>
      <c r="U10" s="86" t="s">
        <v>89</v>
      </c>
      <c r="V10" s="221"/>
      <c r="W10" s="222"/>
      <c r="X10" s="236" t="s">
        <v>93</v>
      </c>
      <c r="Y10" s="78">
        <f>SUM(Y17:Y71)</f>
        <v>0</v>
      </c>
      <c r="Z10" s="86" t="s">
        <v>89</v>
      </c>
      <c r="AA10" s="221"/>
      <c r="AB10" s="222"/>
      <c r="AC10" s="236" t="s">
        <v>93</v>
      </c>
      <c r="AD10" s="78">
        <f>SUM(AD17:AD71)</f>
        <v>0</v>
      </c>
      <c r="AE10" s="86" t="s">
        <v>89</v>
      </c>
      <c r="AF10" s="221"/>
      <c r="AG10" s="222"/>
      <c r="AH10" s="236" t="s">
        <v>93</v>
      </c>
      <c r="AI10" s="78">
        <f>SUM(AI17:AI71)</f>
        <v>0</v>
      </c>
      <c r="AJ10" s="86" t="s">
        <v>89</v>
      </c>
      <c r="AK10" s="221"/>
      <c r="AL10" s="222"/>
      <c r="AM10" s="236" t="s">
        <v>93</v>
      </c>
      <c r="AN10" s="78">
        <f>SUM(AN17:AN71)</f>
        <v>0</v>
      </c>
      <c r="AO10" s="86" t="s">
        <v>89</v>
      </c>
      <c r="AP10" s="221"/>
      <c r="AQ10" s="222"/>
      <c r="AR10" s="236" t="s">
        <v>93</v>
      </c>
      <c r="AS10" s="78">
        <f>SUM(AS17:AS71)</f>
        <v>0</v>
      </c>
      <c r="AT10" s="86" t="s">
        <v>89</v>
      </c>
      <c r="AU10" s="221"/>
      <c r="AV10" s="222"/>
      <c r="AW10" s="236" t="s">
        <v>93</v>
      </c>
      <c r="AX10" s="78">
        <f>SUM(AX17:AX71)</f>
        <v>0</v>
      </c>
      <c r="AY10" s="86" t="s">
        <v>89</v>
      </c>
      <c r="AZ10" s="221"/>
      <c r="BA10" s="222"/>
      <c r="BB10" s="236" t="s">
        <v>93</v>
      </c>
      <c r="BC10" s="78">
        <f>SUM(BC17:BC71)</f>
        <v>0</v>
      </c>
      <c r="BD10" s="86" t="s">
        <v>89</v>
      </c>
      <c r="BE10" s="221"/>
      <c r="BF10" s="222"/>
      <c r="BG10" s="236" t="s">
        <v>93</v>
      </c>
      <c r="BH10" s="78">
        <f>SUM(BH17:BH71)</f>
        <v>0</v>
      </c>
      <c r="BI10" s="86" t="s">
        <v>89</v>
      </c>
      <c r="BJ10" s="221"/>
      <c r="BK10" s="222"/>
      <c r="BL10" s="236" t="s">
        <v>93</v>
      </c>
      <c r="BM10" s="78">
        <f>SUM(BM17:BM71)</f>
        <v>0</v>
      </c>
      <c r="BN10" s="86" t="s">
        <v>89</v>
      </c>
      <c r="BO10" s="221"/>
      <c r="BP10" s="222"/>
      <c r="BQ10" s="236" t="s">
        <v>93</v>
      </c>
      <c r="BR10" s="78">
        <f>SUM(BR17:BR71)</f>
        <v>0</v>
      </c>
      <c r="BS10" s="86" t="s">
        <v>89</v>
      </c>
      <c r="BT10" s="221"/>
      <c r="BU10" s="222"/>
      <c r="BV10" s="236" t="s">
        <v>93</v>
      </c>
      <c r="BW10" s="78">
        <f>SUM(BW17:BW71)</f>
        <v>0</v>
      </c>
      <c r="BX10" s="86" t="s">
        <v>89</v>
      </c>
      <c r="BY10" s="221"/>
      <c r="BZ10" s="222"/>
      <c r="CA10" s="236" t="s">
        <v>93</v>
      </c>
      <c r="CB10" s="78">
        <f>SUM(CB17:CB71)</f>
        <v>0</v>
      </c>
      <c r="CC10" s="86" t="s">
        <v>89</v>
      </c>
      <c r="CD10" s="221"/>
      <c r="CE10" s="222"/>
      <c r="CF10" s="236" t="s">
        <v>93</v>
      </c>
      <c r="CG10" s="78">
        <f>SUM(CG17:CG71)</f>
        <v>0</v>
      </c>
      <c r="CH10" s="86" t="s">
        <v>89</v>
      </c>
      <c r="CI10" s="221"/>
      <c r="CJ10" s="222"/>
      <c r="CK10" s="236" t="s">
        <v>93</v>
      </c>
      <c r="CL10" s="78">
        <f>SUM(CL17:CL71)</f>
        <v>0</v>
      </c>
      <c r="CM10" s="86" t="s">
        <v>89</v>
      </c>
      <c r="CN10" s="221"/>
      <c r="CO10" s="222"/>
      <c r="CP10" s="236" t="s">
        <v>93</v>
      </c>
      <c r="CQ10" s="78">
        <f>SUM(CQ17:CQ71)</f>
        <v>0</v>
      </c>
      <c r="CR10" s="86" t="s">
        <v>89</v>
      </c>
      <c r="CS10" s="221"/>
      <c r="CT10" s="222"/>
      <c r="CU10" s="236" t="s">
        <v>93</v>
      </c>
      <c r="CV10" s="78">
        <f>SUM(CV17:CV71)</f>
        <v>0</v>
      </c>
      <c r="CW10" s="86" t="s">
        <v>89</v>
      </c>
      <c r="CX10" s="221"/>
      <c r="CY10" s="222"/>
      <c r="CZ10" s="236" t="s">
        <v>93</v>
      </c>
      <c r="DA10" s="78">
        <f>SUM(DA17:DA71)</f>
        <v>0</v>
      </c>
      <c r="DB10" s="86" t="s">
        <v>89</v>
      </c>
      <c r="DC10" s="221"/>
      <c r="DD10" s="222"/>
      <c r="DE10" s="236" t="s">
        <v>93</v>
      </c>
      <c r="DF10" s="78">
        <f>SUM(DF17:DF71)</f>
        <v>0</v>
      </c>
      <c r="DG10" s="86" t="s">
        <v>89</v>
      </c>
      <c r="DH10" s="221"/>
      <c r="DI10" s="222"/>
      <c r="DJ10" s="236" t="s">
        <v>93</v>
      </c>
      <c r="DK10" s="78">
        <f>SUM(DK17:DK71)</f>
        <v>0</v>
      </c>
      <c r="DL10" s="86" t="s">
        <v>89</v>
      </c>
      <c r="DM10" s="221"/>
      <c r="DN10" s="222"/>
      <c r="DO10" s="236" t="s">
        <v>93</v>
      </c>
      <c r="DP10" s="78">
        <f>SUM(DP17:DP71)</f>
        <v>0</v>
      </c>
      <c r="DQ10" s="86" t="s">
        <v>89</v>
      </c>
      <c r="DR10" s="221"/>
      <c r="DS10" s="222"/>
      <c r="DT10" s="236" t="s">
        <v>93</v>
      </c>
      <c r="DU10" s="78">
        <f>SUM(DU17:DU71)</f>
        <v>0</v>
      </c>
      <c r="DV10" s="86" t="s">
        <v>89</v>
      </c>
      <c r="DW10" s="221"/>
      <c r="DX10" s="222"/>
      <c r="DY10" s="236" t="s">
        <v>93</v>
      </c>
      <c r="DZ10" s="78">
        <f>SUM(DZ17:DZ71)</f>
        <v>0</v>
      </c>
      <c r="EA10" s="86" t="s">
        <v>89</v>
      </c>
      <c r="EB10" s="221"/>
      <c r="EC10" s="222"/>
      <c r="ED10" s="236" t="s">
        <v>93</v>
      </c>
      <c r="EE10" s="78">
        <f>SUM(EE17:EE71)</f>
        <v>0</v>
      </c>
      <c r="EF10" s="86" t="s">
        <v>89</v>
      </c>
      <c r="EG10" s="221"/>
      <c r="EH10" s="222"/>
      <c r="EI10" s="236" t="s">
        <v>93</v>
      </c>
      <c r="EJ10" s="78">
        <f>SUM(EJ17:EJ71)</f>
        <v>0</v>
      </c>
      <c r="EK10" s="86" t="s">
        <v>89</v>
      </c>
      <c r="EL10" s="221"/>
      <c r="EM10" s="222"/>
      <c r="EN10" s="236" t="s">
        <v>93</v>
      </c>
      <c r="EO10" s="78">
        <f>SUM(EO17:EO71)</f>
        <v>0</v>
      </c>
      <c r="EP10" s="86" t="s">
        <v>89</v>
      </c>
      <c r="EQ10" s="221"/>
      <c r="ER10" s="222"/>
      <c r="ES10" s="236" t="s">
        <v>93</v>
      </c>
      <c r="ET10" s="78">
        <f>SUM(ET17:ET71)</f>
        <v>0</v>
      </c>
      <c r="EU10" s="86" t="s">
        <v>89</v>
      </c>
      <c r="EV10" s="221"/>
      <c r="EW10" s="222"/>
      <c r="EX10" s="236" t="s">
        <v>93</v>
      </c>
      <c r="EY10" s="78">
        <f>SUM(EY17:EY71)</f>
        <v>0</v>
      </c>
      <c r="EZ10" s="86" t="s">
        <v>89</v>
      </c>
      <c r="FA10" s="221"/>
      <c r="FB10" s="222"/>
      <c r="FC10" s="236" t="s">
        <v>93</v>
      </c>
      <c r="FD10" s="78">
        <f>SUM(FD17:FD71)</f>
        <v>0</v>
      </c>
      <c r="FE10" s="86" t="s">
        <v>89</v>
      </c>
      <c r="FF10" s="221"/>
      <c r="FG10" s="222"/>
      <c r="FH10" s="236" t="s">
        <v>93</v>
      </c>
      <c r="FI10" s="78">
        <f>SUM(FI17:FI71)</f>
        <v>0</v>
      </c>
      <c r="FJ10" s="86" t="s">
        <v>89</v>
      </c>
      <c r="FK10" s="221"/>
      <c r="FL10" s="222"/>
      <c r="FM10" s="236" t="s">
        <v>93</v>
      </c>
      <c r="FN10" s="78">
        <f>SUM(FN17:FN71)</f>
        <v>0</v>
      </c>
      <c r="FO10" s="86" t="s">
        <v>89</v>
      </c>
      <c r="FP10" s="221"/>
      <c r="FQ10" s="222"/>
      <c r="FR10" s="236" t="s">
        <v>93</v>
      </c>
      <c r="FS10" s="78">
        <f>SUM(FS17:FS71)</f>
        <v>0</v>
      </c>
      <c r="FT10" s="86" t="s">
        <v>89</v>
      </c>
      <c r="FU10" s="221"/>
      <c r="FV10" s="222"/>
      <c r="FW10" s="236" t="s">
        <v>93</v>
      </c>
      <c r="FX10" s="78">
        <f>SUM(FX17:FX71)</f>
        <v>0</v>
      </c>
      <c r="FY10" s="86" t="s">
        <v>89</v>
      </c>
      <c r="FZ10" s="221"/>
      <c r="GA10" s="222"/>
      <c r="GB10" s="236" t="s">
        <v>93</v>
      </c>
      <c r="GC10" s="78">
        <f>SUM(GC17:GC71)</f>
        <v>0</v>
      </c>
      <c r="GD10" s="86" t="s">
        <v>89</v>
      </c>
      <c r="GE10" s="221"/>
      <c r="GF10" s="222"/>
      <c r="GG10" s="236" t="s">
        <v>93</v>
      </c>
      <c r="GH10" s="78">
        <f>SUM(GH17:GH71)</f>
        <v>0</v>
      </c>
      <c r="GI10" s="86" t="s">
        <v>89</v>
      </c>
      <c r="GJ10" s="221"/>
      <c r="GK10" s="222"/>
      <c r="GL10" s="236" t="s">
        <v>93</v>
      </c>
      <c r="GM10" s="78">
        <f>SUM(GM17:GM71)</f>
        <v>0</v>
      </c>
      <c r="GN10" s="86" t="s">
        <v>89</v>
      </c>
      <c r="GO10" s="221"/>
      <c r="GP10" s="222"/>
      <c r="GQ10" s="236" t="s">
        <v>93</v>
      </c>
      <c r="GR10" s="78">
        <f>SUM(GR17:GR71)</f>
        <v>0</v>
      </c>
      <c r="GS10" s="86" t="s">
        <v>89</v>
      </c>
      <c r="GT10" s="221"/>
      <c r="GU10" s="222"/>
      <c r="GV10" s="236" t="s">
        <v>93</v>
      </c>
      <c r="GW10" s="78">
        <f>SUM(GW17:GW71)</f>
        <v>0</v>
      </c>
      <c r="GX10" s="86" t="s">
        <v>89</v>
      </c>
      <c r="GY10" s="221"/>
      <c r="GZ10" s="222"/>
      <c r="HA10" s="236" t="s">
        <v>93</v>
      </c>
      <c r="HB10" s="78">
        <f>SUM(HB17:HB71)</f>
        <v>0</v>
      </c>
      <c r="HC10" s="86" t="s">
        <v>89</v>
      </c>
      <c r="HD10" s="221"/>
      <c r="HE10" s="222"/>
      <c r="HF10" s="236" t="s">
        <v>93</v>
      </c>
      <c r="HG10" s="78">
        <f>SUM(HG17:HG71)</f>
        <v>0</v>
      </c>
      <c r="HH10" s="86" t="s">
        <v>89</v>
      </c>
      <c r="HI10" s="221"/>
      <c r="HJ10" s="222"/>
      <c r="HK10" s="236" t="s">
        <v>93</v>
      </c>
      <c r="HL10" s="78">
        <f>SUM(HL17:HL71)</f>
        <v>0</v>
      </c>
      <c r="HM10" s="86" t="s">
        <v>89</v>
      </c>
      <c r="HN10" s="221"/>
      <c r="HO10" s="222"/>
      <c r="HP10" s="236" t="s">
        <v>93</v>
      </c>
      <c r="HQ10" s="78">
        <f>SUM(HQ17:HQ71)</f>
        <v>0</v>
      </c>
      <c r="HR10" s="86" t="s">
        <v>89</v>
      </c>
      <c r="HS10" s="221"/>
      <c r="HT10" s="222"/>
      <c r="HU10" s="236" t="s">
        <v>93</v>
      </c>
      <c r="HV10" s="78">
        <f>SUM(HV17:HV71)</f>
        <v>0</v>
      </c>
      <c r="HW10" s="86" t="s">
        <v>89</v>
      </c>
      <c r="HX10" s="221"/>
      <c r="HY10" s="222"/>
      <c r="HZ10" s="236" t="s">
        <v>93</v>
      </c>
      <c r="IA10" s="78">
        <f>SUM(IA17:IA71)</f>
        <v>0</v>
      </c>
      <c r="IB10" s="86" t="s">
        <v>89</v>
      </c>
      <c r="IC10" s="221"/>
      <c r="ID10" s="222"/>
      <c r="IE10" s="236" t="s">
        <v>93</v>
      </c>
      <c r="IF10" s="78">
        <f>SUM(IF17:IF71)</f>
        <v>0</v>
      </c>
      <c r="IG10" s="86" t="s">
        <v>89</v>
      </c>
      <c r="IH10" s="221"/>
      <c r="II10" s="222"/>
      <c r="IJ10" s="236" t="s">
        <v>93</v>
      </c>
      <c r="IK10" s="78">
        <f>SUM(IK17:IK71)</f>
        <v>0</v>
      </c>
      <c r="IL10" s="86" t="s">
        <v>89</v>
      </c>
      <c r="IM10" s="221"/>
      <c r="IN10" s="222"/>
      <c r="IO10" s="236" t="s">
        <v>93</v>
      </c>
      <c r="IP10" s="78">
        <f>SUM(IP17:IP71)</f>
        <v>0</v>
      </c>
      <c r="IQ10" s="86" t="s">
        <v>89</v>
      </c>
      <c r="IR10" s="221"/>
      <c r="IS10" s="222"/>
      <c r="IT10" s="236" t="s">
        <v>93</v>
      </c>
      <c r="IU10" s="78">
        <f>SUM(IU17:IU71)</f>
        <v>0</v>
      </c>
      <c r="IV10" s="86" t="s">
        <v>89</v>
      </c>
      <c r="IW10" s="221"/>
      <c r="IX10" s="222"/>
      <c r="IY10" s="236" t="s">
        <v>93</v>
      </c>
      <c r="IZ10" s="78">
        <f>SUM(IZ17:IZ71)</f>
        <v>0</v>
      </c>
      <c r="JA10" s="86" t="s">
        <v>89</v>
      </c>
      <c r="JB10" s="221"/>
      <c r="JC10" s="222"/>
      <c r="JD10" s="236" t="s">
        <v>93</v>
      </c>
      <c r="JE10" s="78">
        <f>SUM(JE17:JE71)</f>
        <v>0</v>
      </c>
      <c r="JF10" s="86" t="s">
        <v>89</v>
      </c>
      <c r="JG10" s="221"/>
      <c r="JH10" s="222"/>
      <c r="JI10" s="236" t="s">
        <v>93</v>
      </c>
      <c r="JJ10" s="78">
        <f>SUM(JJ17:JJ71)</f>
        <v>0</v>
      </c>
      <c r="JK10" s="86" t="s">
        <v>89</v>
      </c>
      <c r="JL10" s="221"/>
      <c r="JM10" s="222"/>
      <c r="JN10" s="236" t="s">
        <v>93</v>
      </c>
      <c r="JO10" s="78">
        <f>SUM(JO17:JO71)</f>
        <v>0</v>
      </c>
      <c r="JP10" s="86" t="s">
        <v>89</v>
      </c>
      <c r="JQ10" s="221"/>
      <c r="JR10" s="222"/>
      <c r="JS10" s="236" t="s">
        <v>93</v>
      </c>
      <c r="JT10" s="78">
        <f>SUM(JT17:JT71)</f>
        <v>0</v>
      </c>
      <c r="JU10" s="86" t="s">
        <v>89</v>
      </c>
      <c r="JV10" s="221"/>
      <c r="JW10" s="222"/>
      <c r="JX10" s="236" t="s">
        <v>93</v>
      </c>
      <c r="JY10" s="78">
        <f>SUM(JY17:JY71)</f>
        <v>0</v>
      </c>
      <c r="JZ10" s="86" t="s">
        <v>89</v>
      </c>
      <c r="KA10" s="221"/>
      <c r="KB10" s="222"/>
      <c r="KC10" s="236" t="s">
        <v>93</v>
      </c>
      <c r="KD10" s="78">
        <f>SUM(KD17:KD71)</f>
        <v>0</v>
      </c>
      <c r="KE10" s="86" t="s">
        <v>89</v>
      </c>
      <c r="KF10" s="221"/>
      <c r="KG10" s="222"/>
      <c r="KH10" s="236" t="s">
        <v>93</v>
      </c>
      <c r="KI10" s="78">
        <f>SUM(KI17:KI71)</f>
        <v>0</v>
      </c>
      <c r="KJ10" s="86" t="s">
        <v>89</v>
      </c>
      <c r="KK10" s="221"/>
      <c r="KL10" s="222"/>
      <c r="KM10" s="236" t="s">
        <v>93</v>
      </c>
      <c r="KN10" s="78">
        <f>SUM(KN17:KN71)</f>
        <v>0</v>
      </c>
    </row>
    <row r="11" spans="1:331" ht="15.75" thickBot="1" x14ac:dyDescent="0.3">
      <c r="A11" s="87" t="s">
        <v>96</v>
      </c>
      <c r="B11" s="213"/>
      <c r="C11" s="82"/>
      <c r="D11" s="237" t="s">
        <v>104</v>
      </c>
      <c r="E11" s="79" t="e">
        <f>E9-E10</f>
        <v>#DIV/0!</v>
      </c>
      <c r="F11" s="87" t="s">
        <v>96</v>
      </c>
      <c r="G11" s="213"/>
      <c r="H11" s="82"/>
      <c r="I11" s="237" t="s">
        <v>104</v>
      </c>
      <c r="J11" s="79" t="e">
        <f>J9-J10</f>
        <v>#DIV/0!</v>
      </c>
      <c r="K11" s="87" t="s">
        <v>96</v>
      </c>
      <c r="L11" s="213"/>
      <c r="M11" s="82"/>
      <c r="N11" s="237" t="s">
        <v>104</v>
      </c>
      <c r="O11" s="79" t="e">
        <f>O9-O10</f>
        <v>#DIV/0!</v>
      </c>
      <c r="P11" s="87" t="s">
        <v>96</v>
      </c>
      <c r="Q11" s="213"/>
      <c r="R11" s="82"/>
      <c r="S11" s="237" t="s">
        <v>104</v>
      </c>
      <c r="T11" s="79" t="e">
        <f>T9-T10</f>
        <v>#DIV/0!</v>
      </c>
      <c r="U11" s="87" t="s">
        <v>96</v>
      </c>
      <c r="V11" s="213"/>
      <c r="W11" s="82"/>
      <c r="X11" s="237" t="s">
        <v>104</v>
      </c>
      <c r="Y11" s="79" t="e">
        <f>Y9-Y10</f>
        <v>#DIV/0!</v>
      </c>
      <c r="Z11" s="87" t="s">
        <v>96</v>
      </c>
      <c r="AA11" s="213"/>
      <c r="AB11" s="82"/>
      <c r="AC11" s="237" t="s">
        <v>104</v>
      </c>
      <c r="AD11" s="79" t="e">
        <f>AD9-AD10</f>
        <v>#DIV/0!</v>
      </c>
      <c r="AE11" s="87" t="s">
        <v>96</v>
      </c>
      <c r="AF11" s="213"/>
      <c r="AG11" s="82"/>
      <c r="AH11" s="237" t="s">
        <v>104</v>
      </c>
      <c r="AI11" s="79" t="e">
        <f>AI9-AI10</f>
        <v>#DIV/0!</v>
      </c>
      <c r="AJ11" s="87" t="s">
        <v>96</v>
      </c>
      <c r="AK11" s="213"/>
      <c r="AL11" s="82"/>
      <c r="AM11" s="237" t="s">
        <v>104</v>
      </c>
      <c r="AN11" s="79" t="e">
        <f>AN9-AN10</f>
        <v>#DIV/0!</v>
      </c>
      <c r="AO11" s="87" t="s">
        <v>96</v>
      </c>
      <c r="AP11" s="213"/>
      <c r="AQ11" s="82"/>
      <c r="AR11" s="237" t="s">
        <v>104</v>
      </c>
      <c r="AS11" s="79" t="e">
        <f>AS9-AS10</f>
        <v>#DIV/0!</v>
      </c>
      <c r="AT11" s="87" t="s">
        <v>96</v>
      </c>
      <c r="AU11" s="213"/>
      <c r="AV11" s="82"/>
      <c r="AW11" s="237" t="s">
        <v>104</v>
      </c>
      <c r="AX11" s="79" t="e">
        <f>AX9-AX10</f>
        <v>#DIV/0!</v>
      </c>
      <c r="AY11" s="87" t="s">
        <v>96</v>
      </c>
      <c r="AZ11" s="213"/>
      <c r="BA11" s="82"/>
      <c r="BB11" s="237" t="s">
        <v>104</v>
      </c>
      <c r="BC11" s="79" t="e">
        <f>BC9-BC10</f>
        <v>#DIV/0!</v>
      </c>
      <c r="BD11" s="87" t="s">
        <v>96</v>
      </c>
      <c r="BE11" s="213"/>
      <c r="BF11" s="82"/>
      <c r="BG11" s="237" t="s">
        <v>104</v>
      </c>
      <c r="BH11" s="79" t="e">
        <f>BH9-BH10</f>
        <v>#DIV/0!</v>
      </c>
      <c r="BI11" s="87" t="s">
        <v>96</v>
      </c>
      <c r="BJ11" s="213"/>
      <c r="BK11" s="82"/>
      <c r="BL11" s="237" t="s">
        <v>104</v>
      </c>
      <c r="BM11" s="79" t="e">
        <f>BM9-BM10</f>
        <v>#DIV/0!</v>
      </c>
      <c r="BN11" s="87" t="s">
        <v>96</v>
      </c>
      <c r="BO11" s="213"/>
      <c r="BP11" s="82"/>
      <c r="BQ11" s="237" t="s">
        <v>104</v>
      </c>
      <c r="BR11" s="79" t="e">
        <f>BR9-BR10</f>
        <v>#DIV/0!</v>
      </c>
      <c r="BS11" s="87" t="s">
        <v>96</v>
      </c>
      <c r="BT11" s="213"/>
      <c r="BU11" s="82"/>
      <c r="BV11" s="237" t="s">
        <v>104</v>
      </c>
      <c r="BW11" s="79" t="e">
        <f>BW9-BW10</f>
        <v>#DIV/0!</v>
      </c>
      <c r="BX11" s="87" t="s">
        <v>96</v>
      </c>
      <c r="BY11" s="213"/>
      <c r="BZ11" s="82"/>
      <c r="CA11" s="237" t="s">
        <v>104</v>
      </c>
      <c r="CB11" s="79" t="e">
        <f>CB9-CB10</f>
        <v>#DIV/0!</v>
      </c>
      <c r="CC11" s="87" t="s">
        <v>96</v>
      </c>
      <c r="CD11" s="213"/>
      <c r="CE11" s="82"/>
      <c r="CF11" s="237" t="s">
        <v>104</v>
      </c>
      <c r="CG11" s="79" t="e">
        <f>CG9-CG10</f>
        <v>#DIV/0!</v>
      </c>
      <c r="CH11" s="87" t="s">
        <v>96</v>
      </c>
      <c r="CI11" s="213"/>
      <c r="CJ11" s="82"/>
      <c r="CK11" s="237" t="s">
        <v>104</v>
      </c>
      <c r="CL11" s="79" t="e">
        <f>CL9-CL10</f>
        <v>#DIV/0!</v>
      </c>
      <c r="CM11" s="87" t="s">
        <v>96</v>
      </c>
      <c r="CN11" s="213"/>
      <c r="CO11" s="82"/>
      <c r="CP11" s="237" t="s">
        <v>104</v>
      </c>
      <c r="CQ11" s="79" t="e">
        <f>CQ9-CQ10</f>
        <v>#DIV/0!</v>
      </c>
      <c r="CR11" s="87" t="s">
        <v>96</v>
      </c>
      <c r="CS11" s="213"/>
      <c r="CT11" s="82"/>
      <c r="CU11" s="237" t="s">
        <v>104</v>
      </c>
      <c r="CV11" s="79" t="e">
        <f>CV9-CV10</f>
        <v>#DIV/0!</v>
      </c>
      <c r="CW11" s="87" t="s">
        <v>96</v>
      </c>
      <c r="CX11" s="213"/>
      <c r="CY11" s="82"/>
      <c r="CZ11" s="237" t="s">
        <v>104</v>
      </c>
      <c r="DA11" s="79" t="e">
        <f>DA9-DA10</f>
        <v>#DIV/0!</v>
      </c>
      <c r="DB11" s="87" t="s">
        <v>96</v>
      </c>
      <c r="DC11" s="213"/>
      <c r="DD11" s="82"/>
      <c r="DE11" s="237" t="s">
        <v>104</v>
      </c>
      <c r="DF11" s="79" t="e">
        <f>DF9-DF10</f>
        <v>#DIV/0!</v>
      </c>
      <c r="DG11" s="87" t="s">
        <v>96</v>
      </c>
      <c r="DH11" s="213"/>
      <c r="DI11" s="82"/>
      <c r="DJ11" s="237" t="s">
        <v>104</v>
      </c>
      <c r="DK11" s="79" t="e">
        <f>DK9-DK10</f>
        <v>#DIV/0!</v>
      </c>
      <c r="DL11" s="87" t="s">
        <v>96</v>
      </c>
      <c r="DM11" s="213"/>
      <c r="DN11" s="82"/>
      <c r="DO11" s="237" t="s">
        <v>104</v>
      </c>
      <c r="DP11" s="79" t="e">
        <f>DP9-DP10</f>
        <v>#DIV/0!</v>
      </c>
      <c r="DQ11" s="87" t="s">
        <v>96</v>
      </c>
      <c r="DR11" s="213"/>
      <c r="DS11" s="82"/>
      <c r="DT11" s="237" t="s">
        <v>104</v>
      </c>
      <c r="DU11" s="79" t="e">
        <f>DU9-DU10</f>
        <v>#DIV/0!</v>
      </c>
      <c r="DV11" s="87" t="s">
        <v>96</v>
      </c>
      <c r="DW11" s="213"/>
      <c r="DX11" s="82"/>
      <c r="DY11" s="237" t="s">
        <v>104</v>
      </c>
      <c r="DZ11" s="79" t="e">
        <f>DZ9-DZ10</f>
        <v>#DIV/0!</v>
      </c>
      <c r="EA11" s="87" t="s">
        <v>96</v>
      </c>
      <c r="EB11" s="213"/>
      <c r="EC11" s="82"/>
      <c r="ED11" s="237" t="s">
        <v>104</v>
      </c>
      <c r="EE11" s="79" t="e">
        <f>EE9-EE10</f>
        <v>#DIV/0!</v>
      </c>
      <c r="EF11" s="87" t="s">
        <v>96</v>
      </c>
      <c r="EG11" s="213"/>
      <c r="EH11" s="82"/>
      <c r="EI11" s="237" t="s">
        <v>104</v>
      </c>
      <c r="EJ11" s="79" t="e">
        <f>EJ9-EJ10</f>
        <v>#DIV/0!</v>
      </c>
      <c r="EK11" s="87" t="s">
        <v>96</v>
      </c>
      <c r="EL11" s="213"/>
      <c r="EM11" s="82"/>
      <c r="EN11" s="237" t="s">
        <v>104</v>
      </c>
      <c r="EO11" s="79" t="e">
        <f>EO9-EO10</f>
        <v>#DIV/0!</v>
      </c>
      <c r="EP11" s="87" t="s">
        <v>96</v>
      </c>
      <c r="EQ11" s="213"/>
      <c r="ER11" s="82"/>
      <c r="ES11" s="237" t="s">
        <v>104</v>
      </c>
      <c r="ET11" s="79" t="e">
        <f>ET9-ET10</f>
        <v>#DIV/0!</v>
      </c>
      <c r="EU11" s="87" t="s">
        <v>96</v>
      </c>
      <c r="EV11" s="213"/>
      <c r="EW11" s="82"/>
      <c r="EX11" s="237" t="s">
        <v>104</v>
      </c>
      <c r="EY11" s="79" t="e">
        <f>EY9-EY10</f>
        <v>#DIV/0!</v>
      </c>
      <c r="EZ11" s="87" t="s">
        <v>96</v>
      </c>
      <c r="FA11" s="213"/>
      <c r="FB11" s="82"/>
      <c r="FC11" s="237" t="s">
        <v>104</v>
      </c>
      <c r="FD11" s="79" t="e">
        <f>FD9-FD10</f>
        <v>#DIV/0!</v>
      </c>
      <c r="FE11" s="87" t="s">
        <v>96</v>
      </c>
      <c r="FF11" s="213"/>
      <c r="FG11" s="82"/>
      <c r="FH11" s="237" t="s">
        <v>104</v>
      </c>
      <c r="FI11" s="79" t="e">
        <f>FI9-FI10</f>
        <v>#DIV/0!</v>
      </c>
      <c r="FJ11" s="87" t="s">
        <v>96</v>
      </c>
      <c r="FK11" s="213"/>
      <c r="FL11" s="82"/>
      <c r="FM11" s="237" t="s">
        <v>104</v>
      </c>
      <c r="FN11" s="79" t="e">
        <f>FN9-FN10</f>
        <v>#DIV/0!</v>
      </c>
      <c r="FO11" s="87" t="s">
        <v>96</v>
      </c>
      <c r="FP11" s="213"/>
      <c r="FQ11" s="82"/>
      <c r="FR11" s="237" t="s">
        <v>104</v>
      </c>
      <c r="FS11" s="79" t="e">
        <f>FS9-FS10</f>
        <v>#DIV/0!</v>
      </c>
      <c r="FT11" s="87" t="s">
        <v>96</v>
      </c>
      <c r="FU11" s="213"/>
      <c r="FV11" s="82"/>
      <c r="FW11" s="237" t="s">
        <v>104</v>
      </c>
      <c r="FX11" s="79" t="e">
        <f>FX9-FX10</f>
        <v>#DIV/0!</v>
      </c>
      <c r="FY11" s="87" t="s">
        <v>96</v>
      </c>
      <c r="FZ11" s="213"/>
      <c r="GA11" s="82"/>
      <c r="GB11" s="237" t="s">
        <v>104</v>
      </c>
      <c r="GC11" s="79" t="e">
        <f>GC9-GC10</f>
        <v>#DIV/0!</v>
      </c>
      <c r="GD11" s="87" t="s">
        <v>96</v>
      </c>
      <c r="GE11" s="213"/>
      <c r="GF11" s="82"/>
      <c r="GG11" s="237" t="s">
        <v>104</v>
      </c>
      <c r="GH11" s="79" t="e">
        <f>GH9-GH10</f>
        <v>#DIV/0!</v>
      </c>
      <c r="GI11" s="87" t="s">
        <v>96</v>
      </c>
      <c r="GJ11" s="213"/>
      <c r="GK11" s="82"/>
      <c r="GL11" s="237" t="s">
        <v>104</v>
      </c>
      <c r="GM11" s="79" t="e">
        <f>GM9-GM10</f>
        <v>#DIV/0!</v>
      </c>
      <c r="GN11" s="87" t="s">
        <v>96</v>
      </c>
      <c r="GO11" s="213"/>
      <c r="GP11" s="82"/>
      <c r="GQ11" s="237" t="s">
        <v>104</v>
      </c>
      <c r="GR11" s="79" t="e">
        <f>GR9-GR10</f>
        <v>#DIV/0!</v>
      </c>
      <c r="GS11" s="87" t="s">
        <v>96</v>
      </c>
      <c r="GT11" s="213"/>
      <c r="GU11" s="82"/>
      <c r="GV11" s="237" t="s">
        <v>104</v>
      </c>
      <c r="GW11" s="79" t="e">
        <f>GW9-GW10</f>
        <v>#DIV/0!</v>
      </c>
      <c r="GX11" s="87" t="s">
        <v>96</v>
      </c>
      <c r="GY11" s="213"/>
      <c r="GZ11" s="82"/>
      <c r="HA11" s="237" t="s">
        <v>104</v>
      </c>
      <c r="HB11" s="79" t="e">
        <f>HB9-HB10</f>
        <v>#DIV/0!</v>
      </c>
      <c r="HC11" s="87" t="s">
        <v>96</v>
      </c>
      <c r="HD11" s="213"/>
      <c r="HE11" s="82"/>
      <c r="HF11" s="237" t="s">
        <v>104</v>
      </c>
      <c r="HG11" s="79" t="e">
        <f>HG9-HG10</f>
        <v>#DIV/0!</v>
      </c>
      <c r="HH11" s="87" t="s">
        <v>96</v>
      </c>
      <c r="HI11" s="213"/>
      <c r="HJ11" s="82"/>
      <c r="HK11" s="237" t="s">
        <v>104</v>
      </c>
      <c r="HL11" s="79" t="e">
        <f>HL9-HL10</f>
        <v>#DIV/0!</v>
      </c>
      <c r="HM11" s="87" t="s">
        <v>96</v>
      </c>
      <c r="HN11" s="213"/>
      <c r="HO11" s="82"/>
      <c r="HP11" s="237" t="s">
        <v>104</v>
      </c>
      <c r="HQ11" s="79" t="e">
        <f>HQ9-HQ10</f>
        <v>#DIV/0!</v>
      </c>
      <c r="HR11" s="87" t="s">
        <v>96</v>
      </c>
      <c r="HS11" s="213"/>
      <c r="HT11" s="82"/>
      <c r="HU11" s="237" t="s">
        <v>104</v>
      </c>
      <c r="HV11" s="79" t="e">
        <f>HV9-HV10</f>
        <v>#DIV/0!</v>
      </c>
      <c r="HW11" s="87" t="s">
        <v>96</v>
      </c>
      <c r="HX11" s="213"/>
      <c r="HY11" s="82"/>
      <c r="HZ11" s="237" t="s">
        <v>104</v>
      </c>
      <c r="IA11" s="79" t="e">
        <f>IA9-IA10</f>
        <v>#DIV/0!</v>
      </c>
      <c r="IB11" s="87" t="s">
        <v>96</v>
      </c>
      <c r="IC11" s="213"/>
      <c r="ID11" s="82"/>
      <c r="IE11" s="237" t="s">
        <v>104</v>
      </c>
      <c r="IF11" s="79" t="e">
        <f>IF9-IF10</f>
        <v>#DIV/0!</v>
      </c>
      <c r="IG11" s="87" t="s">
        <v>96</v>
      </c>
      <c r="IH11" s="213"/>
      <c r="II11" s="82"/>
      <c r="IJ11" s="237" t="s">
        <v>104</v>
      </c>
      <c r="IK11" s="79" t="e">
        <f>IK9-IK10</f>
        <v>#DIV/0!</v>
      </c>
      <c r="IL11" s="87" t="s">
        <v>96</v>
      </c>
      <c r="IM11" s="213"/>
      <c r="IN11" s="82"/>
      <c r="IO11" s="237" t="s">
        <v>104</v>
      </c>
      <c r="IP11" s="79" t="e">
        <f>IP9-IP10</f>
        <v>#DIV/0!</v>
      </c>
      <c r="IQ11" s="87" t="s">
        <v>96</v>
      </c>
      <c r="IR11" s="213"/>
      <c r="IS11" s="82"/>
      <c r="IT11" s="237" t="s">
        <v>104</v>
      </c>
      <c r="IU11" s="79" t="e">
        <f>IU9-IU10</f>
        <v>#DIV/0!</v>
      </c>
      <c r="IV11" s="87" t="s">
        <v>96</v>
      </c>
      <c r="IW11" s="213"/>
      <c r="IX11" s="82"/>
      <c r="IY11" s="237" t="s">
        <v>104</v>
      </c>
      <c r="IZ11" s="79" t="e">
        <f>IZ9-IZ10</f>
        <v>#DIV/0!</v>
      </c>
      <c r="JA11" s="87" t="s">
        <v>96</v>
      </c>
      <c r="JB11" s="213"/>
      <c r="JC11" s="82"/>
      <c r="JD11" s="237" t="s">
        <v>104</v>
      </c>
      <c r="JE11" s="79" t="e">
        <f>JE9-JE10</f>
        <v>#DIV/0!</v>
      </c>
      <c r="JF11" s="87" t="s">
        <v>96</v>
      </c>
      <c r="JG11" s="213"/>
      <c r="JH11" s="82"/>
      <c r="JI11" s="237" t="s">
        <v>104</v>
      </c>
      <c r="JJ11" s="79" t="e">
        <f>JJ9-JJ10</f>
        <v>#DIV/0!</v>
      </c>
      <c r="JK11" s="87" t="s">
        <v>96</v>
      </c>
      <c r="JL11" s="213"/>
      <c r="JM11" s="82"/>
      <c r="JN11" s="237" t="s">
        <v>104</v>
      </c>
      <c r="JO11" s="79" t="e">
        <f>JO9-JO10</f>
        <v>#DIV/0!</v>
      </c>
      <c r="JP11" s="87" t="s">
        <v>96</v>
      </c>
      <c r="JQ11" s="213"/>
      <c r="JR11" s="82"/>
      <c r="JS11" s="237" t="s">
        <v>104</v>
      </c>
      <c r="JT11" s="79" t="e">
        <f>JT9-JT10</f>
        <v>#DIV/0!</v>
      </c>
      <c r="JU11" s="87" t="s">
        <v>96</v>
      </c>
      <c r="JV11" s="213"/>
      <c r="JW11" s="82"/>
      <c r="JX11" s="237" t="s">
        <v>104</v>
      </c>
      <c r="JY11" s="79" t="e">
        <f>JY9-JY10</f>
        <v>#DIV/0!</v>
      </c>
      <c r="JZ11" s="87" t="s">
        <v>96</v>
      </c>
      <c r="KA11" s="213"/>
      <c r="KB11" s="82"/>
      <c r="KC11" s="237" t="s">
        <v>104</v>
      </c>
      <c r="KD11" s="79" t="e">
        <f>KD9-KD10</f>
        <v>#DIV/0!</v>
      </c>
      <c r="KE11" s="87" t="s">
        <v>96</v>
      </c>
      <c r="KF11" s="213"/>
      <c r="KG11" s="82"/>
      <c r="KH11" s="237" t="s">
        <v>104</v>
      </c>
      <c r="KI11" s="79" t="e">
        <f>KI9-KI10</f>
        <v>#DIV/0!</v>
      </c>
      <c r="KJ11" s="87" t="s">
        <v>96</v>
      </c>
      <c r="KK11" s="213"/>
      <c r="KL11" s="82"/>
      <c r="KM11" s="237" t="s">
        <v>104</v>
      </c>
      <c r="KN11" s="79" t="e">
        <f>KN9-KN10</f>
        <v>#DIV/0!</v>
      </c>
    </row>
    <row r="12" spans="1:331" ht="15.75" thickBot="1" x14ac:dyDescent="0.3">
      <c r="A12" s="88"/>
      <c r="B12" s="49"/>
      <c r="C12" s="82"/>
      <c r="D12" s="238" t="s">
        <v>105</v>
      </c>
      <c r="E12" s="80" t="e">
        <f>E11*B10</f>
        <v>#DIV/0!</v>
      </c>
      <c r="F12" s="88"/>
      <c r="G12" s="49"/>
      <c r="H12" s="82"/>
      <c r="I12" s="238" t="s">
        <v>105</v>
      </c>
      <c r="J12" s="80" t="e">
        <f>J11*G10</f>
        <v>#DIV/0!</v>
      </c>
      <c r="K12" s="88"/>
      <c r="L12" s="49"/>
      <c r="M12" s="82"/>
      <c r="N12" s="238" t="s">
        <v>105</v>
      </c>
      <c r="O12" s="80" t="e">
        <f>O11*L10</f>
        <v>#DIV/0!</v>
      </c>
      <c r="P12" s="88"/>
      <c r="Q12" s="49"/>
      <c r="R12" s="82"/>
      <c r="S12" s="238" t="s">
        <v>105</v>
      </c>
      <c r="T12" s="80" t="e">
        <f>T11*Q10</f>
        <v>#DIV/0!</v>
      </c>
      <c r="U12" s="88"/>
      <c r="V12" s="49"/>
      <c r="W12" s="82"/>
      <c r="X12" s="238" t="s">
        <v>105</v>
      </c>
      <c r="Y12" s="80" t="e">
        <f>Y11*V10</f>
        <v>#DIV/0!</v>
      </c>
      <c r="Z12" s="88"/>
      <c r="AA12" s="49"/>
      <c r="AB12" s="82"/>
      <c r="AC12" s="238" t="s">
        <v>105</v>
      </c>
      <c r="AD12" s="80" t="e">
        <f>AD11*AA10</f>
        <v>#DIV/0!</v>
      </c>
      <c r="AE12" s="88"/>
      <c r="AF12" s="49"/>
      <c r="AG12" s="82"/>
      <c r="AH12" s="238" t="s">
        <v>105</v>
      </c>
      <c r="AI12" s="80" t="e">
        <f>AI11*AF10</f>
        <v>#DIV/0!</v>
      </c>
      <c r="AJ12" s="88"/>
      <c r="AK12" s="49"/>
      <c r="AL12" s="82"/>
      <c r="AM12" s="238" t="s">
        <v>105</v>
      </c>
      <c r="AN12" s="80" t="e">
        <f>AN11*AK10</f>
        <v>#DIV/0!</v>
      </c>
      <c r="AO12" s="88"/>
      <c r="AP12" s="49"/>
      <c r="AQ12" s="82"/>
      <c r="AR12" s="238" t="s">
        <v>105</v>
      </c>
      <c r="AS12" s="80" t="e">
        <f>AS11*AP10</f>
        <v>#DIV/0!</v>
      </c>
      <c r="AT12" s="88"/>
      <c r="AU12" s="49"/>
      <c r="AV12" s="82"/>
      <c r="AW12" s="238" t="s">
        <v>105</v>
      </c>
      <c r="AX12" s="80" t="e">
        <f>AX11*AU10</f>
        <v>#DIV/0!</v>
      </c>
      <c r="AY12" s="88"/>
      <c r="AZ12" s="49"/>
      <c r="BA12" s="82"/>
      <c r="BB12" s="238" t="s">
        <v>105</v>
      </c>
      <c r="BC12" s="80" t="e">
        <f>BC11*AZ10</f>
        <v>#DIV/0!</v>
      </c>
      <c r="BD12" s="88"/>
      <c r="BE12" s="49"/>
      <c r="BF12" s="82"/>
      <c r="BG12" s="238" t="s">
        <v>105</v>
      </c>
      <c r="BH12" s="80" t="e">
        <f>BH11*BE10</f>
        <v>#DIV/0!</v>
      </c>
      <c r="BI12" s="88"/>
      <c r="BJ12" s="49"/>
      <c r="BK12" s="82"/>
      <c r="BL12" s="238" t="s">
        <v>105</v>
      </c>
      <c r="BM12" s="80" t="e">
        <f>BM11*BJ10</f>
        <v>#DIV/0!</v>
      </c>
      <c r="BN12" s="88"/>
      <c r="BO12" s="49"/>
      <c r="BP12" s="82"/>
      <c r="BQ12" s="238" t="s">
        <v>105</v>
      </c>
      <c r="BR12" s="80" t="e">
        <f>BR11*BO10</f>
        <v>#DIV/0!</v>
      </c>
      <c r="BS12" s="88"/>
      <c r="BT12" s="49"/>
      <c r="BU12" s="82"/>
      <c r="BV12" s="238" t="s">
        <v>105</v>
      </c>
      <c r="BW12" s="80" t="e">
        <f>BW11*BT10</f>
        <v>#DIV/0!</v>
      </c>
      <c r="BX12" s="88"/>
      <c r="BY12" s="49"/>
      <c r="BZ12" s="82"/>
      <c r="CA12" s="238" t="s">
        <v>105</v>
      </c>
      <c r="CB12" s="80" t="e">
        <f>CB11*BY10</f>
        <v>#DIV/0!</v>
      </c>
      <c r="CC12" s="88"/>
      <c r="CD12" s="49"/>
      <c r="CE12" s="82"/>
      <c r="CF12" s="238" t="s">
        <v>105</v>
      </c>
      <c r="CG12" s="80" t="e">
        <f>CG11*CD10</f>
        <v>#DIV/0!</v>
      </c>
      <c r="CH12" s="88"/>
      <c r="CI12" s="49"/>
      <c r="CJ12" s="82"/>
      <c r="CK12" s="238" t="s">
        <v>105</v>
      </c>
      <c r="CL12" s="80" t="e">
        <f>CL11*CI10</f>
        <v>#DIV/0!</v>
      </c>
      <c r="CM12" s="88"/>
      <c r="CN12" s="49"/>
      <c r="CO12" s="82"/>
      <c r="CP12" s="238" t="s">
        <v>105</v>
      </c>
      <c r="CQ12" s="80" t="e">
        <f>CQ11*CN10</f>
        <v>#DIV/0!</v>
      </c>
      <c r="CR12" s="88"/>
      <c r="CS12" s="49"/>
      <c r="CT12" s="82"/>
      <c r="CU12" s="238" t="s">
        <v>105</v>
      </c>
      <c r="CV12" s="80" t="e">
        <f>CV11*CS10</f>
        <v>#DIV/0!</v>
      </c>
      <c r="CW12" s="88"/>
      <c r="CX12" s="49"/>
      <c r="CY12" s="82"/>
      <c r="CZ12" s="238" t="s">
        <v>105</v>
      </c>
      <c r="DA12" s="80" t="e">
        <f>DA11*CX10</f>
        <v>#DIV/0!</v>
      </c>
      <c r="DB12" s="88"/>
      <c r="DC12" s="49"/>
      <c r="DD12" s="82"/>
      <c r="DE12" s="238" t="s">
        <v>105</v>
      </c>
      <c r="DF12" s="80" t="e">
        <f>DF11*DC10</f>
        <v>#DIV/0!</v>
      </c>
      <c r="DG12" s="88"/>
      <c r="DH12" s="49"/>
      <c r="DI12" s="82"/>
      <c r="DJ12" s="238" t="s">
        <v>105</v>
      </c>
      <c r="DK12" s="80" t="e">
        <f>DK11*DH10</f>
        <v>#DIV/0!</v>
      </c>
      <c r="DL12" s="88"/>
      <c r="DM12" s="49"/>
      <c r="DN12" s="82"/>
      <c r="DO12" s="238" t="s">
        <v>105</v>
      </c>
      <c r="DP12" s="80" t="e">
        <f>DP11*DM10</f>
        <v>#DIV/0!</v>
      </c>
      <c r="DQ12" s="88"/>
      <c r="DR12" s="49"/>
      <c r="DS12" s="82"/>
      <c r="DT12" s="238" t="s">
        <v>105</v>
      </c>
      <c r="DU12" s="80" t="e">
        <f>DU11*DR10</f>
        <v>#DIV/0!</v>
      </c>
      <c r="DV12" s="88"/>
      <c r="DW12" s="49"/>
      <c r="DX12" s="82"/>
      <c r="DY12" s="238" t="s">
        <v>105</v>
      </c>
      <c r="DZ12" s="80" t="e">
        <f>DZ11*DW10</f>
        <v>#DIV/0!</v>
      </c>
      <c r="EA12" s="88"/>
      <c r="EB12" s="49"/>
      <c r="EC12" s="82"/>
      <c r="ED12" s="238" t="s">
        <v>105</v>
      </c>
      <c r="EE12" s="80" t="e">
        <f>EE11*EB10</f>
        <v>#DIV/0!</v>
      </c>
      <c r="EF12" s="88"/>
      <c r="EG12" s="49"/>
      <c r="EH12" s="82"/>
      <c r="EI12" s="238" t="s">
        <v>105</v>
      </c>
      <c r="EJ12" s="80" t="e">
        <f>EJ11*EG10</f>
        <v>#DIV/0!</v>
      </c>
      <c r="EK12" s="88"/>
      <c r="EL12" s="49"/>
      <c r="EM12" s="82"/>
      <c r="EN12" s="238" t="s">
        <v>105</v>
      </c>
      <c r="EO12" s="80" t="e">
        <f>EO11*EL10</f>
        <v>#DIV/0!</v>
      </c>
      <c r="EP12" s="88"/>
      <c r="EQ12" s="49"/>
      <c r="ER12" s="82"/>
      <c r="ES12" s="238" t="s">
        <v>105</v>
      </c>
      <c r="ET12" s="80" t="e">
        <f>ET11*EQ10</f>
        <v>#DIV/0!</v>
      </c>
      <c r="EU12" s="88"/>
      <c r="EV12" s="49"/>
      <c r="EW12" s="82"/>
      <c r="EX12" s="238" t="s">
        <v>105</v>
      </c>
      <c r="EY12" s="80" t="e">
        <f>EY11*EV10</f>
        <v>#DIV/0!</v>
      </c>
      <c r="EZ12" s="88"/>
      <c r="FA12" s="49"/>
      <c r="FB12" s="82"/>
      <c r="FC12" s="238" t="s">
        <v>105</v>
      </c>
      <c r="FD12" s="80" t="e">
        <f>FD11*FA10</f>
        <v>#DIV/0!</v>
      </c>
      <c r="FE12" s="88"/>
      <c r="FF12" s="49"/>
      <c r="FG12" s="82"/>
      <c r="FH12" s="238" t="s">
        <v>105</v>
      </c>
      <c r="FI12" s="80" t="e">
        <f>FI11*FF10</f>
        <v>#DIV/0!</v>
      </c>
      <c r="FJ12" s="88"/>
      <c r="FK12" s="49"/>
      <c r="FL12" s="82"/>
      <c r="FM12" s="238" t="s">
        <v>105</v>
      </c>
      <c r="FN12" s="80" t="e">
        <f>FN11*FK10</f>
        <v>#DIV/0!</v>
      </c>
      <c r="FO12" s="88"/>
      <c r="FP12" s="49"/>
      <c r="FQ12" s="82"/>
      <c r="FR12" s="238" t="s">
        <v>105</v>
      </c>
      <c r="FS12" s="80" t="e">
        <f>FS11*FP10</f>
        <v>#DIV/0!</v>
      </c>
      <c r="FT12" s="88"/>
      <c r="FU12" s="49"/>
      <c r="FV12" s="82"/>
      <c r="FW12" s="238" t="s">
        <v>105</v>
      </c>
      <c r="FX12" s="80" t="e">
        <f>FX11*FU10</f>
        <v>#DIV/0!</v>
      </c>
      <c r="FY12" s="88"/>
      <c r="FZ12" s="49"/>
      <c r="GA12" s="82"/>
      <c r="GB12" s="238" t="s">
        <v>105</v>
      </c>
      <c r="GC12" s="80" t="e">
        <f>GC11*FZ10</f>
        <v>#DIV/0!</v>
      </c>
      <c r="GD12" s="88"/>
      <c r="GE12" s="49"/>
      <c r="GF12" s="82"/>
      <c r="GG12" s="238" t="s">
        <v>105</v>
      </c>
      <c r="GH12" s="80" t="e">
        <f>GH11*GE10</f>
        <v>#DIV/0!</v>
      </c>
      <c r="GI12" s="88"/>
      <c r="GJ12" s="49"/>
      <c r="GK12" s="82"/>
      <c r="GL12" s="238" t="s">
        <v>105</v>
      </c>
      <c r="GM12" s="80" t="e">
        <f>GM11*GJ10</f>
        <v>#DIV/0!</v>
      </c>
      <c r="GN12" s="88"/>
      <c r="GO12" s="49"/>
      <c r="GP12" s="82"/>
      <c r="GQ12" s="238" t="s">
        <v>105</v>
      </c>
      <c r="GR12" s="80" t="e">
        <f>GR11*GO10</f>
        <v>#DIV/0!</v>
      </c>
      <c r="GS12" s="88"/>
      <c r="GT12" s="49"/>
      <c r="GU12" s="82"/>
      <c r="GV12" s="238" t="s">
        <v>105</v>
      </c>
      <c r="GW12" s="80" t="e">
        <f>GW11*GT10</f>
        <v>#DIV/0!</v>
      </c>
      <c r="GX12" s="88"/>
      <c r="GY12" s="49"/>
      <c r="GZ12" s="82"/>
      <c r="HA12" s="238" t="s">
        <v>105</v>
      </c>
      <c r="HB12" s="80" t="e">
        <f>HB11*GY10</f>
        <v>#DIV/0!</v>
      </c>
      <c r="HC12" s="88"/>
      <c r="HD12" s="49"/>
      <c r="HE12" s="82"/>
      <c r="HF12" s="238" t="s">
        <v>105</v>
      </c>
      <c r="HG12" s="80" t="e">
        <f>HG11*HD10</f>
        <v>#DIV/0!</v>
      </c>
      <c r="HH12" s="88"/>
      <c r="HI12" s="49"/>
      <c r="HJ12" s="82"/>
      <c r="HK12" s="238" t="s">
        <v>105</v>
      </c>
      <c r="HL12" s="80" t="e">
        <f>HL11*HI10</f>
        <v>#DIV/0!</v>
      </c>
      <c r="HM12" s="88"/>
      <c r="HN12" s="49"/>
      <c r="HO12" s="82"/>
      <c r="HP12" s="238" t="s">
        <v>105</v>
      </c>
      <c r="HQ12" s="80" t="e">
        <f>HQ11*HN10</f>
        <v>#DIV/0!</v>
      </c>
      <c r="HR12" s="88"/>
      <c r="HS12" s="49"/>
      <c r="HT12" s="82"/>
      <c r="HU12" s="238" t="s">
        <v>105</v>
      </c>
      <c r="HV12" s="80" t="e">
        <f>HV11*HS10</f>
        <v>#DIV/0!</v>
      </c>
      <c r="HW12" s="88"/>
      <c r="HX12" s="49"/>
      <c r="HY12" s="82"/>
      <c r="HZ12" s="238" t="s">
        <v>105</v>
      </c>
      <c r="IA12" s="80" t="e">
        <f>IA11*HX10</f>
        <v>#DIV/0!</v>
      </c>
      <c r="IB12" s="88"/>
      <c r="IC12" s="49"/>
      <c r="ID12" s="82"/>
      <c r="IE12" s="238" t="s">
        <v>105</v>
      </c>
      <c r="IF12" s="80" t="e">
        <f>IF11*IC10</f>
        <v>#DIV/0!</v>
      </c>
      <c r="IG12" s="88"/>
      <c r="IH12" s="49"/>
      <c r="II12" s="82"/>
      <c r="IJ12" s="238" t="s">
        <v>105</v>
      </c>
      <c r="IK12" s="80" t="e">
        <f>IK11*IH10</f>
        <v>#DIV/0!</v>
      </c>
      <c r="IL12" s="88"/>
      <c r="IM12" s="49"/>
      <c r="IN12" s="82"/>
      <c r="IO12" s="238" t="s">
        <v>105</v>
      </c>
      <c r="IP12" s="80" t="e">
        <f>IP11*IM10</f>
        <v>#DIV/0!</v>
      </c>
      <c r="IQ12" s="88"/>
      <c r="IR12" s="49"/>
      <c r="IS12" s="82"/>
      <c r="IT12" s="238" t="s">
        <v>105</v>
      </c>
      <c r="IU12" s="80" t="e">
        <f>IU11*IR10</f>
        <v>#DIV/0!</v>
      </c>
      <c r="IV12" s="88"/>
      <c r="IW12" s="49"/>
      <c r="IX12" s="82"/>
      <c r="IY12" s="238" t="s">
        <v>105</v>
      </c>
      <c r="IZ12" s="80" t="e">
        <f>IZ11*IW10</f>
        <v>#DIV/0!</v>
      </c>
      <c r="JA12" s="88"/>
      <c r="JB12" s="49"/>
      <c r="JC12" s="82"/>
      <c r="JD12" s="238" t="s">
        <v>105</v>
      </c>
      <c r="JE12" s="80" t="e">
        <f>JE11*JB10</f>
        <v>#DIV/0!</v>
      </c>
      <c r="JF12" s="88"/>
      <c r="JG12" s="49"/>
      <c r="JH12" s="82"/>
      <c r="JI12" s="238" t="s">
        <v>105</v>
      </c>
      <c r="JJ12" s="80" t="e">
        <f>JJ11*JG10</f>
        <v>#DIV/0!</v>
      </c>
      <c r="JK12" s="88"/>
      <c r="JL12" s="49"/>
      <c r="JM12" s="82"/>
      <c r="JN12" s="238" t="s">
        <v>105</v>
      </c>
      <c r="JO12" s="80" t="e">
        <f>JO11*JL10</f>
        <v>#DIV/0!</v>
      </c>
      <c r="JP12" s="88"/>
      <c r="JQ12" s="49"/>
      <c r="JR12" s="82"/>
      <c r="JS12" s="238" t="s">
        <v>105</v>
      </c>
      <c r="JT12" s="80" t="e">
        <f>JT11*JQ10</f>
        <v>#DIV/0!</v>
      </c>
      <c r="JU12" s="88"/>
      <c r="JV12" s="49"/>
      <c r="JW12" s="82"/>
      <c r="JX12" s="238" t="s">
        <v>105</v>
      </c>
      <c r="JY12" s="80" t="e">
        <f>JY11*JV10</f>
        <v>#DIV/0!</v>
      </c>
      <c r="JZ12" s="88"/>
      <c r="KA12" s="49"/>
      <c r="KB12" s="82"/>
      <c r="KC12" s="238" t="s">
        <v>105</v>
      </c>
      <c r="KD12" s="80" t="e">
        <f>KD11*KA10</f>
        <v>#DIV/0!</v>
      </c>
      <c r="KE12" s="88"/>
      <c r="KF12" s="49"/>
      <c r="KG12" s="82"/>
      <c r="KH12" s="238" t="s">
        <v>105</v>
      </c>
      <c r="KI12" s="80" t="e">
        <f>KI11*KF10</f>
        <v>#DIV/0!</v>
      </c>
      <c r="KJ12" s="88"/>
      <c r="KK12" s="49"/>
      <c r="KL12" s="82"/>
      <c r="KM12" s="238" t="s">
        <v>105</v>
      </c>
      <c r="KN12" s="80" t="e">
        <f>KN11*KK10</f>
        <v>#DIV/0!</v>
      </c>
    </row>
    <row r="13" spans="1:331" ht="15.75" thickBot="1" x14ac:dyDescent="0.3">
      <c r="A13" s="196"/>
      <c r="B13" s="197"/>
      <c r="C13" s="198"/>
      <c r="D13" s="239" t="s">
        <v>178</v>
      </c>
      <c r="E13" s="224">
        <f>E10*B10</f>
        <v>0</v>
      </c>
      <c r="F13" s="196"/>
      <c r="G13" s="197"/>
      <c r="H13" s="198"/>
      <c r="I13" s="239" t="s">
        <v>178</v>
      </c>
      <c r="J13" s="224">
        <f>J10*G10</f>
        <v>0</v>
      </c>
      <c r="K13" s="196"/>
      <c r="L13" s="197"/>
      <c r="M13" s="198"/>
      <c r="N13" s="239" t="s">
        <v>178</v>
      </c>
      <c r="O13" s="224">
        <f>O10*L10</f>
        <v>0</v>
      </c>
      <c r="P13" s="196"/>
      <c r="Q13" s="197"/>
      <c r="R13" s="198"/>
      <c r="S13" s="239" t="s">
        <v>178</v>
      </c>
      <c r="T13" s="224">
        <f>T10*Q10</f>
        <v>0</v>
      </c>
      <c r="U13" s="196"/>
      <c r="V13" s="197"/>
      <c r="W13" s="198"/>
      <c r="X13" s="239" t="s">
        <v>178</v>
      </c>
      <c r="Y13" s="224">
        <f>Y10*V10</f>
        <v>0</v>
      </c>
      <c r="Z13" s="196"/>
      <c r="AA13" s="197"/>
      <c r="AB13" s="198"/>
      <c r="AC13" s="239" t="s">
        <v>178</v>
      </c>
      <c r="AD13" s="224">
        <f>AD10*AA10</f>
        <v>0</v>
      </c>
      <c r="AE13" s="196"/>
      <c r="AF13" s="197"/>
      <c r="AG13" s="198"/>
      <c r="AH13" s="239" t="s">
        <v>178</v>
      </c>
      <c r="AI13" s="224">
        <f>AI10*AF10</f>
        <v>0</v>
      </c>
      <c r="AJ13" s="196"/>
      <c r="AK13" s="197"/>
      <c r="AL13" s="198"/>
      <c r="AM13" s="239" t="s">
        <v>178</v>
      </c>
      <c r="AN13" s="224">
        <f>AN10*AK10</f>
        <v>0</v>
      </c>
      <c r="AO13" s="196"/>
      <c r="AP13" s="197"/>
      <c r="AQ13" s="198"/>
      <c r="AR13" s="239" t="s">
        <v>178</v>
      </c>
      <c r="AS13" s="224">
        <f>AS10*AP10</f>
        <v>0</v>
      </c>
      <c r="AT13" s="196"/>
      <c r="AU13" s="197"/>
      <c r="AV13" s="198"/>
      <c r="AW13" s="239" t="s">
        <v>178</v>
      </c>
      <c r="AX13" s="224">
        <f>AX10*AU10</f>
        <v>0</v>
      </c>
      <c r="AY13" s="196"/>
      <c r="AZ13" s="197"/>
      <c r="BA13" s="198"/>
      <c r="BB13" s="239" t="s">
        <v>178</v>
      </c>
      <c r="BC13" s="224">
        <f>BC10*AZ10</f>
        <v>0</v>
      </c>
      <c r="BD13" s="196"/>
      <c r="BE13" s="197"/>
      <c r="BF13" s="198"/>
      <c r="BG13" s="239" t="s">
        <v>178</v>
      </c>
      <c r="BH13" s="224">
        <f>BH10*BE10</f>
        <v>0</v>
      </c>
      <c r="BI13" s="196"/>
      <c r="BJ13" s="197"/>
      <c r="BK13" s="198"/>
      <c r="BL13" s="239" t="s">
        <v>178</v>
      </c>
      <c r="BM13" s="224">
        <f>BM10*BJ10</f>
        <v>0</v>
      </c>
      <c r="BN13" s="196"/>
      <c r="BO13" s="197"/>
      <c r="BP13" s="198"/>
      <c r="BQ13" s="239" t="s">
        <v>178</v>
      </c>
      <c r="BR13" s="224">
        <f>BR10*BO10</f>
        <v>0</v>
      </c>
      <c r="BS13" s="196"/>
      <c r="BT13" s="197"/>
      <c r="BU13" s="198"/>
      <c r="BV13" s="239" t="s">
        <v>178</v>
      </c>
      <c r="BW13" s="224">
        <f>BW10*BT10</f>
        <v>0</v>
      </c>
      <c r="BX13" s="196"/>
      <c r="BY13" s="197"/>
      <c r="BZ13" s="198"/>
      <c r="CA13" s="239" t="s">
        <v>178</v>
      </c>
      <c r="CB13" s="224">
        <f>CB10*BY10</f>
        <v>0</v>
      </c>
      <c r="CC13" s="196"/>
      <c r="CD13" s="197"/>
      <c r="CE13" s="198"/>
      <c r="CF13" s="239" t="s">
        <v>178</v>
      </c>
      <c r="CG13" s="224">
        <f>CG10*CD10</f>
        <v>0</v>
      </c>
      <c r="CH13" s="196"/>
      <c r="CI13" s="197"/>
      <c r="CJ13" s="198"/>
      <c r="CK13" s="239" t="s">
        <v>178</v>
      </c>
      <c r="CL13" s="224">
        <f>CL10*CI10</f>
        <v>0</v>
      </c>
      <c r="CM13" s="196"/>
      <c r="CN13" s="197"/>
      <c r="CO13" s="198"/>
      <c r="CP13" s="239" t="s">
        <v>178</v>
      </c>
      <c r="CQ13" s="224">
        <f>CQ10*CN10</f>
        <v>0</v>
      </c>
      <c r="CR13" s="196"/>
      <c r="CS13" s="197"/>
      <c r="CT13" s="198"/>
      <c r="CU13" s="239" t="s">
        <v>178</v>
      </c>
      <c r="CV13" s="224">
        <f>CV10*CS10</f>
        <v>0</v>
      </c>
      <c r="CW13" s="196"/>
      <c r="CX13" s="197"/>
      <c r="CY13" s="198"/>
      <c r="CZ13" s="239" t="s">
        <v>178</v>
      </c>
      <c r="DA13" s="224">
        <f>DA10*CX10</f>
        <v>0</v>
      </c>
      <c r="DB13" s="196"/>
      <c r="DC13" s="197"/>
      <c r="DD13" s="198"/>
      <c r="DE13" s="239" t="s">
        <v>178</v>
      </c>
      <c r="DF13" s="224">
        <f>DF10*DC10</f>
        <v>0</v>
      </c>
      <c r="DG13" s="196"/>
      <c r="DH13" s="197"/>
      <c r="DI13" s="198"/>
      <c r="DJ13" s="239" t="s">
        <v>178</v>
      </c>
      <c r="DK13" s="224">
        <f>DK10*DH10</f>
        <v>0</v>
      </c>
      <c r="DL13" s="196"/>
      <c r="DM13" s="197"/>
      <c r="DN13" s="198"/>
      <c r="DO13" s="239" t="s">
        <v>178</v>
      </c>
      <c r="DP13" s="224">
        <f>DP10*DM10</f>
        <v>0</v>
      </c>
      <c r="DQ13" s="196"/>
      <c r="DR13" s="197"/>
      <c r="DS13" s="198"/>
      <c r="DT13" s="239" t="s">
        <v>178</v>
      </c>
      <c r="DU13" s="224">
        <f>DU10*DR10</f>
        <v>0</v>
      </c>
      <c r="DV13" s="196"/>
      <c r="DW13" s="197"/>
      <c r="DX13" s="198"/>
      <c r="DY13" s="239" t="s">
        <v>178</v>
      </c>
      <c r="DZ13" s="224">
        <f>DZ10*DW10</f>
        <v>0</v>
      </c>
      <c r="EA13" s="196"/>
      <c r="EB13" s="197"/>
      <c r="EC13" s="198"/>
      <c r="ED13" s="239" t="s">
        <v>178</v>
      </c>
      <c r="EE13" s="224">
        <f>EE10*EB10</f>
        <v>0</v>
      </c>
      <c r="EF13" s="196"/>
      <c r="EG13" s="197"/>
      <c r="EH13" s="198"/>
      <c r="EI13" s="239" t="s">
        <v>178</v>
      </c>
      <c r="EJ13" s="224">
        <f>EJ10*EG10</f>
        <v>0</v>
      </c>
      <c r="EK13" s="196"/>
      <c r="EL13" s="197"/>
      <c r="EM13" s="198"/>
      <c r="EN13" s="239" t="s">
        <v>178</v>
      </c>
      <c r="EO13" s="224">
        <f>EO10*EL10</f>
        <v>0</v>
      </c>
      <c r="EP13" s="196"/>
      <c r="EQ13" s="197"/>
      <c r="ER13" s="198"/>
      <c r="ES13" s="239" t="s">
        <v>178</v>
      </c>
      <c r="ET13" s="224">
        <f>ET10*EQ10</f>
        <v>0</v>
      </c>
      <c r="EU13" s="196"/>
      <c r="EV13" s="197"/>
      <c r="EW13" s="198"/>
      <c r="EX13" s="239" t="s">
        <v>178</v>
      </c>
      <c r="EY13" s="224">
        <f>EY10*EV10</f>
        <v>0</v>
      </c>
      <c r="EZ13" s="196"/>
      <c r="FA13" s="197"/>
      <c r="FB13" s="198"/>
      <c r="FC13" s="239" t="s">
        <v>178</v>
      </c>
      <c r="FD13" s="224">
        <f>FD10*FA10</f>
        <v>0</v>
      </c>
      <c r="FE13" s="196"/>
      <c r="FF13" s="197"/>
      <c r="FG13" s="198"/>
      <c r="FH13" s="239" t="s">
        <v>178</v>
      </c>
      <c r="FI13" s="224">
        <f>FI10*FF10</f>
        <v>0</v>
      </c>
      <c r="FJ13" s="196"/>
      <c r="FK13" s="197"/>
      <c r="FL13" s="198"/>
      <c r="FM13" s="239" t="s">
        <v>178</v>
      </c>
      <c r="FN13" s="224">
        <f>FN10*FK10</f>
        <v>0</v>
      </c>
      <c r="FO13" s="196"/>
      <c r="FP13" s="197"/>
      <c r="FQ13" s="198"/>
      <c r="FR13" s="239" t="s">
        <v>178</v>
      </c>
      <c r="FS13" s="224">
        <f>FS10*FP10</f>
        <v>0</v>
      </c>
      <c r="FT13" s="196"/>
      <c r="FU13" s="197"/>
      <c r="FV13" s="198"/>
      <c r="FW13" s="239" t="s">
        <v>178</v>
      </c>
      <c r="FX13" s="224">
        <f>FX10*FU10</f>
        <v>0</v>
      </c>
      <c r="FY13" s="196"/>
      <c r="FZ13" s="197"/>
      <c r="GA13" s="198"/>
      <c r="GB13" s="239" t="s">
        <v>178</v>
      </c>
      <c r="GC13" s="224">
        <f>GC10*FZ10</f>
        <v>0</v>
      </c>
      <c r="GD13" s="196"/>
      <c r="GE13" s="197"/>
      <c r="GF13" s="198"/>
      <c r="GG13" s="239" t="s">
        <v>178</v>
      </c>
      <c r="GH13" s="224">
        <f>GH10*GE10</f>
        <v>0</v>
      </c>
      <c r="GI13" s="196"/>
      <c r="GJ13" s="197"/>
      <c r="GK13" s="198"/>
      <c r="GL13" s="239" t="s">
        <v>178</v>
      </c>
      <c r="GM13" s="224">
        <f>GM10*GJ10</f>
        <v>0</v>
      </c>
      <c r="GN13" s="196"/>
      <c r="GO13" s="197"/>
      <c r="GP13" s="198"/>
      <c r="GQ13" s="239" t="s">
        <v>178</v>
      </c>
      <c r="GR13" s="224">
        <f>GR10*GO10</f>
        <v>0</v>
      </c>
      <c r="GS13" s="196"/>
      <c r="GT13" s="197"/>
      <c r="GU13" s="198"/>
      <c r="GV13" s="239" t="s">
        <v>178</v>
      </c>
      <c r="GW13" s="224">
        <f>GW10*GT10</f>
        <v>0</v>
      </c>
      <c r="GX13" s="196"/>
      <c r="GY13" s="197"/>
      <c r="GZ13" s="198"/>
      <c r="HA13" s="239" t="s">
        <v>178</v>
      </c>
      <c r="HB13" s="224">
        <f>HB10*GY10</f>
        <v>0</v>
      </c>
      <c r="HC13" s="196"/>
      <c r="HD13" s="197"/>
      <c r="HE13" s="198"/>
      <c r="HF13" s="239" t="s">
        <v>178</v>
      </c>
      <c r="HG13" s="224">
        <f>HG10*HD10</f>
        <v>0</v>
      </c>
      <c r="HH13" s="196"/>
      <c r="HI13" s="197"/>
      <c r="HJ13" s="198"/>
      <c r="HK13" s="239" t="s">
        <v>178</v>
      </c>
      <c r="HL13" s="224">
        <f>HL10*HI10</f>
        <v>0</v>
      </c>
      <c r="HM13" s="196"/>
      <c r="HN13" s="197"/>
      <c r="HO13" s="198"/>
      <c r="HP13" s="239" t="s">
        <v>178</v>
      </c>
      <c r="HQ13" s="224">
        <f>HQ10*HN10</f>
        <v>0</v>
      </c>
      <c r="HR13" s="196"/>
      <c r="HS13" s="197"/>
      <c r="HT13" s="198"/>
      <c r="HU13" s="239" t="s">
        <v>178</v>
      </c>
      <c r="HV13" s="224">
        <f>HV10*HS10</f>
        <v>0</v>
      </c>
      <c r="HW13" s="196"/>
      <c r="HX13" s="197"/>
      <c r="HY13" s="198"/>
      <c r="HZ13" s="239" t="s">
        <v>178</v>
      </c>
      <c r="IA13" s="224">
        <f>IA10*HX10</f>
        <v>0</v>
      </c>
      <c r="IB13" s="196"/>
      <c r="IC13" s="197"/>
      <c r="ID13" s="198"/>
      <c r="IE13" s="239" t="s">
        <v>178</v>
      </c>
      <c r="IF13" s="224">
        <f>IF10*IC10</f>
        <v>0</v>
      </c>
      <c r="IG13" s="196"/>
      <c r="IH13" s="197"/>
      <c r="II13" s="198"/>
      <c r="IJ13" s="239" t="s">
        <v>178</v>
      </c>
      <c r="IK13" s="224">
        <f>IK10*IH10</f>
        <v>0</v>
      </c>
      <c r="IL13" s="196"/>
      <c r="IM13" s="197"/>
      <c r="IN13" s="198"/>
      <c r="IO13" s="239" t="s">
        <v>178</v>
      </c>
      <c r="IP13" s="224">
        <f>IP10*IM10</f>
        <v>0</v>
      </c>
      <c r="IQ13" s="196"/>
      <c r="IR13" s="197"/>
      <c r="IS13" s="198"/>
      <c r="IT13" s="239" t="s">
        <v>178</v>
      </c>
      <c r="IU13" s="224">
        <f>IU10*IR10</f>
        <v>0</v>
      </c>
      <c r="IV13" s="196"/>
      <c r="IW13" s="197"/>
      <c r="IX13" s="198"/>
      <c r="IY13" s="239" t="s">
        <v>178</v>
      </c>
      <c r="IZ13" s="224">
        <f>IZ10*IW10</f>
        <v>0</v>
      </c>
      <c r="JA13" s="196"/>
      <c r="JB13" s="197"/>
      <c r="JC13" s="198"/>
      <c r="JD13" s="239" t="s">
        <v>178</v>
      </c>
      <c r="JE13" s="224">
        <f>JE10*JB10</f>
        <v>0</v>
      </c>
      <c r="JF13" s="196"/>
      <c r="JG13" s="197"/>
      <c r="JH13" s="198"/>
      <c r="JI13" s="239" t="s">
        <v>178</v>
      </c>
      <c r="JJ13" s="224">
        <f>JJ10*JG10</f>
        <v>0</v>
      </c>
      <c r="JK13" s="196"/>
      <c r="JL13" s="197"/>
      <c r="JM13" s="198"/>
      <c r="JN13" s="239" t="s">
        <v>178</v>
      </c>
      <c r="JO13" s="224">
        <f>JO10*JL10</f>
        <v>0</v>
      </c>
      <c r="JP13" s="196"/>
      <c r="JQ13" s="197"/>
      <c r="JR13" s="198"/>
      <c r="JS13" s="239" t="s">
        <v>178</v>
      </c>
      <c r="JT13" s="224">
        <f>JT10*JQ10</f>
        <v>0</v>
      </c>
      <c r="JU13" s="196"/>
      <c r="JV13" s="197"/>
      <c r="JW13" s="198"/>
      <c r="JX13" s="239" t="s">
        <v>178</v>
      </c>
      <c r="JY13" s="224">
        <f>JY10*JV10</f>
        <v>0</v>
      </c>
      <c r="JZ13" s="196"/>
      <c r="KA13" s="197"/>
      <c r="KB13" s="198"/>
      <c r="KC13" s="239" t="s">
        <v>178</v>
      </c>
      <c r="KD13" s="224">
        <f>KD10*KA10</f>
        <v>0</v>
      </c>
      <c r="KE13" s="196"/>
      <c r="KF13" s="197"/>
      <c r="KG13" s="198"/>
      <c r="KH13" s="239" t="s">
        <v>178</v>
      </c>
      <c r="KI13" s="224">
        <f>KI10*KF10</f>
        <v>0</v>
      </c>
      <c r="KJ13" s="196"/>
      <c r="KK13" s="197"/>
      <c r="KL13" s="198"/>
      <c r="KM13" s="239" t="s">
        <v>178</v>
      </c>
      <c r="KN13" s="224">
        <f>KN10*KK10</f>
        <v>0</v>
      </c>
    </row>
    <row r="14" spans="1:331" ht="15.75" thickBot="1" x14ac:dyDescent="0.3">
      <c r="A14" s="196"/>
      <c r="B14" s="197"/>
      <c r="C14" s="218"/>
      <c r="D14" s="239" t="s">
        <v>179</v>
      </c>
      <c r="E14" s="223" t="e">
        <f>E9*B10</f>
        <v>#DIV/0!</v>
      </c>
      <c r="F14" s="196"/>
      <c r="G14" s="197"/>
      <c r="H14" s="218"/>
      <c r="I14" s="239" t="s">
        <v>179</v>
      </c>
      <c r="J14" s="223" t="e">
        <f>J9*G10</f>
        <v>#DIV/0!</v>
      </c>
      <c r="K14" s="196"/>
      <c r="L14" s="197"/>
      <c r="M14" s="218"/>
      <c r="N14" s="239" t="s">
        <v>179</v>
      </c>
      <c r="O14" s="223" t="e">
        <f>O9*L10</f>
        <v>#DIV/0!</v>
      </c>
      <c r="P14" s="196"/>
      <c r="Q14" s="197"/>
      <c r="R14" s="218"/>
      <c r="S14" s="239" t="s">
        <v>179</v>
      </c>
      <c r="T14" s="223" t="e">
        <f>T9*Q10</f>
        <v>#DIV/0!</v>
      </c>
      <c r="U14" s="196"/>
      <c r="V14" s="197"/>
      <c r="W14" s="218"/>
      <c r="X14" s="239" t="s">
        <v>179</v>
      </c>
      <c r="Y14" s="223" t="e">
        <f>Y9*V10</f>
        <v>#DIV/0!</v>
      </c>
      <c r="Z14" s="196"/>
      <c r="AA14" s="197"/>
      <c r="AB14" s="218"/>
      <c r="AC14" s="239" t="s">
        <v>179</v>
      </c>
      <c r="AD14" s="223" t="e">
        <f>AD9*AA10</f>
        <v>#DIV/0!</v>
      </c>
      <c r="AE14" s="196"/>
      <c r="AF14" s="197"/>
      <c r="AG14" s="218"/>
      <c r="AH14" s="239" t="s">
        <v>179</v>
      </c>
      <c r="AI14" s="223" t="e">
        <f>AI9*AF10</f>
        <v>#DIV/0!</v>
      </c>
      <c r="AJ14" s="196"/>
      <c r="AK14" s="197"/>
      <c r="AL14" s="218"/>
      <c r="AM14" s="239" t="s">
        <v>179</v>
      </c>
      <c r="AN14" s="223" t="e">
        <f>AN9*AK10</f>
        <v>#DIV/0!</v>
      </c>
      <c r="AO14" s="196"/>
      <c r="AP14" s="197"/>
      <c r="AQ14" s="218"/>
      <c r="AR14" s="239" t="s">
        <v>179</v>
      </c>
      <c r="AS14" s="223" t="e">
        <f>AS9*AP10</f>
        <v>#DIV/0!</v>
      </c>
      <c r="AT14" s="196"/>
      <c r="AU14" s="197"/>
      <c r="AV14" s="218"/>
      <c r="AW14" s="239" t="s">
        <v>179</v>
      </c>
      <c r="AX14" s="223" t="e">
        <f>AX9*AU10</f>
        <v>#DIV/0!</v>
      </c>
      <c r="AY14" s="196"/>
      <c r="AZ14" s="197"/>
      <c r="BA14" s="218"/>
      <c r="BB14" s="239" t="s">
        <v>179</v>
      </c>
      <c r="BC14" s="223" t="e">
        <f>BC9*AZ10</f>
        <v>#DIV/0!</v>
      </c>
      <c r="BD14" s="196"/>
      <c r="BE14" s="197"/>
      <c r="BF14" s="218"/>
      <c r="BG14" s="239" t="s">
        <v>179</v>
      </c>
      <c r="BH14" s="223" t="e">
        <f>BH9*BE10</f>
        <v>#DIV/0!</v>
      </c>
      <c r="BI14" s="196"/>
      <c r="BJ14" s="197"/>
      <c r="BK14" s="218"/>
      <c r="BL14" s="239" t="s">
        <v>179</v>
      </c>
      <c r="BM14" s="223" t="e">
        <f>BM9*BJ10</f>
        <v>#DIV/0!</v>
      </c>
      <c r="BN14" s="196"/>
      <c r="BO14" s="197"/>
      <c r="BP14" s="218"/>
      <c r="BQ14" s="239" t="s">
        <v>179</v>
      </c>
      <c r="BR14" s="223" t="e">
        <f>BR9*BO10</f>
        <v>#DIV/0!</v>
      </c>
      <c r="BS14" s="196"/>
      <c r="BT14" s="197"/>
      <c r="BU14" s="218"/>
      <c r="BV14" s="239" t="s">
        <v>179</v>
      </c>
      <c r="BW14" s="223" t="e">
        <f>BW9*BT10</f>
        <v>#DIV/0!</v>
      </c>
      <c r="BX14" s="196"/>
      <c r="BY14" s="197"/>
      <c r="BZ14" s="218"/>
      <c r="CA14" s="239" t="s">
        <v>179</v>
      </c>
      <c r="CB14" s="223" t="e">
        <f>CB9*BY10</f>
        <v>#DIV/0!</v>
      </c>
      <c r="CC14" s="196"/>
      <c r="CD14" s="197"/>
      <c r="CE14" s="218"/>
      <c r="CF14" s="239" t="s">
        <v>179</v>
      </c>
      <c r="CG14" s="223" t="e">
        <f>CG9*CD10</f>
        <v>#DIV/0!</v>
      </c>
      <c r="CH14" s="196"/>
      <c r="CI14" s="197"/>
      <c r="CJ14" s="218"/>
      <c r="CK14" s="239" t="s">
        <v>179</v>
      </c>
      <c r="CL14" s="223" t="e">
        <f>CL9*CI10</f>
        <v>#DIV/0!</v>
      </c>
      <c r="CM14" s="196"/>
      <c r="CN14" s="197"/>
      <c r="CO14" s="218"/>
      <c r="CP14" s="239" t="s">
        <v>179</v>
      </c>
      <c r="CQ14" s="223" t="e">
        <f>CQ9*CN10</f>
        <v>#DIV/0!</v>
      </c>
      <c r="CR14" s="196"/>
      <c r="CS14" s="197"/>
      <c r="CT14" s="218"/>
      <c r="CU14" s="239" t="s">
        <v>179</v>
      </c>
      <c r="CV14" s="223" t="e">
        <f>CV9*CS10</f>
        <v>#DIV/0!</v>
      </c>
      <c r="CW14" s="196"/>
      <c r="CX14" s="197"/>
      <c r="CY14" s="218"/>
      <c r="CZ14" s="239" t="s">
        <v>179</v>
      </c>
      <c r="DA14" s="223" t="e">
        <f>DA9*CX10</f>
        <v>#DIV/0!</v>
      </c>
      <c r="DB14" s="196"/>
      <c r="DC14" s="197"/>
      <c r="DD14" s="218"/>
      <c r="DE14" s="239" t="s">
        <v>179</v>
      </c>
      <c r="DF14" s="223" t="e">
        <f>DF9*DC10</f>
        <v>#DIV/0!</v>
      </c>
      <c r="DG14" s="196"/>
      <c r="DH14" s="197"/>
      <c r="DI14" s="218"/>
      <c r="DJ14" s="239" t="s">
        <v>179</v>
      </c>
      <c r="DK14" s="223" t="e">
        <f>DK9*DH10</f>
        <v>#DIV/0!</v>
      </c>
      <c r="DL14" s="196"/>
      <c r="DM14" s="197"/>
      <c r="DN14" s="218"/>
      <c r="DO14" s="239" t="s">
        <v>179</v>
      </c>
      <c r="DP14" s="223" t="e">
        <f>DP9*DM10</f>
        <v>#DIV/0!</v>
      </c>
      <c r="DQ14" s="196"/>
      <c r="DR14" s="197"/>
      <c r="DS14" s="218"/>
      <c r="DT14" s="239" t="s">
        <v>179</v>
      </c>
      <c r="DU14" s="223" t="e">
        <f>DU9*DR10</f>
        <v>#DIV/0!</v>
      </c>
      <c r="DV14" s="196"/>
      <c r="DW14" s="197"/>
      <c r="DX14" s="218"/>
      <c r="DY14" s="239" t="s">
        <v>179</v>
      </c>
      <c r="DZ14" s="223" t="e">
        <f>DZ9*DW10</f>
        <v>#DIV/0!</v>
      </c>
      <c r="EA14" s="196"/>
      <c r="EB14" s="197"/>
      <c r="EC14" s="218"/>
      <c r="ED14" s="239" t="s">
        <v>179</v>
      </c>
      <c r="EE14" s="223" t="e">
        <f>EE9*EB10</f>
        <v>#DIV/0!</v>
      </c>
      <c r="EF14" s="196"/>
      <c r="EG14" s="197"/>
      <c r="EH14" s="218"/>
      <c r="EI14" s="239" t="s">
        <v>179</v>
      </c>
      <c r="EJ14" s="223" t="e">
        <f>EJ9*EG10</f>
        <v>#DIV/0!</v>
      </c>
      <c r="EK14" s="196"/>
      <c r="EL14" s="197"/>
      <c r="EM14" s="218"/>
      <c r="EN14" s="239" t="s">
        <v>179</v>
      </c>
      <c r="EO14" s="223" t="e">
        <f>EO9*EL10</f>
        <v>#DIV/0!</v>
      </c>
      <c r="EP14" s="196"/>
      <c r="EQ14" s="197"/>
      <c r="ER14" s="218"/>
      <c r="ES14" s="239" t="s">
        <v>179</v>
      </c>
      <c r="ET14" s="223" t="e">
        <f>ET9*EQ10</f>
        <v>#DIV/0!</v>
      </c>
      <c r="EU14" s="196"/>
      <c r="EV14" s="197"/>
      <c r="EW14" s="218"/>
      <c r="EX14" s="239" t="s">
        <v>179</v>
      </c>
      <c r="EY14" s="223" t="e">
        <f>EY9*EV10</f>
        <v>#DIV/0!</v>
      </c>
      <c r="EZ14" s="196"/>
      <c r="FA14" s="197"/>
      <c r="FB14" s="218"/>
      <c r="FC14" s="239" t="s">
        <v>179</v>
      </c>
      <c r="FD14" s="223" t="e">
        <f>FD9*FA10</f>
        <v>#DIV/0!</v>
      </c>
      <c r="FE14" s="196"/>
      <c r="FF14" s="197"/>
      <c r="FG14" s="218"/>
      <c r="FH14" s="239" t="s">
        <v>179</v>
      </c>
      <c r="FI14" s="223" t="e">
        <f>FI9*FF10</f>
        <v>#DIV/0!</v>
      </c>
      <c r="FJ14" s="196"/>
      <c r="FK14" s="197"/>
      <c r="FL14" s="218"/>
      <c r="FM14" s="239" t="s">
        <v>179</v>
      </c>
      <c r="FN14" s="223" t="e">
        <f>FN9*FK10</f>
        <v>#DIV/0!</v>
      </c>
      <c r="FO14" s="196"/>
      <c r="FP14" s="197"/>
      <c r="FQ14" s="218"/>
      <c r="FR14" s="239" t="s">
        <v>179</v>
      </c>
      <c r="FS14" s="223" t="e">
        <f>FS9*FP10</f>
        <v>#DIV/0!</v>
      </c>
      <c r="FT14" s="196"/>
      <c r="FU14" s="197"/>
      <c r="FV14" s="218"/>
      <c r="FW14" s="239" t="s">
        <v>179</v>
      </c>
      <c r="FX14" s="223" t="e">
        <f>FX9*FU10</f>
        <v>#DIV/0!</v>
      </c>
      <c r="FY14" s="196"/>
      <c r="FZ14" s="197"/>
      <c r="GA14" s="218"/>
      <c r="GB14" s="239" t="s">
        <v>179</v>
      </c>
      <c r="GC14" s="223" t="e">
        <f>GC9*FZ10</f>
        <v>#DIV/0!</v>
      </c>
      <c r="GD14" s="196"/>
      <c r="GE14" s="197"/>
      <c r="GF14" s="218"/>
      <c r="GG14" s="239" t="s">
        <v>179</v>
      </c>
      <c r="GH14" s="223" t="e">
        <f>GH9*GE10</f>
        <v>#DIV/0!</v>
      </c>
      <c r="GI14" s="196"/>
      <c r="GJ14" s="197"/>
      <c r="GK14" s="218"/>
      <c r="GL14" s="239" t="s">
        <v>179</v>
      </c>
      <c r="GM14" s="223" t="e">
        <f>GM9*GJ10</f>
        <v>#DIV/0!</v>
      </c>
      <c r="GN14" s="196"/>
      <c r="GO14" s="197"/>
      <c r="GP14" s="218"/>
      <c r="GQ14" s="239" t="s">
        <v>179</v>
      </c>
      <c r="GR14" s="223" t="e">
        <f>GR9*GO10</f>
        <v>#DIV/0!</v>
      </c>
      <c r="GS14" s="196"/>
      <c r="GT14" s="197"/>
      <c r="GU14" s="218"/>
      <c r="GV14" s="239" t="s">
        <v>179</v>
      </c>
      <c r="GW14" s="223" t="e">
        <f>GW9*GT10</f>
        <v>#DIV/0!</v>
      </c>
      <c r="GX14" s="196"/>
      <c r="GY14" s="197"/>
      <c r="GZ14" s="218"/>
      <c r="HA14" s="239" t="s">
        <v>179</v>
      </c>
      <c r="HB14" s="223" t="e">
        <f>HB9*GY10</f>
        <v>#DIV/0!</v>
      </c>
      <c r="HC14" s="196"/>
      <c r="HD14" s="197"/>
      <c r="HE14" s="218"/>
      <c r="HF14" s="239" t="s">
        <v>179</v>
      </c>
      <c r="HG14" s="223" t="e">
        <f>HG9*HD10</f>
        <v>#DIV/0!</v>
      </c>
      <c r="HH14" s="196"/>
      <c r="HI14" s="197"/>
      <c r="HJ14" s="218"/>
      <c r="HK14" s="239" t="s">
        <v>179</v>
      </c>
      <c r="HL14" s="223" t="e">
        <f>HL9*HI10</f>
        <v>#DIV/0!</v>
      </c>
      <c r="HM14" s="196"/>
      <c r="HN14" s="197"/>
      <c r="HO14" s="218"/>
      <c r="HP14" s="239" t="s">
        <v>179</v>
      </c>
      <c r="HQ14" s="223" t="e">
        <f>HQ9*HN10</f>
        <v>#DIV/0!</v>
      </c>
      <c r="HR14" s="196"/>
      <c r="HS14" s="197"/>
      <c r="HT14" s="218"/>
      <c r="HU14" s="239" t="s">
        <v>179</v>
      </c>
      <c r="HV14" s="223" t="e">
        <f>HV9*HS10</f>
        <v>#DIV/0!</v>
      </c>
      <c r="HW14" s="196"/>
      <c r="HX14" s="197"/>
      <c r="HY14" s="218"/>
      <c r="HZ14" s="239" t="s">
        <v>179</v>
      </c>
      <c r="IA14" s="223" t="e">
        <f>IA9*HX10</f>
        <v>#DIV/0!</v>
      </c>
      <c r="IB14" s="196"/>
      <c r="IC14" s="197"/>
      <c r="ID14" s="218"/>
      <c r="IE14" s="239" t="s">
        <v>179</v>
      </c>
      <c r="IF14" s="223" t="e">
        <f>IF9*IC10</f>
        <v>#DIV/0!</v>
      </c>
      <c r="IG14" s="196"/>
      <c r="IH14" s="197"/>
      <c r="II14" s="218"/>
      <c r="IJ14" s="239" t="s">
        <v>179</v>
      </c>
      <c r="IK14" s="223" t="e">
        <f>IK9*IH10</f>
        <v>#DIV/0!</v>
      </c>
      <c r="IL14" s="196"/>
      <c r="IM14" s="197"/>
      <c r="IN14" s="218"/>
      <c r="IO14" s="239" t="s">
        <v>179</v>
      </c>
      <c r="IP14" s="223" t="e">
        <f>IP9*IM10</f>
        <v>#DIV/0!</v>
      </c>
      <c r="IQ14" s="196"/>
      <c r="IR14" s="197"/>
      <c r="IS14" s="218"/>
      <c r="IT14" s="239" t="s">
        <v>179</v>
      </c>
      <c r="IU14" s="223" t="e">
        <f>IU9*IR10</f>
        <v>#DIV/0!</v>
      </c>
      <c r="IV14" s="196"/>
      <c r="IW14" s="197"/>
      <c r="IX14" s="218"/>
      <c r="IY14" s="239" t="s">
        <v>179</v>
      </c>
      <c r="IZ14" s="223" t="e">
        <f>IZ9*IW10</f>
        <v>#DIV/0!</v>
      </c>
      <c r="JA14" s="196"/>
      <c r="JB14" s="197"/>
      <c r="JC14" s="218"/>
      <c r="JD14" s="239" t="s">
        <v>179</v>
      </c>
      <c r="JE14" s="223" t="e">
        <f>JE9*JB10</f>
        <v>#DIV/0!</v>
      </c>
      <c r="JF14" s="196"/>
      <c r="JG14" s="197"/>
      <c r="JH14" s="218"/>
      <c r="JI14" s="239" t="s">
        <v>179</v>
      </c>
      <c r="JJ14" s="223" t="e">
        <f>JJ9*JG10</f>
        <v>#DIV/0!</v>
      </c>
      <c r="JK14" s="196"/>
      <c r="JL14" s="197"/>
      <c r="JM14" s="218"/>
      <c r="JN14" s="239" t="s">
        <v>179</v>
      </c>
      <c r="JO14" s="223" t="e">
        <f>JO9*JL10</f>
        <v>#DIV/0!</v>
      </c>
      <c r="JP14" s="196"/>
      <c r="JQ14" s="197"/>
      <c r="JR14" s="218"/>
      <c r="JS14" s="239" t="s">
        <v>179</v>
      </c>
      <c r="JT14" s="223" t="e">
        <f>JT9*JQ10</f>
        <v>#DIV/0!</v>
      </c>
      <c r="JU14" s="196"/>
      <c r="JV14" s="197"/>
      <c r="JW14" s="218"/>
      <c r="JX14" s="239" t="s">
        <v>179</v>
      </c>
      <c r="JY14" s="223" t="e">
        <f>JY9*JV10</f>
        <v>#DIV/0!</v>
      </c>
      <c r="JZ14" s="196"/>
      <c r="KA14" s="197"/>
      <c r="KB14" s="218"/>
      <c r="KC14" s="239" t="s">
        <v>179</v>
      </c>
      <c r="KD14" s="223" t="e">
        <f>KD9*KA10</f>
        <v>#DIV/0!</v>
      </c>
      <c r="KE14" s="196"/>
      <c r="KF14" s="197"/>
      <c r="KG14" s="218"/>
      <c r="KH14" s="239" t="s">
        <v>179</v>
      </c>
      <c r="KI14" s="223" t="e">
        <f>KI9*KF10</f>
        <v>#DIV/0!</v>
      </c>
      <c r="KJ14" s="196"/>
      <c r="KK14" s="197"/>
      <c r="KL14" s="218"/>
      <c r="KM14" s="239" t="s">
        <v>179</v>
      </c>
      <c r="KN14" s="223" t="e">
        <f>KN9*KK10</f>
        <v>#DIV/0!</v>
      </c>
    </row>
    <row r="15" spans="1:331" ht="15.75" thickBot="1" x14ac:dyDescent="0.3">
      <c r="A15" s="196"/>
      <c r="B15" s="197"/>
      <c r="C15" s="218"/>
      <c r="D15" s="239" t="s">
        <v>177</v>
      </c>
      <c r="E15" s="200" t="e">
        <f>C9*B10</f>
        <v>#DIV/0!</v>
      </c>
      <c r="F15" s="196"/>
      <c r="G15" s="197"/>
      <c r="H15" s="218"/>
      <c r="I15" s="239" t="s">
        <v>177</v>
      </c>
      <c r="J15" s="200" t="e">
        <f>H9*G10</f>
        <v>#DIV/0!</v>
      </c>
      <c r="K15" s="196"/>
      <c r="L15" s="197"/>
      <c r="M15" s="218"/>
      <c r="N15" s="239" t="s">
        <v>177</v>
      </c>
      <c r="O15" s="200" t="e">
        <f>M9*L10</f>
        <v>#DIV/0!</v>
      </c>
      <c r="P15" s="196"/>
      <c r="Q15" s="197"/>
      <c r="R15" s="218"/>
      <c r="S15" s="239" t="s">
        <v>177</v>
      </c>
      <c r="T15" s="200" t="e">
        <f>R9*Q10</f>
        <v>#DIV/0!</v>
      </c>
      <c r="U15" s="196"/>
      <c r="V15" s="197"/>
      <c r="W15" s="218"/>
      <c r="X15" s="239" t="s">
        <v>177</v>
      </c>
      <c r="Y15" s="200" t="e">
        <f>W9*V10</f>
        <v>#DIV/0!</v>
      </c>
      <c r="Z15" s="196"/>
      <c r="AA15" s="197"/>
      <c r="AB15" s="218"/>
      <c r="AC15" s="239" t="s">
        <v>177</v>
      </c>
      <c r="AD15" s="200" t="e">
        <f>AB9*AA10</f>
        <v>#DIV/0!</v>
      </c>
      <c r="AE15" s="196"/>
      <c r="AF15" s="197"/>
      <c r="AG15" s="218"/>
      <c r="AH15" s="239" t="s">
        <v>177</v>
      </c>
      <c r="AI15" s="200" t="e">
        <f>AG9*AF10</f>
        <v>#DIV/0!</v>
      </c>
      <c r="AJ15" s="196"/>
      <c r="AK15" s="197"/>
      <c r="AL15" s="218"/>
      <c r="AM15" s="239" t="s">
        <v>177</v>
      </c>
      <c r="AN15" s="200" t="e">
        <f>AL9*AK10</f>
        <v>#DIV/0!</v>
      </c>
      <c r="AO15" s="196"/>
      <c r="AP15" s="197"/>
      <c r="AQ15" s="218"/>
      <c r="AR15" s="239" t="s">
        <v>177</v>
      </c>
      <c r="AS15" s="200" t="e">
        <f>AQ9*AP10</f>
        <v>#DIV/0!</v>
      </c>
      <c r="AT15" s="196"/>
      <c r="AU15" s="197"/>
      <c r="AV15" s="218"/>
      <c r="AW15" s="239" t="s">
        <v>177</v>
      </c>
      <c r="AX15" s="200" t="e">
        <f>AV9*AU10</f>
        <v>#DIV/0!</v>
      </c>
      <c r="AY15" s="196"/>
      <c r="AZ15" s="197"/>
      <c r="BA15" s="218"/>
      <c r="BB15" s="239" t="s">
        <v>177</v>
      </c>
      <c r="BC15" s="200" t="e">
        <f>BA9*AZ10</f>
        <v>#DIV/0!</v>
      </c>
      <c r="BD15" s="196"/>
      <c r="BE15" s="197"/>
      <c r="BF15" s="218"/>
      <c r="BG15" s="239" t="s">
        <v>177</v>
      </c>
      <c r="BH15" s="200" t="e">
        <f>BF9*BE10</f>
        <v>#DIV/0!</v>
      </c>
      <c r="BI15" s="196"/>
      <c r="BJ15" s="197"/>
      <c r="BK15" s="218"/>
      <c r="BL15" s="239" t="s">
        <v>177</v>
      </c>
      <c r="BM15" s="200" t="e">
        <f>BK9*BJ10</f>
        <v>#DIV/0!</v>
      </c>
      <c r="BN15" s="196"/>
      <c r="BO15" s="197"/>
      <c r="BP15" s="218"/>
      <c r="BQ15" s="239" t="s">
        <v>177</v>
      </c>
      <c r="BR15" s="200" t="e">
        <f>BP9*BO10</f>
        <v>#DIV/0!</v>
      </c>
      <c r="BS15" s="196"/>
      <c r="BT15" s="197"/>
      <c r="BU15" s="218"/>
      <c r="BV15" s="239" t="s">
        <v>177</v>
      </c>
      <c r="BW15" s="200" t="e">
        <f>BU9*BT10</f>
        <v>#DIV/0!</v>
      </c>
      <c r="BX15" s="196"/>
      <c r="BY15" s="197"/>
      <c r="BZ15" s="218"/>
      <c r="CA15" s="239" t="s">
        <v>177</v>
      </c>
      <c r="CB15" s="200" t="e">
        <f>BZ9*BY10</f>
        <v>#DIV/0!</v>
      </c>
      <c r="CC15" s="196"/>
      <c r="CD15" s="197"/>
      <c r="CE15" s="218"/>
      <c r="CF15" s="239" t="s">
        <v>177</v>
      </c>
      <c r="CG15" s="200" t="e">
        <f>CE9*CD10</f>
        <v>#DIV/0!</v>
      </c>
      <c r="CH15" s="196"/>
      <c r="CI15" s="197"/>
      <c r="CJ15" s="218"/>
      <c r="CK15" s="239" t="s">
        <v>177</v>
      </c>
      <c r="CL15" s="200" t="e">
        <f>CJ9*CI10</f>
        <v>#DIV/0!</v>
      </c>
      <c r="CM15" s="196"/>
      <c r="CN15" s="197"/>
      <c r="CO15" s="218"/>
      <c r="CP15" s="239" t="s">
        <v>177</v>
      </c>
      <c r="CQ15" s="200" t="e">
        <f>CO9*CN10</f>
        <v>#DIV/0!</v>
      </c>
      <c r="CR15" s="196"/>
      <c r="CS15" s="197"/>
      <c r="CT15" s="218"/>
      <c r="CU15" s="239" t="s">
        <v>177</v>
      </c>
      <c r="CV15" s="200" t="e">
        <f>CT9*CS10</f>
        <v>#DIV/0!</v>
      </c>
      <c r="CW15" s="196"/>
      <c r="CX15" s="197"/>
      <c r="CY15" s="218"/>
      <c r="CZ15" s="239" t="s">
        <v>177</v>
      </c>
      <c r="DA15" s="200" t="e">
        <f>CY9*CX10</f>
        <v>#DIV/0!</v>
      </c>
      <c r="DB15" s="196"/>
      <c r="DC15" s="197"/>
      <c r="DD15" s="218"/>
      <c r="DE15" s="239" t="s">
        <v>177</v>
      </c>
      <c r="DF15" s="200" t="e">
        <f>DD9*DC10</f>
        <v>#DIV/0!</v>
      </c>
      <c r="DG15" s="196"/>
      <c r="DH15" s="197"/>
      <c r="DI15" s="218"/>
      <c r="DJ15" s="239" t="s">
        <v>177</v>
      </c>
      <c r="DK15" s="200" t="e">
        <f>DI9*DH10</f>
        <v>#DIV/0!</v>
      </c>
      <c r="DL15" s="196"/>
      <c r="DM15" s="197"/>
      <c r="DN15" s="218"/>
      <c r="DO15" s="239" t="s">
        <v>177</v>
      </c>
      <c r="DP15" s="200" t="e">
        <f>DN9*DM10</f>
        <v>#DIV/0!</v>
      </c>
      <c r="DQ15" s="196"/>
      <c r="DR15" s="197"/>
      <c r="DS15" s="218"/>
      <c r="DT15" s="239" t="s">
        <v>177</v>
      </c>
      <c r="DU15" s="200" t="e">
        <f>DS9*DR10</f>
        <v>#DIV/0!</v>
      </c>
      <c r="DV15" s="196"/>
      <c r="DW15" s="197"/>
      <c r="DX15" s="218"/>
      <c r="DY15" s="239" t="s">
        <v>177</v>
      </c>
      <c r="DZ15" s="200" t="e">
        <f>DX9*DW10</f>
        <v>#DIV/0!</v>
      </c>
      <c r="EA15" s="196"/>
      <c r="EB15" s="197"/>
      <c r="EC15" s="218"/>
      <c r="ED15" s="239" t="s">
        <v>177</v>
      </c>
      <c r="EE15" s="200" t="e">
        <f>EC9*EB10</f>
        <v>#DIV/0!</v>
      </c>
      <c r="EF15" s="196"/>
      <c r="EG15" s="197"/>
      <c r="EH15" s="218"/>
      <c r="EI15" s="239" t="s">
        <v>177</v>
      </c>
      <c r="EJ15" s="200" t="e">
        <f>EH9*EG10</f>
        <v>#DIV/0!</v>
      </c>
      <c r="EK15" s="196"/>
      <c r="EL15" s="197"/>
      <c r="EM15" s="218"/>
      <c r="EN15" s="239" t="s">
        <v>177</v>
      </c>
      <c r="EO15" s="200" t="e">
        <f>EM9*EL10</f>
        <v>#DIV/0!</v>
      </c>
      <c r="EP15" s="196"/>
      <c r="EQ15" s="197"/>
      <c r="ER15" s="218"/>
      <c r="ES15" s="239" t="s">
        <v>177</v>
      </c>
      <c r="ET15" s="200" t="e">
        <f>ER9*EQ10</f>
        <v>#DIV/0!</v>
      </c>
      <c r="EU15" s="196"/>
      <c r="EV15" s="197"/>
      <c r="EW15" s="218"/>
      <c r="EX15" s="239" t="s">
        <v>177</v>
      </c>
      <c r="EY15" s="200" t="e">
        <f>EW9*EV10</f>
        <v>#DIV/0!</v>
      </c>
      <c r="EZ15" s="196"/>
      <c r="FA15" s="197"/>
      <c r="FB15" s="218"/>
      <c r="FC15" s="239" t="s">
        <v>177</v>
      </c>
      <c r="FD15" s="200" t="e">
        <f>FB9*FA10</f>
        <v>#DIV/0!</v>
      </c>
      <c r="FE15" s="196"/>
      <c r="FF15" s="197"/>
      <c r="FG15" s="218"/>
      <c r="FH15" s="239" t="s">
        <v>177</v>
      </c>
      <c r="FI15" s="200" t="e">
        <f>FG9*FF10</f>
        <v>#DIV/0!</v>
      </c>
      <c r="FJ15" s="196"/>
      <c r="FK15" s="197"/>
      <c r="FL15" s="218"/>
      <c r="FM15" s="239" t="s">
        <v>177</v>
      </c>
      <c r="FN15" s="200" t="e">
        <f>FL9*FK10</f>
        <v>#DIV/0!</v>
      </c>
      <c r="FO15" s="196"/>
      <c r="FP15" s="197"/>
      <c r="FQ15" s="218"/>
      <c r="FR15" s="239" t="s">
        <v>177</v>
      </c>
      <c r="FS15" s="200" t="e">
        <f>FQ9*FP10</f>
        <v>#DIV/0!</v>
      </c>
      <c r="FT15" s="196"/>
      <c r="FU15" s="197"/>
      <c r="FV15" s="218"/>
      <c r="FW15" s="239" t="s">
        <v>177</v>
      </c>
      <c r="FX15" s="200" t="e">
        <f>FV9*FU10</f>
        <v>#DIV/0!</v>
      </c>
      <c r="FY15" s="196"/>
      <c r="FZ15" s="197"/>
      <c r="GA15" s="218"/>
      <c r="GB15" s="239" t="s">
        <v>177</v>
      </c>
      <c r="GC15" s="200" t="e">
        <f>GA9*FZ10</f>
        <v>#DIV/0!</v>
      </c>
      <c r="GD15" s="196"/>
      <c r="GE15" s="197"/>
      <c r="GF15" s="218"/>
      <c r="GG15" s="239" t="s">
        <v>177</v>
      </c>
      <c r="GH15" s="200" t="e">
        <f>GF9*GE10</f>
        <v>#DIV/0!</v>
      </c>
      <c r="GI15" s="196"/>
      <c r="GJ15" s="197"/>
      <c r="GK15" s="218"/>
      <c r="GL15" s="239" t="s">
        <v>177</v>
      </c>
      <c r="GM15" s="200" t="e">
        <f>GK9*GJ10</f>
        <v>#DIV/0!</v>
      </c>
      <c r="GN15" s="196"/>
      <c r="GO15" s="197"/>
      <c r="GP15" s="218"/>
      <c r="GQ15" s="239" t="s">
        <v>177</v>
      </c>
      <c r="GR15" s="200" t="e">
        <f>GP9*GO10</f>
        <v>#DIV/0!</v>
      </c>
      <c r="GS15" s="196"/>
      <c r="GT15" s="197"/>
      <c r="GU15" s="218"/>
      <c r="GV15" s="239" t="s">
        <v>177</v>
      </c>
      <c r="GW15" s="200" t="e">
        <f>GU9*GT10</f>
        <v>#DIV/0!</v>
      </c>
      <c r="GX15" s="196"/>
      <c r="GY15" s="197"/>
      <c r="GZ15" s="218"/>
      <c r="HA15" s="239" t="s">
        <v>177</v>
      </c>
      <c r="HB15" s="200" t="e">
        <f>GZ9*GY10</f>
        <v>#DIV/0!</v>
      </c>
      <c r="HC15" s="196"/>
      <c r="HD15" s="197"/>
      <c r="HE15" s="218"/>
      <c r="HF15" s="239" t="s">
        <v>177</v>
      </c>
      <c r="HG15" s="200" t="e">
        <f>HE9*HD10</f>
        <v>#DIV/0!</v>
      </c>
      <c r="HH15" s="196"/>
      <c r="HI15" s="197"/>
      <c r="HJ15" s="218"/>
      <c r="HK15" s="239" t="s">
        <v>177</v>
      </c>
      <c r="HL15" s="200" t="e">
        <f>HJ9*HI10</f>
        <v>#DIV/0!</v>
      </c>
      <c r="HM15" s="196"/>
      <c r="HN15" s="197"/>
      <c r="HO15" s="218"/>
      <c r="HP15" s="239" t="s">
        <v>177</v>
      </c>
      <c r="HQ15" s="200" t="e">
        <f>HO9*HN10</f>
        <v>#DIV/0!</v>
      </c>
      <c r="HR15" s="196"/>
      <c r="HS15" s="197"/>
      <c r="HT15" s="218"/>
      <c r="HU15" s="239" t="s">
        <v>177</v>
      </c>
      <c r="HV15" s="200" t="e">
        <f>HT9*HS10</f>
        <v>#DIV/0!</v>
      </c>
      <c r="HW15" s="196"/>
      <c r="HX15" s="197"/>
      <c r="HY15" s="218"/>
      <c r="HZ15" s="239" t="s">
        <v>177</v>
      </c>
      <c r="IA15" s="200" t="e">
        <f>HY9*HX10</f>
        <v>#DIV/0!</v>
      </c>
      <c r="IB15" s="196"/>
      <c r="IC15" s="197"/>
      <c r="ID15" s="218"/>
      <c r="IE15" s="239" t="s">
        <v>177</v>
      </c>
      <c r="IF15" s="200" t="e">
        <f>ID9*IC10</f>
        <v>#DIV/0!</v>
      </c>
      <c r="IG15" s="196"/>
      <c r="IH15" s="197"/>
      <c r="II15" s="218"/>
      <c r="IJ15" s="239" t="s">
        <v>177</v>
      </c>
      <c r="IK15" s="200" t="e">
        <f>II9*IH10</f>
        <v>#DIV/0!</v>
      </c>
      <c r="IL15" s="196"/>
      <c r="IM15" s="197"/>
      <c r="IN15" s="218"/>
      <c r="IO15" s="239" t="s">
        <v>177</v>
      </c>
      <c r="IP15" s="200" t="e">
        <f>IN9*IM10</f>
        <v>#DIV/0!</v>
      </c>
      <c r="IQ15" s="196"/>
      <c r="IR15" s="197"/>
      <c r="IS15" s="218"/>
      <c r="IT15" s="239" t="s">
        <v>177</v>
      </c>
      <c r="IU15" s="200" t="e">
        <f>IS9*IR10</f>
        <v>#DIV/0!</v>
      </c>
      <c r="IV15" s="196"/>
      <c r="IW15" s="197"/>
      <c r="IX15" s="218"/>
      <c r="IY15" s="239" t="s">
        <v>177</v>
      </c>
      <c r="IZ15" s="200" t="e">
        <f>IX9*IW10</f>
        <v>#DIV/0!</v>
      </c>
      <c r="JA15" s="196"/>
      <c r="JB15" s="197"/>
      <c r="JC15" s="218"/>
      <c r="JD15" s="239" t="s">
        <v>177</v>
      </c>
      <c r="JE15" s="200" t="e">
        <f>JC9*JB10</f>
        <v>#DIV/0!</v>
      </c>
      <c r="JF15" s="196"/>
      <c r="JG15" s="197"/>
      <c r="JH15" s="218"/>
      <c r="JI15" s="239" t="s">
        <v>177</v>
      </c>
      <c r="JJ15" s="200" t="e">
        <f>JH9*JG10</f>
        <v>#DIV/0!</v>
      </c>
      <c r="JK15" s="196"/>
      <c r="JL15" s="197"/>
      <c r="JM15" s="218"/>
      <c r="JN15" s="239" t="s">
        <v>177</v>
      </c>
      <c r="JO15" s="200" t="e">
        <f>JM9*JL10</f>
        <v>#DIV/0!</v>
      </c>
      <c r="JP15" s="196"/>
      <c r="JQ15" s="197"/>
      <c r="JR15" s="218"/>
      <c r="JS15" s="239" t="s">
        <v>177</v>
      </c>
      <c r="JT15" s="200" t="e">
        <f>JR9*JQ10</f>
        <v>#DIV/0!</v>
      </c>
      <c r="JU15" s="196"/>
      <c r="JV15" s="197"/>
      <c r="JW15" s="218"/>
      <c r="JX15" s="239" t="s">
        <v>177</v>
      </c>
      <c r="JY15" s="200" t="e">
        <f>JW9*JV10</f>
        <v>#DIV/0!</v>
      </c>
      <c r="JZ15" s="196"/>
      <c r="KA15" s="197"/>
      <c r="KB15" s="218"/>
      <c r="KC15" s="239" t="s">
        <v>177</v>
      </c>
      <c r="KD15" s="200" t="e">
        <f>KB9*KA10</f>
        <v>#DIV/0!</v>
      </c>
      <c r="KE15" s="196"/>
      <c r="KF15" s="197"/>
      <c r="KG15" s="218"/>
      <c r="KH15" s="239" t="s">
        <v>177</v>
      </c>
      <c r="KI15" s="200" t="e">
        <f>KG9*KF10</f>
        <v>#DIV/0!</v>
      </c>
      <c r="KJ15" s="196"/>
      <c r="KK15" s="197"/>
      <c r="KL15" s="218"/>
      <c r="KM15" s="239" t="s">
        <v>177</v>
      </c>
      <c r="KN15" s="200" t="e">
        <f>KL9*KK10</f>
        <v>#DIV/0!</v>
      </c>
    </row>
    <row r="16" spans="1:331" x14ac:dyDescent="0.25">
      <c r="A16" s="84" t="s">
        <v>78</v>
      </c>
      <c r="B16" s="89" t="s">
        <v>2</v>
      </c>
      <c r="C16" s="90" t="s">
        <v>91</v>
      </c>
      <c r="D16" s="89" t="s">
        <v>79</v>
      </c>
      <c r="E16" s="91" t="s">
        <v>5</v>
      </c>
      <c r="F16" s="84" t="s">
        <v>78</v>
      </c>
      <c r="G16" s="89" t="s">
        <v>2</v>
      </c>
      <c r="H16" s="90" t="s">
        <v>91</v>
      </c>
      <c r="I16" s="89" t="s">
        <v>79</v>
      </c>
      <c r="J16" s="91" t="s">
        <v>5</v>
      </c>
      <c r="K16" s="84" t="s">
        <v>78</v>
      </c>
      <c r="L16" s="89" t="s">
        <v>2</v>
      </c>
      <c r="M16" s="90" t="s">
        <v>91</v>
      </c>
      <c r="N16" s="89" t="s">
        <v>79</v>
      </c>
      <c r="O16" s="91" t="s">
        <v>5</v>
      </c>
      <c r="P16" s="84" t="s">
        <v>78</v>
      </c>
      <c r="Q16" s="89" t="s">
        <v>2</v>
      </c>
      <c r="R16" s="90" t="s">
        <v>91</v>
      </c>
      <c r="S16" s="89" t="s">
        <v>79</v>
      </c>
      <c r="T16" s="91" t="s">
        <v>5</v>
      </c>
      <c r="U16" s="84" t="s">
        <v>78</v>
      </c>
      <c r="V16" s="89" t="s">
        <v>2</v>
      </c>
      <c r="W16" s="90" t="s">
        <v>91</v>
      </c>
      <c r="X16" s="89" t="s">
        <v>79</v>
      </c>
      <c r="Y16" s="91" t="s">
        <v>5</v>
      </c>
      <c r="Z16" s="84" t="s">
        <v>78</v>
      </c>
      <c r="AA16" s="89" t="s">
        <v>2</v>
      </c>
      <c r="AB16" s="90" t="s">
        <v>91</v>
      </c>
      <c r="AC16" s="89" t="s">
        <v>79</v>
      </c>
      <c r="AD16" s="91" t="s">
        <v>5</v>
      </c>
      <c r="AE16" s="84" t="s">
        <v>78</v>
      </c>
      <c r="AF16" s="89" t="s">
        <v>2</v>
      </c>
      <c r="AG16" s="90" t="s">
        <v>91</v>
      </c>
      <c r="AH16" s="89" t="s">
        <v>79</v>
      </c>
      <c r="AI16" s="91" t="s">
        <v>5</v>
      </c>
      <c r="AJ16" s="84" t="s">
        <v>78</v>
      </c>
      <c r="AK16" s="89" t="s">
        <v>2</v>
      </c>
      <c r="AL16" s="90" t="s">
        <v>91</v>
      </c>
      <c r="AM16" s="89" t="s">
        <v>79</v>
      </c>
      <c r="AN16" s="91" t="s">
        <v>5</v>
      </c>
      <c r="AO16" s="84" t="s">
        <v>78</v>
      </c>
      <c r="AP16" s="89" t="s">
        <v>2</v>
      </c>
      <c r="AQ16" s="90" t="s">
        <v>91</v>
      </c>
      <c r="AR16" s="89" t="s">
        <v>79</v>
      </c>
      <c r="AS16" s="91" t="s">
        <v>5</v>
      </c>
      <c r="AT16" s="84" t="s">
        <v>78</v>
      </c>
      <c r="AU16" s="89" t="s">
        <v>2</v>
      </c>
      <c r="AV16" s="90" t="s">
        <v>91</v>
      </c>
      <c r="AW16" s="89" t="s">
        <v>79</v>
      </c>
      <c r="AX16" s="91" t="s">
        <v>5</v>
      </c>
      <c r="AY16" s="84" t="s">
        <v>78</v>
      </c>
      <c r="AZ16" s="89" t="s">
        <v>2</v>
      </c>
      <c r="BA16" s="90" t="s">
        <v>91</v>
      </c>
      <c r="BB16" s="89" t="s">
        <v>79</v>
      </c>
      <c r="BC16" s="91" t="s">
        <v>5</v>
      </c>
      <c r="BD16" s="84" t="s">
        <v>78</v>
      </c>
      <c r="BE16" s="89" t="s">
        <v>2</v>
      </c>
      <c r="BF16" s="90" t="s">
        <v>91</v>
      </c>
      <c r="BG16" s="89" t="s">
        <v>79</v>
      </c>
      <c r="BH16" s="91" t="s">
        <v>5</v>
      </c>
      <c r="BI16" s="84" t="s">
        <v>78</v>
      </c>
      <c r="BJ16" s="89" t="s">
        <v>2</v>
      </c>
      <c r="BK16" s="90" t="s">
        <v>91</v>
      </c>
      <c r="BL16" s="89" t="s">
        <v>79</v>
      </c>
      <c r="BM16" s="91" t="s">
        <v>5</v>
      </c>
      <c r="BN16" s="84" t="s">
        <v>78</v>
      </c>
      <c r="BO16" s="89" t="s">
        <v>2</v>
      </c>
      <c r="BP16" s="90" t="s">
        <v>91</v>
      </c>
      <c r="BQ16" s="89" t="s">
        <v>79</v>
      </c>
      <c r="BR16" s="91" t="s">
        <v>5</v>
      </c>
      <c r="BS16" s="84" t="s">
        <v>78</v>
      </c>
      <c r="BT16" s="89" t="s">
        <v>2</v>
      </c>
      <c r="BU16" s="90" t="s">
        <v>91</v>
      </c>
      <c r="BV16" s="89" t="s">
        <v>79</v>
      </c>
      <c r="BW16" s="91" t="s">
        <v>5</v>
      </c>
      <c r="BX16" s="84" t="s">
        <v>78</v>
      </c>
      <c r="BY16" s="89" t="s">
        <v>2</v>
      </c>
      <c r="BZ16" s="90" t="s">
        <v>91</v>
      </c>
      <c r="CA16" s="89" t="s">
        <v>79</v>
      </c>
      <c r="CB16" s="91" t="s">
        <v>5</v>
      </c>
      <c r="CC16" s="84" t="s">
        <v>78</v>
      </c>
      <c r="CD16" s="89" t="s">
        <v>2</v>
      </c>
      <c r="CE16" s="90" t="s">
        <v>91</v>
      </c>
      <c r="CF16" s="89" t="s">
        <v>79</v>
      </c>
      <c r="CG16" s="91" t="s">
        <v>5</v>
      </c>
      <c r="CH16" s="84" t="s">
        <v>78</v>
      </c>
      <c r="CI16" s="89" t="s">
        <v>2</v>
      </c>
      <c r="CJ16" s="90" t="s">
        <v>91</v>
      </c>
      <c r="CK16" s="89" t="s">
        <v>79</v>
      </c>
      <c r="CL16" s="91" t="s">
        <v>5</v>
      </c>
      <c r="CM16" s="84" t="s">
        <v>78</v>
      </c>
      <c r="CN16" s="89" t="s">
        <v>2</v>
      </c>
      <c r="CO16" s="90" t="s">
        <v>91</v>
      </c>
      <c r="CP16" s="89" t="s">
        <v>79</v>
      </c>
      <c r="CQ16" s="91" t="s">
        <v>5</v>
      </c>
      <c r="CR16" s="84" t="s">
        <v>78</v>
      </c>
      <c r="CS16" s="89" t="s">
        <v>2</v>
      </c>
      <c r="CT16" s="90" t="s">
        <v>91</v>
      </c>
      <c r="CU16" s="89" t="s">
        <v>79</v>
      </c>
      <c r="CV16" s="91" t="s">
        <v>5</v>
      </c>
      <c r="CW16" s="84" t="s">
        <v>78</v>
      </c>
      <c r="CX16" s="89" t="s">
        <v>2</v>
      </c>
      <c r="CY16" s="90" t="s">
        <v>91</v>
      </c>
      <c r="CZ16" s="89" t="s">
        <v>79</v>
      </c>
      <c r="DA16" s="91" t="s">
        <v>5</v>
      </c>
      <c r="DB16" s="84" t="s">
        <v>78</v>
      </c>
      <c r="DC16" s="89" t="s">
        <v>2</v>
      </c>
      <c r="DD16" s="90" t="s">
        <v>91</v>
      </c>
      <c r="DE16" s="89" t="s">
        <v>79</v>
      </c>
      <c r="DF16" s="91" t="s">
        <v>5</v>
      </c>
      <c r="DG16" s="84" t="s">
        <v>78</v>
      </c>
      <c r="DH16" s="89" t="s">
        <v>2</v>
      </c>
      <c r="DI16" s="90" t="s">
        <v>91</v>
      </c>
      <c r="DJ16" s="89" t="s">
        <v>79</v>
      </c>
      <c r="DK16" s="91" t="s">
        <v>5</v>
      </c>
      <c r="DL16" s="84" t="s">
        <v>78</v>
      </c>
      <c r="DM16" s="89" t="s">
        <v>2</v>
      </c>
      <c r="DN16" s="90" t="s">
        <v>91</v>
      </c>
      <c r="DO16" s="89" t="s">
        <v>79</v>
      </c>
      <c r="DP16" s="91" t="s">
        <v>5</v>
      </c>
      <c r="DQ16" s="84" t="s">
        <v>78</v>
      </c>
      <c r="DR16" s="89" t="s">
        <v>2</v>
      </c>
      <c r="DS16" s="90" t="s">
        <v>91</v>
      </c>
      <c r="DT16" s="89" t="s">
        <v>79</v>
      </c>
      <c r="DU16" s="91" t="s">
        <v>5</v>
      </c>
      <c r="DV16" s="84" t="s">
        <v>78</v>
      </c>
      <c r="DW16" s="89" t="s">
        <v>2</v>
      </c>
      <c r="DX16" s="90" t="s">
        <v>91</v>
      </c>
      <c r="DY16" s="89" t="s">
        <v>79</v>
      </c>
      <c r="DZ16" s="91" t="s">
        <v>5</v>
      </c>
      <c r="EA16" s="84" t="s">
        <v>78</v>
      </c>
      <c r="EB16" s="89" t="s">
        <v>2</v>
      </c>
      <c r="EC16" s="90" t="s">
        <v>91</v>
      </c>
      <c r="ED16" s="89" t="s">
        <v>79</v>
      </c>
      <c r="EE16" s="91" t="s">
        <v>5</v>
      </c>
      <c r="EF16" s="84" t="s">
        <v>78</v>
      </c>
      <c r="EG16" s="89" t="s">
        <v>2</v>
      </c>
      <c r="EH16" s="90" t="s">
        <v>91</v>
      </c>
      <c r="EI16" s="89" t="s">
        <v>79</v>
      </c>
      <c r="EJ16" s="91" t="s">
        <v>5</v>
      </c>
      <c r="EK16" s="84" t="s">
        <v>78</v>
      </c>
      <c r="EL16" s="89" t="s">
        <v>2</v>
      </c>
      <c r="EM16" s="90" t="s">
        <v>91</v>
      </c>
      <c r="EN16" s="89" t="s">
        <v>79</v>
      </c>
      <c r="EO16" s="91" t="s">
        <v>5</v>
      </c>
      <c r="EP16" s="84" t="s">
        <v>78</v>
      </c>
      <c r="EQ16" s="89" t="s">
        <v>2</v>
      </c>
      <c r="ER16" s="90" t="s">
        <v>91</v>
      </c>
      <c r="ES16" s="89" t="s">
        <v>79</v>
      </c>
      <c r="ET16" s="91" t="s">
        <v>5</v>
      </c>
      <c r="EU16" s="84" t="s">
        <v>78</v>
      </c>
      <c r="EV16" s="89" t="s">
        <v>2</v>
      </c>
      <c r="EW16" s="90" t="s">
        <v>91</v>
      </c>
      <c r="EX16" s="89" t="s">
        <v>79</v>
      </c>
      <c r="EY16" s="91" t="s">
        <v>5</v>
      </c>
      <c r="EZ16" s="84" t="s">
        <v>78</v>
      </c>
      <c r="FA16" s="89" t="s">
        <v>2</v>
      </c>
      <c r="FB16" s="90" t="s">
        <v>91</v>
      </c>
      <c r="FC16" s="89" t="s">
        <v>79</v>
      </c>
      <c r="FD16" s="91" t="s">
        <v>5</v>
      </c>
      <c r="FE16" s="84" t="s">
        <v>78</v>
      </c>
      <c r="FF16" s="89" t="s">
        <v>2</v>
      </c>
      <c r="FG16" s="90" t="s">
        <v>91</v>
      </c>
      <c r="FH16" s="89" t="s">
        <v>79</v>
      </c>
      <c r="FI16" s="91" t="s">
        <v>5</v>
      </c>
      <c r="FJ16" s="84" t="s">
        <v>78</v>
      </c>
      <c r="FK16" s="89" t="s">
        <v>2</v>
      </c>
      <c r="FL16" s="90" t="s">
        <v>91</v>
      </c>
      <c r="FM16" s="89" t="s">
        <v>79</v>
      </c>
      <c r="FN16" s="91" t="s">
        <v>5</v>
      </c>
      <c r="FO16" s="84" t="s">
        <v>78</v>
      </c>
      <c r="FP16" s="89" t="s">
        <v>2</v>
      </c>
      <c r="FQ16" s="90" t="s">
        <v>91</v>
      </c>
      <c r="FR16" s="89" t="s">
        <v>79</v>
      </c>
      <c r="FS16" s="91" t="s">
        <v>5</v>
      </c>
      <c r="FT16" s="84" t="s">
        <v>78</v>
      </c>
      <c r="FU16" s="89" t="s">
        <v>2</v>
      </c>
      <c r="FV16" s="90" t="s">
        <v>91</v>
      </c>
      <c r="FW16" s="89" t="s">
        <v>79</v>
      </c>
      <c r="FX16" s="91" t="s">
        <v>5</v>
      </c>
      <c r="FY16" s="84" t="s">
        <v>78</v>
      </c>
      <c r="FZ16" s="89" t="s">
        <v>2</v>
      </c>
      <c r="GA16" s="90" t="s">
        <v>91</v>
      </c>
      <c r="GB16" s="89" t="s">
        <v>79</v>
      </c>
      <c r="GC16" s="91" t="s">
        <v>5</v>
      </c>
      <c r="GD16" s="84" t="s">
        <v>78</v>
      </c>
      <c r="GE16" s="89" t="s">
        <v>2</v>
      </c>
      <c r="GF16" s="90" t="s">
        <v>91</v>
      </c>
      <c r="GG16" s="89" t="s">
        <v>79</v>
      </c>
      <c r="GH16" s="91" t="s">
        <v>5</v>
      </c>
      <c r="GI16" s="84" t="s">
        <v>78</v>
      </c>
      <c r="GJ16" s="89" t="s">
        <v>2</v>
      </c>
      <c r="GK16" s="90" t="s">
        <v>91</v>
      </c>
      <c r="GL16" s="89" t="s">
        <v>79</v>
      </c>
      <c r="GM16" s="91" t="s">
        <v>5</v>
      </c>
      <c r="GN16" s="84" t="s">
        <v>78</v>
      </c>
      <c r="GO16" s="89" t="s">
        <v>2</v>
      </c>
      <c r="GP16" s="90" t="s">
        <v>91</v>
      </c>
      <c r="GQ16" s="89" t="s">
        <v>79</v>
      </c>
      <c r="GR16" s="91" t="s">
        <v>5</v>
      </c>
      <c r="GS16" s="84" t="s">
        <v>78</v>
      </c>
      <c r="GT16" s="89" t="s">
        <v>2</v>
      </c>
      <c r="GU16" s="90" t="s">
        <v>91</v>
      </c>
      <c r="GV16" s="89" t="s">
        <v>79</v>
      </c>
      <c r="GW16" s="91" t="s">
        <v>5</v>
      </c>
      <c r="GX16" s="84" t="s">
        <v>78</v>
      </c>
      <c r="GY16" s="89" t="s">
        <v>2</v>
      </c>
      <c r="GZ16" s="90" t="s">
        <v>91</v>
      </c>
      <c r="HA16" s="89" t="s">
        <v>79</v>
      </c>
      <c r="HB16" s="91" t="s">
        <v>5</v>
      </c>
      <c r="HC16" s="84" t="s">
        <v>78</v>
      </c>
      <c r="HD16" s="89" t="s">
        <v>2</v>
      </c>
      <c r="HE16" s="90" t="s">
        <v>91</v>
      </c>
      <c r="HF16" s="89" t="s">
        <v>79</v>
      </c>
      <c r="HG16" s="91" t="s">
        <v>5</v>
      </c>
      <c r="HH16" s="84" t="s">
        <v>78</v>
      </c>
      <c r="HI16" s="89" t="s">
        <v>2</v>
      </c>
      <c r="HJ16" s="90" t="s">
        <v>91</v>
      </c>
      <c r="HK16" s="89" t="s">
        <v>79</v>
      </c>
      <c r="HL16" s="91" t="s">
        <v>5</v>
      </c>
      <c r="HM16" s="84" t="s">
        <v>78</v>
      </c>
      <c r="HN16" s="89" t="s">
        <v>2</v>
      </c>
      <c r="HO16" s="90" t="s">
        <v>91</v>
      </c>
      <c r="HP16" s="89" t="s">
        <v>79</v>
      </c>
      <c r="HQ16" s="91" t="s">
        <v>5</v>
      </c>
      <c r="HR16" s="84" t="s">
        <v>78</v>
      </c>
      <c r="HS16" s="89" t="s">
        <v>2</v>
      </c>
      <c r="HT16" s="90" t="s">
        <v>91</v>
      </c>
      <c r="HU16" s="89" t="s">
        <v>79</v>
      </c>
      <c r="HV16" s="91" t="s">
        <v>5</v>
      </c>
      <c r="HW16" s="84" t="s">
        <v>78</v>
      </c>
      <c r="HX16" s="89" t="s">
        <v>2</v>
      </c>
      <c r="HY16" s="90" t="s">
        <v>91</v>
      </c>
      <c r="HZ16" s="89" t="s">
        <v>79</v>
      </c>
      <c r="IA16" s="91" t="s">
        <v>5</v>
      </c>
      <c r="IB16" s="84" t="s">
        <v>78</v>
      </c>
      <c r="IC16" s="89" t="s">
        <v>2</v>
      </c>
      <c r="ID16" s="90" t="s">
        <v>91</v>
      </c>
      <c r="IE16" s="89" t="s">
        <v>79</v>
      </c>
      <c r="IF16" s="91" t="s">
        <v>5</v>
      </c>
      <c r="IG16" s="84" t="s">
        <v>78</v>
      </c>
      <c r="IH16" s="89" t="s">
        <v>2</v>
      </c>
      <c r="II16" s="90" t="s">
        <v>91</v>
      </c>
      <c r="IJ16" s="89" t="s">
        <v>79</v>
      </c>
      <c r="IK16" s="91" t="s">
        <v>5</v>
      </c>
      <c r="IL16" s="84" t="s">
        <v>78</v>
      </c>
      <c r="IM16" s="89" t="s">
        <v>2</v>
      </c>
      <c r="IN16" s="90" t="s">
        <v>91</v>
      </c>
      <c r="IO16" s="89" t="s">
        <v>79</v>
      </c>
      <c r="IP16" s="91" t="s">
        <v>5</v>
      </c>
      <c r="IQ16" s="84" t="s">
        <v>78</v>
      </c>
      <c r="IR16" s="89" t="s">
        <v>2</v>
      </c>
      <c r="IS16" s="90" t="s">
        <v>91</v>
      </c>
      <c r="IT16" s="89" t="s">
        <v>79</v>
      </c>
      <c r="IU16" s="91" t="s">
        <v>5</v>
      </c>
      <c r="IV16" s="84" t="s">
        <v>78</v>
      </c>
      <c r="IW16" s="89" t="s">
        <v>2</v>
      </c>
      <c r="IX16" s="90" t="s">
        <v>91</v>
      </c>
      <c r="IY16" s="89" t="s">
        <v>79</v>
      </c>
      <c r="IZ16" s="91" t="s">
        <v>5</v>
      </c>
      <c r="JA16" s="84" t="s">
        <v>78</v>
      </c>
      <c r="JB16" s="89" t="s">
        <v>2</v>
      </c>
      <c r="JC16" s="90" t="s">
        <v>91</v>
      </c>
      <c r="JD16" s="89" t="s">
        <v>79</v>
      </c>
      <c r="JE16" s="91" t="s">
        <v>5</v>
      </c>
      <c r="JF16" s="84" t="s">
        <v>78</v>
      </c>
      <c r="JG16" s="89" t="s">
        <v>2</v>
      </c>
      <c r="JH16" s="90" t="s">
        <v>91</v>
      </c>
      <c r="JI16" s="89" t="s">
        <v>79</v>
      </c>
      <c r="JJ16" s="91" t="s">
        <v>5</v>
      </c>
      <c r="JK16" s="84" t="s">
        <v>78</v>
      </c>
      <c r="JL16" s="89" t="s">
        <v>2</v>
      </c>
      <c r="JM16" s="90" t="s">
        <v>91</v>
      </c>
      <c r="JN16" s="89" t="s">
        <v>79</v>
      </c>
      <c r="JO16" s="91" t="s">
        <v>5</v>
      </c>
      <c r="JP16" s="84" t="s">
        <v>78</v>
      </c>
      <c r="JQ16" s="89" t="s">
        <v>2</v>
      </c>
      <c r="JR16" s="90" t="s">
        <v>91</v>
      </c>
      <c r="JS16" s="89" t="s">
        <v>79</v>
      </c>
      <c r="JT16" s="91" t="s">
        <v>5</v>
      </c>
      <c r="JU16" s="84" t="s">
        <v>78</v>
      </c>
      <c r="JV16" s="89" t="s">
        <v>2</v>
      </c>
      <c r="JW16" s="90" t="s">
        <v>91</v>
      </c>
      <c r="JX16" s="89" t="s">
        <v>79</v>
      </c>
      <c r="JY16" s="91" t="s">
        <v>5</v>
      </c>
      <c r="JZ16" s="84" t="s">
        <v>78</v>
      </c>
      <c r="KA16" s="89" t="s">
        <v>2</v>
      </c>
      <c r="KB16" s="90" t="s">
        <v>91</v>
      </c>
      <c r="KC16" s="89" t="s">
        <v>79</v>
      </c>
      <c r="KD16" s="91" t="s">
        <v>5</v>
      </c>
      <c r="KE16" s="84" t="s">
        <v>78</v>
      </c>
      <c r="KF16" s="89" t="s">
        <v>2</v>
      </c>
      <c r="KG16" s="90" t="s">
        <v>91</v>
      </c>
      <c r="KH16" s="89" t="s">
        <v>79</v>
      </c>
      <c r="KI16" s="91" t="s">
        <v>5</v>
      </c>
      <c r="KJ16" s="84" t="s">
        <v>78</v>
      </c>
      <c r="KK16" s="89" t="s">
        <v>2</v>
      </c>
      <c r="KL16" s="90" t="s">
        <v>91</v>
      </c>
      <c r="KM16" s="89" t="s">
        <v>79</v>
      </c>
      <c r="KN16" s="91" t="s">
        <v>5</v>
      </c>
    </row>
    <row r="17" spans="1:300" x14ac:dyDescent="0.25">
      <c r="A17" s="4"/>
      <c r="B17" s="214"/>
      <c r="C17" s="4"/>
      <c r="D17" s="4"/>
      <c r="E17" s="215"/>
      <c r="F17" s="4"/>
      <c r="G17" s="214"/>
      <c r="H17" s="4"/>
      <c r="I17" s="4"/>
      <c r="J17" s="215"/>
      <c r="K17" s="4"/>
      <c r="L17" s="214"/>
      <c r="M17" s="4"/>
      <c r="N17" s="4"/>
      <c r="O17" s="215"/>
      <c r="P17" s="4"/>
      <c r="Q17" s="214"/>
      <c r="R17" s="4"/>
      <c r="S17" s="4"/>
      <c r="T17" s="215"/>
      <c r="U17" s="4"/>
      <c r="V17" s="214"/>
      <c r="W17" s="4"/>
      <c r="X17" s="4"/>
      <c r="Y17" s="215"/>
      <c r="Z17" s="4"/>
      <c r="AA17" s="214"/>
      <c r="AB17" s="4"/>
      <c r="AC17" s="4"/>
      <c r="AD17" s="215"/>
      <c r="AE17" s="4"/>
      <c r="AF17" s="214"/>
      <c r="AG17" s="4"/>
      <c r="AH17" s="4"/>
      <c r="AI17" s="215"/>
      <c r="AJ17" s="4"/>
      <c r="AK17" s="214"/>
      <c r="AL17" s="4"/>
      <c r="AM17" s="4"/>
      <c r="AN17" s="215"/>
      <c r="AO17" s="4"/>
      <c r="AP17" s="214"/>
      <c r="AQ17" s="4"/>
      <c r="AR17" s="4"/>
      <c r="AS17" s="215"/>
      <c r="AT17" s="4"/>
      <c r="AU17" s="214"/>
      <c r="AV17" s="4"/>
      <c r="AW17" s="4"/>
      <c r="AX17" s="215"/>
      <c r="AY17" s="4"/>
      <c r="AZ17" s="214"/>
      <c r="BA17" s="4"/>
      <c r="BB17" s="4"/>
      <c r="BC17" s="215"/>
      <c r="BD17" s="4"/>
      <c r="BE17" s="214"/>
      <c r="BF17" s="4"/>
      <c r="BG17" s="4"/>
      <c r="BH17" s="215"/>
      <c r="BI17" s="4"/>
      <c r="BJ17" s="214"/>
      <c r="BK17" s="4"/>
      <c r="BL17" s="4"/>
      <c r="BM17" s="215"/>
      <c r="BN17" s="4"/>
      <c r="BO17" s="214"/>
      <c r="BP17" s="4"/>
      <c r="BQ17" s="4"/>
      <c r="BR17" s="215"/>
      <c r="BS17" s="4"/>
      <c r="BT17" s="214"/>
      <c r="BU17" s="4"/>
      <c r="BV17" s="4"/>
      <c r="BW17" s="215"/>
      <c r="BX17" s="4"/>
      <c r="BY17" s="214"/>
      <c r="BZ17" s="4"/>
      <c r="CA17" s="4"/>
      <c r="CB17" s="215"/>
      <c r="CC17" s="4"/>
      <c r="CD17" s="214"/>
      <c r="CE17" s="4"/>
      <c r="CF17" s="4"/>
      <c r="CG17" s="215"/>
      <c r="CH17" s="4"/>
      <c r="CI17" s="214"/>
      <c r="CJ17" s="4"/>
      <c r="CK17" s="4"/>
      <c r="CL17" s="215"/>
      <c r="CM17" s="4"/>
      <c r="CN17" s="214"/>
      <c r="CO17" s="4"/>
      <c r="CP17" s="4"/>
      <c r="CQ17" s="215"/>
      <c r="CR17" s="4"/>
      <c r="CS17" s="214"/>
      <c r="CT17" s="4"/>
      <c r="CU17" s="4"/>
      <c r="CV17" s="215"/>
      <c r="CW17" s="4"/>
      <c r="CX17" s="214"/>
      <c r="CY17" s="4"/>
      <c r="CZ17" s="4"/>
      <c r="DA17" s="215"/>
      <c r="DB17" s="4"/>
      <c r="DC17" s="214"/>
      <c r="DD17" s="4"/>
      <c r="DE17" s="4"/>
      <c r="DF17" s="215"/>
      <c r="DG17" s="4"/>
      <c r="DH17" s="214"/>
      <c r="DI17" s="4"/>
      <c r="DJ17" s="4"/>
      <c r="DK17" s="215"/>
      <c r="DL17" s="4"/>
      <c r="DM17" s="214"/>
      <c r="DN17" s="4"/>
      <c r="DO17" s="4"/>
      <c r="DP17" s="215"/>
      <c r="DQ17" s="4"/>
      <c r="DR17" s="214"/>
      <c r="DS17" s="4"/>
      <c r="DT17" s="4"/>
      <c r="DU17" s="215"/>
      <c r="DV17" s="4"/>
      <c r="DW17" s="214"/>
      <c r="DX17" s="4"/>
      <c r="DY17" s="4"/>
      <c r="DZ17" s="215"/>
      <c r="EA17" s="4"/>
      <c r="EB17" s="214"/>
      <c r="EC17" s="4"/>
      <c r="ED17" s="4"/>
      <c r="EE17" s="215"/>
      <c r="EF17" s="4"/>
      <c r="EG17" s="214"/>
      <c r="EH17" s="4"/>
      <c r="EI17" s="4"/>
      <c r="EJ17" s="215"/>
      <c r="EK17" s="4"/>
      <c r="EL17" s="214"/>
      <c r="EM17" s="4"/>
      <c r="EN17" s="4"/>
      <c r="EO17" s="215"/>
      <c r="EP17" s="4"/>
      <c r="EQ17" s="214"/>
      <c r="ER17" s="4"/>
      <c r="ES17" s="4"/>
      <c r="ET17" s="215"/>
      <c r="EU17" s="4"/>
      <c r="EV17" s="214"/>
      <c r="EW17" s="4"/>
      <c r="EX17" s="4"/>
      <c r="EY17" s="215"/>
      <c r="EZ17" s="4"/>
      <c r="FA17" s="214"/>
      <c r="FB17" s="4"/>
      <c r="FC17" s="4"/>
      <c r="FD17" s="215"/>
      <c r="FE17" s="4"/>
      <c r="FF17" s="214"/>
      <c r="FG17" s="4"/>
      <c r="FH17" s="4"/>
      <c r="FI17" s="215"/>
      <c r="FJ17" s="4"/>
      <c r="FK17" s="214"/>
      <c r="FL17" s="4"/>
      <c r="FM17" s="4"/>
      <c r="FN17" s="215"/>
      <c r="FO17" s="4"/>
      <c r="FP17" s="214"/>
      <c r="FQ17" s="4"/>
      <c r="FR17" s="4"/>
      <c r="FS17" s="215"/>
      <c r="FT17" s="4"/>
      <c r="FU17" s="214"/>
      <c r="FV17" s="4"/>
      <c r="FW17" s="4"/>
      <c r="FX17" s="215"/>
      <c r="FY17" s="4"/>
      <c r="FZ17" s="214"/>
      <c r="GA17" s="4"/>
      <c r="GB17" s="4"/>
      <c r="GC17" s="215"/>
      <c r="GD17" s="4"/>
      <c r="GE17" s="214"/>
      <c r="GF17" s="4"/>
      <c r="GG17" s="4"/>
      <c r="GH17" s="215"/>
      <c r="GI17" s="4"/>
      <c r="GJ17" s="214"/>
      <c r="GK17" s="4"/>
      <c r="GL17" s="4"/>
      <c r="GM17" s="215"/>
      <c r="GN17" s="4"/>
      <c r="GO17" s="214"/>
      <c r="GP17" s="4"/>
      <c r="GQ17" s="4"/>
      <c r="GR17" s="215"/>
      <c r="GS17" s="4"/>
      <c r="GT17" s="214"/>
      <c r="GU17" s="4"/>
      <c r="GV17" s="4"/>
      <c r="GW17" s="215"/>
      <c r="GX17" s="4"/>
      <c r="GY17" s="214"/>
      <c r="GZ17" s="4"/>
      <c r="HA17" s="4"/>
      <c r="HB17" s="215"/>
      <c r="HC17" s="4"/>
      <c r="HD17" s="214"/>
      <c r="HE17" s="4"/>
      <c r="HF17" s="4"/>
      <c r="HG17" s="215"/>
      <c r="HH17" s="4"/>
      <c r="HI17" s="214"/>
      <c r="HJ17" s="4"/>
      <c r="HK17" s="4"/>
      <c r="HL17" s="215"/>
      <c r="HM17" s="4"/>
      <c r="HN17" s="214"/>
      <c r="HO17" s="4"/>
      <c r="HP17" s="4"/>
      <c r="HQ17" s="215"/>
      <c r="HR17" s="4"/>
      <c r="HS17" s="214"/>
      <c r="HT17" s="4"/>
      <c r="HU17" s="4"/>
      <c r="HV17" s="215"/>
      <c r="HW17" s="4"/>
      <c r="HX17" s="214"/>
      <c r="HY17" s="4"/>
      <c r="HZ17" s="4"/>
      <c r="IA17" s="215"/>
      <c r="IB17" s="4"/>
      <c r="IC17" s="214"/>
      <c r="ID17" s="4"/>
      <c r="IE17" s="4"/>
      <c r="IF17" s="215"/>
      <c r="IG17" s="4"/>
      <c r="IH17" s="214"/>
      <c r="II17" s="4"/>
      <c r="IJ17" s="4"/>
      <c r="IK17" s="215"/>
      <c r="IL17" s="4"/>
      <c r="IM17" s="214"/>
      <c r="IN17" s="4"/>
      <c r="IO17" s="4"/>
      <c r="IP17" s="215"/>
      <c r="IQ17" s="4"/>
      <c r="IR17" s="214"/>
      <c r="IS17" s="4"/>
      <c r="IT17" s="4"/>
      <c r="IU17" s="215"/>
      <c r="IV17" s="4"/>
      <c r="IW17" s="214"/>
      <c r="IX17" s="4"/>
      <c r="IY17" s="4"/>
      <c r="IZ17" s="215"/>
      <c r="JA17" s="4"/>
      <c r="JB17" s="214"/>
      <c r="JC17" s="4"/>
      <c r="JD17" s="4"/>
      <c r="JE17" s="215"/>
      <c r="JF17" s="4"/>
      <c r="JG17" s="214"/>
      <c r="JH17" s="4"/>
      <c r="JI17" s="4"/>
      <c r="JJ17" s="215"/>
      <c r="JK17" s="4"/>
      <c r="JL17" s="214"/>
      <c r="JM17" s="4"/>
      <c r="JN17" s="4"/>
      <c r="JO17" s="215"/>
      <c r="JP17" s="4"/>
      <c r="JQ17" s="214"/>
      <c r="JR17" s="4"/>
      <c r="JS17" s="4"/>
      <c r="JT17" s="215"/>
      <c r="JU17" s="4"/>
      <c r="JV17" s="214"/>
      <c r="JW17" s="4"/>
      <c r="JX17" s="4"/>
      <c r="JY17" s="215"/>
      <c r="JZ17" s="4"/>
      <c r="KA17" s="214"/>
      <c r="KB17" s="4"/>
      <c r="KC17" s="4"/>
      <c r="KD17" s="215"/>
      <c r="KE17" s="4"/>
      <c r="KF17" s="214"/>
      <c r="KG17" s="4"/>
      <c r="KH17" s="4"/>
      <c r="KI17" s="215"/>
      <c r="KJ17" s="4"/>
      <c r="KK17" s="214"/>
      <c r="KL17" s="4"/>
      <c r="KM17" s="4"/>
      <c r="KN17" s="215"/>
    </row>
    <row r="18" spans="1:300" x14ac:dyDescent="0.25">
      <c r="A18" s="4"/>
      <c r="B18" s="214"/>
      <c r="C18" s="4"/>
      <c r="D18" s="4"/>
      <c r="E18" s="215"/>
      <c r="F18" s="4"/>
      <c r="G18" s="214"/>
      <c r="H18" s="4"/>
      <c r="I18" s="4"/>
      <c r="J18" s="215"/>
      <c r="K18" s="4"/>
      <c r="L18" s="214"/>
      <c r="M18" s="4"/>
      <c r="N18" s="4"/>
      <c r="O18" s="215"/>
      <c r="P18" s="4"/>
      <c r="Q18" s="214"/>
      <c r="R18" s="4"/>
      <c r="S18" s="4"/>
      <c r="T18" s="215"/>
      <c r="U18" s="4"/>
      <c r="V18" s="214"/>
      <c r="W18" s="4"/>
      <c r="X18" s="4"/>
      <c r="Y18" s="215"/>
      <c r="Z18" s="4"/>
      <c r="AA18" s="214"/>
      <c r="AB18" s="4"/>
      <c r="AC18" s="4"/>
      <c r="AD18" s="215"/>
      <c r="AE18" s="4"/>
      <c r="AF18" s="214"/>
      <c r="AG18" s="4"/>
      <c r="AH18" s="4"/>
      <c r="AI18" s="215"/>
      <c r="AJ18" s="4"/>
      <c r="AK18" s="214"/>
      <c r="AL18" s="4"/>
      <c r="AM18" s="4"/>
      <c r="AN18" s="215"/>
      <c r="AO18" s="4"/>
      <c r="AP18" s="214"/>
      <c r="AQ18" s="4"/>
      <c r="AR18" s="4"/>
      <c r="AS18" s="215"/>
      <c r="AT18" s="4"/>
      <c r="AU18" s="214"/>
      <c r="AV18" s="4"/>
      <c r="AW18" s="4"/>
      <c r="AX18" s="215"/>
      <c r="AY18" s="4"/>
      <c r="AZ18" s="214"/>
      <c r="BA18" s="4"/>
      <c r="BB18" s="4"/>
      <c r="BC18" s="215"/>
      <c r="BD18" s="4"/>
      <c r="BE18" s="214"/>
      <c r="BF18" s="4"/>
      <c r="BG18" s="4"/>
      <c r="BH18" s="215"/>
      <c r="BI18" s="4"/>
      <c r="BJ18" s="214"/>
      <c r="BK18" s="4"/>
      <c r="BL18" s="4"/>
      <c r="BM18" s="215"/>
      <c r="BN18" s="4"/>
      <c r="BO18" s="214"/>
      <c r="BP18" s="4"/>
      <c r="BQ18" s="4"/>
      <c r="BR18" s="215"/>
      <c r="BS18" s="4"/>
      <c r="BT18" s="214"/>
      <c r="BU18" s="4"/>
      <c r="BV18" s="4"/>
      <c r="BW18" s="215"/>
      <c r="BX18" s="4"/>
      <c r="BY18" s="214"/>
      <c r="BZ18" s="4"/>
      <c r="CA18" s="4"/>
      <c r="CB18" s="215"/>
      <c r="CC18" s="4"/>
      <c r="CD18" s="214"/>
      <c r="CE18" s="4"/>
      <c r="CF18" s="4"/>
      <c r="CG18" s="215"/>
      <c r="CH18" s="4"/>
      <c r="CI18" s="214"/>
      <c r="CJ18" s="4"/>
      <c r="CK18" s="4"/>
      <c r="CL18" s="215"/>
      <c r="CM18" s="4"/>
      <c r="CN18" s="214"/>
      <c r="CO18" s="4"/>
      <c r="CP18" s="4"/>
      <c r="CQ18" s="215"/>
      <c r="CR18" s="4"/>
      <c r="CS18" s="214"/>
      <c r="CT18" s="4"/>
      <c r="CU18" s="4"/>
      <c r="CV18" s="215"/>
      <c r="CW18" s="4"/>
      <c r="CX18" s="214"/>
      <c r="CY18" s="4"/>
      <c r="CZ18" s="4"/>
      <c r="DA18" s="215"/>
      <c r="DB18" s="4"/>
      <c r="DC18" s="214"/>
      <c r="DD18" s="4"/>
      <c r="DE18" s="4"/>
      <c r="DF18" s="215"/>
      <c r="DG18" s="4"/>
      <c r="DH18" s="214"/>
      <c r="DI18" s="4"/>
      <c r="DJ18" s="4"/>
      <c r="DK18" s="215"/>
      <c r="DL18" s="4"/>
      <c r="DM18" s="214"/>
      <c r="DN18" s="4"/>
      <c r="DO18" s="4"/>
      <c r="DP18" s="215"/>
      <c r="DQ18" s="4"/>
      <c r="DR18" s="214"/>
      <c r="DS18" s="4"/>
      <c r="DT18" s="4"/>
      <c r="DU18" s="215"/>
      <c r="DV18" s="4"/>
      <c r="DW18" s="214"/>
      <c r="DX18" s="4"/>
      <c r="DY18" s="4"/>
      <c r="DZ18" s="215"/>
      <c r="EA18" s="4"/>
      <c r="EB18" s="214"/>
      <c r="EC18" s="4"/>
      <c r="ED18" s="4"/>
      <c r="EE18" s="215"/>
      <c r="EF18" s="4"/>
      <c r="EG18" s="214"/>
      <c r="EH18" s="4"/>
      <c r="EI18" s="4"/>
      <c r="EJ18" s="215"/>
      <c r="EK18" s="4"/>
      <c r="EL18" s="214"/>
      <c r="EM18" s="4"/>
      <c r="EN18" s="4"/>
      <c r="EO18" s="215"/>
      <c r="EP18" s="4"/>
      <c r="EQ18" s="214"/>
      <c r="ER18" s="4"/>
      <c r="ES18" s="4"/>
      <c r="ET18" s="215"/>
      <c r="EU18" s="4"/>
      <c r="EV18" s="214"/>
      <c r="EW18" s="4"/>
      <c r="EX18" s="4"/>
      <c r="EY18" s="215"/>
      <c r="EZ18" s="4"/>
      <c r="FA18" s="214"/>
      <c r="FB18" s="4"/>
      <c r="FC18" s="4"/>
      <c r="FD18" s="215"/>
      <c r="FE18" s="4"/>
      <c r="FF18" s="214"/>
      <c r="FG18" s="4"/>
      <c r="FH18" s="4"/>
      <c r="FI18" s="215"/>
      <c r="FJ18" s="4"/>
      <c r="FK18" s="214"/>
      <c r="FL18" s="4"/>
      <c r="FM18" s="4"/>
      <c r="FN18" s="215"/>
      <c r="FO18" s="4"/>
      <c r="FP18" s="214"/>
      <c r="FQ18" s="4"/>
      <c r="FR18" s="4"/>
      <c r="FS18" s="215"/>
      <c r="FT18" s="4"/>
      <c r="FU18" s="214"/>
      <c r="FV18" s="4"/>
      <c r="FW18" s="4"/>
      <c r="FX18" s="215"/>
      <c r="FY18" s="4"/>
      <c r="FZ18" s="214"/>
      <c r="GA18" s="4"/>
      <c r="GB18" s="4"/>
      <c r="GC18" s="215"/>
      <c r="GD18" s="4"/>
      <c r="GE18" s="214"/>
      <c r="GF18" s="4"/>
      <c r="GG18" s="4"/>
      <c r="GH18" s="215"/>
      <c r="GI18" s="4"/>
      <c r="GJ18" s="214"/>
      <c r="GK18" s="4"/>
      <c r="GL18" s="4"/>
      <c r="GM18" s="215"/>
      <c r="GN18" s="4"/>
      <c r="GO18" s="214"/>
      <c r="GP18" s="4"/>
      <c r="GQ18" s="4"/>
      <c r="GR18" s="215"/>
      <c r="GS18" s="4"/>
      <c r="GT18" s="214"/>
      <c r="GU18" s="4"/>
      <c r="GV18" s="4"/>
      <c r="GW18" s="215"/>
      <c r="GX18" s="4"/>
      <c r="GY18" s="214"/>
      <c r="GZ18" s="4"/>
      <c r="HA18" s="4"/>
      <c r="HB18" s="215"/>
      <c r="HC18" s="4"/>
      <c r="HD18" s="214"/>
      <c r="HE18" s="4"/>
      <c r="HF18" s="4"/>
      <c r="HG18" s="215"/>
      <c r="HH18" s="4"/>
      <c r="HI18" s="214"/>
      <c r="HJ18" s="4"/>
      <c r="HK18" s="4"/>
      <c r="HL18" s="215"/>
      <c r="HM18" s="4"/>
      <c r="HN18" s="214"/>
      <c r="HO18" s="4"/>
      <c r="HP18" s="4"/>
      <c r="HQ18" s="215"/>
      <c r="HR18" s="4"/>
      <c r="HS18" s="214"/>
      <c r="HT18" s="4"/>
      <c r="HU18" s="4"/>
      <c r="HV18" s="215"/>
      <c r="HW18" s="4"/>
      <c r="HX18" s="214"/>
      <c r="HY18" s="4"/>
      <c r="HZ18" s="4"/>
      <c r="IA18" s="215"/>
      <c r="IB18" s="4"/>
      <c r="IC18" s="214"/>
      <c r="ID18" s="4"/>
      <c r="IE18" s="4"/>
      <c r="IF18" s="215"/>
      <c r="IG18" s="4"/>
      <c r="IH18" s="214"/>
      <c r="II18" s="4"/>
      <c r="IJ18" s="4"/>
      <c r="IK18" s="215"/>
      <c r="IL18" s="4"/>
      <c r="IM18" s="214"/>
      <c r="IN18" s="4"/>
      <c r="IO18" s="4"/>
      <c r="IP18" s="215"/>
      <c r="IQ18" s="4"/>
      <c r="IR18" s="214"/>
      <c r="IS18" s="4"/>
      <c r="IT18" s="4"/>
      <c r="IU18" s="215"/>
      <c r="IV18" s="4"/>
      <c r="IW18" s="214"/>
      <c r="IX18" s="4"/>
      <c r="IY18" s="4"/>
      <c r="IZ18" s="215"/>
      <c r="JA18" s="4"/>
      <c r="JB18" s="214"/>
      <c r="JC18" s="4"/>
      <c r="JD18" s="4"/>
      <c r="JE18" s="215"/>
      <c r="JF18" s="4"/>
      <c r="JG18" s="214"/>
      <c r="JH18" s="4"/>
      <c r="JI18" s="4"/>
      <c r="JJ18" s="215"/>
      <c r="JK18" s="4"/>
      <c r="JL18" s="214"/>
      <c r="JM18" s="4"/>
      <c r="JN18" s="4"/>
      <c r="JO18" s="215"/>
      <c r="JP18" s="4"/>
      <c r="JQ18" s="214"/>
      <c r="JR18" s="4"/>
      <c r="JS18" s="4"/>
      <c r="JT18" s="215"/>
      <c r="JU18" s="4"/>
      <c r="JV18" s="214"/>
      <c r="JW18" s="4"/>
      <c r="JX18" s="4"/>
      <c r="JY18" s="215"/>
      <c r="JZ18" s="4"/>
      <c r="KA18" s="214"/>
      <c r="KB18" s="4"/>
      <c r="KC18" s="4"/>
      <c r="KD18" s="215"/>
      <c r="KE18" s="4"/>
      <c r="KF18" s="214"/>
      <c r="KG18" s="4"/>
      <c r="KH18" s="4"/>
      <c r="KI18" s="215"/>
      <c r="KJ18" s="4"/>
      <c r="KK18" s="214"/>
      <c r="KL18" s="4"/>
      <c r="KM18" s="4"/>
      <c r="KN18" s="215"/>
    </row>
    <row r="19" spans="1:300" x14ac:dyDescent="0.25">
      <c r="A19" s="4"/>
      <c r="B19" s="214"/>
      <c r="C19" s="4"/>
      <c r="D19" s="4"/>
      <c r="E19" s="215"/>
      <c r="F19" s="4"/>
      <c r="G19" s="214"/>
      <c r="H19" s="4"/>
      <c r="I19" s="4"/>
      <c r="J19" s="215"/>
      <c r="K19" s="4"/>
      <c r="L19" s="214"/>
      <c r="M19" s="4"/>
      <c r="N19" s="4"/>
      <c r="O19" s="215"/>
      <c r="P19" s="4"/>
      <c r="Q19" s="214"/>
      <c r="R19" s="4"/>
      <c r="S19" s="4"/>
      <c r="T19" s="215"/>
      <c r="U19" s="4"/>
      <c r="V19" s="214"/>
      <c r="W19" s="4"/>
      <c r="X19" s="4"/>
      <c r="Y19" s="215"/>
      <c r="Z19" s="4"/>
      <c r="AA19" s="214"/>
      <c r="AB19" s="4"/>
      <c r="AC19" s="4"/>
      <c r="AD19" s="215"/>
      <c r="AE19" s="4"/>
      <c r="AF19" s="214"/>
      <c r="AG19" s="4"/>
      <c r="AH19" s="4"/>
      <c r="AI19" s="215"/>
      <c r="AJ19" s="4"/>
      <c r="AK19" s="214"/>
      <c r="AL19" s="4"/>
      <c r="AM19" s="4"/>
      <c r="AN19" s="215"/>
      <c r="AO19" s="4"/>
      <c r="AP19" s="214"/>
      <c r="AQ19" s="4"/>
      <c r="AR19" s="4"/>
      <c r="AS19" s="215"/>
      <c r="AT19" s="4"/>
      <c r="AU19" s="214"/>
      <c r="AV19" s="4"/>
      <c r="AW19" s="4"/>
      <c r="AX19" s="215"/>
      <c r="AY19" s="4"/>
      <c r="AZ19" s="214"/>
      <c r="BA19" s="4"/>
      <c r="BB19" s="4"/>
      <c r="BC19" s="215"/>
      <c r="BD19" s="4"/>
      <c r="BE19" s="214"/>
      <c r="BF19" s="4"/>
      <c r="BG19" s="4"/>
      <c r="BH19" s="215"/>
      <c r="BI19" s="4"/>
      <c r="BJ19" s="214"/>
      <c r="BK19" s="4"/>
      <c r="BL19" s="4"/>
      <c r="BM19" s="215"/>
      <c r="BN19" s="4"/>
      <c r="BO19" s="214"/>
      <c r="BP19" s="4"/>
      <c r="BQ19" s="4"/>
      <c r="BR19" s="215"/>
      <c r="BS19" s="4"/>
      <c r="BT19" s="214"/>
      <c r="BU19" s="4"/>
      <c r="BV19" s="4"/>
      <c r="BW19" s="215"/>
      <c r="BX19" s="4"/>
      <c r="BY19" s="214"/>
      <c r="BZ19" s="4"/>
      <c r="CA19" s="4"/>
      <c r="CB19" s="215"/>
      <c r="CC19" s="4"/>
      <c r="CD19" s="214"/>
      <c r="CE19" s="4"/>
      <c r="CF19" s="4"/>
      <c r="CG19" s="215"/>
      <c r="CH19" s="4"/>
      <c r="CI19" s="214"/>
      <c r="CJ19" s="4"/>
      <c r="CK19" s="4"/>
      <c r="CL19" s="215"/>
      <c r="CM19" s="4"/>
      <c r="CN19" s="214"/>
      <c r="CO19" s="4"/>
      <c r="CP19" s="4"/>
      <c r="CQ19" s="215"/>
      <c r="CR19" s="4"/>
      <c r="CS19" s="214"/>
      <c r="CT19" s="4"/>
      <c r="CU19" s="4"/>
      <c r="CV19" s="215"/>
      <c r="CW19" s="4"/>
      <c r="CX19" s="214"/>
      <c r="CY19" s="4"/>
      <c r="CZ19" s="4"/>
      <c r="DA19" s="215"/>
      <c r="DB19" s="4"/>
      <c r="DC19" s="214"/>
      <c r="DD19" s="4"/>
      <c r="DE19" s="4"/>
      <c r="DF19" s="215"/>
      <c r="DG19" s="4"/>
      <c r="DH19" s="214"/>
      <c r="DI19" s="4"/>
      <c r="DJ19" s="4"/>
      <c r="DK19" s="215"/>
      <c r="DL19" s="4"/>
      <c r="DM19" s="214"/>
      <c r="DN19" s="4"/>
      <c r="DO19" s="4"/>
      <c r="DP19" s="215"/>
      <c r="DQ19" s="4"/>
      <c r="DR19" s="214"/>
      <c r="DS19" s="4"/>
      <c r="DT19" s="4"/>
      <c r="DU19" s="215"/>
      <c r="DV19" s="4"/>
      <c r="DW19" s="214"/>
      <c r="DX19" s="4"/>
      <c r="DY19" s="4"/>
      <c r="DZ19" s="215"/>
      <c r="EA19" s="4"/>
      <c r="EB19" s="214"/>
      <c r="EC19" s="4"/>
      <c r="ED19" s="4"/>
      <c r="EE19" s="215"/>
      <c r="EF19" s="4"/>
      <c r="EG19" s="214"/>
      <c r="EH19" s="4"/>
      <c r="EI19" s="4"/>
      <c r="EJ19" s="215"/>
      <c r="EK19" s="4"/>
      <c r="EL19" s="214"/>
      <c r="EM19" s="4"/>
      <c r="EN19" s="4"/>
      <c r="EO19" s="215"/>
      <c r="EP19" s="4"/>
      <c r="EQ19" s="214"/>
      <c r="ER19" s="4"/>
      <c r="ES19" s="4"/>
      <c r="ET19" s="215"/>
      <c r="EU19" s="4"/>
      <c r="EV19" s="214"/>
      <c r="EW19" s="4"/>
      <c r="EX19" s="4"/>
      <c r="EY19" s="215"/>
      <c r="EZ19" s="4"/>
      <c r="FA19" s="214"/>
      <c r="FB19" s="4"/>
      <c r="FC19" s="4"/>
      <c r="FD19" s="215"/>
      <c r="FE19" s="4"/>
      <c r="FF19" s="214"/>
      <c r="FG19" s="4"/>
      <c r="FH19" s="4"/>
      <c r="FI19" s="215"/>
      <c r="FJ19" s="4"/>
      <c r="FK19" s="214"/>
      <c r="FL19" s="4"/>
      <c r="FM19" s="4"/>
      <c r="FN19" s="215"/>
      <c r="FO19" s="4"/>
      <c r="FP19" s="214"/>
      <c r="FQ19" s="4"/>
      <c r="FR19" s="4"/>
      <c r="FS19" s="215"/>
      <c r="FT19" s="4"/>
      <c r="FU19" s="214"/>
      <c r="FV19" s="4"/>
      <c r="FW19" s="4"/>
      <c r="FX19" s="215"/>
      <c r="FY19" s="4"/>
      <c r="FZ19" s="214"/>
      <c r="GA19" s="4"/>
      <c r="GB19" s="4"/>
      <c r="GC19" s="215"/>
      <c r="GD19" s="4"/>
      <c r="GE19" s="214"/>
      <c r="GF19" s="4"/>
      <c r="GG19" s="4"/>
      <c r="GH19" s="215"/>
      <c r="GI19" s="4"/>
      <c r="GJ19" s="214"/>
      <c r="GK19" s="4"/>
      <c r="GL19" s="4"/>
      <c r="GM19" s="215"/>
      <c r="GN19" s="4"/>
      <c r="GO19" s="214"/>
      <c r="GP19" s="4"/>
      <c r="GQ19" s="4"/>
      <c r="GR19" s="215"/>
      <c r="GS19" s="4"/>
      <c r="GT19" s="214"/>
      <c r="GU19" s="4"/>
      <c r="GV19" s="4"/>
      <c r="GW19" s="215"/>
      <c r="GX19" s="4"/>
      <c r="GY19" s="214"/>
      <c r="GZ19" s="4"/>
      <c r="HA19" s="4"/>
      <c r="HB19" s="215"/>
      <c r="HC19" s="4"/>
      <c r="HD19" s="214"/>
      <c r="HE19" s="4"/>
      <c r="HF19" s="4"/>
      <c r="HG19" s="215"/>
      <c r="HH19" s="4"/>
      <c r="HI19" s="214"/>
      <c r="HJ19" s="4"/>
      <c r="HK19" s="4"/>
      <c r="HL19" s="215"/>
      <c r="HM19" s="4"/>
      <c r="HN19" s="214"/>
      <c r="HO19" s="4"/>
      <c r="HP19" s="4"/>
      <c r="HQ19" s="215"/>
      <c r="HR19" s="4"/>
      <c r="HS19" s="214"/>
      <c r="HT19" s="4"/>
      <c r="HU19" s="4"/>
      <c r="HV19" s="215"/>
      <c r="HW19" s="4"/>
      <c r="HX19" s="214"/>
      <c r="HY19" s="4"/>
      <c r="HZ19" s="4"/>
      <c r="IA19" s="215"/>
      <c r="IB19" s="4"/>
      <c r="IC19" s="214"/>
      <c r="ID19" s="4"/>
      <c r="IE19" s="4"/>
      <c r="IF19" s="215"/>
      <c r="IG19" s="4"/>
      <c r="IH19" s="214"/>
      <c r="II19" s="4"/>
      <c r="IJ19" s="4"/>
      <c r="IK19" s="215"/>
      <c r="IL19" s="4"/>
      <c r="IM19" s="214"/>
      <c r="IN19" s="4"/>
      <c r="IO19" s="4"/>
      <c r="IP19" s="215"/>
      <c r="IQ19" s="4"/>
      <c r="IR19" s="214"/>
      <c r="IS19" s="4"/>
      <c r="IT19" s="4"/>
      <c r="IU19" s="215"/>
      <c r="IV19" s="4"/>
      <c r="IW19" s="214"/>
      <c r="IX19" s="4"/>
      <c r="IY19" s="4"/>
      <c r="IZ19" s="215"/>
      <c r="JA19" s="4"/>
      <c r="JB19" s="214"/>
      <c r="JC19" s="4"/>
      <c r="JD19" s="4"/>
      <c r="JE19" s="215"/>
      <c r="JF19" s="4"/>
      <c r="JG19" s="214"/>
      <c r="JH19" s="4"/>
      <c r="JI19" s="4"/>
      <c r="JJ19" s="215"/>
      <c r="JK19" s="4"/>
      <c r="JL19" s="214"/>
      <c r="JM19" s="4"/>
      <c r="JN19" s="4"/>
      <c r="JO19" s="215"/>
      <c r="JP19" s="4"/>
      <c r="JQ19" s="214"/>
      <c r="JR19" s="4"/>
      <c r="JS19" s="4"/>
      <c r="JT19" s="215"/>
      <c r="JU19" s="4"/>
      <c r="JV19" s="214"/>
      <c r="JW19" s="4"/>
      <c r="JX19" s="4"/>
      <c r="JY19" s="215"/>
      <c r="JZ19" s="4"/>
      <c r="KA19" s="214"/>
      <c r="KB19" s="4"/>
      <c r="KC19" s="4"/>
      <c r="KD19" s="215"/>
      <c r="KE19" s="4"/>
      <c r="KF19" s="214"/>
      <c r="KG19" s="4"/>
      <c r="KH19" s="4"/>
      <c r="KI19" s="215"/>
      <c r="KJ19" s="4"/>
      <c r="KK19" s="214"/>
      <c r="KL19" s="4"/>
      <c r="KM19" s="4"/>
      <c r="KN19" s="215"/>
    </row>
    <row r="20" spans="1:300" x14ac:dyDescent="0.25">
      <c r="A20" s="4"/>
      <c r="B20" s="6"/>
      <c r="C20" s="4"/>
      <c r="D20" s="4"/>
      <c r="E20" s="215"/>
      <c r="F20" s="4"/>
      <c r="G20" s="6"/>
      <c r="H20" s="4"/>
      <c r="I20" s="4"/>
      <c r="J20" s="215"/>
      <c r="K20" s="4"/>
      <c r="L20" s="6"/>
      <c r="M20" s="4"/>
      <c r="N20" s="4"/>
      <c r="O20" s="215"/>
      <c r="P20" s="4"/>
      <c r="Q20" s="6"/>
      <c r="R20" s="4"/>
      <c r="S20" s="4"/>
      <c r="T20" s="215"/>
      <c r="U20" s="4"/>
      <c r="V20" s="6"/>
      <c r="W20" s="4"/>
      <c r="X20" s="4"/>
      <c r="Y20" s="215"/>
      <c r="Z20" s="4"/>
      <c r="AA20" s="6"/>
      <c r="AB20" s="4"/>
      <c r="AC20" s="4"/>
      <c r="AD20" s="215"/>
      <c r="AE20" s="4"/>
      <c r="AF20" s="6"/>
      <c r="AG20" s="4"/>
      <c r="AH20" s="4"/>
      <c r="AI20" s="215"/>
      <c r="AJ20" s="4"/>
      <c r="AK20" s="6"/>
      <c r="AL20" s="4"/>
      <c r="AM20" s="4"/>
      <c r="AN20" s="215"/>
      <c r="AO20" s="4"/>
      <c r="AP20" s="6"/>
      <c r="AQ20" s="4"/>
      <c r="AR20" s="4"/>
      <c r="AS20" s="215"/>
      <c r="AT20" s="4"/>
      <c r="AU20" s="6"/>
      <c r="AV20" s="4"/>
      <c r="AW20" s="4"/>
      <c r="AX20" s="215"/>
      <c r="AY20" s="4"/>
      <c r="AZ20" s="6"/>
      <c r="BA20" s="4"/>
      <c r="BB20" s="4"/>
      <c r="BC20" s="215"/>
      <c r="BD20" s="4"/>
      <c r="BE20" s="6"/>
      <c r="BF20" s="4"/>
      <c r="BG20" s="4"/>
      <c r="BH20" s="215"/>
      <c r="BI20" s="4"/>
      <c r="BJ20" s="6"/>
      <c r="BK20" s="4"/>
      <c r="BL20" s="4"/>
      <c r="BM20" s="215"/>
      <c r="BN20" s="4"/>
      <c r="BO20" s="6"/>
      <c r="BP20" s="4"/>
      <c r="BQ20" s="4"/>
      <c r="BR20" s="215"/>
      <c r="BS20" s="4"/>
      <c r="BT20" s="6"/>
      <c r="BU20" s="4"/>
      <c r="BV20" s="4"/>
      <c r="BW20" s="215"/>
      <c r="BX20" s="4"/>
      <c r="BY20" s="6"/>
      <c r="BZ20" s="4"/>
      <c r="CA20" s="4"/>
      <c r="CB20" s="215"/>
      <c r="CC20" s="4"/>
      <c r="CD20" s="6"/>
      <c r="CE20" s="4"/>
      <c r="CF20" s="4"/>
      <c r="CG20" s="215"/>
      <c r="CH20" s="4"/>
      <c r="CI20" s="6"/>
      <c r="CJ20" s="4"/>
      <c r="CK20" s="4"/>
      <c r="CL20" s="215"/>
      <c r="CM20" s="4"/>
      <c r="CN20" s="6"/>
      <c r="CO20" s="4"/>
      <c r="CP20" s="4"/>
      <c r="CQ20" s="215"/>
      <c r="CR20" s="4"/>
      <c r="CS20" s="6"/>
      <c r="CT20" s="4"/>
      <c r="CU20" s="4"/>
      <c r="CV20" s="215"/>
      <c r="CW20" s="4"/>
      <c r="CX20" s="6"/>
      <c r="CY20" s="4"/>
      <c r="CZ20" s="4"/>
      <c r="DA20" s="215"/>
      <c r="DB20" s="4"/>
      <c r="DC20" s="6"/>
      <c r="DD20" s="4"/>
      <c r="DE20" s="4"/>
      <c r="DF20" s="215"/>
      <c r="DG20" s="4"/>
      <c r="DH20" s="6"/>
      <c r="DI20" s="4"/>
      <c r="DJ20" s="4"/>
      <c r="DK20" s="215"/>
      <c r="DL20" s="4"/>
      <c r="DM20" s="6"/>
      <c r="DN20" s="4"/>
      <c r="DO20" s="4"/>
      <c r="DP20" s="215"/>
      <c r="DQ20" s="4"/>
      <c r="DR20" s="6"/>
      <c r="DS20" s="4"/>
      <c r="DT20" s="4"/>
      <c r="DU20" s="215"/>
      <c r="DV20" s="4"/>
      <c r="DW20" s="6"/>
      <c r="DX20" s="4"/>
      <c r="DY20" s="4"/>
      <c r="DZ20" s="215"/>
      <c r="EA20" s="4"/>
      <c r="EB20" s="6"/>
      <c r="EC20" s="4"/>
      <c r="ED20" s="4"/>
      <c r="EE20" s="215"/>
      <c r="EF20" s="4"/>
      <c r="EG20" s="6"/>
      <c r="EH20" s="4"/>
      <c r="EI20" s="4"/>
      <c r="EJ20" s="215"/>
      <c r="EK20" s="4"/>
      <c r="EL20" s="6"/>
      <c r="EM20" s="4"/>
      <c r="EN20" s="4"/>
      <c r="EO20" s="215"/>
      <c r="EP20" s="4"/>
      <c r="EQ20" s="6"/>
      <c r="ER20" s="4"/>
      <c r="ES20" s="4"/>
      <c r="ET20" s="215"/>
      <c r="EU20" s="4"/>
      <c r="EV20" s="6"/>
      <c r="EW20" s="4"/>
      <c r="EX20" s="4"/>
      <c r="EY20" s="215"/>
      <c r="EZ20" s="4"/>
      <c r="FA20" s="6"/>
      <c r="FB20" s="4"/>
      <c r="FC20" s="4"/>
      <c r="FD20" s="215"/>
      <c r="FE20" s="4"/>
      <c r="FF20" s="6"/>
      <c r="FG20" s="4"/>
      <c r="FH20" s="4"/>
      <c r="FI20" s="215"/>
      <c r="FJ20" s="4"/>
      <c r="FK20" s="6"/>
      <c r="FL20" s="4"/>
      <c r="FM20" s="4"/>
      <c r="FN20" s="215"/>
      <c r="FO20" s="4"/>
      <c r="FP20" s="6"/>
      <c r="FQ20" s="4"/>
      <c r="FR20" s="4"/>
      <c r="FS20" s="215"/>
      <c r="FT20" s="4"/>
      <c r="FU20" s="6"/>
      <c r="FV20" s="4"/>
      <c r="FW20" s="4"/>
      <c r="FX20" s="215"/>
      <c r="FY20" s="4"/>
      <c r="FZ20" s="6"/>
      <c r="GA20" s="4"/>
      <c r="GB20" s="4"/>
      <c r="GC20" s="215"/>
      <c r="GD20" s="4"/>
      <c r="GE20" s="6"/>
      <c r="GF20" s="4"/>
      <c r="GG20" s="4"/>
      <c r="GH20" s="215"/>
      <c r="GI20" s="4"/>
      <c r="GJ20" s="6"/>
      <c r="GK20" s="4"/>
      <c r="GL20" s="4"/>
      <c r="GM20" s="215"/>
      <c r="GN20" s="4"/>
      <c r="GO20" s="6"/>
      <c r="GP20" s="4"/>
      <c r="GQ20" s="4"/>
      <c r="GR20" s="215"/>
      <c r="GS20" s="4"/>
      <c r="GT20" s="6"/>
      <c r="GU20" s="4"/>
      <c r="GV20" s="4"/>
      <c r="GW20" s="215"/>
      <c r="GX20" s="4"/>
      <c r="GY20" s="6"/>
      <c r="GZ20" s="4"/>
      <c r="HA20" s="4"/>
      <c r="HB20" s="215"/>
      <c r="HC20" s="4"/>
      <c r="HD20" s="6"/>
      <c r="HE20" s="4"/>
      <c r="HF20" s="4"/>
      <c r="HG20" s="215"/>
      <c r="HH20" s="4"/>
      <c r="HI20" s="6"/>
      <c r="HJ20" s="4"/>
      <c r="HK20" s="4"/>
      <c r="HL20" s="215"/>
      <c r="HM20" s="4"/>
      <c r="HN20" s="6"/>
      <c r="HO20" s="4"/>
      <c r="HP20" s="4"/>
      <c r="HQ20" s="215"/>
      <c r="HR20" s="4"/>
      <c r="HS20" s="6"/>
      <c r="HT20" s="4"/>
      <c r="HU20" s="4"/>
      <c r="HV20" s="215"/>
      <c r="HW20" s="4"/>
      <c r="HX20" s="6"/>
      <c r="HY20" s="4"/>
      <c r="HZ20" s="4"/>
      <c r="IA20" s="215"/>
      <c r="IB20" s="4"/>
      <c r="IC20" s="6"/>
      <c r="ID20" s="4"/>
      <c r="IE20" s="4"/>
      <c r="IF20" s="215"/>
      <c r="IG20" s="4"/>
      <c r="IH20" s="6"/>
      <c r="II20" s="4"/>
      <c r="IJ20" s="4"/>
      <c r="IK20" s="215"/>
      <c r="IL20" s="4"/>
      <c r="IM20" s="6"/>
      <c r="IN20" s="4"/>
      <c r="IO20" s="4"/>
      <c r="IP20" s="215"/>
      <c r="IQ20" s="4"/>
      <c r="IR20" s="6"/>
      <c r="IS20" s="4"/>
      <c r="IT20" s="4"/>
      <c r="IU20" s="215"/>
      <c r="IV20" s="4"/>
      <c r="IW20" s="6"/>
      <c r="IX20" s="4"/>
      <c r="IY20" s="4"/>
      <c r="IZ20" s="215"/>
      <c r="JA20" s="4"/>
      <c r="JB20" s="6"/>
      <c r="JC20" s="4"/>
      <c r="JD20" s="4"/>
      <c r="JE20" s="215"/>
      <c r="JF20" s="4"/>
      <c r="JG20" s="6"/>
      <c r="JH20" s="4"/>
      <c r="JI20" s="4"/>
      <c r="JJ20" s="215"/>
      <c r="JK20" s="4"/>
      <c r="JL20" s="6"/>
      <c r="JM20" s="4"/>
      <c r="JN20" s="4"/>
      <c r="JO20" s="215"/>
      <c r="JP20" s="4"/>
      <c r="JQ20" s="6"/>
      <c r="JR20" s="4"/>
      <c r="JS20" s="4"/>
      <c r="JT20" s="215"/>
      <c r="JU20" s="4"/>
      <c r="JV20" s="6"/>
      <c r="JW20" s="4"/>
      <c r="JX20" s="4"/>
      <c r="JY20" s="215"/>
      <c r="JZ20" s="4"/>
      <c r="KA20" s="6"/>
      <c r="KB20" s="4"/>
      <c r="KC20" s="4"/>
      <c r="KD20" s="215"/>
      <c r="KE20" s="4"/>
      <c r="KF20" s="6"/>
      <c r="KG20" s="4"/>
      <c r="KH20" s="4"/>
      <c r="KI20" s="215"/>
      <c r="KJ20" s="4"/>
      <c r="KK20" s="6"/>
      <c r="KL20" s="4"/>
      <c r="KM20" s="4"/>
      <c r="KN20" s="215"/>
    </row>
    <row r="21" spans="1:300" x14ac:dyDescent="0.25">
      <c r="A21" s="4"/>
      <c r="B21" s="6"/>
      <c r="C21" s="4"/>
      <c r="D21" s="4"/>
      <c r="E21" s="215"/>
      <c r="F21" s="4"/>
      <c r="G21" s="6"/>
      <c r="H21" s="4"/>
      <c r="I21" s="4"/>
      <c r="J21" s="215"/>
      <c r="K21" s="4"/>
      <c r="L21" s="6"/>
      <c r="M21" s="4"/>
      <c r="N21" s="4"/>
      <c r="O21" s="215"/>
      <c r="P21" s="4"/>
      <c r="Q21" s="6"/>
      <c r="R21" s="4"/>
      <c r="S21" s="4"/>
      <c r="T21" s="215"/>
      <c r="U21" s="4"/>
      <c r="V21" s="6"/>
      <c r="W21" s="4"/>
      <c r="X21" s="4"/>
      <c r="Y21" s="215"/>
      <c r="Z21" s="4"/>
      <c r="AA21" s="6"/>
      <c r="AB21" s="4"/>
      <c r="AC21" s="4"/>
      <c r="AD21" s="215"/>
      <c r="AE21" s="4"/>
      <c r="AF21" s="6"/>
      <c r="AG21" s="4"/>
      <c r="AH21" s="4"/>
      <c r="AI21" s="215"/>
      <c r="AJ21" s="4"/>
      <c r="AK21" s="6"/>
      <c r="AL21" s="4"/>
      <c r="AM21" s="4"/>
      <c r="AN21" s="215"/>
      <c r="AO21" s="4"/>
      <c r="AP21" s="6"/>
      <c r="AQ21" s="4"/>
      <c r="AR21" s="4"/>
      <c r="AS21" s="215"/>
      <c r="AT21" s="4"/>
      <c r="AU21" s="6"/>
      <c r="AV21" s="4"/>
      <c r="AW21" s="4"/>
      <c r="AX21" s="215"/>
      <c r="AY21" s="4"/>
      <c r="AZ21" s="6"/>
      <c r="BA21" s="4"/>
      <c r="BB21" s="4"/>
      <c r="BC21" s="215"/>
      <c r="BD21" s="4"/>
      <c r="BE21" s="6"/>
      <c r="BF21" s="4"/>
      <c r="BG21" s="4"/>
      <c r="BH21" s="215"/>
      <c r="BI21" s="4"/>
      <c r="BJ21" s="6"/>
      <c r="BK21" s="4"/>
      <c r="BL21" s="4"/>
      <c r="BM21" s="215"/>
      <c r="BN21" s="4"/>
      <c r="BO21" s="6"/>
      <c r="BP21" s="4"/>
      <c r="BQ21" s="4"/>
      <c r="BR21" s="215"/>
      <c r="BS21" s="4"/>
      <c r="BT21" s="6"/>
      <c r="BU21" s="4"/>
      <c r="BV21" s="4"/>
      <c r="BW21" s="215"/>
      <c r="BX21" s="4"/>
      <c r="BY21" s="6"/>
      <c r="BZ21" s="4"/>
      <c r="CA21" s="4"/>
      <c r="CB21" s="215"/>
      <c r="CC21" s="4"/>
      <c r="CD21" s="6"/>
      <c r="CE21" s="4"/>
      <c r="CF21" s="4"/>
      <c r="CG21" s="215"/>
      <c r="CH21" s="4"/>
      <c r="CI21" s="6"/>
      <c r="CJ21" s="4"/>
      <c r="CK21" s="4"/>
      <c r="CL21" s="215"/>
      <c r="CM21" s="4"/>
      <c r="CN21" s="6"/>
      <c r="CO21" s="4"/>
      <c r="CP21" s="4"/>
      <c r="CQ21" s="215"/>
      <c r="CR21" s="4"/>
      <c r="CS21" s="6"/>
      <c r="CT21" s="4"/>
      <c r="CU21" s="4"/>
      <c r="CV21" s="215"/>
      <c r="CW21" s="4"/>
      <c r="CX21" s="6"/>
      <c r="CY21" s="4"/>
      <c r="CZ21" s="4"/>
      <c r="DA21" s="215"/>
      <c r="DB21" s="4"/>
      <c r="DC21" s="6"/>
      <c r="DD21" s="4"/>
      <c r="DE21" s="4"/>
      <c r="DF21" s="215"/>
      <c r="DG21" s="4"/>
      <c r="DH21" s="6"/>
      <c r="DI21" s="4"/>
      <c r="DJ21" s="4"/>
      <c r="DK21" s="215"/>
      <c r="DL21" s="4"/>
      <c r="DM21" s="6"/>
      <c r="DN21" s="4"/>
      <c r="DO21" s="4"/>
      <c r="DP21" s="215"/>
      <c r="DQ21" s="4"/>
      <c r="DR21" s="6"/>
      <c r="DS21" s="4"/>
      <c r="DT21" s="4"/>
      <c r="DU21" s="215"/>
      <c r="DV21" s="4"/>
      <c r="DW21" s="6"/>
      <c r="DX21" s="4"/>
      <c r="DY21" s="4"/>
      <c r="DZ21" s="215"/>
      <c r="EA21" s="4"/>
      <c r="EB21" s="6"/>
      <c r="EC21" s="4"/>
      <c r="ED21" s="4"/>
      <c r="EE21" s="215"/>
      <c r="EF21" s="4"/>
      <c r="EG21" s="6"/>
      <c r="EH21" s="4"/>
      <c r="EI21" s="4"/>
      <c r="EJ21" s="215"/>
      <c r="EK21" s="4"/>
      <c r="EL21" s="6"/>
      <c r="EM21" s="4"/>
      <c r="EN21" s="4"/>
      <c r="EO21" s="215"/>
      <c r="EP21" s="4"/>
      <c r="EQ21" s="6"/>
      <c r="ER21" s="4"/>
      <c r="ES21" s="4"/>
      <c r="ET21" s="215"/>
      <c r="EU21" s="4"/>
      <c r="EV21" s="6"/>
      <c r="EW21" s="4"/>
      <c r="EX21" s="4"/>
      <c r="EY21" s="215"/>
      <c r="EZ21" s="4"/>
      <c r="FA21" s="6"/>
      <c r="FB21" s="4"/>
      <c r="FC21" s="4"/>
      <c r="FD21" s="215"/>
      <c r="FE21" s="4"/>
      <c r="FF21" s="6"/>
      <c r="FG21" s="4"/>
      <c r="FH21" s="4"/>
      <c r="FI21" s="215"/>
      <c r="FJ21" s="4"/>
      <c r="FK21" s="6"/>
      <c r="FL21" s="4"/>
      <c r="FM21" s="4"/>
      <c r="FN21" s="215"/>
      <c r="FO21" s="4"/>
      <c r="FP21" s="6"/>
      <c r="FQ21" s="4"/>
      <c r="FR21" s="4"/>
      <c r="FS21" s="215"/>
      <c r="FT21" s="4"/>
      <c r="FU21" s="6"/>
      <c r="FV21" s="4"/>
      <c r="FW21" s="4"/>
      <c r="FX21" s="215"/>
      <c r="FY21" s="4"/>
      <c r="FZ21" s="6"/>
      <c r="GA21" s="4"/>
      <c r="GB21" s="4"/>
      <c r="GC21" s="215"/>
      <c r="GD21" s="4"/>
      <c r="GE21" s="6"/>
      <c r="GF21" s="4"/>
      <c r="GG21" s="4"/>
      <c r="GH21" s="215"/>
      <c r="GI21" s="4"/>
      <c r="GJ21" s="6"/>
      <c r="GK21" s="4"/>
      <c r="GL21" s="4"/>
      <c r="GM21" s="215"/>
      <c r="GN21" s="4"/>
      <c r="GO21" s="6"/>
      <c r="GP21" s="4"/>
      <c r="GQ21" s="4"/>
      <c r="GR21" s="215"/>
      <c r="GS21" s="4"/>
      <c r="GT21" s="6"/>
      <c r="GU21" s="4"/>
      <c r="GV21" s="4"/>
      <c r="GW21" s="215"/>
      <c r="GX21" s="4"/>
      <c r="GY21" s="6"/>
      <c r="GZ21" s="4"/>
      <c r="HA21" s="4"/>
      <c r="HB21" s="215"/>
      <c r="HC21" s="4"/>
      <c r="HD21" s="6"/>
      <c r="HE21" s="4"/>
      <c r="HF21" s="4"/>
      <c r="HG21" s="215"/>
      <c r="HH21" s="4"/>
      <c r="HI21" s="6"/>
      <c r="HJ21" s="4"/>
      <c r="HK21" s="4"/>
      <c r="HL21" s="215"/>
      <c r="HM21" s="4"/>
      <c r="HN21" s="6"/>
      <c r="HO21" s="4"/>
      <c r="HP21" s="4"/>
      <c r="HQ21" s="215"/>
      <c r="HR21" s="4"/>
      <c r="HS21" s="6"/>
      <c r="HT21" s="4"/>
      <c r="HU21" s="4"/>
      <c r="HV21" s="215"/>
      <c r="HW21" s="4"/>
      <c r="HX21" s="6"/>
      <c r="HY21" s="4"/>
      <c r="HZ21" s="4"/>
      <c r="IA21" s="215"/>
      <c r="IB21" s="4"/>
      <c r="IC21" s="6"/>
      <c r="ID21" s="4"/>
      <c r="IE21" s="4"/>
      <c r="IF21" s="215"/>
      <c r="IG21" s="4"/>
      <c r="IH21" s="6"/>
      <c r="II21" s="4"/>
      <c r="IJ21" s="4"/>
      <c r="IK21" s="215"/>
      <c r="IL21" s="4"/>
      <c r="IM21" s="6"/>
      <c r="IN21" s="4"/>
      <c r="IO21" s="4"/>
      <c r="IP21" s="215"/>
      <c r="IQ21" s="4"/>
      <c r="IR21" s="6"/>
      <c r="IS21" s="4"/>
      <c r="IT21" s="4"/>
      <c r="IU21" s="215"/>
      <c r="IV21" s="4"/>
      <c r="IW21" s="6"/>
      <c r="IX21" s="4"/>
      <c r="IY21" s="4"/>
      <c r="IZ21" s="215"/>
      <c r="JA21" s="4"/>
      <c r="JB21" s="6"/>
      <c r="JC21" s="4"/>
      <c r="JD21" s="4"/>
      <c r="JE21" s="215"/>
      <c r="JF21" s="4"/>
      <c r="JG21" s="6"/>
      <c r="JH21" s="4"/>
      <c r="JI21" s="4"/>
      <c r="JJ21" s="215"/>
      <c r="JK21" s="4"/>
      <c r="JL21" s="6"/>
      <c r="JM21" s="4"/>
      <c r="JN21" s="4"/>
      <c r="JO21" s="215"/>
      <c r="JP21" s="4"/>
      <c r="JQ21" s="6"/>
      <c r="JR21" s="4"/>
      <c r="JS21" s="4"/>
      <c r="JT21" s="215"/>
      <c r="JU21" s="4"/>
      <c r="JV21" s="6"/>
      <c r="JW21" s="4"/>
      <c r="JX21" s="4"/>
      <c r="JY21" s="215"/>
      <c r="JZ21" s="4"/>
      <c r="KA21" s="6"/>
      <c r="KB21" s="4"/>
      <c r="KC21" s="4"/>
      <c r="KD21" s="215"/>
      <c r="KE21" s="4"/>
      <c r="KF21" s="6"/>
      <c r="KG21" s="4"/>
      <c r="KH21" s="4"/>
      <c r="KI21" s="215"/>
      <c r="KJ21" s="4"/>
      <c r="KK21" s="6"/>
      <c r="KL21" s="4"/>
      <c r="KM21" s="4"/>
      <c r="KN21" s="215"/>
    </row>
    <row r="22" spans="1:300" x14ac:dyDescent="0.25">
      <c r="A22" s="4"/>
      <c r="B22" s="6"/>
      <c r="C22" s="4"/>
      <c r="D22" s="4"/>
      <c r="E22" s="215"/>
      <c r="F22" s="4"/>
      <c r="G22" s="6"/>
      <c r="H22" s="4"/>
      <c r="I22" s="4"/>
      <c r="J22" s="215"/>
      <c r="K22" s="4"/>
      <c r="L22" s="6"/>
      <c r="M22" s="4"/>
      <c r="N22" s="4"/>
      <c r="O22" s="215"/>
      <c r="P22" s="4"/>
      <c r="Q22" s="6"/>
      <c r="R22" s="4"/>
      <c r="S22" s="4"/>
      <c r="T22" s="215"/>
      <c r="U22" s="4"/>
      <c r="V22" s="6"/>
      <c r="W22" s="4"/>
      <c r="X22" s="4"/>
      <c r="Y22" s="215"/>
      <c r="Z22" s="4"/>
      <c r="AA22" s="6"/>
      <c r="AB22" s="4"/>
      <c r="AC22" s="4"/>
      <c r="AD22" s="215"/>
      <c r="AE22" s="4"/>
      <c r="AF22" s="6"/>
      <c r="AG22" s="4"/>
      <c r="AH22" s="4"/>
      <c r="AI22" s="215"/>
      <c r="AJ22" s="4"/>
      <c r="AK22" s="6"/>
      <c r="AL22" s="4"/>
      <c r="AM22" s="4"/>
      <c r="AN22" s="215"/>
      <c r="AO22" s="4"/>
      <c r="AP22" s="6"/>
      <c r="AQ22" s="4"/>
      <c r="AR22" s="4"/>
      <c r="AS22" s="215"/>
      <c r="AT22" s="4"/>
      <c r="AU22" s="6"/>
      <c r="AV22" s="4"/>
      <c r="AW22" s="4"/>
      <c r="AX22" s="215"/>
      <c r="AY22" s="4"/>
      <c r="AZ22" s="6"/>
      <c r="BA22" s="4"/>
      <c r="BB22" s="4"/>
      <c r="BC22" s="215"/>
      <c r="BD22" s="4"/>
      <c r="BE22" s="6"/>
      <c r="BF22" s="4"/>
      <c r="BG22" s="4"/>
      <c r="BH22" s="215"/>
      <c r="BI22" s="4"/>
      <c r="BJ22" s="6"/>
      <c r="BK22" s="4"/>
      <c r="BL22" s="4"/>
      <c r="BM22" s="215"/>
      <c r="BN22" s="4"/>
      <c r="BO22" s="6"/>
      <c r="BP22" s="4"/>
      <c r="BQ22" s="4"/>
      <c r="BR22" s="215"/>
      <c r="BS22" s="4"/>
      <c r="BT22" s="6"/>
      <c r="BU22" s="4"/>
      <c r="BV22" s="4"/>
      <c r="BW22" s="215"/>
      <c r="BX22" s="4"/>
      <c r="BY22" s="6"/>
      <c r="BZ22" s="4"/>
      <c r="CA22" s="4"/>
      <c r="CB22" s="215"/>
      <c r="CC22" s="4"/>
      <c r="CD22" s="6"/>
      <c r="CE22" s="4"/>
      <c r="CF22" s="4"/>
      <c r="CG22" s="215"/>
      <c r="CH22" s="4"/>
      <c r="CI22" s="6"/>
      <c r="CJ22" s="4"/>
      <c r="CK22" s="4"/>
      <c r="CL22" s="215"/>
      <c r="CM22" s="4"/>
      <c r="CN22" s="6"/>
      <c r="CO22" s="4"/>
      <c r="CP22" s="4"/>
      <c r="CQ22" s="215"/>
      <c r="CR22" s="4"/>
      <c r="CS22" s="6"/>
      <c r="CT22" s="4"/>
      <c r="CU22" s="4"/>
      <c r="CV22" s="215"/>
      <c r="CW22" s="4"/>
      <c r="CX22" s="6"/>
      <c r="CY22" s="4"/>
      <c r="CZ22" s="4"/>
      <c r="DA22" s="215"/>
      <c r="DB22" s="4"/>
      <c r="DC22" s="6"/>
      <c r="DD22" s="4"/>
      <c r="DE22" s="4"/>
      <c r="DF22" s="215"/>
      <c r="DG22" s="4"/>
      <c r="DH22" s="6"/>
      <c r="DI22" s="4"/>
      <c r="DJ22" s="4"/>
      <c r="DK22" s="215"/>
      <c r="DL22" s="4"/>
      <c r="DM22" s="6"/>
      <c r="DN22" s="4"/>
      <c r="DO22" s="4"/>
      <c r="DP22" s="215"/>
      <c r="DQ22" s="4"/>
      <c r="DR22" s="6"/>
      <c r="DS22" s="4"/>
      <c r="DT22" s="4"/>
      <c r="DU22" s="215"/>
      <c r="DV22" s="4"/>
      <c r="DW22" s="6"/>
      <c r="DX22" s="4"/>
      <c r="DY22" s="4"/>
      <c r="DZ22" s="215"/>
      <c r="EA22" s="4"/>
      <c r="EB22" s="6"/>
      <c r="EC22" s="4"/>
      <c r="ED22" s="4"/>
      <c r="EE22" s="215"/>
      <c r="EF22" s="4"/>
      <c r="EG22" s="6"/>
      <c r="EH22" s="4"/>
      <c r="EI22" s="4"/>
      <c r="EJ22" s="215"/>
      <c r="EK22" s="4"/>
      <c r="EL22" s="6"/>
      <c r="EM22" s="4"/>
      <c r="EN22" s="4"/>
      <c r="EO22" s="215"/>
      <c r="EP22" s="4"/>
      <c r="EQ22" s="6"/>
      <c r="ER22" s="4"/>
      <c r="ES22" s="4"/>
      <c r="ET22" s="215"/>
      <c r="EU22" s="4"/>
      <c r="EV22" s="6"/>
      <c r="EW22" s="4"/>
      <c r="EX22" s="4"/>
      <c r="EY22" s="215"/>
      <c r="EZ22" s="4"/>
      <c r="FA22" s="6"/>
      <c r="FB22" s="4"/>
      <c r="FC22" s="4"/>
      <c r="FD22" s="215"/>
      <c r="FE22" s="4"/>
      <c r="FF22" s="6"/>
      <c r="FG22" s="4"/>
      <c r="FH22" s="4"/>
      <c r="FI22" s="215"/>
      <c r="FJ22" s="4"/>
      <c r="FK22" s="6"/>
      <c r="FL22" s="4"/>
      <c r="FM22" s="4"/>
      <c r="FN22" s="215"/>
      <c r="FO22" s="4"/>
      <c r="FP22" s="6"/>
      <c r="FQ22" s="4"/>
      <c r="FR22" s="4"/>
      <c r="FS22" s="215"/>
      <c r="FT22" s="4"/>
      <c r="FU22" s="6"/>
      <c r="FV22" s="4"/>
      <c r="FW22" s="4"/>
      <c r="FX22" s="215"/>
      <c r="FY22" s="4"/>
      <c r="FZ22" s="6"/>
      <c r="GA22" s="4"/>
      <c r="GB22" s="4"/>
      <c r="GC22" s="215"/>
      <c r="GD22" s="4"/>
      <c r="GE22" s="6"/>
      <c r="GF22" s="4"/>
      <c r="GG22" s="4"/>
      <c r="GH22" s="215"/>
      <c r="GI22" s="4"/>
      <c r="GJ22" s="6"/>
      <c r="GK22" s="4"/>
      <c r="GL22" s="4"/>
      <c r="GM22" s="215"/>
      <c r="GN22" s="4"/>
      <c r="GO22" s="6"/>
      <c r="GP22" s="4"/>
      <c r="GQ22" s="4"/>
      <c r="GR22" s="215"/>
      <c r="GS22" s="4"/>
      <c r="GT22" s="6"/>
      <c r="GU22" s="4"/>
      <c r="GV22" s="4"/>
      <c r="GW22" s="215"/>
      <c r="GX22" s="4"/>
      <c r="GY22" s="6"/>
      <c r="GZ22" s="4"/>
      <c r="HA22" s="4"/>
      <c r="HB22" s="215"/>
      <c r="HC22" s="4"/>
      <c r="HD22" s="6"/>
      <c r="HE22" s="4"/>
      <c r="HF22" s="4"/>
      <c r="HG22" s="215"/>
      <c r="HH22" s="4"/>
      <c r="HI22" s="6"/>
      <c r="HJ22" s="4"/>
      <c r="HK22" s="4"/>
      <c r="HL22" s="215"/>
      <c r="HM22" s="4"/>
      <c r="HN22" s="6"/>
      <c r="HO22" s="4"/>
      <c r="HP22" s="4"/>
      <c r="HQ22" s="215"/>
      <c r="HR22" s="4"/>
      <c r="HS22" s="6"/>
      <c r="HT22" s="4"/>
      <c r="HU22" s="4"/>
      <c r="HV22" s="215"/>
      <c r="HW22" s="4"/>
      <c r="HX22" s="6"/>
      <c r="HY22" s="4"/>
      <c r="HZ22" s="4"/>
      <c r="IA22" s="215"/>
      <c r="IB22" s="4"/>
      <c r="IC22" s="6"/>
      <c r="ID22" s="4"/>
      <c r="IE22" s="4"/>
      <c r="IF22" s="215"/>
      <c r="IG22" s="4"/>
      <c r="IH22" s="6"/>
      <c r="II22" s="4"/>
      <c r="IJ22" s="4"/>
      <c r="IK22" s="215"/>
      <c r="IL22" s="4"/>
      <c r="IM22" s="6"/>
      <c r="IN22" s="4"/>
      <c r="IO22" s="4"/>
      <c r="IP22" s="215"/>
      <c r="IQ22" s="4"/>
      <c r="IR22" s="6"/>
      <c r="IS22" s="4"/>
      <c r="IT22" s="4"/>
      <c r="IU22" s="215"/>
      <c r="IV22" s="4"/>
      <c r="IW22" s="6"/>
      <c r="IX22" s="4"/>
      <c r="IY22" s="4"/>
      <c r="IZ22" s="215"/>
      <c r="JA22" s="4"/>
      <c r="JB22" s="6"/>
      <c r="JC22" s="4"/>
      <c r="JD22" s="4"/>
      <c r="JE22" s="215"/>
      <c r="JF22" s="4"/>
      <c r="JG22" s="6"/>
      <c r="JH22" s="4"/>
      <c r="JI22" s="4"/>
      <c r="JJ22" s="215"/>
      <c r="JK22" s="4"/>
      <c r="JL22" s="6"/>
      <c r="JM22" s="4"/>
      <c r="JN22" s="4"/>
      <c r="JO22" s="215"/>
      <c r="JP22" s="4"/>
      <c r="JQ22" s="6"/>
      <c r="JR22" s="4"/>
      <c r="JS22" s="4"/>
      <c r="JT22" s="215"/>
      <c r="JU22" s="4"/>
      <c r="JV22" s="6"/>
      <c r="JW22" s="4"/>
      <c r="JX22" s="4"/>
      <c r="JY22" s="215"/>
      <c r="JZ22" s="4"/>
      <c r="KA22" s="6"/>
      <c r="KB22" s="4"/>
      <c r="KC22" s="4"/>
      <c r="KD22" s="215"/>
      <c r="KE22" s="4"/>
      <c r="KF22" s="6"/>
      <c r="KG22" s="4"/>
      <c r="KH22" s="4"/>
      <c r="KI22" s="215"/>
      <c r="KJ22" s="4"/>
      <c r="KK22" s="6"/>
      <c r="KL22" s="4"/>
      <c r="KM22" s="4"/>
      <c r="KN22" s="215"/>
    </row>
    <row r="23" spans="1:300" x14ac:dyDescent="0.25">
      <c r="A23" s="4"/>
      <c r="B23" s="6"/>
      <c r="C23" s="4"/>
      <c r="D23" s="4"/>
      <c r="E23" s="215"/>
      <c r="F23" s="4"/>
      <c r="G23" s="6"/>
      <c r="H23" s="4"/>
      <c r="I23" s="4"/>
      <c r="J23" s="215"/>
      <c r="K23" s="4"/>
      <c r="L23" s="6"/>
      <c r="M23" s="4"/>
      <c r="N23" s="4"/>
      <c r="O23" s="215"/>
      <c r="P23" s="4"/>
      <c r="Q23" s="6"/>
      <c r="R23" s="4"/>
      <c r="S23" s="4"/>
      <c r="T23" s="215"/>
      <c r="U23" s="4"/>
      <c r="V23" s="6"/>
      <c r="W23" s="4"/>
      <c r="X23" s="4"/>
      <c r="Y23" s="215"/>
      <c r="Z23" s="4"/>
      <c r="AA23" s="6"/>
      <c r="AB23" s="4"/>
      <c r="AC23" s="4"/>
      <c r="AD23" s="215"/>
      <c r="AE23" s="4"/>
      <c r="AF23" s="6"/>
      <c r="AG23" s="4"/>
      <c r="AH23" s="4"/>
      <c r="AI23" s="215"/>
      <c r="AJ23" s="4"/>
      <c r="AK23" s="6"/>
      <c r="AL23" s="4"/>
      <c r="AM23" s="4"/>
      <c r="AN23" s="215"/>
      <c r="AO23" s="4"/>
      <c r="AP23" s="6"/>
      <c r="AQ23" s="4"/>
      <c r="AR23" s="4"/>
      <c r="AS23" s="215"/>
      <c r="AT23" s="4"/>
      <c r="AU23" s="6"/>
      <c r="AV23" s="4"/>
      <c r="AW23" s="4"/>
      <c r="AX23" s="215"/>
      <c r="AY23" s="4"/>
      <c r="AZ23" s="6"/>
      <c r="BA23" s="4"/>
      <c r="BB23" s="4"/>
      <c r="BC23" s="215"/>
      <c r="BD23" s="4"/>
      <c r="BE23" s="6"/>
      <c r="BF23" s="4"/>
      <c r="BG23" s="4"/>
      <c r="BH23" s="215"/>
      <c r="BI23" s="4"/>
      <c r="BJ23" s="6"/>
      <c r="BK23" s="4"/>
      <c r="BL23" s="4"/>
      <c r="BM23" s="215"/>
      <c r="BN23" s="4"/>
      <c r="BO23" s="6"/>
      <c r="BP23" s="4"/>
      <c r="BQ23" s="4"/>
      <c r="BR23" s="215"/>
      <c r="BS23" s="4"/>
      <c r="BT23" s="6"/>
      <c r="BU23" s="4"/>
      <c r="BV23" s="4"/>
      <c r="BW23" s="215"/>
      <c r="BX23" s="4"/>
      <c r="BY23" s="6"/>
      <c r="BZ23" s="4"/>
      <c r="CA23" s="4"/>
      <c r="CB23" s="215"/>
      <c r="CC23" s="4"/>
      <c r="CD23" s="6"/>
      <c r="CE23" s="4"/>
      <c r="CF23" s="4"/>
      <c r="CG23" s="215"/>
      <c r="CH23" s="4"/>
      <c r="CI23" s="6"/>
      <c r="CJ23" s="4"/>
      <c r="CK23" s="4"/>
      <c r="CL23" s="215"/>
      <c r="CM23" s="4"/>
      <c r="CN23" s="6"/>
      <c r="CO23" s="4"/>
      <c r="CP23" s="4"/>
      <c r="CQ23" s="215"/>
      <c r="CR23" s="4"/>
      <c r="CS23" s="6"/>
      <c r="CT23" s="4"/>
      <c r="CU23" s="4"/>
      <c r="CV23" s="215"/>
      <c r="CW23" s="4"/>
      <c r="CX23" s="6"/>
      <c r="CY23" s="4"/>
      <c r="CZ23" s="4"/>
      <c r="DA23" s="215"/>
      <c r="DB23" s="4"/>
      <c r="DC23" s="6"/>
      <c r="DD23" s="4"/>
      <c r="DE23" s="4"/>
      <c r="DF23" s="215"/>
      <c r="DG23" s="4"/>
      <c r="DH23" s="6"/>
      <c r="DI23" s="4"/>
      <c r="DJ23" s="4"/>
      <c r="DK23" s="215"/>
      <c r="DL23" s="4"/>
      <c r="DM23" s="6"/>
      <c r="DN23" s="4"/>
      <c r="DO23" s="4"/>
      <c r="DP23" s="215"/>
      <c r="DQ23" s="4"/>
      <c r="DR23" s="6"/>
      <c r="DS23" s="4"/>
      <c r="DT23" s="4"/>
      <c r="DU23" s="215"/>
      <c r="DV23" s="4"/>
      <c r="DW23" s="6"/>
      <c r="DX23" s="4"/>
      <c r="DY23" s="4"/>
      <c r="DZ23" s="215"/>
      <c r="EA23" s="4"/>
      <c r="EB23" s="6"/>
      <c r="EC23" s="4"/>
      <c r="ED23" s="4"/>
      <c r="EE23" s="215"/>
      <c r="EF23" s="4"/>
      <c r="EG23" s="6"/>
      <c r="EH23" s="4"/>
      <c r="EI23" s="4"/>
      <c r="EJ23" s="215"/>
      <c r="EK23" s="4"/>
      <c r="EL23" s="6"/>
      <c r="EM23" s="4"/>
      <c r="EN23" s="4"/>
      <c r="EO23" s="215"/>
      <c r="EP23" s="4"/>
      <c r="EQ23" s="6"/>
      <c r="ER23" s="4"/>
      <c r="ES23" s="4"/>
      <c r="ET23" s="215"/>
      <c r="EU23" s="4"/>
      <c r="EV23" s="6"/>
      <c r="EW23" s="4"/>
      <c r="EX23" s="4"/>
      <c r="EY23" s="215"/>
      <c r="EZ23" s="4"/>
      <c r="FA23" s="6"/>
      <c r="FB23" s="4"/>
      <c r="FC23" s="4"/>
      <c r="FD23" s="215"/>
      <c r="FE23" s="4"/>
      <c r="FF23" s="6"/>
      <c r="FG23" s="4"/>
      <c r="FH23" s="4"/>
      <c r="FI23" s="215"/>
      <c r="FJ23" s="4"/>
      <c r="FK23" s="6"/>
      <c r="FL23" s="4"/>
      <c r="FM23" s="4"/>
      <c r="FN23" s="215"/>
      <c r="FO23" s="4"/>
      <c r="FP23" s="6"/>
      <c r="FQ23" s="4"/>
      <c r="FR23" s="4"/>
      <c r="FS23" s="215"/>
      <c r="FT23" s="4"/>
      <c r="FU23" s="6"/>
      <c r="FV23" s="4"/>
      <c r="FW23" s="4"/>
      <c r="FX23" s="215"/>
      <c r="FY23" s="4"/>
      <c r="FZ23" s="6"/>
      <c r="GA23" s="4"/>
      <c r="GB23" s="4"/>
      <c r="GC23" s="215"/>
      <c r="GD23" s="4"/>
      <c r="GE23" s="6"/>
      <c r="GF23" s="4"/>
      <c r="GG23" s="4"/>
      <c r="GH23" s="215"/>
      <c r="GI23" s="4"/>
      <c r="GJ23" s="6"/>
      <c r="GK23" s="4"/>
      <c r="GL23" s="4"/>
      <c r="GM23" s="215"/>
      <c r="GN23" s="4"/>
      <c r="GO23" s="6"/>
      <c r="GP23" s="4"/>
      <c r="GQ23" s="4"/>
      <c r="GR23" s="215"/>
      <c r="GS23" s="4"/>
      <c r="GT23" s="6"/>
      <c r="GU23" s="4"/>
      <c r="GV23" s="4"/>
      <c r="GW23" s="215"/>
      <c r="GX23" s="4"/>
      <c r="GY23" s="6"/>
      <c r="GZ23" s="4"/>
      <c r="HA23" s="4"/>
      <c r="HB23" s="215"/>
      <c r="HC23" s="4"/>
      <c r="HD23" s="6"/>
      <c r="HE23" s="4"/>
      <c r="HF23" s="4"/>
      <c r="HG23" s="215"/>
      <c r="HH23" s="4"/>
      <c r="HI23" s="6"/>
      <c r="HJ23" s="4"/>
      <c r="HK23" s="4"/>
      <c r="HL23" s="215"/>
      <c r="HM23" s="4"/>
      <c r="HN23" s="6"/>
      <c r="HO23" s="4"/>
      <c r="HP23" s="4"/>
      <c r="HQ23" s="215"/>
      <c r="HR23" s="4"/>
      <c r="HS23" s="6"/>
      <c r="HT23" s="4"/>
      <c r="HU23" s="4"/>
      <c r="HV23" s="215"/>
      <c r="HW23" s="4"/>
      <c r="HX23" s="6"/>
      <c r="HY23" s="4"/>
      <c r="HZ23" s="4"/>
      <c r="IA23" s="215"/>
      <c r="IB23" s="4"/>
      <c r="IC23" s="6"/>
      <c r="ID23" s="4"/>
      <c r="IE23" s="4"/>
      <c r="IF23" s="215"/>
      <c r="IG23" s="4"/>
      <c r="IH23" s="6"/>
      <c r="II23" s="4"/>
      <c r="IJ23" s="4"/>
      <c r="IK23" s="215"/>
      <c r="IL23" s="4"/>
      <c r="IM23" s="6"/>
      <c r="IN23" s="4"/>
      <c r="IO23" s="4"/>
      <c r="IP23" s="215"/>
      <c r="IQ23" s="4"/>
      <c r="IR23" s="6"/>
      <c r="IS23" s="4"/>
      <c r="IT23" s="4"/>
      <c r="IU23" s="215"/>
      <c r="IV23" s="4"/>
      <c r="IW23" s="6"/>
      <c r="IX23" s="4"/>
      <c r="IY23" s="4"/>
      <c r="IZ23" s="215"/>
      <c r="JA23" s="4"/>
      <c r="JB23" s="6"/>
      <c r="JC23" s="4"/>
      <c r="JD23" s="4"/>
      <c r="JE23" s="215"/>
      <c r="JF23" s="4"/>
      <c r="JG23" s="6"/>
      <c r="JH23" s="4"/>
      <c r="JI23" s="4"/>
      <c r="JJ23" s="215"/>
      <c r="JK23" s="4"/>
      <c r="JL23" s="6"/>
      <c r="JM23" s="4"/>
      <c r="JN23" s="4"/>
      <c r="JO23" s="215"/>
      <c r="JP23" s="4"/>
      <c r="JQ23" s="6"/>
      <c r="JR23" s="4"/>
      <c r="JS23" s="4"/>
      <c r="JT23" s="215"/>
      <c r="JU23" s="4"/>
      <c r="JV23" s="6"/>
      <c r="JW23" s="4"/>
      <c r="JX23" s="4"/>
      <c r="JY23" s="215"/>
      <c r="JZ23" s="4"/>
      <c r="KA23" s="6"/>
      <c r="KB23" s="4"/>
      <c r="KC23" s="4"/>
      <c r="KD23" s="215"/>
      <c r="KE23" s="4"/>
      <c r="KF23" s="6"/>
      <c r="KG23" s="4"/>
      <c r="KH23" s="4"/>
      <c r="KI23" s="215"/>
      <c r="KJ23" s="4"/>
      <c r="KK23" s="6"/>
      <c r="KL23" s="4"/>
      <c r="KM23" s="4"/>
      <c r="KN23" s="215"/>
    </row>
    <row r="24" spans="1:300" x14ac:dyDescent="0.25">
      <c r="A24" s="4"/>
      <c r="B24" s="6"/>
      <c r="C24" s="4"/>
      <c r="D24" s="4"/>
      <c r="E24" s="215"/>
      <c r="F24" s="4"/>
      <c r="G24" s="6"/>
      <c r="H24" s="4"/>
      <c r="I24" s="4"/>
      <c r="J24" s="215"/>
      <c r="K24" s="4"/>
      <c r="L24" s="6"/>
      <c r="M24" s="4"/>
      <c r="N24" s="4"/>
      <c r="O24" s="215"/>
      <c r="P24" s="4"/>
      <c r="Q24" s="6"/>
      <c r="R24" s="4"/>
      <c r="S24" s="4"/>
      <c r="T24" s="215"/>
      <c r="U24" s="4"/>
      <c r="V24" s="6"/>
      <c r="W24" s="4"/>
      <c r="X24" s="4"/>
      <c r="Y24" s="215"/>
      <c r="Z24" s="4"/>
      <c r="AA24" s="6"/>
      <c r="AB24" s="4"/>
      <c r="AC24" s="4"/>
      <c r="AD24" s="215"/>
      <c r="AE24" s="4"/>
      <c r="AF24" s="6"/>
      <c r="AG24" s="4"/>
      <c r="AH24" s="4"/>
      <c r="AI24" s="215"/>
      <c r="AJ24" s="4"/>
      <c r="AK24" s="6"/>
      <c r="AL24" s="4"/>
      <c r="AM24" s="4"/>
      <c r="AN24" s="215"/>
      <c r="AO24" s="4"/>
      <c r="AP24" s="6"/>
      <c r="AQ24" s="4"/>
      <c r="AR24" s="4"/>
      <c r="AS24" s="215"/>
      <c r="AT24" s="4"/>
      <c r="AU24" s="6"/>
      <c r="AV24" s="4"/>
      <c r="AW24" s="4"/>
      <c r="AX24" s="215"/>
      <c r="AY24" s="4"/>
      <c r="AZ24" s="6"/>
      <c r="BA24" s="4"/>
      <c r="BB24" s="4"/>
      <c r="BC24" s="215"/>
      <c r="BD24" s="4"/>
      <c r="BE24" s="6"/>
      <c r="BF24" s="4"/>
      <c r="BG24" s="4"/>
      <c r="BH24" s="215"/>
      <c r="BI24" s="4"/>
      <c r="BJ24" s="6"/>
      <c r="BK24" s="4"/>
      <c r="BL24" s="4"/>
      <c r="BM24" s="215"/>
      <c r="BN24" s="4"/>
      <c r="BO24" s="6"/>
      <c r="BP24" s="4"/>
      <c r="BQ24" s="4"/>
      <c r="BR24" s="215"/>
      <c r="BS24" s="4"/>
      <c r="BT24" s="6"/>
      <c r="BU24" s="4"/>
      <c r="BV24" s="4"/>
      <c r="BW24" s="215"/>
      <c r="BX24" s="4"/>
      <c r="BY24" s="6"/>
      <c r="BZ24" s="4"/>
      <c r="CA24" s="4"/>
      <c r="CB24" s="215"/>
      <c r="CC24" s="4"/>
      <c r="CD24" s="6"/>
      <c r="CE24" s="4"/>
      <c r="CF24" s="4"/>
      <c r="CG24" s="215"/>
      <c r="CH24" s="4"/>
      <c r="CI24" s="6"/>
      <c r="CJ24" s="4"/>
      <c r="CK24" s="4"/>
      <c r="CL24" s="215"/>
      <c r="CM24" s="4"/>
      <c r="CN24" s="6"/>
      <c r="CO24" s="4"/>
      <c r="CP24" s="4"/>
      <c r="CQ24" s="215"/>
      <c r="CR24" s="4"/>
      <c r="CS24" s="6"/>
      <c r="CT24" s="4"/>
      <c r="CU24" s="4"/>
      <c r="CV24" s="215"/>
      <c r="CW24" s="4"/>
      <c r="CX24" s="6"/>
      <c r="CY24" s="4"/>
      <c r="CZ24" s="4"/>
      <c r="DA24" s="215"/>
      <c r="DB24" s="4"/>
      <c r="DC24" s="6"/>
      <c r="DD24" s="4"/>
      <c r="DE24" s="4"/>
      <c r="DF24" s="215"/>
      <c r="DG24" s="4"/>
      <c r="DH24" s="6"/>
      <c r="DI24" s="4"/>
      <c r="DJ24" s="4"/>
      <c r="DK24" s="215"/>
      <c r="DL24" s="4"/>
      <c r="DM24" s="6"/>
      <c r="DN24" s="4"/>
      <c r="DO24" s="4"/>
      <c r="DP24" s="215"/>
      <c r="DQ24" s="4"/>
      <c r="DR24" s="6"/>
      <c r="DS24" s="4"/>
      <c r="DT24" s="4"/>
      <c r="DU24" s="215"/>
      <c r="DV24" s="4"/>
      <c r="DW24" s="6"/>
      <c r="DX24" s="4"/>
      <c r="DY24" s="4"/>
      <c r="DZ24" s="215"/>
      <c r="EA24" s="4"/>
      <c r="EB24" s="6"/>
      <c r="EC24" s="4"/>
      <c r="ED24" s="4"/>
      <c r="EE24" s="215"/>
      <c r="EF24" s="4"/>
      <c r="EG24" s="6"/>
      <c r="EH24" s="4"/>
      <c r="EI24" s="4"/>
      <c r="EJ24" s="215"/>
      <c r="EK24" s="4"/>
      <c r="EL24" s="6"/>
      <c r="EM24" s="4"/>
      <c r="EN24" s="4"/>
      <c r="EO24" s="215"/>
      <c r="EP24" s="4"/>
      <c r="EQ24" s="6"/>
      <c r="ER24" s="4"/>
      <c r="ES24" s="4"/>
      <c r="ET24" s="215"/>
      <c r="EU24" s="4"/>
      <c r="EV24" s="6"/>
      <c r="EW24" s="4"/>
      <c r="EX24" s="4"/>
      <c r="EY24" s="215"/>
      <c r="EZ24" s="4"/>
      <c r="FA24" s="6"/>
      <c r="FB24" s="4"/>
      <c r="FC24" s="4"/>
      <c r="FD24" s="215"/>
      <c r="FE24" s="4"/>
      <c r="FF24" s="6"/>
      <c r="FG24" s="4"/>
      <c r="FH24" s="4"/>
      <c r="FI24" s="215"/>
      <c r="FJ24" s="4"/>
      <c r="FK24" s="6"/>
      <c r="FL24" s="4"/>
      <c r="FM24" s="4"/>
      <c r="FN24" s="215"/>
      <c r="FO24" s="4"/>
      <c r="FP24" s="6"/>
      <c r="FQ24" s="4"/>
      <c r="FR24" s="4"/>
      <c r="FS24" s="215"/>
      <c r="FT24" s="4"/>
      <c r="FU24" s="6"/>
      <c r="FV24" s="4"/>
      <c r="FW24" s="4"/>
      <c r="FX24" s="215"/>
      <c r="FY24" s="4"/>
      <c r="FZ24" s="6"/>
      <c r="GA24" s="4"/>
      <c r="GB24" s="4"/>
      <c r="GC24" s="215"/>
      <c r="GD24" s="4"/>
      <c r="GE24" s="6"/>
      <c r="GF24" s="4"/>
      <c r="GG24" s="4"/>
      <c r="GH24" s="215"/>
      <c r="GI24" s="4"/>
      <c r="GJ24" s="6"/>
      <c r="GK24" s="4"/>
      <c r="GL24" s="4"/>
      <c r="GM24" s="215"/>
      <c r="GN24" s="4"/>
      <c r="GO24" s="6"/>
      <c r="GP24" s="4"/>
      <c r="GQ24" s="4"/>
      <c r="GR24" s="215"/>
      <c r="GS24" s="4"/>
      <c r="GT24" s="6"/>
      <c r="GU24" s="4"/>
      <c r="GV24" s="4"/>
      <c r="GW24" s="215"/>
      <c r="GX24" s="4"/>
      <c r="GY24" s="6"/>
      <c r="GZ24" s="4"/>
      <c r="HA24" s="4"/>
      <c r="HB24" s="215"/>
      <c r="HC24" s="4"/>
      <c r="HD24" s="6"/>
      <c r="HE24" s="4"/>
      <c r="HF24" s="4"/>
      <c r="HG24" s="215"/>
      <c r="HH24" s="4"/>
      <c r="HI24" s="6"/>
      <c r="HJ24" s="4"/>
      <c r="HK24" s="4"/>
      <c r="HL24" s="215"/>
      <c r="HM24" s="4"/>
      <c r="HN24" s="6"/>
      <c r="HO24" s="4"/>
      <c r="HP24" s="4"/>
      <c r="HQ24" s="215"/>
      <c r="HR24" s="4"/>
      <c r="HS24" s="6"/>
      <c r="HT24" s="4"/>
      <c r="HU24" s="4"/>
      <c r="HV24" s="215"/>
      <c r="HW24" s="4"/>
      <c r="HX24" s="6"/>
      <c r="HY24" s="4"/>
      <c r="HZ24" s="4"/>
      <c r="IA24" s="215"/>
      <c r="IB24" s="4"/>
      <c r="IC24" s="6"/>
      <c r="ID24" s="4"/>
      <c r="IE24" s="4"/>
      <c r="IF24" s="215"/>
      <c r="IG24" s="4"/>
      <c r="IH24" s="6"/>
      <c r="II24" s="4"/>
      <c r="IJ24" s="4"/>
      <c r="IK24" s="215"/>
      <c r="IL24" s="4"/>
      <c r="IM24" s="6"/>
      <c r="IN24" s="4"/>
      <c r="IO24" s="4"/>
      <c r="IP24" s="215"/>
      <c r="IQ24" s="4"/>
      <c r="IR24" s="6"/>
      <c r="IS24" s="4"/>
      <c r="IT24" s="4"/>
      <c r="IU24" s="215"/>
      <c r="IV24" s="4"/>
      <c r="IW24" s="6"/>
      <c r="IX24" s="4"/>
      <c r="IY24" s="4"/>
      <c r="IZ24" s="215"/>
      <c r="JA24" s="4"/>
      <c r="JB24" s="6"/>
      <c r="JC24" s="4"/>
      <c r="JD24" s="4"/>
      <c r="JE24" s="215"/>
      <c r="JF24" s="4"/>
      <c r="JG24" s="6"/>
      <c r="JH24" s="4"/>
      <c r="JI24" s="4"/>
      <c r="JJ24" s="215"/>
      <c r="JK24" s="4"/>
      <c r="JL24" s="6"/>
      <c r="JM24" s="4"/>
      <c r="JN24" s="4"/>
      <c r="JO24" s="215"/>
      <c r="JP24" s="4"/>
      <c r="JQ24" s="6"/>
      <c r="JR24" s="4"/>
      <c r="JS24" s="4"/>
      <c r="JT24" s="215"/>
      <c r="JU24" s="4"/>
      <c r="JV24" s="6"/>
      <c r="JW24" s="4"/>
      <c r="JX24" s="4"/>
      <c r="JY24" s="215"/>
      <c r="JZ24" s="4"/>
      <c r="KA24" s="6"/>
      <c r="KB24" s="4"/>
      <c r="KC24" s="4"/>
      <c r="KD24" s="215"/>
      <c r="KE24" s="4"/>
      <c r="KF24" s="6"/>
      <c r="KG24" s="4"/>
      <c r="KH24" s="4"/>
      <c r="KI24" s="215"/>
      <c r="KJ24" s="4"/>
      <c r="KK24" s="6"/>
      <c r="KL24" s="4"/>
      <c r="KM24" s="4"/>
      <c r="KN24" s="215"/>
    </row>
    <row r="25" spans="1:300" x14ac:dyDescent="0.25">
      <c r="A25" s="4"/>
      <c r="B25" s="6"/>
      <c r="C25" s="4"/>
      <c r="D25" s="4"/>
      <c r="E25" s="215"/>
      <c r="F25" s="4"/>
      <c r="G25" s="6"/>
      <c r="H25" s="4"/>
      <c r="I25" s="4"/>
      <c r="J25" s="215"/>
      <c r="K25" s="4"/>
      <c r="L25" s="6"/>
      <c r="M25" s="4"/>
      <c r="N25" s="4"/>
      <c r="O25" s="215"/>
      <c r="P25" s="4"/>
      <c r="Q25" s="6"/>
      <c r="R25" s="4"/>
      <c r="S25" s="4"/>
      <c r="T25" s="215"/>
      <c r="U25" s="4"/>
      <c r="V25" s="6"/>
      <c r="W25" s="4"/>
      <c r="X25" s="4"/>
      <c r="Y25" s="215"/>
      <c r="Z25" s="4"/>
      <c r="AA25" s="6"/>
      <c r="AB25" s="4"/>
      <c r="AC25" s="4"/>
      <c r="AD25" s="215"/>
      <c r="AE25" s="4"/>
      <c r="AF25" s="6"/>
      <c r="AG25" s="4"/>
      <c r="AH25" s="4"/>
      <c r="AI25" s="215"/>
      <c r="AJ25" s="4"/>
      <c r="AK25" s="6"/>
      <c r="AL25" s="4"/>
      <c r="AM25" s="4"/>
      <c r="AN25" s="215"/>
      <c r="AO25" s="4"/>
      <c r="AP25" s="6"/>
      <c r="AQ25" s="4"/>
      <c r="AR25" s="4"/>
      <c r="AS25" s="215"/>
      <c r="AT25" s="4"/>
      <c r="AU25" s="6"/>
      <c r="AV25" s="4"/>
      <c r="AW25" s="4"/>
      <c r="AX25" s="215"/>
      <c r="AY25" s="4"/>
      <c r="AZ25" s="6"/>
      <c r="BA25" s="4"/>
      <c r="BB25" s="4"/>
      <c r="BC25" s="215"/>
      <c r="BD25" s="4"/>
      <c r="BE25" s="6"/>
      <c r="BF25" s="4"/>
      <c r="BG25" s="4"/>
      <c r="BH25" s="215"/>
      <c r="BI25" s="4"/>
      <c r="BJ25" s="6"/>
      <c r="BK25" s="4"/>
      <c r="BL25" s="4"/>
      <c r="BM25" s="215"/>
      <c r="BN25" s="4"/>
      <c r="BO25" s="6"/>
      <c r="BP25" s="4"/>
      <c r="BQ25" s="4"/>
      <c r="BR25" s="215"/>
      <c r="BS25" s="4"/>
      <c r="BT25" s="6"/>
      <c r="BU25" s="4"/>
      <c r="BV25" s="4"/>
      <c r="BW25" s="215"/>
      <c r="BX25" s="4"/>
      <c r="BY25" s="6"/>
      <c r="BZ25" s="4"/>
      <c r="CA25" s="4"/>
      <c r="CB25" s="215"/>
      <c r="CC25" s="4"/>
      <c r="CD25" s="6"/>
      <c r="CE25" s="4"/>
      <c r="CF25" s="4"/>
      <c r="CG25" s="215"/>
      <c r="CH25" s="4"/>
      <c r="CI25" s="6"/>
      <c r="CJ25" s="4"/>
      <c r="CK25" s="4"/>
      <c r="CL25" s="215"/>
      <c r="CM25" s="4"/>
      <c r="CN25" s="6"/>
      <c r="CO25" s="4"/>
      <c r="CP25" s="4"/>
      <c r="CQ25" s="215"/>
      <c r="CR25" s="4"/>
      <c r="CS25" s="6"/>
      <c r="CT25" s="4"/>
      <c r="CU25" s="4"/>
      <c r="CV25" s="215"/>
      <c r="CW25" s="4"/>
      <c r="CX25" s="6"/>
      <c r="CY25" s="4"/>
      <c r="CZ25" s="4"/>
      <c r="DA25" s="215"/>
      <c r="DB25" s="4"/>
      <c r="DC25" s="6"/>
      <c r="DD25" s="4"/>
      <c r="DE25" s="4"/>
      <c r="DF25" s="215"/>
      <c r="DG25" s="4"/>
      <c r="DH25" s="6"/>
      <c r="DI25" s="4"/>
      <c r="DJ25" s="4"/>
      <c r="DK25" s="215"/>
      <c r="DL25" s="4"/>
      <c r="DM25" s="6"/>
      <c r="DN25" s="4"/>
      <c r="DO25" s="4"/>
      <c r="DP25" s="215"/>
      <c r="DQ25" s="4"/>
      <c r="DR25" s="6"/>
      <c r="DS25" s="4"/>
      <c r="DT25" s="4"/>
      <c r="DU25" s="215"/>
      <c r="DV25" s="4"/>
      <c r="DW25" s="6"/>
      <c r="DX25" s="4"/>
      <c r="DY25" s="4"/>
      <c r="DZ25" s="215"/>
      <c r="EA25" s="4"/>
      <c r="EB25" s="6"/>
      <c r="EC25" s="4"/>
      <c r="ED25" s="4"/>
      <c r="EE25" s="215"/>
      <c r="EF25" s="4"/>
      <c r="EG25" s="6"/>
      <c r="EH25" s="4"/>
      <c r="EI25" s="4"/>
      <c r="EJ25" s="215"/>
      <c r="EK25" s="4"/>
      <c r="EL25" s="6"/>
      <c r="EM25" s="4"/>
      <c r="EN25" s="4"/>
      <c r="EO25" s="215"/>
      <c r="EP25" s="4"/>
      <c r="EQ25" s="6"/>
      <c r="ER25" s="4"/>
      <c r="ES25" s="4"/>
      <c r="ET25" s="215"/>
      <c r="EU25" s="4"/>
      <c r="EV25" s="6"/>
      <c r="EW25" s="4"/>
      <c r="EX25" s="4"/>
      <c r="EY25" s="215"/>
      <c r="EZ25" s="4"/>
      <c r="FA25" s="6"/>
      <c r="FB25" s="4"/>
      <c r="FC25" s="4"/>
      <c r="FD25" s="215"/>
      <c r="FE25" s="4"/>
      <c r="FF25" s="6"/>
      <c r="FG25" s="4"/>
      <c r="FH25" s="4"/>
      <c r="FI25" s="215"/>
      <c r="FJ25" s="4"/>
      <c r="FK25" s="6"/>
      <c r="FL25" s="4"/>
      <c r="FM25" s="4"/>
      <c r="FN25" s="215"/>
      <c r="FO25" s="4"/>
      <c r="FP25" s="6"/>
      <c r="FQ25" s="4"/>
      <c r="FR25" s="4"/>
      <c r="FS25" s="215"/>
      <c r="FT25" s="4"/>
      <c r="FU25" s="6"/>
      <c r="FV25" s="4"/>
      <c r="FW25" s="4"/>
      <c r="FX25" s="215"/>
      <c r="FY25" s="4"/>
      <c r="FZ25" s="6"/>
      <c r="GA25" s="4"/>
      <c r="GB25" s="4"/>
      <c r="GC25" s="215"/>
      <c r="GD25" s="4"/>
      <c r="GE25" s="6"/>
      <c r="GF25" s="4"/>
      <c r="GG25" s="4"/>
      <c r="GH25" s="215"/>
      <c r="GI25" s="4"/>
      <c r="GJ25" s="6"/>
      <c r="GK25" s="4"/>
      <c r="GL25" s="4"/>
      <c r="GM25" s="215"/>
      <c r="GN25" s="4"/>
      <c r="GO25" s="6"/>
      <c r="GP25" s="4"/>
      <c r="GQ25" s="4"/>
      <c r="GR25" s="215"/>
      <c r="GS25" s="4"/>
      <c r="GT25" s="6"/>
      <c r="GU25" s="4"/>
      <c r="GV25" s="4"/>
      <c r="GW25" s="215"/>
      <c r="GX25" s="4"/>
      <c r="GY25" s="6"/>
      <c r="GZ25" s="4"/>
      <c r="HA25" s="4"/>
      <c r="HB25" s="215"/>
      <c r="HC25" s="4"/>
      <c r="HD25" s="6"/>
      <c r="HE25" s="4"/>
      <c r="HF25" s="4"/>
      <c r="HG25" s="215"/>
      <c r="HH25" s="4"/>
      <c r="HI25" s="6"/>
      <c r="HJ25" s="4"/>
      <c r="HK25" s="4"/>
      <c r="HL25" s="215"/>
      <c r="HM25" s="4"/>
      <c r="HN25" s="6"/>
      <c r="HO25" s="4"/>
      <c r="HP25" s="4"/>
      <c r="HQ25" s="215"/>
      <c r="HR25" s="4"/>
      <c r="HS25" s="6"/>
      <c r="HT25" s="4"/>
      <c r="HU25" s="4"/>
      <c r="HV25" s="215"/>
      <c r="HW25" s="4"/>
      <c r="HX25" s="6"/>
      <c r="HY25" s="4"/>
      <c r="HZ25" s="4"/>
      <c r="IA25" s="215"/>
      <c r="IB25" s="4"/>
      <c r="IC25" s="6"/>
      <c r="ID25" s="4"/>
      <c r="IE25" s="4"/>
      <c r="IF25" s="215"/>
      <c r="IG25" s="4"/>
      <c r="IH25" s="6"/>
      <c r="II25" s="4"/>
      <c r="IJ25" s="4"/>
      <c r="IK25" s="215"/>
      <c r="IL25" s="4"/>
      <c r="IM25" s="6"/>
      <c r="IN25" s="4"/>
      <c r="IO25" s="4"/>
      <c r="IP25" s="215"/>
      <c r="IQ25" s="4"/>
      <c r="IR25" s="6"/>
      <c r="IS25" s="4"/>
      <c r="IT25" s="4"/>
      <c r="IU25" s="215"/>
      <c r="IV25" s="4"/>
      <c r="IW25" s="6"/>
      <c r="IX25" s="4"/>
      <c r="IY25" s="4"/>
      <c r="IZ25" s="215"/>
      <c r="JA25" s="4"/>
      <c r="JB25" s="6"/>
      <c r="JC25" s="4"/>
      <c r="JD25" s="4"/>
      <c r="JE25" s="215"/>
      <c r="JF25" s="4"/>
      <c r="JG25" s="6"/>
      <c r="JH25" s="4"/>
      <c r="JI25" s="4"/>
      <c r="JJ25" s="215"/>
      <c r="JK25" s="4"/>
      <c r="JL25" s="6"/>
      <c r="JM25" s="4"/>
      <c r="JN25" s="4"/>
      <c r="JO25" s="215"/>
      <c r="JP25" s="4"/>
      <c r="JQ25" s="6"/>
      <c r="JR25" s="4"/>
      <c r="JS25" s="4"/>
      <c r="JT25" s="215"/>
      <c r="JU25" s="4"/>
      <c r="JV25" s="6"/>
      <c r="JW25" s="4"/>
      <c r="JX25" s="4"/>
      <c r="JY25" s="215"/>
      <c r="JZ25" s="4"/>
      <c r="KA25" s="6"/>
      <c r="KB25" s="4"/>
      <c r="KC25" s="4"/>
      <c r="KD25" s="215"/>
      <c r="KE25" s="4"/>
      <c r="KF25" s="6"/>
      <c r="KG25" s="4"/>
      <c r="KH25" s="4"/>
      <c r="KI25" s="215"/>
      <c r="KJ25" s="4"/>
      <c r="KK25" s="6"/>
      <c r="KL25" s="4"/>
      <c r="KM25" s="4"/>
      <c r="KN25" s="215"/>
    </row>
    <row r="26" spans="1:300" x14ac:dyDescent="0.25">
      <c r="A26" s="4"/>
      <c r="B26" s="6"/>
      <c r="C26" s="4"/>
      <c r="D26" s="4"/>
      <c r="E26" s="215"/>
      <c r="F26" s="4"/>
      <c r="G26" s="6"/>
      <c r="H26" s="4"/>
      <c r="I26" s="4"/>
      <c r="J26" s="215"/>
      <c r="K26" s="4"/>
      <c r="L26" s="6"/>
      <c r="M26" s="4"/>
      <c r="N26" s="4"/>
      <c r="O26" s="215"/>
      <c r="P26" s="4"/>
      <c r="Q26" s="6"/>
      <c r="R26" s="4"/>
      <c r="S26" s="4"/>
      <c r="T26" s="215"/>
      <c r="U26" s="4"/>
      <c r="V26" s="6"/>
      <c r="W26" s="4"/>
      <c r="X26" s="4"/>
      <c r="Y26" s="215"/>
      <c r="Z26" s="4"/>
      <c r="AA26" s="6"/>
      <c r="AB26" s="4"/>
      <c r="AC26" s="4"/>
      <c r="AD26" s="215"/>
      <c r="AE26" s="4"/>
      <c r="AF26" s="6"/>
      <c r="AG26" s="4"/>
      <c r="AH26" s="4"/>
      <c r="AI26" s="215"/>
      <c r="AJ26" s="4"/>
      <c r="AK26" s="6"/>
      <c r="AL26" s="4"/>
      <c r="AM26" s="4"/>
      <c r="AN26" s="215"/>
      <c r="AO26" s="4"/>
      <c r="AP26" s="6"/>
      <c r="AQ26" s="4"/>
      <c r="AR26" s="4"/>
      <c r="AS26" s="215"/>
      <c r="AT26" s="4"/>
      <c r="AU26" s="6"/>
      <c r="AV26" s="4"/>
      <c r="AW26" s="4"/>
      <c r="AX26" s="215"/>
      <c r="AY26" s="4"/>
      <c r="AZ26" s="6"/>
      <c r="BA26" s="4"/>
      <c r="BB26" s="4"/>
      <c r="BC26" s="215"/>
      <c r="BD26" s="4"/>
      <c r="BE26" s="6"/>
      <c r="BF26" s="4"/>
      <c r="BG26" s="4"/>
      <c r="BH26" s="215"/>
      <c r="BI26" s="4"/>
      <c r="BJ26" s="6"/>
      <c r="BK26" s="4"/>
      <c r="BL26" s="4"/>
      <c r="BM26" s="215"/>
      <c r="BN26" s="4"/>
      <c r="BO26" s="6"/>
      <c r="BP26" s="4"/>
      <c r="BQ26" s="4"/>
      <c r="BR26" s="215"/>
      <c r="BS26" s="4"/>
      <c r="BT26" s="6"/>
      <c r="BU26" s="4"/>
      <c r="BV26" s="4"/>
      <c r="BW26" s="215"/>
      <c r="BX26" s="4"/>
      <c r="BY26" s="6"/>
      <c r="BZ26" s="4"/>
      <c r="CA26" s="4"/>
      <c r="CB26" s="215"/>
      <c r="CC26" s="4"/>
      <c r="CD26" s="6"/>
      <c r="CE26" s="4"/>
      <c r="CF26" s="4"/>
      <c r="CG26" s="215"/>
      <c r="CH26" s="4"/>
      <c r="CI26" s="6"/>
      <c r="CJ26" s="4"/>
      <c r="CK26" s="4"/>
      <c r="CL26" s="215"/>
      <c r="CM26" s="4"/>
      <c r="CN26" s="6"/>
      <c r="CO26" s="4"/>
      <c r="CP26" s="4"/>
      <c r="CQ26" s="215"/>
      <c r="CR26" s="4"/>
      <c r="CS26" s="6"/>
      <c r="CT26" s="4"/>
      <c r="CU26" s="4"/>
      <c r="CV26" s="215"/>
      <c r="CW26" s="4"/>
      <c r="CX26" s="6"/>
      <c r="CY26" s="4"/>
      <c r="CZ26" s="4"/>
      <c r="DA26" s="215"/>
      <c r="DB26" s="4"/>
      <c r="DC26" s="6"/>
      <c r="DD26" s="4"/>
      <c r="DE26" s="4"/>
      <c r="DF26" s="215"/>
      <c r="DG26" s="4"/>
      <c r="DH26" s="6"/>
      <c r="DI26" s="4"/>
      <c r="DJ26" s="4"/>
      <c r="DK26" s="215"/>
      <c r="DL26" s="4"/>
      <c r="DM26" s="6"/>
      <c r="DN26" s="4"/>
      <c r="DO26" s="4"/>
      <c r="DP26" s="215"/>
      <c r="DQ26" s="4"/>
      <c r="DR26" s="6"/>
      <c r="DS26" s="4"/>
      <c r="DT26" s="4"/>
      <c r="DU26" s="215"/>
      <c r="DV26" s="4"/>
      <c r="DW26" s="6"/>
      <c r="DX26" s="4"/>
      <c r="DY26" s="4"/>
      <c r="DZ26" s="215"/>
      <c r="EA26" s="4"/>
      <c r="EB26" s="6"/>
      <c r="EC26" s="4"/>
      <c r="ED26" s="4"/>
      <c r="EE26" s="215"/>
      <c r="EF26" s="4"/>
      <c r="EG26" s="6"/>
      <c r="EH26" s="4"/>
      <c r="EI26" s="4"/>
      <c r="EJ26" s="215"/>
      <c r="EK26" s="4"/>
      <c r="EL26" s="6"/>
      <c r="EM26" s="4"/>
      <c r="EN26" s="4"/>
      <c r="EO26" s="215"/>
      <c r="EP26" s="4"/>
      <c r="EQ26" s="6"/>
      <c r="ER26" s="4"/>
      <c r="ES26" s="4"/>
      <c r="ET26" s="215"/>
      <c r="EU26" s="4"/>
      <c r="EV26" s="6"/>
      <c r="EW26" s="4"/>
      <c r="EX26" s="4"/>
      <c r="EY26" s="215"/>
      <c r="EZ26" s="4"/>
      <c r="FA26" s="6"/>
      <c r="FB26" s="4"/>
      <c r="FC26" s="4"/>
      <c r="FD26" s="215"/>
      <c r="FE26" s="4"/>
      <c r="FF26" s="6"/>
      <c r="FG26" s="4"/>
      <c r="FH26" s="4"/>
      <c r="FI26" s="215"/>
      <c r="FJ26" s="4"/>
      <c r="FK26" s="6"/>
      <c r="FL26" s="4"/>
      <c r="FM26" s="4"/>
      <c r="FN26" s="215"/>
      <c r="FO26" s="4"/>
      <c r="FP26" s="6"/>
      <c r="FQ26" s="4"/>
      <c r="FR26" s="4"/>
      <c r="FS26" s="215"/>
      <c r="FT26" s="4"/>
      <c r="FU26" s="6"/>
      <c r="FV26" s="4"/>
      <c r="FW26" s="4"/>
      <c r="FX26" s="215"/>
      <c r="FY26" s="4"/>
      <c r="FZ26" s="6"/>
      <c r="GA26" s="4"/>
      <c r="GB26" s="4"/>
      <c r="GC26" s="215"/>
      <c r="GD26" s="4"/>
      <c r="GE26" s="6"/>
      <c r="GF26" s="4"/>
      <c r="GG26" s="4"/>
      <c r="GH26" s="215"/>
      <c r="GI26" s="4"/>
      <c r="GJ26" s="6"/>
      <c r="GK26" s="4"/>
      <c r="GL26" s="4"/>
      <c r="GM26" s="215"/>
      <c r="GN26" s="4"/>
      <c r="GO26" s="6"/>
      <c r="GP26" s="4"/>
      <c r="GQ26" s="4"/>
      <c r="GR26" s="215"/>
      <c r="GS26" s="4"/>
      <c r="GT26" s="6"/>
      <c r="GU26" s="4"/>
      <c r="GV26" s="4"/>
      <c r="GW26" s="215"/>
      <c r="GX26" s="4"/>
      <c r="GY26" s="6"/>
      <c r="GZ26" s="4"/>
      <c r="HA26" s="4"/>
      <c r="HB26" s="215"/>
      <c r="HC26" s="4"/>
      <c r="HD26" s="6"/>
      <c r="HE26" s="4"/>
      <c r="HF26" s="4"/>
      <c r="HG26" s="215"/>
      <c r="HH26" s="4"/>
      <c r="HI26" s="6"/>
      <c r="HJ26" s="4"/>
      <c r="HK26" s="4"/>
      <c r="HL26" s="215"/>
      <c r="HM26" s="4"/>
      <c r="HN26" s="6"/>
      <c r="HO26" s="4"/>
      <c r="HP26" s="4"/>
      <c r="HQ26" s="215"/>
      <c r="HR26" s="4"/>
      <c r="HS26" s="6"/>
      <c r="HT26" s="4"/>
      <c r="HU26" s="4"/>
      <c r="HV26" s="215"/>
      <c r="HW26" s="4"/>
      <c r="HX26" s="6"/>
      <c r="HY26" s="4"/>
      <c r="HZ26" s="4"/>
      <c r="IA26" s="215"/>
      <c r="IB26" s="4"/>
      <c r="IC26" s="6"/>
      <c r="ID26" s="4"/>
      <c r="IE26" s="4"/>
      <c r="IF26" s="215"/>
      <c r="IG26" s="4"/>
      <c r="IH26" s="6"/>
      <c r="II26" s="4"/>
      <c r="IJ26" s="4"/>
      <c r="IK26" s="215"/>
      <c r="IL26" s="4"/>
      <c r="IM26" s="6"/>
      <c r="IN26" s="4"/>
      <c r="IO26" s="4"/>
      <c r="IP26" s="215"/>
      <c r="IQ26" s="4"/>
      <c r="IR26" s="6"/>
      <c r="IS26" s="4"/>
      <c r="IT26" s="4"/>
      <c r="IU26" s="215"/>
      <c r="IV26" s="4"/>
      <c r="IW26" s="6"/>
      <c r="IX26" s="4"/>
      <c r="IY26" s="4"/>
      <c r="IZ26" s="215"/>
      <c r="JA26" s="4"/>
      <c r="JB26" s="6"/>
      <c r="JC26" s="4"/>
      <c r="JD26" s="4"/>
      <c r="JE26" s="215"/>
      <c r="JF26" s="4"/>
      <c r="JG26" s="6"/>
      <c r="JH26" s="4"/>
      <c r="JI26" s="4"/>
      <c r="JJ26" s="215"/>
      <c r="JK26" s="4"/>
      <c r="JL26" s="6"/>
      <c r="JM26" s="4"/>
      <c r="JN26" s="4"/>
      <c r="JO26" s="215"/>
      <c r="JP26" s="4"/>
      <c r="JQ26" s="6"/>
      <c r="JR26" s="4"/>
      <c r="JS26" s="4"/>
      <c r="JT26" s="215"/>
      <c r="JU26" s="4"/>
      <c r="JV26" s="6"/>
      <c r="JW26" s="4"/>
      <c r="JX26" s="4"/>
      <c r="JY26" s="215"/>
      <c r="JZ26" s="4"/>
      <c r="KA26" s="6"/>
      <c r="KB26" s="4"/>
      <c r="KC26" s="4"/>
      <c r="KD26" s="215"/>
      <c r="KE26" s="4"/>
      <c r="KF26" s="6"/>
      <c r="KG26" s="4"/>
      <c r="KH26" s="4"/>
      <c r="KI26" s="215"/>
      <c r="KJ26" s="4"/>
      <c r="KK26" s="6"/>
      <c r="KL26" s="4"/>
      <c r="KM26" s="4"/>
      <c r="KN26" s="215"/>
    </row>
    <row r="27" spans="1:300" x14ac:dyDescent="0.25">
      <c r="A27" s="4"/>
      <c r="B27" s="6"/>
      <c r="C27" s="4"/>
      <c r="D27" s="217"/>
      <c r="E27" s="215"/>
      <c r="F27" s="4"/>
      <c r="G27" s="6"/>
      <c r="H27" s="4"/>
      <c r="I27" s="217"/>
      <c r="J27" s="215"/>
      <c r="K27" s="4"/>
      <c r="L27" s="6"/>
      <c r="M27" s="4"/>
      <c r="N27" s="217"/>
      <c r="O27" s="215"/>
      <c r="P27" s="4"/>
      <c r="Q27" s="6"/>
      <c r="R27" s="4"/>
      <c r="S27" s="217"/>
      <c r="T27" s="215"/>
      <c r="U27" s="4"/>
      <c r="V27" s="6"/>
      <c r="W27" s="4"/>
      <c r="X27" s="217"/>
      <c r="Y27" s="215"/>
      <c r="Z27" s="4"/>
      <c r="AA27" s="6"/>
      <c r="AB27" s="4"/>
      <c r="AC27" s="217"/>
      <c r="AD27" s="215"/>
      <c r="AE27" s="4"/>
      <c r="AF27" s="6"/>
      <c r="AG27" s="4"/>
      <c r="AH27" s="217"/>
      <c r="AI27" s="215"/>
      <c r="AJ27" s="4"/>
      <c r="AK27" s="6"/>
      <c r="AL27" s="4"/>
      <c r="AM27" s="217"/>
      <c r="AN27" s="215"/>
      <c r="AO27" s="4"/>
      <c r="AP27" s="6"/>
      <c r="AQ27" s="4"/>
      <c r="AR27" s="217"/>
      <c r="AS27" s="215"/>
      <c r="AT27" s="4"/>
      <c r="AU27" s="6"/>
      <c r="AV27" s="4"/>
      <c r="AW27" s="217"/>
      <c r="AX27" s="215"/>
      <c r="AY27" s="4"/>
      <c r="AZ27" s="6"/>
      <c r="BA27" s="4"/>
      <c r="BB27" s="217"/>
      <c r="BC27" s="215"/>
      <c r="BD27" s="4"/>
      <c r="BE27" s="6"/>
      <c r="BF27" s="4"/>
      <c r="BG27" s="217"/>
      <c r="BH27" s="215"/>
      <c r="BI27" s="4"/>
      <c r="BJ27" s="6"/>
      <c r="BK27" s="4"/>
      <c r="BL27" s="217"/>
      <c r="BM27" s="215"/>
      <c r="BN27" s="4"/>
      <c r="BO27" s="6"/>
      <c r="BP27" s="4"/>
      <c r="BQ27" s="217"/>
      <c r="BR27" s="215"/>
      <c r="BS27" s="4"/>
      <c r="BT27" s="6"/>
      <c r="BU27" s="4"/>
      <c r="BV27" s="217"/>
      <c r="BW27" s="215"/>
      <c r="BX27" s="4"/>
      <c r="BY27" s="6"/>
      <c r="BZ27" s="4"/>
      <c r="CA27" s="217"/>
      <c r="CB27" s="215"/>
      <c r="CC27" s="4"/>
      <c r="CD27" s="6"/>
      <c r="CE27" s="4"/>
      <c r="CF27" s="217"/>
      <c r="CG27" s="215"/>
      <c r="CH27" s="4"/>
      <c r="CI27" s="6"/>
      <c r="CJ27" s="4"/>
      <c r="CK27" s="217"/>
      <c r="CL27" s="215"/>
      <c r="CM27" s="4"/>
      <c r="CN27" s="6"/>
      <c r="CO27" s="4"/>
      <c r="CP27" s="217"/>
      <c r="CQ27" s="215"/>
      <c r="CR27" s="4"/>
      <c r="CS27" s="6"/>
      <c r="CT27" s="4"/>
      <c r="CU27" s="217"/>
      <c r="CV27" s="215"/>
      <c r="CW27" s="4"/>
      <c r="CX27" s="6"/>
      <c r="CY27" s="4"/>
      <c r="CZ27" s="217"/>
      <c r="DA27" s="215"/>
      <c r="DB27" s="4"/>
      <c r="DC27" s="6"/>
      <c r="DD27" s="4"/>
      <c r="DE27" s="217"/>
      <c r="DF27" s="215"/>
      <c r="DG27" s="4"/>
      <c r="DH27" s="6"/>
      <c r="DI27" s="4"/>
      <c r="DJ27" s="217"/>
      <c r="DK27" s="215"/>
      <c r="DL27" s="4"/>
      <c r="DM27" s="6"/>
      <c r="DN27" s="4"/>
      <c r="DO27" s="217"/>
      <c r="DP27" s="215"/>
      <c r="DQ27" s="4"/>
      <c r="DR27" s="6"/>
      <c r="DS27" s="4"/>
      <c r="DT27" s="217"/>
      <c r="DU27" s="215"/>
      <c r="DV27" s="4"/>
      <c r="DW27" s="6"/>
      <c r="DX27" s="4"/>
      <c r="DY27" s="217"/>
      <c r="DZ27" s="215"/>
      <c r="EA27" s="4"/>
      <c r="EB27" s="6"/>
      <c r="EC27" s="4"/>
      <c r="ED27" s="217"/>
      <c r="EE27" s="215"/>
      <c r="EF27" s="4"/>
      <c r="EG27" s="6"/>
      <c r="EH27" s="4"/>
      <c r="EI27" s="217"/>
      <c r="EJ27" s="215"/>
      <c r="EK27" s="4"/>
      <c r="EL27" s="6"/>
      <c r="EM27" s="4"/>
      <c r="EN27" s="217"/>
      <c r="EO27" s="215"/>
      <c r="EP27" s="4"/>
      <c r="EQ27" s="6"/>
      <c r="ER27" s="4"/>
      <c r="ES27" s="217"/>
      <c r="ET27" s="215"/>
      <c r="EU27" s="4"/>
      <c r="EV27" s="6"/>
      <c r="EW27" s="4"/>
      <c r="EX27" s="217"/>
      <c r="EY27" s="215"/>
      <c r="EZ27" s="4"/>
      <c r="FA27" s="6"/>
      <c r="FB27" s="4"/>
      <c r="FC27" s="217"/>
      <c r="FD27" s="215"/>
      <c r="FE27" s="4"/>
      <c r="FF27" s="6"/>
      <c r="FG27" s="4"/>
      <c r="FH27" s="217"/>
      <c r="FI27" s="215"/>
      <c r="FJ27" s="4"/>
      <c r="FK27" s="6"/>
      <c r="FL27" s="4"/>
      <c r="FM27" s="217"/>
      <c r="FN27" s="215"/>
      <c r="FO27" s="4"/>
      <c r="FP27" s="6"/>
      <c r="FQ27" s="4"/>
      <c r="FR27" s="217"/>
      <c r="FS27" s="215"/>
      <c r="FT27" s="4"/>
      <c r="FU27" s="6"/>
      <c r="FV27" s="4"/>
      <c r="FW27" s="217"/>
      <c r="FX27" s="215"/>
      <c r="FY27" s="4"/>
      <c r="FZ27" s="6"/>
      <c r="GA27" s="4"/>
      <c r="GB27" s="217"/>
      <c r="GC27" s="215"/>
      <c r="GD27" s="4"/>
      <c r="GE27" s="6"/>
      <c r="GF27" s="4"/>
      <c r="GG27" s="217"/>
      <c r="GH27" s="215"/>
      <c r="GI27" s="4"/>
      <c r="GJ27" s="6"/>
      <c r="GK27" s="4"/>
      <c r="GL27" s="217"/>
      <c r="GM27" s="215"/>
      <c r="GN27" s="4"/>
      <c r="GO27" s="6"/>
      <c r="GP27" s="4"/>
      <c r="GQ27" s="217"/>
      <c r="GR27" s="215"/>
      <c r="GS27" s="4"/>
      <c r="GT27" s="6"/>
      <c r="GU27" s="4"/>
      <c r="GV27" s="217"/>
      <c r="GW27" s="215"/>
      <c r="GX27" s="4"/>
      <c r="GY27" s="6"/>
      <c r="GZ27" s="4"/>
      <c r="HA27" s="217"/>
      <c r="HB27" s="215"/>
      <c r="HC27" s="4"/>
      <c r="HD27" s="6"/>
      <c r="HE27" s="4"/>
      <c r="HF27" s="217"/>
      <c r="HG27" s="215"/>
      <c r="HH27" s="4"/>
      <c r="HI27" s="6"/>
      <c r="HJ27" s="4"/>
      <c r="HK27" s="217"/>
      <c r="HL27" s="215"/>
      <c r="HM27" s="4"/>
      <c r="HN27" s="6"/>
      <c r="HO27" s="4"/>
      <c r="HP27" s="217"/>
      <c r="HQ27" s="215"/>
      <c r="HR27" s="4"/>
      <c r="HS27" s="6"/>
      <c r="HT27" s="4"/>
      <c r="HU27" s="217"/>
      <c r="HV27" s="215"/>
      <c r="HW27" s="4"/>
      <c r="HX27" s="6"/>
      <c r="HY27" s="4"/>
      <c r="HZ27" s="217"/>
      <c r="IA27" s="215"/>
      <c r="IB27" s="4"/>
      <c r="IC27" s="6"/>
      <c r="ID27" s="4"/>
      <c r="IE27" s="217"/>
      <c r="IF27" s="215"/>
      <c r="IG27" s="4"/>
      <c r="IH27" s="6"/>
      <c r="II27" s="4"/>
      <c r="IJ27" s="217"/>
      <c r="IK27" s="215"/>
      <c r="IL27" s="4"/>
      <c r="IM27" s="6"/>
      <c r="IN27" s="4"/>
      <c r="IO27" s="217"/>
      <c r="IP27" s="215"/>
      <c r="IQ27" s="4"/>
      <c r="IR27" s="6"/>
      <c r="IS27" s="4"/>
      <c r="IT27" s="217"/>
      <c r="IU27" s="215"/>
      <c r="IV27" s="4"/>
      <c r="IW27" s="6"/>
      <c r="IX27" s="4"/>
      <c r="IY27" s="217"/>
      <c r="IZ27" s="215"/>
      <c r="JA27" s="4"/>
      <c r="JB27" s="6"/>
      <c r="JC27" s="4"/>
      <c r="JD27" s="217"/>
      <c r="JE27" s="215"/>
      <c r="JF27" s="4"/>
      <c r="JG27" s="6"/>
      <c r="JH27" s="4"/>
      <c r="JI27" s="217"/>
      <c r="JJ27" s="215"/>
      <c r="JK27" s="4"/>
      <c r="JL27" s="6"/>
      <c r="JM27" s="4"/>
      <c r="JN27" s="217"/>
      <c r="JO27" s="215"/>
      <c r="JP27" s="4"/>
      <c r="JQ27" s="6"/>
      <c r="JR27" s="4"/>
      <c r="JS27" s="217"/>
      <c r="JT27" s="215"/>
      <c r="JU27" s="4"/>
      <c r="JV27" s="6"/>
      <c r="JW27" s="4"/>
      <c r="JX27" s="217"/>
      <c r="JY27" s="215"/>
      <c r="JZ27" s="4"/>
      <c r="KA27" s="6"/>
      <c r="KB27" s="4"/>
      <c r="KC27" s="217"/>
      <c r="KD27" s="215"/>
      <c r="KE27" s="4"/>
      <c r="KF27" s="6"/>
      <c r="KG27" s="4"/>
      <c r="KH27" s="217"/>
      <c r="KI27" s="215"/>
      <c r="KJ27" s="4"/>
      <c r="KK27" s="6"/>
      <c r="KL27" s="4"/>
      <c r="KM27" s="217"/>
      <c r="KN27" s="215"/>
    </row>
    <row r="28" spans="1:300" x14ac:dyDescent="0.25">
      <c r="A28" s="4"/>
      <c r="B28" s="42"/>
      <c r="C28" s="4"/>
      <c r="D28" s="8"/>
      <c r="E28" s="215"/>
      <c r="F28" s="4"/>
      <c r="G28" s="42"/>
      <c r="H28" s="4"/>
      <c r="I28" s="8"/>
      <c r="J28" s="215"/>
      <c r="K28" s="4"/>
      <c r="L28" s="42"/>
      <c r="M28" s="4"/>
      <c r="N28" s="8"/>
      <c r="O28" s="215"/>
      <c r="P28" s="4"/>
      <c r="Q28" s="42"/>
      <c r="R28" s="4"/>
      <c r="S28" s="8"/>
      <c r="T28" s="215"/>
      <c r="U28" s="4"/>
      <c r="V28" s="42"/>
      <c r="W28" s="4"/>
      <c r="X28" s="8"/>
      <c r="Y28" s="215"/>
      <c r="Z28" s="4"/>
      <c r="AA28" s="42"/>
      <c r="AB28" s="4"/>
      <c r="AC28" s="8"/>
      <c r="AD28" s="215"/>
      <c r="AE28" s="4"/>
      <c r="AF28" s="42"/>
      <c r="AG28" s="4"/>
      <c r="AH28" s="8"/>
      <c r="AI28" s="215"/>
      <c r="AJ28" s="4"/>
      <c r="AK28" s="42"/>
      <c r="AL28" s="4"/>
      <c r="AM28" s="8"/>
      <c r="AN28" s="215"/>
      <c r="AO28" s="4"/>
      <c r="AP28" s="42"/>
      <c r="AQ28" s="4"/>
      <c r="AR28" s="8"/>
      <c r="AS28" s="215"/>
      <c r="AT28" s="4"/>
      <c r="AU28" s="42"/>
      <c r="AV28" s="4"/>
      <c r="AW28" s="8"/>
      <c r="AX28" s="215"/>
      <c r="AY28" s="4"/>
      <c r="AZ28" s="42"/>
      <c r="BA28" s="4"/>
      <c r="BB28" s="8"/>
      <c r="BC28" s="215"/>
      <c r="BD28" s="4"/>
      <c r="BE28" s="42"/>
      <c r="BF28" s="4"/>
      <c r="BG28" s="8"/>
      <c r="BH28" s="215"/>
      <c r="BI28" s="4"/>
      <c r="BJ28" s="42"/>
      <c r="BK28" s="4"/>
      <c r="BL28" s="8"/>
      <c r="BM28" s="215"/>
      <c r="BN28" s="4"/>
      <c r="BO28" s="42"/>
      <c r="BP28" s="4"/>
      <c r="BQ28" s="8"/>
      <c r="BR28" s="215"/>
      <c r="BS28" s="4"/>
      <c r="BT28" s="42"/>
      <c r="BU28" s="4"/>
      <c r="BV28" s="8"/>
      <c r="BW28" s="215"/>
      <c r="BX28" s="4"/>
      <c r="BY28" s="42"/>
      <c r="BZ28" s="4"/>
      <c r="CA28" s="8"/>
      <c r="CB28" s="215"/>
      <c r="CC28" s="4"/>
      <c r="CD28" s="42"/>
      <c r="CE28" s="4"/>
      <c r="CF28" s="8"/>
      <c r="CG28" s="215"/>
      <c r="CH28" s="4"/>
      <c r="CI28" s="42"/>
      <c r="CJ28" s="4"/>
      <c r="CK28" s="8"/>
      <c r="CL28" s="215"/>
      <c r="CM28" s="4"/>
      <c r="CN28" s="42"/>
      <c r="CO28" s="4"/>
      <c r="CP28" s="8"/>
      <c r="CQ28" s="215"/>
      <c r="CR28" s="4"/>
      <c r="CS28" s="42"/>
      <c r="CT28" s="4"/>
      <c r="CU28" s="8"/>
      <c r="CV28" s="215"/>
      <c r="CW28" s="4"/>
      <c r="CX28" s="42"/>
      <c r="CY28" s="4"/>
      <c r="CZ28" s="8"/>
      <c r="DA28" s="215"/>
      <c r="DB28" s="4"/>
      <c r="DC28" s="42"/>
      <c r="DD28" s="4"/>
      <c r="DE28" s="8"/>
      <c r="DF28" s="215"/>
      <c r="DG28" s="4"/>
      <c r="DH28" s="42"/>
      <c r="DI28" s="4"/>
      <c r="DJ28" s="8"/>
      <c r="DK28" s="215"/>
      <c r="DL28" s="4"/>
      <c r="DM28" s="42"/>
      <c r="DN28" s="4"/>
      <c r="DO28" s="8"/>
      <c r="DP28" s="215"/>
      <c r="DQ28" s="4"/>
      <c r="DR28" s="42"/>
      <c r="DS28" s="4"/>
      <c r="DT28" s="8"/>
      <c r="DU28" s="215"/>
      <c r="DV28" s="4"/>
      <c r="DW28" s="42"/>
      <c r="DX28" s="4"/>
      <c r="DY28" s="8"/>
      <c r="DZ28" s="215"/>
      <c r="EA28" s="4"/>
      <c r="EB28" s="42"/>
      <c r="EC28" s="4"/>
      <c r="ED28" s="8"/>
      <c r="EE28" s="215"/>
      <c r="EF28" s="4"/>
      <c r="EG28" s="42"/>
      <c r="EH28" s="4"/>
      <c r="EI28" s="8"/>
      <c r="EJ28" s="215"/>
      <c r="EK28" s="4"/>
      <c r="EL28" s="42"/>
      <c r="EM28" s="4"/>
      <c r="EN28" s="8"/>
      <c r="EO28" s="215"/>
      <c r="EP28" s="4"/>
      <c r="EQ28" s="42"/>
      <c r="ER28" s="4"/>
      <c r="ES28" s="8"/>
      <c r="ET28" s="215"/>
      <c r="EU28" s="4"/>
      <c r="EV28" s="42"/>
      <c r="EW28" s="4"/>
      <c r="EX28" s="8"/>
      <c r="EY28" s="215"/>
      <c r="EZ28" s="4"/>
      <c r="FA28" s="42"/>
      <c r="FB28" s="4"/>
      <c r="FC28" s="8"/>
      <c r="FD28" s="215"/>
      <c r="FE28" s="4"/>
      <c r="FF28" s="42"/>
      <c r="FG28" s="4"/>
      <c r="FH28" s="8"/>
      <c r="FI28" s="215"/>
      <c r="FJ28" s="4"/>
      <c r="FK28" s="42"/>
      <c r="FL28" s="4"/>
      <c r="FM28" s="8"/>
      <c r="FN28" s="215"/>
      <c r="FO28" s="4"/>
      <c r="FP28" s="42"/>
      <c r="FQ28" s="4"/>
      <c r="FR28" s="8"/>
      <c r="FS28" s="215"/>
      <c r="FT28" s="4"/>
      <c r="FU28" s="42"/>
      <c r="FV28" s="4"/>
      <c r="FW28" s="8"/>
      <c r="FX28" s="215"/>
      <c r="FY28" s="4"/>
      <c r="FZ28" s="42"/>
      <c r="GA28" s="4"/>
      <c r="GB28" s="8"/>
      <c r="GC28" s="215"/>
      <c r="GD28" s="4"/>
      <c r="GE28" s="42"/>
      <c r="GF28" s="4"/>
      <c r="GG28" s="8"/>
      <c r="GH28" s="215"/>
      <c r="GI28" s="4"/>
      <c r="GJ28" s="42"/>
      <c r="GK28" s="4"/>
      <c r="GL28" s="8"/>
      <c r="GM28" s="215"/>
      <c r="GN28" s="4"/>
      <c r="GO28" s="42"/>
      <c r="GP28" s="4"/>
      <c r="GQ28" s="8"/>
      <c r="GR28" s="215"/>
      <c r="GS28" s="4"/>
      <c r="GT28" s="42"/>
      <c r="GU28" s="4"/>
      <c r="GV28" s="8"/>
      <c r="GW28" s="215"/>
      <c r="GX28" s="4"/>
      <c r="GY28" s="42"/>
      <c r="GZ28" s="4"/>
      <c r="HA28" s="8"/>
      <c r="HB28" s="215"/>
      <c r="HC28" s="4"/>
      <c r="HD28" s="42"/>
      <c r="HE28" s="4"/>
      <c r="HF28" s="8"/>
      <c r="HG28" s="215"/>
      <c r="HH28" s="4"/>
      <c r="HI28" s="42"/>
      <c r="HJ28" s="4"/>
      <c r="HK28" s="8"/>
      <c r="HL28" s="215"/>
      <c r="HM28" s="4"/>
      <c r="HN28" s="42"/>
      <c r="HO28" s="4"/>
      <c r="HP28" s="8"/>
      <c r="HQ28" s="215"/>
      <c r="HR28" s="4"/>
      <c r="HS28" s="42"/>
      <c r="HT28" s="4"/>
      <c r="HU28" s="8"/>
      <c r="HV28" s="215"/>
      <c r="HW28" s="4"/>
      <c r="HX28" s="42"/>
      <c r="HY28" s="4"/>
      <c r="HZ28" s="8"/>
      <c r="IA28" s="215"/>
      <c r="IB28" s="4"/>
      <c r="IC28" s="42"/>
      <c r="ID28" s="4"/>
      <c r="IE28" s="8"/>
      <c r="IF28" s="215"/>
      <c r="IG28" s="4"/>
      <c r="IH28" s="42"/>
      <c r="II28" s="4"/>
      <c r="IJ28" s="8"/>
      <c r="IK28" s="215"/>
      <c r="IL28" s="4"/>
      <c r="IM28" s="42"/>
      <c r="IN28" s="4"/>
      <c r="IO28" s="8"/>
      <c r="IP28" s="215"/>
      <c r="IQ28" s="4"/>
      <c r="IR28" s="42"/>
      <c r="IS28" s="4"/>
      <c r="IT28" s="8"/>
      <c r="IU28" s="215"/>
      <c r="IV28" s="4"/>
      <c r="IW28" s="42"/>
      <c r="IX28" s="4"/>
      <c r="IY28" s="8"/>
      <c r="IZ28" s="215"/>
      <c r="JA28" s="4"/>
      <c r="JB28" s="42"/>
      <c r="JC28" s="4"/>
      <c r="JD28" s="8"/>
      <c r="JE28" s="215"/>
      <c r="JF28" s="4"/>
      <c r="JG28" s="42"/>
      <c r="JH28" s="4"/>
      <c r="JI28" s="8"/>
      <c r="JJ28" s="215"/>
      <c r="JK28" s="4"/>
      <c r="JL28" s="42"/>
      <c r="JM28" s="4"/>
      <c r="JN28" s="8"/>
      <c r="JO28" s="215"/>
      <c r="JP28" s="4"/>
      <c r="JQ28" s="42"/>
      <c r="JR28" s="4"/>
      <c r="JS28" s="8"/>
      <c r="JT28" s="215"/>
      <c r="JU28" s="4"/>
      <c r="JV28" s="42"/>
      <c r="JW28" s="4"/>
      <c r="JX28" s="8"/>
      <c r="JY28" s="215"/>
      <c r="JZ28" s="4"/>
      <c r="KA28" s="42"/>
      <c r="KB28" s="4"/>
      <c r="KC28" s="8"/>
      <c r="KD28" s="215"/>
      <c r="KE28" s="4"/>
      <c r="KF28" s="42"/>
      <c r="KG28" s="4"/>
      <c r="KH28" s="8"/>
      <c r="KI28" s="215"/>
      <c r="KJ28" s="4"/>
      <c r="KK28" s="42"/>
      <c r="KL28" s="4"/>
      <c r="KM28" s="8"/>
      <c r="KN28" s="215"/>
    </row>
    <row r="29" spans="1:300" x14ac:dyDescent="0.25">
      <c r="A29" s="4"/>
      <c r="B29" s="6"/>
      <c r="C29" s="4"/>
      <c r="D29" s="4"/>
      <c r="E29" s="215"/>
      <c r="F29" s="4"/>
      <c r="G29" s="6"/>
      <c r="H29" s="4"/>
      <c r="I29" s="4"/>
      <c r="J29" s="215"/>
      <c r="K29" s="4"/>
      <c r="L29" s="6"/>
      <c r="M29" s="4"/>
      <c r="N29" s="4"/>
      <c r="O29" s="215"/>
      <c r="P29" s="4"/>
      <c r="Q29" s="6"/>
      <c r="R29" s="4"/>
      <c r="S29" s="4"/>
      <c r="T29" s="215"/>
      <c r="U29" s="4"/>
      <c r="V29" s="6"/>
      <c r="W29" s="4"/>
      <c r="X29" s="4"/>
      <c r="Y29" s="215"/>
      <c r="Z29" s="4"/>
      <c r="AA29" s="6"/>
      <c r="AB29" s="4"/>
      <c r="AC29" s="4"/>
      <c r="AD29" s="215"/>
      <c r="AE29" s="4"/>
      <c r="AF29" s="6"/>
      <c r="AG29" s="4"/>
      <c r="AH29" s="4"/>
      <c r="AI29" s="215"/>
      <c r="AJ29" s="4"/>
      <c r="AK29" s="6"/>
      <c r="AL29" s="4"/>
      <c r="AM29" s="4"/>
      <c r="AN29" s="215"/>
      <c r="AO29" s="4"/>
      <c r="AP29" s="6"/>
      <c r="AQ29" s="4"/>
      <c r="AR29" s="4"/>
      <c r="AS29" s="215"/>
      <c r="AT29" s="4"/>
      <c r="AU29" s="6"/>
      <c r="AV29" s="4"/>
      <c r="AW29" s="4"/>
      <c r="AX29" s="215"/>
      <c r="AY29" s="4"/>
      <c r="AZ29" s="6"/>
      <c r="BA29" s="4"/>
      <c r="BB29" s="4"/>
      <c r="BC29" s="215"/>
      <c r="BD29" s="4"/>
      <c r="BE29" s="6"/>
      <c r="BF29" s="4"/>
      <c r="BG29" s="4"/>
      <c r="BH29" s="215"/>
      <c r="BI29" s="4"/>
      <c r="BJ29" s="6"/>
      <c r="BK29" s="4"/>
      <c r="BL29" s="4"/>
      <c r="BM29" s="215"/>
      <c r="BN29" s="4"/>
      <c r="BO29" s="6"/>
      <c r="BP29" s="4"/>
      <c r="BQ29" s="4"/>
      <c r="BR29" s="215"/>
      <c r="BS29" s="4"/>
      <c r="BT29" s="6"/>
      <c r="BU29" s="4"/>
      <c r="BV29" s="4"/>
      <c r="BW29" s="215"/>
      <c r="BX29" s="4"/>
      <c r="BY29" s="6"/>
      <c r="BZ29" s="4"/>
      <c r="CA29" s="4"/>
      <c r="CB29" s="215"/>
      <c r="CC29" s="4"/>
      <c r="CD29" s="6"/>
      <c r="CE29" s="4"/>
      <c r="CF29" s="4"/>
      <c r="CG29" s="215"/>
      <c r="CH29" s="4"/>
      <c r="CI29" s="6"/>
      <c r="CJ29" s="4"/>
      <c r="CK29" s="4"/>
      <c r="CL29" s="215"/>
      <c r="CM29" s="4"/>
      <c r="CN29" s="6"/>
      <c r="CO29" s="4"/>
      <c r="CP29" s="4"/>
      <c r="CQ29" s="215"/>
      <c r="CR29" s="4"/>
      <c r="CS29" s="6"/>
      <c r="CT29" s="4"/>
      <c r="CU29" s="4"/>
      <c r="CV29" s="215"/>
      <c r="CW29" s="4"/>
      <c r="CX29" s="6"/>
      <c r="CY29" s="4"/>
      <c r="CZ29" s="4"/>
      <c r="DA29" s="215"/>
      <c r="DB29" s="4"/>
      <c r="DC29" s="6"/>
      <c r="DD29" s="4"/>
      <c r="DE29" s="4"/>
      <c r="DF29" s="215"/>
      <c r="DG29" s="4"/>
      <c r="DH29" s="6"/>
      <c r="DI29" s="4"/>
      <c r="DJ29" s="4"/>
      <c r="DK29" s="215"/>
      <c r="DL29" s="4"/>
      <c r="DM29" s="6"/>
      <c r="DN29" s="4"/>
      <c r="DO29" s="4"/>
      <c r="DP29" s="215"/>
      <c r="DQ29" s="4"/>
      <c r="DR29" s="6"/>
      <c r="DS29" s="4"/>
      <c r="DT29" s="4"/>
      <c r="DU29" s="215"/>
      <c r="DV29" s="4"/>
      <c r="DW29" s="6"/>
      <c r="DX29" s="4"/>
      <c r="DY29" s="4"/>
      <c r="DZ29" s="215"/>
      <c r="EA29" s="4"/>
      <c r="EB29" s="6"/>
      <c r="EC29" s="4"/>
      <c r="ED29" s="4"/>
      <c r="EE29" s="215"/>
      <c r="EF29" s="4"/>
      <c r="EG29" s="6"/>
      <c r="EH29" s="4"/>
      <c r="EI29" s="4"/>
      <c r="EJ29" s="215"/>
      <c r="EK29" s="4"/>
      <c r="EL29" s="6"/>
      <c r="EM29" s="4"/>
      <c r="EN29" s="4"/>
      <c r="EO29" s="215"/>
      <c r="EP29" s="4"/>
      <c r="EQ29" s="6"/>
      <c r="ER29" s="4"/>
      <c r="ES29" s="4"/>
      <c r="ET29" s="215"/>
      <c r="EU29" s="4"/>
      <c r="EV29" s="6"/>
      <c r="EW29" s="4"/>
      <c r="EX29" s="4"/>
      <c r="EY29" s="215"/>
      <c r="EZ29" s="4"/>
      <c r="FA29" s="6"/>
      <c r="FB29" s="4"/>
      <c r="FC29" s="4"/>
      <c r="FD29" s="215"/>
      <c r="FE29" s="4"/>
      <c r="FF29" s="6"/>
      <c r="FG29" s="4"/>
      <c r="FH29" s="4"/>
      <c r="FI29" s="215"/>
      <c r="FJ29" s="4"/>
      <c r="FK29" s="6"/>
      <c r="FL29" s="4"/>
      <c r="FM29" s="4"/>
      <c r="FN29" s="215"/>
      <c r="FO29" s="4"/>
      <c r="FP29" s="6"/>
      <c r="FQ29" s="4"/>
      <c r="FR29" s="4"/>
      <c r="FS29" s="215"/>
      <c r="FT29" s="4"/>
      <c r="FU29" s="6"/>
      <c r="FV29" s="4"/>
      <c r="FW29" s="4"/>
      <c r="FX29" s="215"/>
      <c r="FY29" s="4"/>
      <c r="FZ29" s="6"/>
      <c r="GA29" s="4"/>
      <c r="GB29" s="4"/>
      <c r="GC29" s="215"/>
      <c r="GD29" s="4"/>
      <c r="GE29" s="6"/>
      <c r="GF29" s="4"/>
      <c r="GG29" s="4"/>
      <c r="GH29" s="215"/>
      <c r="GI29" s="4"/>
      <c r="GJ29" s="6"/>
      <c r="GK29" s="4"/>
      <c r="GL29" s="4"/>
      <c r="GM29" s="215"/>
      <c r="GN29" s="4"/>
      <c r="GO29" s="6"/>
      <c r="GP29" s="4"/>
      <c r="GQ29" s="4"/>
      <c r="GR29" s="215"/>
      <c r="GS29" s="4"/>
      <c r="GT29" s="6"/>
      <c r="GU29" s="4"/>
      <c r="GV29" s="4"/>
      <c r="GW29" s="215"/>
      <c r="GX29" s="4"/>
      <c r="GY29" s="6"/>
      <c r="GZ29" s="4"/>
      <c r="HA29" s="4"/>
      <c r="HB29" s="215"/>
      <c r="HC29" s="4"/>
      <c r="HD29" s="6"/>
      <c r="HE29" s="4"/>
      <c r="HF29" s="4"/>
      <c r="HG29" s="215"/>
      <c r="HH29" s="4"/>
      <c r="HI29" s="6"/>
      <c r="HJ29" s="4"/>
      <c r="HK29" s="4"/>
      <c r="HL29" s="215"/>
      <c r="HM29" s="4"/>
      <c r="HN29" s="6"/>
      <c r="HO29" s="4"/>
      <c r="HP29" s="4"/>
      <c r="HQ29" s="215"/>
      <c r="HR29" s="4"/>
      <c r="HS29" s="6"/>
      <c r="HT29" s="4"/>
      <c r="HU29" s="4"/>
      <c r="HV29" s="215"/>
      <c r="HW29" s="4"/>
      <c r="HX29" s="6"/>
      <c r="HY29" s="4"/>
      <c r="HZ29" s="4"/>
      <c r="IA29" s="215"/>
      <c r="IB29" s="4"/>
      <c r="IC29" s="6"/>
      <c r="ID29" s="4"/>
      <c r="IE29" s="4"/>
      <c r="IF29" s="215"/>
      <c r="IG29" s="4"/>
      <c r="IH29" s="6"/>
      <c r="II29" s="4"/>
      <c r="IJ29" s="4"/>
      <c r="IK29" s="215"/>
      <c r="IL29" s="4"/>
      <c r="IM29" s="6"/>
      <c r="IN29" s="4"/>
      <c r="IO29" s="4"/>
      <c r="IP29" s="215"/>
      <c r="IQ29" s="4"/>
      <c r="IR29" s="6"/>
      <c r="IS29" s="4"/>
      <c r="IT29" s="4"/>
      <c r="IU29" s="215"/>
      <c r="IV29" s="4"/>
      <c r="IW29" s="6"/>
      <c r="IX29" s="4"/>
      <c r="IY29" s="4"/>
      <c r="IZ29" s="215"/>
      <c r="JA29" s="4"/>
      <c r="JB29" s="6"/>
      <c r="JC29" s="4"/>
      <c r="JD29" s="4"/>
      <c r="JE29" s="215"/>
      <c r="JF29" s="4"/>
      <c r="JG29" s="6"/>
      <c r="JH29" s="4"/>
      <c r="JI29" s="4"/>
      <c r="JJ29" s="215"/>
      <c r="JK29" s="4"/>
      <c r="JL29" s="6"/>
      <c r="JM29" s="4"/>
      <c r="JN29" s="4"/>
      <c r="JO29" s="215"/>
      <c r="JP29" s="4"/>
      <c r="JQ29" s="6"/>
      <c r="JR29" s="4"/>
      <c r="JS29" s="4"/>
      <c r="JT29" s="215"/>
      <c r="JU29" s="4"/>
      <c r="JV29" s="6"/>
      <c r="JW29" s="4"/>
      <c r="JX29" s="4"/>
      <c r="JY29" s="215"/>
      <c r="JZ29" s="4"/>
      <c r="KA29" s="6"/>
      <c r="KB29" s="4"/>
      <c r="KC29" s="4"/>
      <c r="KD29" s="215"/>
      <c r="KE29" s="4"/>
      <c r="KF29" s="6"/>
      <c r="KG29" s="4"/>
      <c r="KH29" s="4"/>
      <c r="KI29" s="215"/>
      <c r="KJ29" s="4"/>
      <c r="KK29" s="6"/>
      <c r="KL29" s="4"/>
      <c r="KM29" s="4"/>
      <c r="KN29" s="215"/>
    </row>
    <row r="30" spans="1:300" x14ac:dyDescent="0.25">
      <c r="A30" s="4"/>
      <c r="B30" s="6"/>
      <c r="C30" s="4"/>
      <c r="D30" s="4"/>
      <c r="E30" s="215"/>
      <c r="F30" s="4"/>
      <c r="G30" s="6"/>
      <c r="H30" s="4"/>
      <c r="I30" s="4"/>
      <c r="J30" s="215"/>
      <c r="K30" s="4"/>
      <c r="L30" s="6"/>
      <c r="M30" s="4"/>
      <c r="N30" s="4"/>
      <c r="O30" s="215"/>
      <c r="P30" s="4"/>
      <c r="Q30" s="6"/>
      <c r="R30" s="4"/>
      <c r="S30" s="4"/>
      <c r="T30" s="215"/>
      <c r="U30" s="4"/>
      <c r="V30" s="6"/>
      <c r="W30" s="4"/>
      <c r="X30" s="4"/>
      <c r="Y30" s="215"/>
      <c r="Z30" s="4"/>
      <c r="AA30" s="6"/>
      <c r="AB30" s="4"/>
      <c r="AC30" s="4"/>
      <c r="AD30" s="215"/>
      <c r="AE30" s="4"/>
      <c r="AF30" s="6"/>
      <c r="AG30" s="4"/>
      <c r="AH30" s="4"/>
      <c r="AI30" s="215"/>
      <c r="AJ30" s="4"/>
      <c r="AK30" s="6"/>
      <c r="AL30" s="4"/>
      <c r="AM30" s="4"/>
      <c r="AN30" s="215"/>
      <c r="AO30" s="4"/>
      <c r="AP30" s="6"/>
      <c r="AQ30" s="4"/>
      <c r="AR30" s="4"/>
      <c r="AS30" s="215"/>
      <c r="AT30" s="4"/>
      <c r="AU30" s="6"/>
      <c r="AV30" s="4"/>
      <c r="AW30" s="4"/>
      <c r="AX30" s="215"/>
      <c r="AY30" s="4"/>
      <c r="AZ30" s="6"/>
      <c r="BA30" s="4"/>
      <c r="BB30" s="4"/>
      <c r="BC30" s="215"/>
      <c r="BD30" s="4"/>
      <c r="BE30" s="6"/>
      <c r="BF30" s="4"/>
      <c r="BG30" s="4"/>
      <c r="BH30" s="215"/>
      <c r="BI30" s="4"/>
      <c r="BJ30" s="6"/>
      <c r="BK30" s="4"/>
      <c r="BL30" s="4"/>
      <c r="BM30" s="215"/>
      <c r="BN30" s="4"/>
      <c r="BO30" s="6"/>
      <c r="BP30" s="4"/>
      <c r="BQ30" s="4"/>
      <c r="BR30" s="215"/>
      <c r="BS30" s="4"/>
      <c r="BT30" s="6"/>
      <c r="BU30" s="4"/>
      <c r="BV30" s="4"/>
      <c r="BW30" s="215"/>
      <c r="BX30" s="4"/>
      <c r="BY30" s="6"/>
      <c r="BZ30" s="4"/>
      <c r="CA30" s="4"/>
      <c r="CB30" s="215"/>
      <c r="CC30" s="4"/>
      <c r="CD30" s="6"/>
      <c r="CE30" s="4"/>
      <c r="CF30" s="4"/>
      <c r="CG30" s="215"/>
      <c r="CH30" s="4"/>
      <c r="CI30" s="6"/>
      <c r="CJ30" s="4"/>
      <c r="CK30" s="4"/>
      <c r="CL30" s="215"/>
      <c r="CM30" s="4"/>
      <c r="CN30" s="6"/>
      <c r="CO30" s="4"/>
      <c r="CP30" s="4"/>
      <c r="CQ30" s="215"/>
      <c r="CR30" s="4"/>
      <c r="CS30" s="6"/>
      <c r="CT30" s="4"/>
      <c r="CU30" s="4"/>
      <c r="CV30" s="215"/>
      <c r="CW30" s="4"/>
      <c r="CX30" s="6"/>
      <c r="CY30" s="4"/>
      <c r="CZ30" s="4"/>
      <c r="DA30" s="215"/>
      <c r="DB30" s="4"/>
      <c r="DC30" s="6"/>
      <c r="DD30" s="4"/>
      <c r="DE30" s="4"/>
      <c r="DF30" s="215"/>
      <c r="DG30" s="4"/>
      <c r="DH30" s="6"/>
      <c r="DI30" s="4"/>
      <c r="DJ30" s="4"/>
      <c r="DK30" s="215"/>
      <c r="DL30" s="4"/>
      <c r="DM30" s="6"/>
      <c r="DN30" s="4"/>
      <c r="DO30" s="4"/>
      <c r="DP30" s="215"/>
      <c r="DQ30" s="4"/>
      <c r="DR30" s="6"/>
      <c r="DS30" s="4"/>
      <c r="DT30" s="4"/>
      <c r="DU30" s="215"/>
      <c r="DV30" s="4"/>
      <c r="DW30" s="6"/>
      <c r="DX30" s="4"/>
      <c r="DY30" s="4"/>
      <c r="DZ30" s="215"/>
      <c r="EA30" s="4"/>
      <c r="EB30" s="6"/>
      <c r="EC30" s="4"/>
      <c r="ED30" s="4"/>
      <c r="EE30" s="215"/>
      <c r="EF30" s="4"/>
      <c r="EG30" s="6"/>
      <c r="EH30" s="4"/>
      <c r="EI30" s="4"/>
      <c r="EJ30" s="215"/>
      <c r="EK30" s="4"/>
      <c r="EL30" s="6"/>
      <c r="EM30" s="4"/>
      <c r="EN30" s="4"/>
      <c r="EO30" s="215"/>
      <c r="EP30" s="4"/>
      <c r="EQ30" s="6"/>
      <c r="ER30" s="4"/>
      <c r="ES30" s="4"/>
      <c r="ET30" s="215"/>
      <c r="EU30" s="4"/>
      <c r="EV30" s="6"/>
      <c r="EW30" s="4"/>
      <c r="EX30" s="4"/>
      <c r="EY30" s="215"/>
      <c r="EZ30" s="4"/>
      <c r="FA30" s="6"/>
      <c r="FB30" s="4"/>
      <c r="FC30" s="4"/>
      <c r="FD30" s="215"/>
      <c r="FE30" s="4"/>
      <c r="FF30" s="6"/>
      <c r="FG30" s="4"/>
      <c r="FH30" s="4"/>
      <c r="FI30" s="215"/>
      <c r="FJ30" s="4"/>
      <c r="FK30" s="6"/>
      <c r="FL30" s="4"/>
      <c r="FM30" s="4"/>
      <c r="FN30" s="215"/>
      <c r="FO30" s="4"/>
      <c r="FP30" s="6"/>
      <c r="FQ30" s="4"/>
      <c r="FR30" s="4"/>
      <c r="FS30" s="215"/>
      <c r="FT30" s="4"/>
      <c r="FU30" s="6"/>
      <c r="FV30" s="4"/>
      <c r="FW30" s="4"/>
      <c r="FX30" s="215"/>
      <c r="FY30" s="4"/>
      <c r="FZ30" s="6"/>
      <c r="GA30" s="4"/>
      <c r="GB30" s="4"/>
      <c r="GC30" s="215"/>
      <c r="GD30" s="4"/>
      <c r="GE30" s="6"/>
      <c r="GF30" s="4"/>
      <c r="GG30" s="4"/>
      <c r="GH30" s="215"/>
      <c r="GI30" s="4"/>
      <c r="GJ30" s="6"/>
      <c r="GK30" s="4"/>
      <c r="GL30" s="4"/>
      <c r="GM30" s="215"/>
      <c r="GN30" s="4"/>
      <c r="GO30" s="6"/>
      <c r="GP30" s="4"/>
      <c r="GQ30" s="4"/>
      <c r="GR30" s="215"/>
      <c r="GS30" s="4"/>
      <c r="GT30" s="6"/>
      <c r="GU30" s="4"/>
      <c r="GV30" s="4"/>
      <c r="GW30" s="215"/>
      <c r="GX30" s="4"/>
      <c r="GY30" s="6"/>
      <c r="GZ30" s="4"/>
      <c r="HA30" s="4"/>
      <c r="HB30" s="215"/>
      <c r="HC30" s="4"/>
      <c r="HD30" s="6"/>
      <c r="HE30" s="4"/>
      <c r="HF30" s="4"/>
      <c r="HG30" s="215"/>
      <c r="HH30" s="4"/>
      <c r="HI30" s="6"/>
      <c r="HJ30" s="4"/>
      <c r="HK30" s="4"/>
      <c r="HL30" s="215"/>
      <c r="HM30" s="4"/>
      <c r="HN30" s="6"/>
      <c r="HO30" s="4"/>
      <c r="HP30" s="4"/>
      <c r="HQ30" s="215"/>
      <c r="HR30" s="4"/>
      <c r="HS30" s="6"/>
      <c r="HT30" s="4"/>
      <c r="HU30" s="4"/>
      <c r="HV30" s="215"/>
      <c r="HW30" s="4"/>
      <c r="HX30" s="6"/>
      <c r="HY30" s="4"/>
      <c r="HZ30" s="4"/>
      <c r="IA30" s="215"/>
      <c r="IB30" s="4"/>
      <c r="IC30" s="6"/>
      <c r="ID30" s="4"/>
      <c r="IE30" s="4"/>
      <c r="IF30" s="215"/>
      <c r="IG30" s="4"/>
      <c r="IH30" s="6"/>
      <c r="II30" s="4"/>
      <c r="IJ30" s="4"/>
      <c r="IK30" s="215"/>
      <c r="IL30" s="4"/>
      <c r="IM30" s="6"/>
      <c r="IN30" s="4"/>
      <c r="IO30" s="4"/>
      <c r="IP30" s="215"/>
      <c r="IQ30" s="4"/>
      <c r="IR30" s="6"/>
      <c r="IS30" s="4"/>
      <c r="IT30" s="4"/>
      <c r="IU30" s="215"/>
      <c r="IV30" s="4"/>
      <c r="IW30" s="6"/>
      <c r="IX30" s="4"/>
      <c r="IY30" s="4"/>
      <c r="IZ30" s="215"/>
      <c r="JA30" s="4"/>
      <c r="JB30" s="6"/>
      <c r="JC30" s="4"/>
      <c r="JD30" s="4"/>
      <c r="JE30" s="215"/>
      <c r="JF30" s="4"/>
      <c r="JG30" s="6"/>
      <c r="JH30" s="4"/>
      <c r="JI30" s="4"/>
      <c r="JJ30" s="215"/>
      <c r="JK30" s="4"/>
      <c r="JL30" s="6"/>
      <c r="JM30" s="4"/>
      <c r="JN30" s="4"/>
      <c r="JO30" s="215"/>
      <c r="JP30" s="4"/>
      <c r="JQ30" s="6"/>
      <c r="JR30" s="4"/>
      <c r="JS30" s="4"/>
      <c r="JT30" s="215"/>
      <c r="JU30" s="4"/>
      <c r="JV30" s="6"/>
      <c r="JW30" s="4"/>
      <c r="JX30" s="4"/>
      <c r="JY30" s="215"/>
      <c r="JZ30" s="4"/>
      <c r="KA30" s="6"/>
      <c r="KB30" s="4"/>
      <c r="KC30" s="4"/>
      <c r="KD30" s="215"/>
      <c r="KE30" s="4"/>
      <c r="KF30" s="6"/>
      <c r="KG30" s="4"/>
      <c r="KH30" s="4"/>
      <c r="KI30" s="215"/>
      <c r="KJ30" s="4"/>
      <c r="KK30" s="6"/>
      <c r="KL30" s="4"/>
      <c r="KM30" s="4"/>
      <c r="KN30" s="215"/>
    </row>
    <row r="31" spans="1:300" x14ac:dyDescent="0.25">
      <c r="A31" s="4"/>
      <c r="B31" s="6"/>
      <c r="C31" s="4"/>
      <c r="D31" s="4"/>
      <c r="E31" s="215"/>
      <c r="F31" s="4"/>
      <c r="G31" s="6"/>
      <c r="H31" s="4"/>
      <c r="I31" s="4"/>
      <c r="J31" s="215"/>
      <c r="K31" s="4"/>
      <c r="L31" s="6"/>
      <c r="M31" s="4"/>
      <c r="N31" s="4"/>
      <c r="O31" s="215"/>
      <c r="P31" s="4"/>
      <c r="Q31" s="6"/>
      <c r="R31" s="4"/>
      <c r="S31" s="4"/>
      <c r="T31" s="215"/>
      <c r="U31" s="4"/>
      <c r="V31" s="6"/>
      <c r="W31" s="4"/>
      <c r="X31" s="4"/>
      <c r="Y31" s="215"/>
      <c r="Z31" s="4"/>
      <c r="AA31" s="6"/>
      <c r="AB31" s="4"/>
      <c r="AC31" s="4"/>
      <c r="AD31" s="215"/>
      <c r="AE31" s="4"/>
      <c r="AF31" s="6"/>
      <c r="AG31" s="4"/>
      <c r="AH31" s="4"/>
      <c r="AI31" s="215"/>
      <c r="AJ31" s="4"/>
      <c r="AK31" s="6"/>
      <c r="AL31" s="4"/>
      <c r="AM31" s="4"/>
      <c r="AN31" s="215"/>
      <c r="AO31" s="4"/>
      <c r="AP31" s="6"/>
      <c r="AQ31" s="4"/>
      <c r="AR31" s="4"/>
      <c r="AS31" s="215"/>
      <c r="AT31" s="4"/>
      <c r="AU31" s="6"/>
      <c r="AV31" s="4"/>
      <c r="AW31" s="4"/>
      <c r="AX31" s="215"/>
      <c r="AY31" s="4"/>
      <c r="AZ31" s="6"/>
      <c r="BA31" s="4"/>
      <c r="BB31" s="4"/>
      <c r="BC31" s="215"/>
      <c r="BD31" s="4"/>
      <c r="BE31" s="6"/>
      <c r="BF31" s="4"/>
      <c r="BG31" s="4"/>
      <c r="BH31" s="215"/>
      <c r="BI31" s="4"/>
      <c r="BJ31" s="6"/>
      <c r="BK31" s="4"/>
      <c r="BL31" s="4"/>
      <c r="BM31" s="215"/>
      <c r="BN31" s="4"/>
      <c r="BO31" s="6"/>
      <c r="BP31" s="4"/>
      <c r="BQ31" s="4"/>
      <c r="BR31" s="215"/>
      <c r="BS31" s="4"/>
      <c r="BT31" s="6"/>
      <c r="BU31" s="4"/>
      <c r="BV31" s="4"/>
      <c r="BW31" s="215"/>
      <c r="BX31" s="4"/>
      <c r="BY31" s="6"/>
      <c r="BZ31" s="4"/>
      <c r="CA31" s="4"/>
      <c r="CB31" s="215"/>
      <c r="CC31" s="4"/>
      <c r="CD31" s="6"/>
      <c r="CE31" s="4"/>
      <c r="CF31" s="4"/>
      <c r="CG31" s="215"/>
      <c r="CH31" s="4"/>
      <c r="CI31" s="6"/>
      <c r="CJ31" s="4"/>
      <c r="CK31" s="4"/>
      <c r="CL31" s="215"/>
      <c r="CM31" s="4"/>
      <c r="CN31" s="6"/>
      <c r="CO31" s="4"/>
      <c r="CP31" s="4"/>
      <c r="CQ31" s="215"/>
      <c r="CR31" s="4"/>
      <c r="CS31" s="6"/>
      <c r="CT31" s="4"/>
      <c r="CU31" s="4"/>
      <c r="CV31" s="215"/>
      <c r="CW31" s="4"/>
      <c r="CX31" s="6"/>
      <c r="CY31" s="4"/>
      <c r="CZ31" s="4"/>
      <c r="DA31" s="215"/>
      <c r="DB31" s="4"/>
      <c r="DC31" s="6"/>
      <c r="DD31" s="4"/>
      <c r="DE31" s="4"/>
      <c r="DF31" s="215"/>
      <c r="DG31" s="4"/>
      <c r="DH31" s="6"/>
      <c r="DI31" s="4"/>
      <c r="DJ31" s="4"/>
      <c r="DK31" s="215"/>
      <c r="DL31" s="4"/>
      <c r="DM31" s="6"/>
      <c r="DN31" s="4"/>
      <c r="DO31" s="4"/>
      <c r="DP31" s="215"/>
      <c r="DQ31" s="4"/>
      <c r="DR31" s="6"/>
      <c r="DS31" s="4"/>
      <c r="DT31" s="4"/>
      <c r="DU31" s="215"/>
      <c r="DV31" s="4"/>
      <c r="DW31" s="6"/>
      <c r="DX31" s="4"/>
      <c r="DY31" s="4"/>
      <c r="DZ31" s="215"/>
      <c r="EA31" s="4"/>
      <c r="EB31" s="6"/>
      <c r="EC31" s="4"/>
      <c r="ED31" s="4"/>
      <c r="EE31" s="215"/>
      <c r="EF31" s="4"/>
      <c r="EG31" s="6"/>
      <c r="EH31" s="4"/>
      <c r="EI31" s="4"/>
      <c r="EJ31" s="215"/>
      <c r="EK31" s="4"/>
      <c r="EL31" s="6"/>
      <c r="EM31" s="4"/>
      <c r="EN31" s="4"/>
      <c r="EO31" s="215"/>
      <c r="EP31" s="4"/>
      <c r="EQ31" s="6"/>
      <c r="ER31" s="4"/>
      <c r="ES31" s="4"/>
      <c r="ET31" s="215"/>
      <c r="EU31" s="4"/>
      <c r="EV31" s="6"/>
      <c r="EW31" s="4"/>
      <c r="EX31" s="4"/>
      <c r="EY31" s="215"/>
      <c r="EZ31" s="4"/>
      <c r="FA31" s="6"/>
      <c r="FB31" s="4"/>
      <c r="FC31" s="4"/>
      <c r="FD31" s="215"/>
      <c r="FE31" s="4"/>
      <c r="FF31" s="6"/>
      <c r="FG31" s="4"/>
      <c r="FH31" s="4"/>
      <c r="FI31" s="215"/>
      <c r="FJ31" s="4"/>
      <c r="FK31" s="6"/>
      <c r="FL31" s="4"/>
      <c r="FM31" s="4"/>
      <c r="FN31" s="215"/>
      <c r="FO31" s="4"/>
      <c r="FP31" s="6"/>
      <c r="FQ31" s="4"/>
      <c r="FR31" s="4"/>
      <c r="FS31" s="215"/>
      <c r="FT31" s="4"/>
      <c r="FU31" s="6"/>
      <c r="FV31" s="4"/>
      <c r="FW31" s="4"/>
      <c r="FX31" s="215"/>
      <c r="FY31" s="4"/>
      <c r="FZ31" s="6"/>
      <c r="GA31" s="4"/>
      <c r="GB31" s="4"/>
      <c r="GC31" s="215"/>
      <c r="GD31" s="4"/>
      <c r="GE31" s="6"/>
      <c r="GF31" s="4"/>
      <c r="GG31" s="4"/>
      <c r="GH31" s="215"/>
      <c r="GI31" s="4"/>
      <c r="GJ31" s="6"/>
      <c r="GK31" s="4"/>
      <c r="GL31" s="4"/>
      <c r="GM31" s="215"/>
      <c r="GN31" s="4"/>
      <c r="GO31" s="6"/>
      <c r="GP31" s="4"/>
      <c r="GQ31" s="4"/>
      <c r="GR31" s="215"/>
      <c r="GS31" s="4"/>
      <c r="GT31" s="6"/>
      <c r="GU31" s="4"/>
      <c r="GV31" s="4"/>
      <c r="GW31" s="215"/>
      <c r="GX31" s="4"/>
      <c r="GY31" s="6"/>
      <c r="GZ31" s="4"/>
      <c r="HA31" s="4"/>
      <c r="HB31" s="215"/>
      <c r="HC31" s="4"/>
      <c r="HD31" s="6"/>
      <c r="HE31" s="4"/>
      <c r="HF31" s="4"/>
      <c r="HG31" s="215"/>
      <c r="HH31" s="4"/>
      <c r="HI31" s="6"/>
      <c r="HJ31" s="4"/>
      <c r="HK31" s="4"/>
      <c r="HL31" s="215"/>
      <c r="HM31" s="4"/>
      <c r="HN31" s="6"/>
      <c r="HO31" s="4"/>
      <c r="HP31" s="4"/>
      <c r="HQ31" s="215"/>
      <c r="HR31" s="4"/>
      <c r="HS31" s="6"/>
      <c r="HT31" s="4"/>
      <c r="HU31" s="4"/>
      <c r="HV31" s="215"/>
      <c r="HW31" s="4"/>
      <c r="HX31" s="6"/>
      <c r="HY31" s="4"/>
      <c r="HZ31" s="4"/>
      <c r="IA31" s="215"/>
      <c r="IB31" s="4"/>
      <c r="IC31" s="6"/>
      <c r="ID31" s="4"/>
      <c r="IE31" s="4"/>
      <c r="IF31" s="215"/>
      <c r="IG31" s="4"/>
      <c r="IH31" s="6"/>
      <c r="II31" s="4"/>
      <c r="IJ31" s="4"/>
      <c r="IK31" s="215"/>
      <c r="IL31" s="4"/>
      <c r="IM31" s="6"/>
      <c r="IN31" s="4"/>
      <c r="IO31" s="4"/>
      <c r="IP31" s="215"/>
      <c r="IQ31" s="4"/>
      <c r="IR31" s="6"/>
      <c r="IS31" s="4"/>
      <c r="IT31" s="4"/>
      <c r="IU31" s="215"/>
      <c r="IV31" s="4"/>
      <c r="IW31" s="6"/>
      <c r="IX31" s="4"/>
      <c r="IY31" s="4"/>
      <c r="IZ31" s="215"/>
      <c r="JA31" s="4"/>
      <c r="JB31" s="6"/>
      <c r="JC31" s="4"/>
      <c r="JD31" s="4"/>
      <c r="JE31" s="215"/>
      <c r="JF31" s="4"/>
      <c r="JG31" s="6"/>
      <c r="JH31" s="4"/>
      <c r="JI31" s="4"/>
      <c r="JJ31" s="215"/>
      <c r="JK31" s="4"/>
      <c r="JL31" s="6"/>
      <c r="JM31" s="4"/>
      <c r="JN31" s="4"/>
      <c r="JO31" s="215"/>
      <c r="JP31" s="4"/>
      <c r="JQ31" s="6"/>
      <c r="JR31" s="4"/>
      <c r="JS31" s="4"/>
      <c r="JT31" s="215"/>
      <c r="JU31" s="4"/>
      <c r="JV31" s="6"/>
      <c r="JW31" s="4"/>
      <c r="JX31" s="4"/>
      <c r="JY31" s="215"/>
      <c r="JZ31" s="4"/>
      <c r="KA31" s="6"/>
      <c r="KB31" s="4"/>
      <c r="KC31" s="4"/>
      <c r="KD31" s="215"/>
      <c r="KE31" s="4"/>
      <c r="KF31" s="6"/>
      <c r="KG31" s="4"/>
      <c r="KH31" s="4"/>
      <c r="KI31" s="215"/>
      <c r="KJ31" s="4"/>
      <c r="KK31" s="6"/>
      <c r="KL31" s="4"/>
      <c r="KM31" s="4"/>
      <c r="KN31" s="215"/>
    </row>
    <row r="32" spans="1:300" x14ac:dyDescent="0.25">
      <c r="A32" s="4"/>
      <c r="B32" s="6"/>
      <c r="C32" s="4"/>
      <c r="D32" s="4"/>
      <c r="E32" s="215"/>
      <c r="F32" s="4"/>
      <c r="G32" s="6"/>
      <c r="H32" s="4"/>
      <c r="I32" s="4"/>
      <c r="J32" s="215"/>
      <c r="K32" s="4"/>
      <c r="L32" s="6"/>
      <c r="M32" s="4"/>
      <c r="N32" s="4"/>
      <c r="O32" s="215"/>
      <c r="P32" s="4"/>
      <c r="Q32" s="6"/>
      <c r="R32" s="4"/>
      <c r="S32" s="4"/>
      <c r="T32" s="215"/>
      <c r="U32" s="4"/>
      <c r="V32" s="6"/>
      <c r="W32" s="4"/>
      <c r="X32" s="4"/>
      <c r="Y32" s="215"/>
      <c r="Z32" s="4"/>
      <c r="AA32" s="6"/>
      <c r="AB32" s="4"/>
      <c r="AC32" s="4"/>
      <c r="AD32" s="215"/>
      <c r="AE32" s="4"/>
      <c r="AF32" s="6"/>
      <c r="AG32" s="4"/>
      <c r="AH32" s="4"/>
      <c r="AI32" s="215"/>
      <c r="AJ32" s="4"/>
      <c r="AK32" s="6"/>
      <c r="AL32" s="4"/>
      <c r="AM32" s="4"/>
      <c r="AN32" s="215"/>
      <c r="AO32" s="4"/>
      <c r="AP32" s="6"/>
      <c r="AQ32" s="4"/>
      <c r="AR32" s="4"/>
      <c r="AS32" s="215"/>
      <c r="AT32" s="4"/>
      <c r="AU32" s="6"/>
      <c r="AV32" s="4"/>
      <c r="AW32" s="4"/>
      <c r="AX32" s="215"/>
      <c r="AY32" s="4"/>
      <c r="AZ32" s="6"/>
      <c r="BA32" s="4"/>
      <c r="BB32" s="4"/>
      <c r="BC32" s="215"/>
      <c r="BD32" s="4"/>
      <c r="BE32" s="6"/>
      <c r="BF32" s="4"/>
      <c r="BG32" s="4"/>
      <c r="BH32" s="215"/>
      <c r="BI32" s="4"/>
      <c r="BJ32" s="6"/>
      <c r="BK32" s="4"/>
      <c r="BL32" s="4"/>
      <c r="BM32" s="215"/>
      <c r="BN32" s="4"/>
      <c r="BO32" s="6"/>
      <c r="BP32" s="4"/>
      <c r="BQ32" s="4"/>
      <c r="BR32" s="215"/>
      <c r="BS32" s="4"/>
      <c r="BT32" s="6"/>
      <c r="BU32" s="4"/>
      <c r="BV32" s="4"/>
      <c r="BW32" s="215"/>
      <c r="BX32" s="4"/>
      <c r="BY32" s="6"/>
      <c r="BZ32" s="4"/>
      <c r="CA32" s="4"/>
      <c r="CB32" s="215"/>
      <c r="CC32" s="4"/>
      <c r="CD32" s="6"/>
      <c r="CE32" s="4"/>
      <c r="CF32" s="4"/>
      <c r="CG32" s="215"/>
      <c r="CH32" s="4"/>
      <c r="CI32" s="6"/>
      <c r="CJ32" s="4"/>
      <c r="CK32" s="4"/>
      <c r="CL32" s="215"/>
      <c r="CM32" s="4"/>
      <c r="CN32" s="6"/>
      <c r="CO32" s="4"/>
      <c r="CP32" s="4"/>
      <c r="CQ32" s="215"/>
      <c r="CR32" s="4"/>
      <c r="CS32" s="6"/>
      <c r="CT32" s="4"/>
      <c r="CU32" s="4"/>
      <c r="CV32" s="215"/>
      <c r="CW32" s="4"/>
      <c r="CX32" s="6"/>
      <c r="CY32" s="4"/>
      <c r="CZ32" s="4"/>
      <c r="DA32" s="215"/>
      <c r="DB32" s="4"/>
      <c r="DC32" s="6"/>
      <c r="DD32" s="4"/>
      <c r="DE32" s="4"/>
      <c r="DF32" s="215"/>
      <c r="DG32" s="4"/>
      <c r="DH32" s="6"/>
      <c r="DI32" s="4"/>
      <c r="DJ32" s="4"/>
      <c r="DK32" s="215"/>
      <c r="DL32" s="4"/>
      <c r="DM32" s="6"/>
      <c r="DN32" s="4"/>
      <c r="DO32" s="4"/>
      <c r="DP32" s="215"/>
      <c r="DQ32" s="4"/>
      <c r="DR32" s="6"/>
      <c r="DS32" s="4"/>
      <c r="DT32" s="4"/>
      <c r="DU32" s="215"/>
      <c r="DV32" s="4"/>
      <c r="DW32" s="6"/>
      <c r="DX32" s="4"/>
      <c r="DY32" s="4"/>
      <c r="DZ32" s="215"/>
      <c r="EA32" s="4"/>
      <c r="EB32" s="6"/>
      <c r="EC32" s="4"/>
      <c r="ED32" s="4"/>
      <c r="EE32" s="215"/>
      <c r="EF32" s="4"/>
      <c r="EG32" s="6"/>
      <c r="EH32" s="4"/>
      <c r="EI32" s="4"/>
      <c r="EJ32" s="215"/>
      <c r="EK32" s="4"/>
      <c r="EL32" s="6"/>
      <c r="EM32" s="4"/>
      <c r="EN32" s="4"/>
      <c r="EO32" s="215"/>
      <c r="EP32" s="4"/>
      <c r="EQ32" s="6"/>
      <c r="ER32" s="4"/>
      <c r="ES32" s="4"/>
      <c r="ET32" s="215"/>
      <c r="EU32" s="4"/>
      <c r="EV32" s="6"/>
      <c r="EW32" s="4"/>
      <c r="EX32" s="4"/>
      <c r="EY32" s="215"/>
      <c r="EZ32" s="4"/>
      <c r="FA32" s="6"/>
      <c r="FB32" s="4"/>
      <c r="FC32" s="4"/>
      <c r="FD32" s="215"/>
      <c r="FE32" s="4"/>
      <c r="FF32" s="6"/>
      <c r="FG32" s="4"/>
      <c r="FH32" s="4"/>
      <c r="FI32" s="215"/>
      <c r="FJ32" s="4"/>
      <c r="FK32" s="6"/>
      <c r="FL32" s="4"/>
      <c r="FM32" s="4"/>
      <c r="FN32" s="215"/>
      <c r="FO32" s="4"/>
      <c r="FP32" s="6"/>
      <c r="FQ32" s="4"/>
      <c r="FR32" s="4"/>
      <c r="FS32" s="215"/>
      <c r="FT32" s="4"/>
      <c r="FU32" s="6"/>
      <c r="FV32" s="4"/>
      <c r="FW32" s="4"/>
      <c r="FX32" s="215"/>
      <c r="FY32" s="4"/>
      <c r="FZ32" s="6"/>
      <c r="GA32" s="4"/>
      <c r="GB32" s="4"/>
      <c r="GC32" s="215"/>
      <c r="GD32" s="4"/>
      <c r="GE32" s="6"/>
      <c r="GF32" s="4"/>
      <c r="GG32" s="4"/>
      <c r="GH32" s="215"/>
      <c r="GI32" s="4"/>
      <c r="GJ32" s="6"/>
      <c r="GK32" s="4"/>
      <c r="GL32" s="4"/>
      <c r="GM32" s="215"/>
      <c r="GN32" s="4"/>
      <c r="GO32" s="6"/>
      <c r="GP32" s="4"/>
      <c r="GQ32" s="4"/>
      <c r="GR32" s="215"/>
      <c r="GS32" s="4"/>
      <c r="GT32" s="6"/>
      <c r="GU32" s="4"/>
      <c r="GV32" s="4"/>
      <c r="GW32" s="215"/>
      <c r="GX32" s="4"/>
      <c r="GY32" s="6"/>
      <c r="GZ32" s="4"/>
      <c r="HA32" s="4"/>
      <c r="HB32" s="215"/>
      <c r="HC32" s="4"/>
      <c r="HD32" s="6"/>
      <c r="HE32" s="4"/>
      <c r="HF32" s="4"/>
      <c r="HG32" s="215"/>
      <c r="HH32" s="4"/>
      <c r="HI32" s="6"/>
      <c r="HJ32" s="4"/>
      <c r="HK32" s="4"/>
      <c r="HL32" s="215"/>
      <c r="HM32" s="4"/>
      <c r="HN32" s="6"/>
      <c r="HO32" s="4"/>
      <c r="HP32" s="4"/>
      <c r="HQ32" s="215"/>
      <c r="HR32" s="4"/>
      <c r="HS32" s="6"/>
      <c r="HT32" s="4"/>
      <c r="HU32" s="4"/>
      <c r="HV32" s="215"/>
      <c r="HW32" s="4"/>
      <c r="HX32" s="6"/>
      <c r="HY32" s="4"/>
      <c r="HZ32" s="4"/>
      <c r="IA32" s="215"/>
      <c r="IB32" s="4"/>
      <c r="IC32" s="6"/>
      <c r="ID32" s="4"/>
      <c r="IE32" s="4"/>
      <c r="IF32" s="215"/>
      <c r="IG32" s="4"/>
      <c r="IH32" s="6"/>
      <c r="II32" s="4"/>
      <c r="IJ32" s="4"/>
      <c r="IK32" s="215"/>
      <c r="IL32" s="4"/>
      <c r="IM32" s="6"/>
      <c r="IN32" s="4"/>
      <c r="IO32" s="4"/>
      <c r="IP32" s="215"/>
      <c r="IQ32" s="4"/>
      <c r="IR32" s="6"/>
      <c r="IS32" s="4"/>
      <c r="IT32" s="4"/>
      <c r="IU32" s="215"/>
      <c r="IV32" s="4"/>
      <c r="IW32" s="6"/>
      <c r="IX32" s="4"/>
      <c r="IY32" s="4"/>
      <c r="IZ32" s="215"/>
      <c r="JA32" s="4"/>
      <c r="JB32" s="6"/>
      <c r="JC32" s="4"/>
      <c r="JD32" s="4"/>
      <c r="JE32" s="215"/>
      <c r="JF32" s="4"/>
      <c r="JG32" s="6"/>
      <c r="JH32" s="4"/>
      <c r="JI32" s="4"/>
      <c r="JJ32" s="215"/>
      <c r="JK32" s="4"/>
      <c r="JL32" s="6"/>
      <c r="JM32" s="4"/>
      <c r="JN32" s="4"/>
      <c r="JO32" s="215"/>
      <c r="JP32" s="4"/>
      <c r="JQ32" s="6"/>
      <c r="JR32" s="4"/>
      <c r="JS32" s="4"/>
      <c r="JT32" s="215"/>
      <c r="JU32" s="4"/>
      <c r="JV32" s="6"/>
      <c r="JW32" s="4"/>
      <c r="JX32" s="4"/>
      <c r="JY32" s="215"/>
      <c r="JZ32" s="4"/>
      <c r="KA32" s="6"/>
      <c r="KB32" s="4"/>
      <c r="KC32" s="4"/>
      <c r="KD32" s="215"/>
      <c r="KE32" s="4"/>
      <c r="KF32" s="6"/>
      <c r="KG32" s="4"/>
      <c r="KH32" s="4"/>
      <c r="KI32" s="215"/>
      <c r="KJ32" s="4"/>
      <c r="KK32" s="6"/>
      <c r="KL32" s="4"/>
      <c r="KM32" s="4"/>
      <c r="KN32" s="215"/>
    </row>
    <row r="33" spans="1:300" x14ac:dyDescent="0.25">
      <c r="A33" s="4"/>
      <c r="B33" s="6"/>
      <c r="C33" s="4"/>
      <c r="D33" s="4"/>
      <c r="E33" s="215"/>
      <c r="F33" s="4"/>
      <c r="G33" s="6"/>
      <c r="H33" s="4"/>
      <c r="I33" s="4"/>
      <c r="J33" s="215"/>
      <c r="K33" s="4"/>
      <c r="L33" s="6"/>
      <c r="M33" s="4"/>
      <c r="N33" s="4"/>
      <c r="O33" s="215"/>
      <c r="P33" s="4"/>
      <c r="Q33" s="6"/>
      <c r="R33" s="4"/>
      <c r="S33" s="4"/>
      <c r="T33" s="215"/>
      <c r="U33" s="4"/>
      <c r="V33" s="6"/>
      <c r="W33" s="4"/>
      <c r="X33" s="4"/>
      <c r="Y33" s="215"/>
      <c r="Z33" s="4"/>
      <c r="AA33" s="6"/>
      <c r="AB33" s="4"/>
      <c r="AC33" s="4"/>
      <c r="AD33" s="215"/>
      <c r="AE33" s="4"/>
      <c r="AF33" s="6"/>
      <c r="AG33" s="4"/>
      <c r="AH33" s="4"/>
      <c r="AI33" s="215"/>
      <c r="AJ33" s="4"/>
      <c r="AK33" s="6"/>
      <c r="AL33" s="4"/>
      <c r="AM33" s="4"/>
      <c r="AN33" s="215"/>
      <c r="AO33" s="4"/>
      <c r="AP33" s="6"/>
      <c r="AQ33" s="4"/>
      <c r="AR33" s="4"/>
      <c r="AS33" s="215"/>
      <c r="AT33" s="4"/>
      <c r="AU33" s="6"/>
      <c r="AV33" s="4"/>
      <c r="AW33" s="4"/>
      <c r="AX33" s="215"/>
      <c r="AY33" s="4"/>
      <c r="AZ33" s="6"/>
      <c r="BA33" s="4"/>
      <c r="BB33" s="4"/>
      <c r="BC33" s="215"/>
      <c r="BD33" s="4"/>
      <c r="BE33" s="6"/>
      <c r="BF33" s="4"/>
      <c r="BG33" s="4"/>
      <c r="BH33" s="215"/>
      <c r="BI33" s="4"/>
      <c r="BJ33" s="6"/>
      <c r="BK33" s="4"/>
      <c r="BL33" s="4"/>
      <c r="BM33" s="215"/>
      <c r="BN33" s="4"/>
      <c r="BO33" s="6"/>
      <c r="BP33" s="4"/>
      <c r="BQ33" s="4"/>
      <c r="BR33" s="215"/>
      <c r="BS33" s="4"/>
      <c r="BT33" s="6"/>
      <c r="BU33" s="4"/>
      <c r="BV33" s="4"/>
      <c r="BW33" s="215"/>
      <c r="BX33" s="4"/>
      <c r="BY33" s="6"/>
      <c r="BZ33" s="4"/>
      <c r="CA33" s="4"/>
      <c r="CB33" s="215"/>
      <c r="CC33" s="4"/>
      <c r="CD33" s="6"/>
      <c r="CE33" s="4"/>
      <c r="CF33" s="4"/>
      <c r="CG33" s="215"/>
      <c r="CH33" s="4"/>
      <c r="CI33" s="6"/>
      <c r="CJ33" s="4"/>
      <c r="CK33" s="4"/>
      <c r="CL33" s="215"/>
      <c r="CM33" s="4"/>
      <c r="CN33" s="6"/>
      <c r="CO33" s="4"/>
      <c r="CP33" s="4"/>
      <c r="CQ33" s="215"/>
      <c r="CR33" s="4"/>
      <c r="CS33" s="6"/>
      <c r="CT33" s="4"/>
      <c r="CU33" s="4"/>
      <c r="CV33" s="215"/>
      <c r="CW33" s="4"/>
      <c r="CX33" s="6"/>
      <c r="CY33" s="4"/>
      <c r="CZ33" s="4"/>
      <c r="DA33" s="215"/>
      <c r="DB33" s="4"/>
      <c r="DC33" s="6"/>
      <c r="DD33" s="4"/>
      <c r="DE33" s="4"/>
      <c r="DF33" s="215"/>
      <c r="DG33" s="4"/>
      <c r="DH33" s="6"/>
      <c r="DI33" s="4"/>
      <c r="DJ33" s="4"/>
      <c r="DK33" s="215"/>
      <c r="DL33" s="4"/>
      <c r="DM33" s="6"/>
      <c r="DN33" s="4"/>
      <c r="DO33" s="4"/>
      <c r="DP33" s="215"/>
      <c r="DQ33" s="4"/>
      <c r="DR33" s="6"/>
      <c r="DS33" s="4"/>
      <c r="DT33" s="4"/>
      <c r="DU33" s="215"/>
      <c r="DV33" s="4"/>
      <c r="DW33" s="6"/>
      <c r="DX33" s="4"/>
      <c r="DY33" s="4"/>
      <c r="DZ33" s="215"/>
      <c r="EA33" s="4"/>
      <c r="EB33" s="6"/>
      <c r="EC33" s="4"/>
      <c r="ED33" s="4"/>
      <c r="EE33" s="215"/>
      <c r="EF33" s="4"/>
      <c r="EG33" s="6"/>
      <c r="EH33" s="4"/>
      <c r="EI33" s="4"/>
      <c r="EJ33" s="215"/>
      <c r="EK33" s="4"/>
      <c r="EL33" s="6"/>
      <c r="EM33" s="4"/>
      <c r="EN33" s="4"/>
      <c r="EO33" s="215"/>
      <c r="EP33" s="4"/>
      <c r="EQ33" s="6"/>
      <c r="ER33" s="4"/>
      <c r="ES33" s="4"/>
      <c r="ET33" s="215"/>
      <c r="EU33" s="4"/>
      <c r="EV33" s="6"/>
      <c r="EW33" s="4"/>
      <c r="EX33" s="4"/>
      <c r="EY33" s="215"/>
      <c r="EZ33" s="4"/>
      <c r="FA33" s="6"/>
      <c r="FB33" s="4"/>
      <c r="FC33" s="4"/>
      <c r="FD33" s="215"/>
      <c r="FE33" s="4"/>
      <c r="FF33" s="6"/>
      <c r="FG33" s="4"/>
      <c r="FH33" s="4"/>
      <c r="FI33" s="215"/>
      <c r="FJ33" s="4"/>
      <c r="FK33" s="6"/>
      <c r="FL33" s="4"/>
      <c r="FM33" s="4"/>
      <c r="FN33" s="215"/>
      <c r="FO33" s="4"/>
      <c r="FP33" s="6"/>
      <c r="FQ33" s="4"/>
      <c r="FR33" s="4"/>
      <c r="FS33" s="215"/>
      <c r="FT33" s="4"/>
      <c r="FU33" s="6"/>
      <c r="FV33" s="4"/>
      <c r="FW33" s="4"/>
      <c r="FX33" s="215"/>
      <c r="FY33" s="4"/>
      <c r="FZ33" s="6"/>
      <c r="GA33" s="4"/>
      <c r="GB33" s="4"/>
      <c r="GC33" s="215"/>
      <c r="GD33" s="4"/>
      <c r="GE33" s="6"/>
      <c r="GF33" s="4"/>
      <c r="GG33" s="4"/>
      <c r="GH33" s="215"/>
      <c r="GI33" s="4"/>
      <c r="GJ33" s="6"/>
      <c r="GK33" s="4"/>
      <c r="GL33" s="4"/>
      <c r="GM33" s="215"/>
      <c r="GN33" s="4"/>
      <c r="GO33" s="6"/>
      <c r="GP33" s="4"/>
      <c r="GQ33" s="4"/>
      <c r="GR33" s="215"/>
      <c r="GS33" s="4"/>
      <c r="GT33" s="6"/>
      <c r="GU33" s="4"/>
      <c r="GV33" s="4"/>
      <c r="GW33" s="215"/>
      <c r="GX33" s="4"/>
      <c r="GY33" s="6"/>
      <c r="GZ33" s="4"/>
      <c r="HA33" s="4"/>
      <c r="HB33" s="215"/>
      <c r="HC33" s="4"/>
      <c r="HD33" s="6"/>
      <c r="HE33" s="4"/>
      <c r="HF33" s="4"/>
      <c r="HG33" s="215"/>
      <c r="HH33" s="4"/>
      <c r="HI33" s="6"/>
      <c r="HJ33" s="4"/>
      <c r="HK33" s="4"/>
      <c r="HL33" s="215"/>
      <c r="HM33" s="4"/>
      <c r="HN33" s="6"/>
      <c r="HO33" s="4"/>
      <c r="HP33" s="4"/>
      <c r="HQ33" s="215"/>
      <c r="HR33" s="4"/>
      <c r="HS33" s="6"/>
      <c r="HT33" s="4"/>
      <c r="HU33" s="4"/>
      <c r="HV33" s="215"/>
      <c r="HW33" s="4"/>
      <c r="HX33" s="6"/>
      <c r="HY33" s="4"/>
      <c r="HZ33" s="4"/>
      <c r="IA33" s="215"/>
      <c r="IB33" s="4"/>
      <c r="IC33" s="6"/>
      <c r="ID33" s="4"/>
      <c r="IE33" s="4"/>
      <c r="IF33" s="215"/>
      <c r="IG33" s="4"/>
      <c r="IH33" s="6"/>
      <c r="II33" s="4"/>
      <c r="IJ33" s="4"/>
      <c r="IK33" s="215"/>
      <c r="IL33" s="4"/>
      <c r="IM33" s="6"/>
      <c r="IN33" s="4"/>
      <c r="IO33" s="4"/>
      <c r="IP33" s="215"/>
      <c r="IQ33" s="4"/>
      <c r="IR33" s="6"/>
      <c r="IS33" s="4"/>
      <c r="IT33" s="4"/>
      <c r="IU33" s="215"/>
      <c r="IV33" s="4"/>
      <c r="IW33" s="6"/>
      <c r="IX33" s="4"/>
      <c r="IY33" s="4"/>
      <c r="IZ33" s="215"/>
      <c r="JA33" s="4"/>
      <c r="JB33" s="6"/>
      <c r="JC33" s="4"/>
      <c r="JD33" s="4"/>
      <c r="JE33" s="215"/>
      <c r="JF33" s="4"/>
      <c r="JG33" s="6"/>
      <c r="JH33" s="4"/>
      <c r="JI33" s="4"/>
      <c r="JJ33" s="215"/>
      <c r="JK33" s="4"/>
      <c r="JL33" s="6"/>
      <c r="JM33" s="4"/>
      <c r="JN33" s="4"/>
      <c r="JO33" s="215"/>
      <c r="JP33" s="4"/>
      <c r="JQ33" s="6"/>
      <c r="JR33" s="4"/>
      <c r="JS33" s="4"/>
      <c r="JT33" s="215"/>
      <c r="JU33" s="4"/>
      <c r="JV33" s="6"/>
      <c r="JW33" s="4"/>
      <c r="JX33" s="4"/>
      <c r="JY33" s="215"/>
      <c r="JZ33" s="4"/>
      <c r="KA33" s="6"/>
      <c r="KB33" s="4"/>
      <c r="KC33" s="4"/>
      <c r="KD33" s="215"/>
      <c r="KE33" s="4"/>
      <c r="KF33" s="6"/>
      <c r="KG33" s="4"/>
      <c r="KH33" s="4"/>
      <c r="KI33" s="215"/>
      <c r="KJ33" s="4"/>
      <c r="KK33" s="6"/>
      <c r="KL33" s="4"/>
      <c r="KM33" s="4"/>
      <c r="KN33" s="215"/>
    </row>
    <row r="34" spans="1:300" x14ac:dyDescent="0.25">
      <c r="A34" s="4"/>
      <c r="B34" s="42"/>
      <c r="C34" s="4"/>
      <c r="D34" s="4"/>
      <c r="E34" s="215"/>
      <c r="F34" s="4"/>
      <c r="G34" s="42"/>
      <c r="H34" s="4"/>
      <c r="I34" s="4"/>
      <c r="J34" s="215"/>
      <c r="K34" s="4"/>
      <c r="L34" s="42"/>
      <c r="M34" s="4"/>
      <c r="N34" s="4"/>
      <c r="O34" s="215"/>
      <c r="P34" s="4"/>
      <c r="Q34" s="42"/>
      <c r="R34" s="4"/>
      <c r="S34" s="4"/>
      <c r="T34" s="215"/>
      <c r="U34" s="4"/>
      <c r="V34" s="42"/>
      <c r="W34" s="4"/>
      <c r="X34" s="4"/>
      <c r="Y34" s="215"/>
      <c r="Z34" s="4"/>
      <c r="AA34" s="42"/>
      <c r="AB34" s="4"/>
      <c r="AC34" s="4"/>
      <c r="AD34" s="215"/>
      <c r="AE34" s="4"/>
      <c r="AF34" s="42"/>
      <c r="AG34" s="4"/>
      <c r="AH34" s="4"/>
      <c r="AI34" s="215"/>
      <c r="AJ34" s="4"/>
      <c r="AK34" s="42"/>
      <c r="AL34" s="4"/>
      <c r="AM34" s="4"/>
      <c r="AN34" s="215"/>
      <c r="AO34" s="4"/>
      <c r="AP34" s="42"/>
      <c r="AQ34" s="4"/>
      <c r="AR34" s="4"/>
      <c r="AS34" s="215"/>
      <c r="AT34" s="4"/>
      <c r="AU34" s="42"/>
      <c r="AV34" s="4"/>
      <c r="AW34" s="4"/>
      <c r="AX34" s="215"/>
      <c r="AY34" s="4"/>
      <c r="AZ34" s="42"/>
      <c r="BA34" s="4"/>
      <c r="BB34" s="4"/>
      <c r="BC34" s="215"/>
      <c r="BD34" s="4"/>
      <c r="BE34" s="42"/>
      <c r="BF34" s="4"/>
      <c r="BG34" s="4"/>
      <c r="BH34" s="215"/>
      <c r="BI34" s="4"/>
      <c r="BJ34" s="42"/>
      <c r="BK34" s="4"/>
      <c r="BL34" s="4"/>
      <c r="BM34" s="215"/>
      <c r="BN34" s="4"/>
      <c r="BO34" s="42"/>
      <c r="BP34" s="4"/>
      <c r="BQ34" s="4"/>
      <c r="BR34" s="215"/>
      <c r="BS34" s="4"/>
      <c r="BT34" s="42"/>
      <c r="BU34" s="4"/>
      <c r="BV34" s="4"/>
      <c r="BW34" s="215"/>
      <c r="BX34" s="4"/>
      <c r="BY34" s="42"/>
      <c r="BZ34" s="4"/>
      <c r="CA34" s="4"/>
      <c r="CB34" s="215"/>
      <c r="CC34" s="4"/>
      <c r="CD34" s="42"/>
      <c r="CE34" s="4"/>
      <c r="CF34" s="4"/>
      <c r="CG34" s="215"/>
      <c r="CH34" s="4"/>
      <c r="CI34" s="42"/>
      <c r="CJ34" s="4"/>
      <c r="CK34" s="4"/>
      <c r="CL34" s="215"/>
      <c r="CM34" s="4"/>
      <c r="CN34" s="42"/>
      <c r="CO34" s="4"/>
      <c r="CP34" s="4"/>
      <c r="CQ34" s="215"/>
      <c r="CR34" s="4"/>
      <c r="CS34" s="42"/>
      <c r="CT34" s="4"/>
      <c r="CU34" s="4"/>
      <c r="CV34" s="215"/>
      <c r="CW34" s="4"/>
      <c r="CX34" s="42"/>
      <c r="CY34" s="4"/>
      <c r="CZ34" s="4"/>
      <c r="DA34" s="215"/>
      <c r="DB34" s="4"/>
      <c r="DC34" s="42"/>
      <c r="DD34" s="4"/>
      <c r="DE34" s="4"/>
      <c r="DF34" s="215"/>
      <c r="DG34" s="4"/>
      <c r="DH34" s="42"/>
      <c r="DI34" s="4"/>
      <c r="DJ34" s="4"/>
      <c r="DK34" s="215"/>
      <c r="DL34" s="4"/>
      <c r="DM34" s="42"/>
      <c r="DN34" s="4"/>
      <c r="DO34" s="4"/>
      <c r="DP34" s="215"/>
      <c r="DQ34" s="4"/>
      <c r="DR34" s="42"/>
      <c r="DS34" s="4"/>
      <c r="DT34" s="4"/>
      <c r="DU34" s="215"/>
      <c r="DV34" s="4"/>
      <c r="DW34" s="42"/>
      <c r="DX34" s="4"/>
      <c r="DY34" s="4"/>
      <c r="DZ34" s="215"/>
      <c r="EA34" s="4"/>
      <c r="EB34" s="42"/>
      <c r="EC34" s="4"/>
      <c r="ED34" s="4"/>
      <c r="EE34" s="215"/>
      <c r="EF34" s="4"/>
      <c r="EG34" s="42"/>
      <c r="EH34" s="4"/>
      <c r="EI34" s="4"/>
      <c r="EJ34" s="215"/>
      <c r="EK34" s="4"/>
      <c r="EL34" s="42"/>
      <c r="EM34" s="4"/>
      <c r="EN34" s="4"/>
      <c r="EO34" s="215"/>
      <c r="EP34" s="4"/>
      <c r="EQ34" s="42"/>
      <c r="ER34" s="4"/>
      <c r="ES34" s="4"/>
      <c r="ET34" s="215"/>
      <c r="EU34" s="4"/>
      <c r="EV34" s="42"/>
      <c r="EW34" s="4"/>
      <c r="EX34" s="4"/>
      <c r="EY34" s="215"/>
      <c r="EZ34" s="4"/>
      <c r="FA34" s="42"/>
      <c r="FB34" s="4"/>
      <c r="FC34" s="4"/>
      <c r="FD34" s="215"/>
      <c r="FE34" s="4"/>
      <c r="FF34" s="42"/>
      <c r="FG34" s="4"/>
      <c r="FH34" s="4"/>
      <c r="FI34" s="215"/>
      <c r="FJ34" s="4"/>
      <c r="FK34" s="42"/>
      <c r="FL34" s="4"/>
      <c r="FM34" s="4"/>
      <c r="FN34" s="215"/>
      <c r="FO34" s="4"/>
      <c r="FP34" s="42"/>
      <c r="FQ34" s="4"/>
      <c r="FR34" s="4"/>
      <c r="FS34" s="215"/>
      <c r="FT34" s="4"/>
      <c r="FU34" s="42"/>
      <c r="FV34" s="4"/>
      <c r="FW34" s="4"/>
      <c r="FX34" s="215"/>
      <c r="FY34" s="4"/>
      <c r="FZ34" s="42"/>
      <c r="GA34" s="4"/>
      <c r="GB34" s="4"/>
      <c r="GC34" s="215"/>
      <c r="GD34" s="4"/>
      <c r="GE34" s="42"/>
      <c r="GF34" s="4"/>
      <c r="GG34" s="4"/>
      <c r="GH34" s="215"/>
      <c r="GI34" s="4"/>
      <c r="GJ34" s="42"/>
      <c r="GK34" s="4"/>
      <c r="GL34" s="4"/>
      <c r="GM34" s="215"/>
      <c r="GN34" s="4"/>
      <c r="GO34" s="42"/>
      <c r="GP34" s="4"/>
      <c r="GQ34" s="4"/>
      <c r="GR34" s="215"/>
      <c r="GS34" s="4"/>
      <c r="GT34" s="42"/>
      <c r="GU34" s="4"/>
      <c r="GV34" s="4"/>
      <c r="GW34" s="215"/>
      <c r="GX34" s="4"/>
      <c r="GY34" s="42"/>
      <c r="GZ34" s="4"/>
      <c r="HA34" s="4"/>
      <c r="HB34" s="215"/>
      <c r="HC34" s="4"/>
      <c r="HD34" s="42"/>
      <c r="HE34" s="4"/>
      <c r="HF34" s="4"/>
      <c r="HG34" s="215"/>
      <c r="HH34" s="4"/>
      <c r="HI34" s="42"/>
      <c r="HJ34" s="4"/>
      <c r="HK34" s="4"/>
      <c r="HL34" s="215"/>
      <c r="HM34" s="4"/>
      <c r="HN34" s="42"/>
      <c r="HO34" s="4"/>
      <c r="HP34" s="4"/>
      <c r="HQ34" s="215"/>
      <c r="HR34" s="4"/>
      <c r="HS34" s="42"/>
      <c r="HT34" s="4"/>
      <c r="HU34" s="4"/>
      <c r="HV34" s="215"/>
      <c r="HW34" s="4"/>
      <c r="HX34" s="42"/>
      <c r="HY34" s="4"/>
      <c r="HZ34" s="4"/>
      <c r="IA34" s="215"/>
      <c r="IB34" s="4"/>
      <c r="IC34" s="42"/>
      <c r="ID34" s="4"/>
      <c r="IE34" s="4"/>
      <c r="IF34" s="215"/>
      <c r="IG34" s="4"/>
      <c r="IH34" s="42"/>
      <c r="II34" s="4"/>
      <c r="IJ34" s="4"/>
      <c r="IK34" s="215"/>
      <c r="IL34" s="4"/>
      <c r="IM34" s="42"/>
      <c r="IN34" s="4"/>
      <c r="IO34" s="4"/>
      <c r="IP34" s="215"/>
      <c r="IQ34" s="4"/>
      <c r="IR34" s="42"/>
      <c r="IS34" s="4"/>
      <c r="IT34" s="4"/>
      <c r="IU34" s="215"/>
      <c r="IV34" s="4"/>
      <c r="IW34" s="42"/>
      <c r="IX34" s="4"/>
      <c r="IY34" s="4"/>
      <c r="IZ34" s="215"/>
      <c r="JA34" s="4"/>
      <c r="JB34" s="42"/>
      <c r="JC34" s="4"/>
      <c r="JD34" s="4"/>
      <c r="JE34" s="215"/>
      <c r="JF34" s="4"/>
      <c r="JG34" s="42"/>
      <c r="JH34" s="4"/>
      <c r="JI34" s="4"/>
      <c r="JJ34" s="215"/>
      <c r="JK34" s="4"/>
      <c r="JL34" s="42"/>
      <c r="JM34" s="4"/>
      <c r="JN34" s="4"/>
      <c r="JO34" s="215"/>
      <c r="JP34" s="4"/>
      <c r="JQ34" s="42"/>
      <c r="JR34" s="4"/>
      <c r="JS34" s="4"/>
      <c r="JT34" s="215"/>
      <c r="JU34" s="4"/>
      <c r="JV34" s="42"/>
      <c r="JW34" s="4"/>
      <c r="JX34" s="4"/>
      <c r="JY34" s="215"/>
      <c r="JZ34" s="4"/>
      <c r="KA34" s="42"/>
      <c r="KB34" s="4"/>
      <c r="KC34" s="4"/>
      <c r="KD34" s="215"/>
      <c r="KE34" s="4"/>
      <c r="KF34" s="42"/>
      <c r="KG34" s="4"/>
      <c r="KH34" s="4"/>
      <c r="KI34" s="215"/>
      <c r="KJ34" s="4"/>
      <c r="KK34" s="42"/>
      <c r="KL34" s="4"/>
      <c r="KM34" s="4"/>
      <c r="KN34" s="215"/>
    </row>
    <row r="35" spans="1:300" x14ac:dyDescent="0.25">
      <c r="A35" s="4"/>
      <c r="B35" s="6"/>
      <c r="C35" s="4"/>
      <c r="D35" s="4"/>
      <c r="E35" s="215"/>
      <c r="F35" s="4"/>
      <c r="G35" s="6"/>
      <c r="H35" s="4"/>
      <c r="I35" s="4"/>
      <c r="J35" s="215"/>
      <c r="K35" s="4"/>
      <c r="L35" s="6"/>
      <c r="M35" s="4"/>
      <c r="N35" s="4"/>
      <c r="O35" s="215"/>
      <c r="P35" s="4"/>
      <c r="Q35" s="6"/>
      <c r="R35" s="4"/>
      <c r="S35" s="4"/>
      <c r="T35" s="215"/>
      <c r="U35" s="4"/>
      <c r="V35" s="6"/>
      <c r="W35" s="4"/>
      <c r="X35" s="4"/>
      <c r="Y35" s="215"/>
      <c r="Z35" s="4"/>
      <c r="AA35" s="6"/>
      <c r="AB35" s="4"/>
      <c r="AC35" s="4"/>
      <c r="AD35" s="215"/>
      <c r="AE35" s="4"/>
      <c r="AF35" s="6"/>
      <c r="AG35" s="4"/>
      <c r="AH35" s="4"/>
      <c r="AI35" s="215"/>
      <c r="AJ35" s="4"/>
      <c r="AK35" s="6"/>
      <c r="AL35" s="4"/>
      <c r="AM35" s="4"/>
      <c r="AN35" s="215"/>
      <c r="AO35" s="4"/>
      <c r="AP35" s="6"/>
      <c r="AQ35" s="4"/>
      <c r="AR35" s="4"/>
      <c r="AS35" s="215"/>
      <c r="AT35" s="4"/>
      <c r="AU35" s="6"/>
      <c r="AV35" s="4"/>
      <c r="AW35" s="4"/>
      <c r="AX35" s="215"/>
      <c r="AY35" s="4"/>
      <c r="AZ35" s="6"/>
      <c r="BA35" s="4"/>
      <c r="BB35" s="4"/>
      <c r="BC35" s="215"/>
      <c r="BD35" s="4"/>
      <c r="BE35" s="6"/>
      <c r="BF35" s="4"/>
      <c r="BG35" s="4"/>
      <c r="BH35" s="215"/>
      <c r="BI35" s="4"/>
      <c r="BJ35" s="6"/>
      <c r="BK35" s="4"/>
      <c r="BL35" s="4"/>
      <c r="BM35" s="215"/>
      <c r="BN35" s="4"/>
      <c r="BO35" s="6"/>
      <c r="BP35" s="4"/>
      <c r="BQ35" s="4"/>
      <c r="BR35" s="215"/>
      <c r="BS35" s="4"/>
      <c r="BT35" s="6"/>
      <c r="BU35" s="4"/>
      <c r="BV35" s="4"/>
      <c r="BW35" s="215"/>
      <c r="BX35" s="4"/>
      <c r="BY35" s="6"/>
      <c r="BZ35" s="4"/>
      <c r="CA35" s="4"/>
      <c r="CB35" s="215"/>
      <c r="CC35" s="4"/>
      <c r="CD35" s="6"/>
      <c r="CE35" s="4"/>
      <c r="CF35" s="4"/>
      <c r="CG35" s="215"/>
      <c r="CH35" s="4"/>
      <c r="CI35" s="6"/>
      <c r="CJ35" s="4"/>
      <c r="CK35" s="4"/>
      <c r="CL35" s="215"/>
      <c r="CM35" s="4"/>
      <c r="CN35" s="6"/>
      <c r="CO35" s="4"/>
      <c r="CP35" s="4"/>
      <c r="CQ35" s="215"/>
      <c r="CR35" s="4"/>
      <c r="CS35" s="6"/>
      <c r="CT35" s="4"/>
      <c r="CU35" s="4"/>
      <c r="CV35" s="215"/>
      <c r="CW35" s="4"/>
      <c r="CX35" s="6"/>
      <c r="CY35" s="4"/>
      <c r="CZ35" s="4"/>
      <c r="DA35" s="215"/>
      <c r="DB35" s="4"/>
      <c r="DC35" s="6"/>
      <c r="DD35" s="4"/>
      <c r="DE35" s="4"/>
      <c r="DF35" s="215"/>
      <c r="DG35" s="4"/>
      <c r="DH35" s="6"/>
      <c r="DI35" s="4"/>
      <c r="DJ35" s="4"/>
      <c r="DK35" s="215"/>
      <c r="DL35" s="4"/>
      <c r="DM35" s="6"/>
      <c r="DN35" s="4"/>
      <c r="DO35" s="4"/>
      <c r="DP35" s="215"/>
      <c r="DQ35" s="4"/>
      <c r="DR35" s="6"/>
      <c r="DS35" s="4"/>
      <c r="DT35" s="4"/>
      <c r="DU35" s="215"/>
      <c r="DV35" s="4"/>
      <c r="DW35" s="6"/>
      <c r="DX35" s="4"/>
      <c r="DY35" s="4"/>
      <c r="DZ35" s="215"/>
      <c r="EA35" s="4"/>
      <c r="EB35" s="6"/>
      <c r="EC35" s="4"/>
      <c r="ED35" s="4"/>
      <c r="EE35" s="215"/>
      <c r="EF35" s="4"/>
      <c r="EG35" s="6"/>
      <c r="EH35" s="4"/>
      <c r="EI35" s="4"/>
      <c r="EJ35" s="215"/>
      <c r="EK35" s="4"/>
      <c r="EL35" s="6"/>
      <c r="EM35" s="4"/>
      <c r="EN35" s="4"/>
      <c r="EO35" s="215"/>
      <c r="EP35" s="4"/>
      <c r="EQ35" s="6"/>
      <c r="ER35" s="4"/>
      <c r="ES35" s="4"/>
      <c r="ET35" s="215"/>
      <c r="EU35" s="4"/>
      <c r="EV35" s="6"/>
      <c r="EW35" s="4"/>
      <c r="EX35" s="4"/>
      <c r="EY35" s="215"/>
      <c r="EZ35" s="4"/>
      <c r="FA35" s="6"/>
      <c r="FB35" s="4"/>
      <c r="FC35" s="4"/>
      <c r="FD35" s="215"/>
      <c r="FE35" s="4"/>
      <c r="FF35" s="6"/>
      <c r="FG35" s="4"/>
      <c r="FH35" s="4"/>
      <c r="FI35" s="215"/>
      <c r="FJ35" s="4"/>
      <c r="FK35" s="6"/>
      <c r="FL35" s="4"/>
      <c r="FM35" s="4"/>
      <c r="FN35" s="215"/>
      <c r="FO35" s="4"/>
      <c r="FP35" s="6"/>
      <c r="FQ35" s="4"/>
      <c r="FR35" s="4"/>
      <c r="FS35" s="215"/>
      <c r="FT35" s="4"/>
      <c r="FU35" s="6"/>
      <c r="FV35" s="4"/>
      <c r="FW35" s="4"/>
      <c r="FX35" s="215"/>
      <c r="FY35" s="4"/>
      <c r="FZ35" s="6"/>
      <c r="GA35" s="4"/>
      <c r="GB35" s="4"/>
      <c r="GC35" s="215"/>
      <c r="GD35" s="4"/>
      <c r="GE35" s="6"/>
      <c r="GF35" s="4"/>
      <c r="GG35" s="4"/>
      <c r="GH35" s="215"/>
      <c r="GI35" s="4"/>
      <c r="GJ35" s="6"/>
      <c r="GK35" s="4"/>
      <c r="GL35" s="4"/>
      <c r="GM35" s="215"/>
      <c r="GN35" s="4"/>
      <c r="GO35" s="6"/>
      <c r="GP35" s="4"/>
      <c r="GQ35" s="4"/>
      <c r="GR35" s="215"/>
      <c r="GS35" s="4"/>
      <c r="GT35" s="6"/>
      <c r="GU35" s="4"/>
      <c r="GV35" s="4"/>
      <c r="GW35" s="215"/>
      <c r="GX35" s="4"/>
      <c r="GY35" s="6"/>
      <c r="GZ35" s="4"/>
      <c r="HA35" s="4"/>
      <c r="HB35" s="215"/>
      <c r="HC35" s="4"/>
      <c r="HD35" s="6"/>
      <c r="HE35" s="4"/>
      <c r="HF35" s="4"/>
      <c r="HG35" s="215"/>
      <c r="HH35" s="4"/>
      <c r="HI35" s="6"/>
      <c r="HJ35" s="4"/>
      <c r="HK35" s="4"/>
      <c r="HL35" s="215"/>
      <c r="HM35" s="4"/>
      <c r="HN35" s="6"/>
      <c r="HO35" s="4"/>
      <c r="HP35" s="4"/>
      <c r="HQ35" s="215"/>
      <c r="HR35" s="4"/>
      <c r="HS35" s="6"/>
      <c r="HT35" s="4"/>
      <c r="HU35" s="4"/>
      <c r="HV35" s="215"/>
      <c r="HW35" s="4"/>
      <c r="HX35" s="6"/>
      <c r="HY35" s="4"/>
      <c r="HZ35" s="4"/>
      <c r="IA35" s="215"/>
      <c r="IB35" s="4"/>
      <c r="IC35" s="6"/>
      <c r="ID35" s="4"/>
      <c r="IE35" s="4"/>
      <c r="IF35" s="215"/>
      <c r="IG35" s="4"/>
      <c r="IH35" s="6"/>
      <c r="II35" s="4"/>
      <c r="IJ35" s="4"/>
      <c r="IK35" s="215"/>
      <c r="IL35" s="4"/>
      <c r="IM35" s="6"/>
      <c r="IN35" s="4"/>
      <c r="IO35" s="4"/>
      <c r="IP35" s="215"/>
      <c r="IQ35" s="4"/>
      <c r="IR35" s="6"/>
      <c r="IS35" s="4"/>
      <c r="IT35" s="4"/>
      <c r="IU35" s="215"/>
      <c r="IV35" s="4"/>
      <c r="IW35" s="6"/>
      <c r="IX35" s="4"/>
      <c r="IY35" s="4"/>
      <c r="IZ35" s="215"/>
      <c r="JA35" s="4"/>
      <c r="JB35" s="6"/>
      <c r="JC35" s="4"/>
      <c r="JD35" s="4"/>
      <c r="JE35" s="215"/>
      <c r="JF35" s="4"/>
      <c r="JG35" s="6"/>
      <c r="JH35" s="4"/>
      <c r="JI35" s="4"/>
      <c r="JJ35" s="215"/>
      <c r="JK35" s="4"/>
      <c r="JL35" s="6"/>
      <c r="JM35" s="4"/>
      <c r="JN35" s="4"/>
      <c r="JO35" s="215"/>
      <c r="JP35" s="4"/>
      <c r="JQ35" s="6"/>
      <c r="JR35" s="4"/>
      <c r="JS35" s="4"/>
      <c r="JT35" s="215"/>
      <c r="JU35" s="4"/>
      <c r="JV35" s="6"/>
      <c r="JW35" s="4"/>
      <c r="JX35" s="4"/>
      <c r="JY35" s="215"/>
      <c r="JZ35" s="4"/>
      <c r="KA35" s="6"/>
      <c r="KB35" s="4"/>
      <c r="KC35" s="4"/>
      <c r="KD35" s="215"/>
      <c r="KE35" s="4"/>
      <c r="KF35" s="6"/>
      <c r="KG35" s="4"/>
      <c r="KH35" s="4"/>
      <c r="KI35" s="215"/>
      <c r="KJ35" s="4"/>
      <c r="KK35" s="6"/>
      <c r="KL35" s="4"/>
      <c r="KM35" s="4"/>
      <c r="KN35" s="215"/>
    </row>
    <row r="36" spans="1:300" x14ac:dyDescent="0.25">
      <c r="A36" s="4"/>
      <c r="B36" s="6"/>
      <c r="C36" s="4"/>
      <c r="D36" s="4"/>
      <c r="E36" s="215"/>
      <c r="F36" s="4"/>
      <c r="G36" s="6"/>
      <c r="H36" s="4"/>
      <c r="I36" s="4"/>
      <c r="J36" s="215"/>
      <c r="K36" s="4"/>
      <c r="L36" s="6"/>
      <c r="M36" s="4"/>
      <c r="N36" s="4"/>
      <c r="O36" s="215"/>
      <c r="P36" s="4"/>
      <c r="Q36" s="6"/>
      <c r="R36" s="4"/>
      <c r="S36" s="4"/>
      <c r="T36" s="215"/>
      <c r="U36" s="4"/>
      <c r="V36" s="6"/>
      <c r="W36" s="4"/>
      <c r="X36" s="4"/>
      <c r="Y36" s="215"/>
      <c r="Z36" s="4"/>
      <c r="AA36" s="6"/>
      <c r="AB36" s="4"/>
      <c r="AC36" s="4"/>
      <c r="AD36" s="215"/>
      <c r="AE36" s="4"/>
      <c r="AF36" s="6"/>
      <c r="AG36" s="4"/>
      <c r="AH36" s="4"/>
      <c r="AI36" s="215"/>
      <c r="AJ36" s="4"/>
      <c r="AK36" s="6"/>
      <c r="AL36" s="4"/>
      <c r="AM36" s="4"/>
      <c r="AN36" s="215"/>
      <c r="AO36" s="4"/>
      <c r="AP36" s="6"/>
      <c r="AQ36" s="4"/>
      <c r="AR36" s="4"/>
      <c r="AS36" s="215"/>
      <c r="AT36" s="4"/>
      <c r="AU36" s="6"/>
      <c r="AV36" s="4"/>
      <c r="AW36" s="4"/>
      <c r="AX36" s="215"/>
      <c r="AY36" s="4"/>
      <c r="AZ36" s="6"/>
      <c r="BA36" s="4"/>
      <c r="BB36" s="4"/>
      <c r="BC36" s="215"/>
      <c r="BD36" s="4"/>
      <c r="BE36" s="6"/>
      <c r="BF36" s="4"/>
      <c r="BG36" s="4"/>
      <c r="BH36" s="215"/>
      <c r="BI36" s="4"/>
      <c r="BJ36" s="6"/>
      <c r="BK36" s="4"/>
      <c r="BL36" s="4"/>
      <c r="BM36" s="215"/>
      <c r="BN36" s="4"/>
      <c r="BO36" s="6"/>
      <c r="BP36" s="4"/>
      <c r="BQ36" s="4"/>
      <c r="BR36" s="215"/>
      <c r="BS36" s="4"/>
      <c r="BT36" s="6"/>
      <c r="BU36" s="4"/>
      <c r="BV36" s="4"/>
      <c r="BW36" s="215"/>
      <c r="BX36" s="4"/>
      <c r="BY36" s="6"/>
      <c r="BZ36" s="4"/>
      <c r="CA36" s="4"/>
      <c r="CB36" s="215"/>
      <c r="CC36" s="4"/>
      <c r="CD36" s="6"/>
      <c r="CE36" s="4"/>
      <c r="CF36" s="4"/>
      <c r="CG36" s="215"/>
      <c r="CH36" s="4"/>
      <c r="CI36" s="6"/>
      <c r="CJ36" s="4"/>
      <c r="CK36" s="4"/>
      <c r="CL36" s="215"/>
      <c r="CM36" s="4"/>
      <c r="CN36" s="6"/>
      <c r="CO36" s="4"/>
      <c r="CP36" s="4"/>
      <c r="CQ36" s="215"/>
      <c r="CR36" s="4"/>
      <c r="CS36" s="6"/>
      <c r="CT36" s="4"/>
      <c r="CU36" s="4"/>
      <c r="CV36" s="215"/>
      <c r="CW36" s="4"/>
      <c r="CX36" s="6"/>
      <c r="CY36" s="4"/>
      <c r="CZ36" s="4"/>
      <c r="DA36" s="215"/>
      <c r="DB36" s="4"/>
      <c r="DC36" s="6"/>
      <c r="DD36" s="4"/>
      <c r="DE36" s="4"/>
      <c r="DF36" s="215"/>
      <c r="DG36" s="4"/>
      <c r="DH36" s="6"/>
      <c r="DI36" s="4"/>
      <c r="DJ36" s="4"/>
      <c r="DK36" s="215"/>
      <c r="DL36" s="4"/>
      <c r="DM36" s="6"/>
      <c r="DN36" s="4"/>
      <c r="DO36" s="4"/>
      <c r="DP36" s="215"/>
      <c r="DQ36" s="4"/>
      <c r="DR36" s="6"/>
      <c r="DS36" s="4"/>
      <c r="DT36" s="4"/>
      <c r="DU36" s="215"/>
      <c r="DV36" s="4"/>
      <c r="DW36" s="6"/>
      <c r="DX36" s="4"/>
      <c r="DY36" s="4"/>
      <c r="DZ36" s="215"/>
      <c r="EA36" s="4"/>
      <c r="EB36" s="6"/>
      <c r="EC36" s="4"/>
      <c r="ED36" s="4"/>
      <c r="EE36" s="215"/>
      <c r="EF36" s="4"/>
      <c r="EG36" s="6"/>
      <c r="EH36" s="4"/>
      <c r="EI36" s="4"/>
      <c r="EJ36" s="215"/>
      <c r="EK36" s="4"/>
      <c r="EL36" s="6"/>
      <c r="EM36" s="4"/>
      <c r="EN36" s="4"/>
      <c r="EO36" s="215"/>
      <c r="EP36" s="4"/>
      <c r="EQ36" s="6"/>
      <c r="ER36" s="4"/>
      <c r="ES36" s="4"/>
      <c r="ET36" s="215"/>
      <c r="EU36" s="4"/>
      <c r="EV36" s="6"/>
      <c r="EW36" s="4"/>
      <c r="EX36" s="4"/>
      <c r="EY36" s="215"/>
      <c r="EZ36" s="4"/>
      <c r="FA36" s="6"/>
      <c r="FB36" s="4"/>
      <c r="FC36" s="4"/>
      <c r="FD36" s="215"/>
      <c r="FE36" s="4"/>
      <c r="FF36" s="6"/>
      <c r="FG36" s="4"/>
      <c r="FH36" s="4"/>
      <c r="FI36" s="215"/>
      <c r="FJ36" s="4"/>
      <c r="FK36" s="6"/>
      <c r="FL36" s="4"/>
      <c r="FM36" s="4"/>
      <c r="FN36" s="215"/>
      <c r="FO36" s="4"/>
      <c r="FP36" s="6"/>
      <c r="FQ36" s="4"/>
      <c r="FR36" s="4"/>
      <c r="FS36" s="215"/>
      <c r="FT36" s="4"/>
      <c r="FU36" s="6"/>
      <c r="FV36" s="4"/>
      <c r="FW36" s="4"/>
      <c r="FX36" s="215"/>
      <c r="FY36" s="4"/>
      <c r="FZ36" s="6"/>
      <c r="GA36" s="4"/>
      <c r="GB36" s="4"/>
      <c r="GC36" s="215"/>
      <c r="GD36" s="4"/>
      <c r="GE36" s="6"/>
      <c r="GF36" s="4"/>
      <c r="GG36" s="4"/>
      <c r="GH36" s="215"/>
      <c r="GI36" s="4"/>
      <c r="GJ36" s="6"/>
      <c r="GK36" s="4"/>
      <c r="GL36" s="4"/>
      <c r="GM36" s="215"/>
      <c r="GN36" s="4"/>
      <c r="GO36" s="6"/>
      <c r="GP36" s="4"/>
      <c r="GQ36" s="4"/>
      <c r="GR36" s="215"/>
      <c r="GS36" s="4"/>
      <c r="GT36" s="6"/>
      <c r="GU36" s="4"/>
      <c r="GV36" s="4"/>
      <c r="GW36" s="215"/>
      <c r="GX36" s="4"/>
      <c r="GY36" s="6"/>
      <c r="GZ36" s="4"/>
      <c r="HA36" s="4"/>
      <c r="HB36" s="215"/>
      <c r="HC36" s="4"/>
      <c r="HD36" s="6"/>
      <c r="HE36" s="4"/>
      <c r="HF36" s="4"/>
      <c r="HG36" s="215"/>
      <c r="HH36" s="4"/>
      <c r="HI36" s="6"/>
      <c r="HJ36" s="4"/>
      <c r="HK36" s="4"/>
      <c r="HL36" s="215"/>
      <c r="HM36" s="4"/>
      <c r="HN36" s="6"/>
      <c r="HO36" s="4"/>
      <c r="HP36" s="4"/>
      <c r="HQ36" s="215"/>
      <c r="HR36" s="4"/>
      <c r="HS36" s="6"/>
      <c r="HT36" s="4"/>
      <c r="HU36" s="4"/>
      <c r="HV36" s="215"/>
      <c r="HW36" s="4"/>
      <c r="HX36" s="6"/>
      <c r="HY36" s="4"/>
      <c r="HZ36" s="4"/>
      <c r="IA36" s="215"/>
      <c r="IB36" s="4"/>
      <c r="IC36" s="6"/>
      <c r="ID36" s="4"/>
      <c r="IE36" s="4"/>
      <c r="IF36" s="215"/>
      <c r="IG36" s="4"/>
      <c r="IH36" s="6"/>
      <c r="II36" s="4"/>
      <c r="IJ36" s="4"/>
      <c r="IK36" s="215"/>
      <c r="IL36" s="4"/>
      <c r="IM36" s="6"/>
      <c r="IN36" s="4"/>
      <c r="IO36" s="4"/>
      <c r="IP36" s="215"/>
      <c r="IQ36" s="4"/>
      <c r="IR36" s="6"/>
      <c r="IS36" s="4"/>
      <c r="IT36" s="4"/>
      <c r="IU36" s="215"/>
      <c r="IV36" s="4"/>
      <c r="IW36" s="6"/>
      <c r="IX36" s="4"/>
      <c r="IY36" s="4"/>
      <c r="IZ36" s="215"/>
      <c r="JA36" s="4"/>
      <c r="JB36" s="6"/>
      <c r="JC36" s="4"/>
      <c r="JD36" s="4"/>
      <c r="JE36" s="215"/>
      <c r="JF36" s="4"/>
      <c r="JG36" s="6"/>
      <c r="JH36" s="4"/>
      <c r="JI36" s="4"/>
      <c r="JJ36" s="215"/>
      <c r="JK36" s="4"/>
      <c r="JL36" s="6"/>
      <c r="JM36" s="4"/>
      <c r="JN36" s="4"/>
      <c r="JO36" s="215"/>
      <c r="JP36" s="4"/>
      <c r="JQ36" s="6"/>
      <c r="JR36" s="4"/>
      <c r="JS36" s="4"/>
      <c r="JT36" s="215"/>
      <c r="JU36" s="4"/>
      <c r="JV36" s="6"/>
      <c r="JW36" s="4"/>
      <c r="JX36" s="4"/>
      <c r="JY36" s="215"/>
      <c r="JZ36" s="4"/>
      <c r="KA36" s="6"/>
      <c r="KB36" s="4"/>
      <c r="KC36" s="4"/>
      <c r="KD36" s="215"/>
      <c r="KE36" s="4"/>
      <c r="KF36" s="6"/>
      <c r="KG36" s="4"/>
      <c r="KH36" s="4"/>
      <c r="KI36" s="215"/>
      <c r="KJ36" s="4"/>
      <c r="KK36" s="6"/>
      <c r="KL36" s="4"/>
      <c r="KM36" s="4"/>
      <c r="KN36" s="215"/>
    </row>
    <row r="37" spans="1:300" x14ac:dyDescent="0.25">
      <c r="A37" s="4"/>
      <c r="B37" s="6"/>
      <c r="C37" s="4"/>
      <c r="D37" s="4"/>
      <c r="E37" s="215"/>
      <c r="F37" s="4"/>
      <c r="G37" s="6"/>
      <c r="H37" s="4"/>
      <c r="I37" s="4"/>
      <c r="J37" s="215"/>
      <c r="K37" s="4"/>
      <c r="L37" s="6"/>
      <c r="M37" s="4"/>
      <c r="N37" s="4"/>
      <c r="O37" s="215"/>
      <c r="P37" s="4"/>
      <c r="Q37" s="6"/>
      <c r="R37" s="4"/>
      <c r="S37" s="4"/>
      <c r="T37" s="215"/>
      <c r="U37" s="4"/>
      <c r="V37" s="6"/>
      <c r="W37" s="4"/>
      <c r="X37" s="4"/>
      <c r="Y37" s="215"/>
      <c r="Z37" s="4"/>
      <c r="AA37" s="6"/>
      <c r="AB37" s="4"/>
      <c r="AC37" s="4"/>
      <c r="AD37" s="215"/>
      <c r="AE37" s="4"/>
      <c r="AF37" s="6"/>
      <c r="AG37" s="4"/>
      <c r="AH37" s="4"/>
      <c r="AI37" s="215"/>
      <c r="AJ37" s="4"/>
      <c r="AK37" s="6"/>
      <c r="AL37" s="4"/>
      <c r="AM37" s="4"/>
      <c r="AN37" s="215"/>
      <c r="AO37" s="4"/>
      <c r="AP37" s="6"/>
      <c r="AQ37" s="4"/>
      <c r="AR37" s="4"/>
      <c r="AS37" s="215"/>
      <c r="AT37" s="4"/>
      <c r="AU37" s="6"/>
      <c r="AV37" s="4"/>
      <c r="AW37" s="4"/>
      <c r="AX37" s="215"/>
      <c r="AY37" s="4"/>
      <c r="AZ37" s="6"/>
      <c r="BA37" s="4"/>
      <c r="BB37" s="4"/>
      <c r="BC37" s="215"/>
      <c r="BD37" s="4"/>
      <c r="BE37" s="6"/>
      <c r="BF37" s="4"/>
      <c r="BG37" s="4"/>
      <c r="BH37" s="215"/>
      <c r="BI37" s="4"/>
      <c r="BJ37" s="6"/>
      <c r="BK37" s="4"/>
      <c r="BL37" s="4"/>
      <c r="BM37" s="215"/>
      <c r="BN37" s="4"/>
      <c r="BO37" s="6"/>
      <c r="BP37" s="4"/>
      <c r="BQ37" s="4"/>
      <c r="BR37" s="215"/>
      <c r="BS37" s="4"/>
      <c r="BT37" s="6"/>
      <c r="BU37" s="4"/>
      <c r="BV37" s="4"/>
      <c r="BW37" s="215"/>
      <c r="BX37" s="4"/>
      <c r="BY37" s="6"/>
      <c r="BZ37" s="4"/>
      <c r="CA37" s="4"/>
      <c r="CB37" s="215"/>
      <c r="CC37" s="4"/>
      <c r="CD37" s="6"/>
      <c r="CE37" s="4"/>
      <c r="CF37" s="4"/>
      <c r="CG37" s="215"/>
      <c r="CH37" s="4"/>
      <c r="CI37" s="6"/>
      <c r="CJ37" s="4"/>
      <c r="CK37" s="4"/>
      <c r="CL37" s="215"/>
      <c r="CM37" s="4"/>
      <c r="CN37" s="6"/>
      <c r="CO37" s="4"/>
      <c r="CP37" s="4"/>
      <c r="CQ37" s="215"/>
      <c r="CR37" s="4"/>
      <c r="CS37" s="6"/>
      <c r="CT37" s="4"/>
      <c r="CU37" s="4"/>
      <c r="CV37" s="215"/>
      <c r="CW37" s="4"/>
      <c r="CX37" s="6"/>
      <c r="CY37" s="4"/>
      <c r="CZ37" s="4"/>
      <c r="DA37" s="215"/>
      <c r="DB37" s="4"/>
      <c r="DC37" s="6"/>
      <c r="DD37" s="4"/>
      <c r="DE37" s="4"/>
      <c r="DF37" s="215"/>
      <c r="DG37" s="4"/>
      <c r="DH37" s="6"/>
      <c r="DI37" s="4"/>
      <c r="DJ37" s="4"/>
      <c r="DK37" s="215"/>
      <c r="DL37" s="4"/>
      <c r="DM37" s="6"/>
      <c r="DN37" s="4"/>
      <c r="DO37" s="4"/>
      <c r="DP37" s="215"/>
      <c r="DQ37" s="4"/>
      <c r="DR37" s="6"/>
      <c r="DS37" s="4"/>
      <c r="DT37" s="4"/>
      <c r="DU37" s="215"/>
      <c r="DV37" s="4"/>
      <c r="DW37" s="6"/>
      <c r="DX37" s="4"/>
      <c r="DY37" s="4"/>
      <c r="DZ37" s="215"/>
      <c r="EA37" s="4"/>
      <c r="EB37" s="6"/>
      <c r="EC37" s="4"/>
      <c r="ED37" s="4"/>
      <c r="EE37" s="215"/>
      <c r="EF37" s="4"/>
      <c r="EG37" s="6"/>
      <c r="EH37" s="4"/>
      <c r="EI37" s="4"/>
      <c r="EJ37" s="215"/>
      <c r="EK37" s="4"/>
      <c r="EL37" s="6"/>
      <c r="EM37" s="4"/>
      <c r="EN37" s="4"/>
      <c r="EO37" s="215"/>
      <c r="EP37" s="4"/>
      <c r="EQ37" s="6"/>
      <c r="ER37" s="4"/>
      <c r="ES37" s="4"/>
      <c r="ET37" s="215"/>
      <c r="EU37" s="4"/>
      <c r="EV37" s="6"/>
      <c r="EW37" s="4"/>
      <c r="EX37" s="4"/>
      <c r="EY37" s="215"/>
      <c r="EZ37" s="4"/>
      <c r="FA37" s="6"/>
      <c r="FB37" s="4"/>
      <c r="FC37" s="4"/>
      <c r="FD37" s="215"/>
      <c r="FE37" s="4"/>
      <c r="FF37" s="6"/>
      <c r="FG37" s="4"/>
      <c r="FH37" s="4"/>
      <c r="FI37" s="215"/>
      <c r="FJ37" s="4"/>
      <c r="FK37" s="6"/>
      <c r="FL37" s="4"/>
      <c r="FM37" s="4"/>
      <c r="FN37" s="215"/>
      <c r="FO37" s="4"/>
      <c r="FP37" s="6"/>
      <c r="FQ37" s="4"/>
      <c r="FR37" s="4"/>
      <c r="FS37" s="215"/>
      <c r="FT37" s="4"/>
      <c r="FU37" s="6"/>
      <c r="FV37" s="4"/>
      <c r="FW37" s="4"/>
      <c r="FX37" s="215"/>
      <c r="FY37" s="4"/>
      <c r="FZ37" s="6"/>
      <c r="GA37" s="4"/>
      <c r="GB37" s="4"/>
      <c r="GC37" s="215"/>
      <c r="GD37" s="4"/>
      <c r="GE37" s="6"/>
      <c r="GF37" s="4"/>
      <c r="GG37" s="4"/>
      <c r="GH37" s="215"/>
      <c r="GI37" s="4"/>
      <c r="GJ37" s="6"/>
      <c r="GK37" s="4"/>
      <c r="GL37" s="4"/>
      <c r="GM37" s="215"/>
      <c r="GN37" s="4"/>
      <c r="GO37" s="6"/>
      <c r="GP37" s="4"/>
      <c r="GQ37" s="4"/>
      <c r="GR37" s="215"/>
      <c r="GS37" s="4"/>
      <c r="GT37" s="6"/>
      <c r="GU37" s="4"/>
      <c r="GV37" s="4"/>
      <c r="GW37" s="215"/>
      <c r="GX37" s="4"/>
      <c r="GY37" s="6"/>
      <c r="GZ37" s="4"/>
      <c r="HA37" s="4"/>
      <c r="HB37" s="215"/>
      <c r="HC37" s="4"/>
      <c r="HD37" s="6"/>
      <c r="HE37" s="4"/>
      <c r="HF37" s="4"/>
      <c r="HG37" s="215"/>
      <c r="HH37" s="4"/>
      <c r="HI37" s="6"/>
      <c r="HJ37" s="4"/>
      <c r="HK37" s="4"/>
      <c r="HL37" s="215"/>
      <c r="HM37" s="4"/>
      <c r="HN37" s="6"/>
      <c r="HO37" s="4"/>
      <c r="HP37" s="4"/>
      <c r="HQ37" s="215"/>
      <c r="HR37" s="4"/>
      <c r="HS37" s="6"/>
      <c r="HT37" s="4"/>
      <c r="HU37" s="4"/>
      <c r="HV37" s="215"/>
      <c r="HW37" s="4"/>
      <c r="HX37" s="6"/>
      <c r="HY37" s="4"/>
      <c r="HZ37" s="4"/>
      <c r="IA37" s="215"/>
      <c r="IB37" s="4"/>
      <c r="IC37" s="6"/>
      <c r="ID37" s="4"/>
      <c r="IE37" s="4"/>
      <c r="IF37" s="215"/>
      <c r="IG37" s="4"/>
      <c r="IH37" s="6"/>
      <c r="II37" s="4"/>
      <c r="IJ37" s="4"/>
      <c r="IK37" s="215"/>
      <c r="IL37" s="4"/>
      <c r="IM37" s="6"/>
      <c r="IN37" s="4"/>
      <c r="IO37" s="4"/>
      <c r="IP37" s="215"/>
      <c r="IQ37" s="4"/>
      <c r="IR37" s="6"/>
      <c r="IS37" s="4"/>
      <c r="IT37" s="4"/>
      <c r="IU37" s="215"/>
      <c r="IV37" s="4"/>
      <c r="IW37" s="6"/>
      <c r="IX37" s="4"/>
      <c r="IY37" s="4"/>
      <c r="IZ37" s="215"/>
      <c r="JA37" s="4"/>
      <c r="JB37" s="6"/>
      <c r="JC37" s="4"/>
      <c r="JD37" s="4"/>
      <c r="JE37" s="215"/>
      <c r="JF37" s="4"/>
      <c r="JG37" s="6"/>
      <c r="JH37" s="4"/>
      <c r="JI37" s="4"/>
      <c r="JJ37" s="215"/>
      <c r="JK37" s="4"/>
      <c r="JL37" s="6"/>
      <c r="JM37" s="4"/>
      <c r="JN37" s="4"/>
      <c r="JO37" s="215"/>
      <c r="JP37" s="4"/>
      <c r="JQ37" s="6"/>
      <c r="JR37" s="4"/>
      <c r="JS37" s="4"/>
      <c r="JT37" s="215"/>
      <c r="JU37" s="4"/>
      <c r="JV37" s="6"/>
      <c r="JW37" s="4"/>
      <c r="JX37" s="4"/>
      <c r="JY37" s="215"/>
      <c r="JZ37" s="4"/>
      <c r="KA37" s="6"/>
      <c r="KB37" s="4"/>
      <c r="KC37" s="4"/>
      <c r="KD37" s="215"/>
      <c r="KE37" s="4"/>
      <c r="KF37" s="6"/>
      <c r="KG37" s="4"/>
      <c r="KH37" s="4"/>
      <c r="KI37" s="215"/>
      <c r="KJ37" s="4"/>
      <c r="KK37" s="6"/>
      <c r="KL37" s="4"/>
      <c r="KM37" s="4"/>
      <c r="KN37" s="215"/>
    </row>
    <row r="38" spans="1:300" x14ac:dyDescent="0.25">
      <c r="A38" s="4"/>
      <c r="B38" s="6"/>
      <c r="C38" s="4"/>
      <c r="D38" s="4"/>
      <c r="E38" s="215"/>
      <c r="F38" s="4"/>
      <c r="G38" s="6"/>
      <c r="H38" s="4"/>
      <c r="I38" s="4"/>
      <c r="J38" s="215"/>
      <c r="K38" s="4"/>
      <c r="L38" s="6"/>
      <c r="M38" s="4"/>
      <c r="N38" s="4"/>
      <c r="O38" s="215"/>
      <c r="P38" s="4"/>
      <c r="Q38" s="6"/>
      <c r="R38" s="4"/>
      <c r="S38" s="4"/>
      <c r="T38" s="215"/>
      <c r="U38" s="4"/>
      <c r="V38" s="6"/>
      <c r="W38" s="4"/>
      <c r="X38" s="4"/>
      <c r="Y38" s="215"/>
      <c r="Z38" s="4"/>
      <c r="AA38" s="6"/>
      <c r="AB38" s="4"/>
      <c r="AC38" s="4"/>
      <c r="AD38" s="215"/>
      <c r="AE38" s="4"/>
      <c r="AF38" s="6"/>
      <c r="AG38" s="4"/>
      <c r="AH38" s="4"/>
      <c r="AI38" s="215"/>
      <c r="AJ38" s="4"/>
      <c r="AK38" s="6"/>
      <c r="AL38" s="4"/>
      <c r="AM38" s="4"/>
      <c r="AN38" s="215"/>
      <c r="AO38" s="4"/>
      <c r="AP38" s="6"/>
      <c r="AQ38" s="4"/>
      <c r="AR38" s="4"/>
      <c r="AS38" s="215"/>
      <c r="AT38" s="4"/>
      <c r="AU38" s="6"/>
      <c r="AV38" s="4"/>
      <c r="AW38" s="4"/>
      <c r="AX38" s="215"/>
      <c r="AY38" s="4"/>
      <c r="AZ38" s="6"/>
      <c r="BA38" s="4"/>
      <c r="BB38" s="4"/>
      <c r="BC38" s="215"/>
      <c r="BD38" s="4"/>
      <c r="BE38" s="6"/>
      <c r="BF38" s="4"/>
      <c r="BG38" s="4"/>
      <c r="BH38" s="215"/>
      <c r="BI38" s="4"/>
      <c r="BJ38" s="6"/>
      <c r="BK38" s="4"/>
      <c r="BL38" s="4"/>
      <c r="BM38" s="215"/>
      <c r="BN38" s="4"/>
      <c r="BO38" s="6"/>
      <c r="BP38" s="4"/>
      <c r="BQ38" s="4"/>
      <c r="BR38" s="215"/>
      <c r="BS38" s="4"/>
      <c r="BT38" s="6"/>
      <c r="BU38" s="4"/>
      <c r="BV38" s="4"/>
      <c r="BW38" s="215"/>
      <c r="BX38" s="4"/>
      <c r="BY38" s="6"/>
      <c r="BZ38" s="4"/>
      <c r="CA38" s="4"/>
      <c r="CB38" s="215"/>
      <c r="CC38" s="4"/>
      <c r="CD38" s="6"/>
      <c r="CE38" s="4"/>
      <c r="CF38" s="4"/>
      <c r="CG38" s="215"/>
      <c r="CH38" s="4"/>
      <c r="CI38" s="6"/>
      <c r="CJ38" s="4"/>
      <c r="CK38" s="4"/>
      <c r="CL38" s="215"/>
      <c r="CM38" s="4"/>
      <c r="CN38" s="6"/>
      <c r="CO38" s="4"/>
      <c r="CP38" s="4"/>
      <c r="CQ38" s="215"/>
      <c r="CR38" s="4"/>
      <c r="CS38" s="6"/>
      <c r="CT38" s="4"/>
      <c r="CU38" s="4"/>
      <c r="CV38" s="215"/>
      <c r="CW38" s="4"/>
      <c r="CX38" s="6"/>
      <c r="CY38" s="4"/>
      <c r="CZ38" s="4"/>
      <c r="DA38" s="215"/>
      <c r="DB38" s="4"/>
      <c r="DC38" s="6"/>
      <c r="DD38" s="4"/>
      <c r="DE38" s="4"/>
      <c r="DF38" s="215"/>
      <c r="DG38" s="4"/>
      <c r="DH38" s="6"/>
      <c r="DI38" s="4"/>
      <c r="DJ38" s="4"/>
      <c r="DK38" s="215"/>
      <c r="DL38" s="4"/>
      <c r="DM38" s="6"/>
      <c r="DN38" s="4"/>
      <c r="DO38" s="4"/>
      <c r="DP38" s="215"/>
      <c r="DQ38" s="4"/>
      <c r="DR38" s="6"/>
      <c r="DS38" s="4"/>
      <c r="DT38" s="4"/>
      <c r="DU38" s="215"/>
      <c r="DV38" s="4"/>
      <c r="DW38" s="6"/>
      <c r="DX38" s="4"/>
      <c r="DY38" s="4"/>
      <c r="DZ38" s="215"/>
      <c r="EA38" s="4"/>
      <c r="EB38" s="6"/>
      <c r="EC38" s="4"/>
      <c r="ED38" s="4"/>
      <c r="EE38" s="215"/>
      <c r="EF38" s="4"/>
      <c r="EG38" s="6"/>
      <c r="EH38" s="4"/>
      <c r="EI38" s="4"/>
      <c r="EJ38" s="215"/>
      <c r="EK38" s="4"/>
      <c r="EL38" s="6"/>
      <c r="EM38" s="4"/>
      <c r="EN38" s="4"/>
      <c r="EO38" s="215"/>
      <c r="EP38" s="4"/>
      <c r="EQ38" s="6"/>
      <c r="ER38" s="4"/>
      <c r="ES38" s="4"/>
      <c r="ET38" s="215"/>
      <c r="EU38" s="4"/>
      <c r="EV38" s="6"/>
      <c r="EW38" s="4"/>
      <c r="EX38" s="4"/>
      <c r="EY38" s="215"/>
      <c r="EZ38" s="4"/>
      <c r="FA38" s="6"/>
      <c r="FB38" s="4"/>
      <c r="FC38" s="4"/>
      <c r="FD38" s="215"/>
      <c r="FE38" s="4"/>
      <c r="FF38" s="6"/>
      <c r="FG38" s="4"/>
      <c r="FH38" s="4"/>
      <c r="FI38" s="215"/>
      <c r="FJ38" s="4"/>
      <c r="FK38" s="6"/>
      <c r="FL38" s="4"/>
      <c r="FM38" s="4"/>
      <c r="FN38" s="215"/>
      <c r="FO38" s="4"/>
      <c r="FP38" s="6"/>
      <c r="FQ38" s="4"/>
      <c r="FR38" s="4"/>
      <c r="FS38" s="215"/>
      <c r="FT38" s="4"/>
      <c r="FU38" s="6"/>
      <c r="FV38" s="4"/>
      <c r="FW38" s="4"/>
      <c r="FX38" s="215"/>
      <c r="FY38" s="4"/>
      <c r="FZ38" s="6"/>
      <c r="GA38" s="4"/>
      <c r="GB38" s="4"/>
      <c r="GC38" s="215"/>
      <c r="GD38" s="4"/>
      <c r="GE38" s="6"/>
      <c r="GF38" s="4"/>
      <c r="GG38" s="4"/>
      <c r="GH38" s="215"/>
      <c r="GI38" s="4"/>
      <c r="GJ38" s="6"/>
      <c r="GK38" s="4"/>
      <c r="GL38" s="4"/>
      <c r="GM38" s="215"/>
      <c r="GN38" s="4"/>
      <c r="GO38" s="6"/>
      <c r="GP38" s="4"/>
      <c r="GQ38" s="4"/>
      <c r="GR38" s="215"/>
      <c r="GS38" s="4"/>
      <c r="GT38" s="6"/>
      <c r="GU38" s="4"/>
      <c r="GV38" s="4"/>
      <c r="GW38" s="215"/>
      <c r="GX38" s="4"/>
      <c r="GY38" s="6"/>
      <c r="GZ38" s="4"/>
      <c r="HA38" s="4"/>
      <c r="HB38" s="215"/>
      <c r="HC38" s="4"/>
      <c r="HD38" s="6"/>
      <c r="HE38" s="4"/>
      <c r="HF38" s="4"/>
      <c r="HG38" s="215"/>
      <c r="HH38" s="4"/>
      <c r="HI38" s="6"/>
      <c r="HJ38" s="4"/>
      <c r="HK38" s="4"/>
      <c r="HL38" s="215"/>
      <c r="HM38" s="4"/>
      <c r="HN38" s="6"/>
      <c r="HO38" s="4"/>
      <c r="HP38" s="4"/>
      <c r="HQ38" s="215"/>
      <c r="HR38" s="4"/>
      <c r="HS38" s="6"/>
      <c r="HT38" s="4"/>
      <c r="HU38" s="4"/>
      <c r="HV38" s="215"/>
      <c r="HW38" s="4"/>
      <c r="HX38" s="6"/>
      <c r="HY38" s="4"/>
      <c r="HZ38" s="4"/>
      <c r="IA38" s="215"/>
      <c r="IB38" s="4"/>
      <c r="IC38" s="6"/>
      <c r="ID38" s="4"/>
      <c r="IE38" s="4"/>
      <c r="IF38" s="215"/>
      <c r="IG38" s="4"/>
      <c r="IH38" s="6"/>
      <c r="II38" s="4"/>
      <c r="IJ38" s="4"/>
      <c r="IK38" s="215"/>
      <c r="IL38" s="4"/>
      <c r="IM38" s="6"/>
      <c r="IN38" s="4"/>
      <c r="IO38" s="4"/>
      <c r="IP38" s="215"/>
      <c r="IQ38" s="4"/>
      <c r="IR38" s="6"/>
      <c r="IS38" s="4"/>
      <c r="IT38" s="4"/>
      <c r="IU38" s="215"/>
      <c r="IV38" s="4"/>
      <c r="IW38" s="6"/>
      <c r="IX38" s="4"/>
      <c r="IY38" s="4"/>
      <c r="IZ38" s="215"/>
      <c r="JA38" s="4"/>
      <c r="JB38" s="6"/>
      <c r="JC38" s="4"/>
      <c r="JD38" s="4"/>
      <c r="JE38" s="215"/>
      <c r="JF38" s="4"/>
      <c r="JG38" s="6"/>
      <c r="JH38" s="4"/>
      <c r="JI38" s="4"/>
      <c r="JJ38" s="215"/>
      <c r="JK38" s="4"/>
      <c r="JL38" s="6"/>
      <c r="JM38" s="4"/>
      <c r="JN38" s="4"/>
      <c r="JO38" s="215"/>
      <c r="JP38" s="4"/>
      <c r="JQ38" s="6"/>
      <c r="JR38" s="4"/>
      <c r="JS38" s="4"/>
      <c r="JT38" s="215"/>
      <c r="JU38" s="4"/>
      <c r="JV38" s="6"/>
      <c r="JW38" s="4"/>
      <c r="JX38" s="4"/>
      <c r="JY38" s="215"/>
      <c r="JZ38" s="4"/>
      <c r="KA38" s="6"/>
      <c r="KB38" s="4"/>
      <c r="KC38" s="4"/>
      <c r="KD38" s="215"/>
      <c r="KE38" s="4"/>
      <c r="KF38" s="6"/>
      <c r="KG38" s="4"/>
      <c r="KH38" s="4"/>
      <c r="KI38" s="215"/>
      <c r="KJ38" s="4"/>
      <c r="KK38" s="6"/>
      <c r="KL38" s="4"/>
      <c r="KM38" s="4"/>
      <c r="KN38" s="215"/>
    </row>
    <row r="39" spans="1:300" x14ac:dyDescent="0.25">
      <c r="A39" s="4"/>
      <c r="B39" s="42"/>
      <c r="C39" s="4"/>
      <c r="D39" s="4"/>
      <c r="E39" s="215"/>
      <c r="F39" s="4"/>
      <c r="G39" s="42"/>
      <c r="H39" s="4"/>
      <c r="I39" s="4"/>
      <c r="J39" s="215"/>
      <c r="K39" s="4"/>
      <c r="L39" s="42"/>
      <c r="M39" s="4"/>
      <c r="N39" s="4"/>
      <c r="O39" s="215"/>
      <c r="P39" s="4"/>
      <c r="Q39" s="42"/>
      <c r="R39" s="4"/>
      <c r="S39" s="4"/>
      <c r="T39" s="215"/>
      <c r="U39" s="4"/>
      <c r="V39" s="42"/>
      <c r="W39" s="4"/>
      <c r="X39" s="4"/>
      <c r="Y39" s="215"/>
      <c r="Z39" s="4"/>
      <c r="AA39" s="42"/>
      <c r="AB39" s="4"/>
      <c r="AC39" s="4"/>
      <c r="AD39" s="215"/>
      <c r="AE39" s="4"/>
      <c r="AF39" s="42"/>
      <c r="AG39" s="4"/>
      <c r="AH39" s="4"/>
      <c r="AI39" s="215"/>
      <c r="AJ39" s="4"/>
      <c r="AK39" s="42"/>
      <c r="AL39" s="4"/>
      <c r="AM39" s="4"/>
      <c r="AN39" s="215"/>
      <c r="AO39" s="4"/>
      <c r="AP39" s="42"/>
      <c r="AQ39" s="4"/>
      <c r="AR39" s="4"/>
      <c r="AS39" s="215"/>
      <c r="AT39" s="4"/>
      <c r="AU39" s="42"/>
      <c r="AV39" s="4"/>
      <c r="AW39" s="4"/>
      <c r="AX39" s="215"/>
      <c r="AY39" s="4"/>
      <c r="AZ39" s="42"/>
      <c r="BA39" s="4"/>
      <c r="BB39" s="4"/>
      <c r="BC39" s="215"/>
      <c r="BD39" s="4"/>
      <c r="BE39" s="42"/>
      <c r="BF39" s="4"/>
      <c r="BG39" s="4"/>
      <c r="BH39" s="215"/>
      <c r="BI39" s="4"/>
      <c r="BJ39" s="42"/>
      <c r="BK39" s="4"/>
      <c r="BL39" s="4"/>
      <c r="BM39" s="215"/>
      <c r="BN39" s="4"/>
      <c r="BO39" s="42"/>
      <c r="BP39" s="4"/>
      <c r="BQ39" s="4"/>
      <c r="BR39" s="215"/>
      <c r="BS39" s="4"/>
      <c r="BT39" s="42"/>
      <c r="BU39" s="4"/>
      <c r="BV39" s="4"/>
      <c r="BW39" s="215"/>
      <c r="BX39" s="4"/>
      <c r="BY39" s="42"/>
      <c r="BZ39" s="4"/>
      <c r="CA39" s="4"/>
      <c r="CB39" s="215"/>
      <c r="CC39" s="4"/>
      <c r="CD39" s="42"/>
      <c r="CE39" s="4"/>
      <c r="CF39" s="4"/>
      <c r="CG39" s="215"/>
      <c r="CH39" s="4"/>
      <c r="CI39" s="42"/>
      <c r="CJ39" s="4"/>
      <c r="CK39" s="4"/>
      <c r="CL39" s="215"/>
      <c r="CM39" s="4"/>
      <c r="CN39" s="42"/>
      <c r="CO39" s="4"/>
      <c r="CP39" s="4"/>
      <c r="CQ39" s="215"/>
      <c r="CR39" s="4"/>
      <c r="CS39" s="42"/>
      <c r="CT39" s="4"/>
      <c r="CU39" s="4"/>
      <c r="CV39" s="215"/>
      <c r="CW39" s="4"/>
      <c r="CX39" s="42"/>
      <c r="CY39" s="4"/>
      <c r="CZ39" s="4"/>
      <c r="DA39" s="215"/>
      <c r="DB39" s="4"/>
      <c r="DC39" s="42"/>
      <c r="DD39" s="4"/>
      <c r="DE39" s="4"/>
      <c r="DF39" s="215"/>
      <c r="DG39" s="4"/>
      <c r="DH39" s="42"/>
      <c r="DI39" s="4"/>
      <c r="DJ39" s="4"/>
      <c r="DK39" s="215"/>
      <c r="DL39" s="4"/>
      <c r="DM39" s="42"/>
      <c r="DN39" s="4"/>
      <c r="DO39" s="4"/>
      <c r="DP39" s="215"/>
      <c r="DQ39" s="4"/>
      <c r="DR39" s="42"/>
      <c r="DS39" s="4"/>
      <c r="DT39" s="4"/>
      <c r="DU39" s="215"/>
      <c r="DV39" s="4"/>
      <c r="DW39" s="42"/>
      <c r="DX39" s="4"/>
      <c r="DY39" s="4"/>
      <c r="DZ39" s="215"/>
      <c r="EA39" s="4"/>
      <c r="EB39" s="42"/>
      <c r="EC39" s="4"/>
      <c r="ED39" s="4"/>
      <c r="EE39" s="215"/>
      <c r="EF39" s="4"/>
      <c r="EG39" s="42"/>
      <c r="EH39" s="4"/>
      <c r="EI39" s="4"/>
      <c r="EJ39" s="215"/>
      <c r="EK39" s="4"/>
      <c r="EL39" s="42"/>
      <c r="EM39" s="4"/>
      <c r="EN39" s="4"/>
      <c r="EO39" s="215"/>
      <c r="EP39" s="4"/>
      <c r="EQ39" s="42"/>
      <c r="ER39" s="4"/>
      <c r="ES39" s="4"/>
      <c r="ET39" s="215"/>
      <c r="EU39" s="4"/>
      <c r="EV39" s="42"/>
      <c r="EW39" s="4"/>
      <c r="EX39" s="4"/>
      <c r="EY39" s="215"/>
      <c r="EZ39" s="4"/>
      <c r="FA39" s="42"/>
      <c r="FB39" s="4"/>
      <c r="FC39" s="4"/>
      <c r="FD39" s="215"/>
      <c r="FE39" s="4"/>
      <c r="FF39" s="42"/>
      <c r="FG39" s="4"/>
      <c r="FH39" s="4"/>
      <c r="FI39" s="215"/>
      <c r="FJ39" s="4"/>
      <c r="FK39" s="42"/>
      <c r="FL39" s="4"/>
      <c r="FM39" s="4"/>
      <c r="FN39" s="215"/>
      <c r="FO39" s="4"/>
      <c r="FP39" s="42"/>
      <c r="FQ39" s="4"/>
      <c r="FR39" s="4"/>
      <c r="FS39" s="215"/>
      <c r="FT39" s="4"/>
      <c r="FU39" s="42"/>
      <c r="FV39" s="4"/>
      <c r="FW39" s="4"/>
      <c r="FX39" s="215"/>
      <c r="FY39" s="4"/>
      <c r="FZ39" s="42"/>
      <c r="GA39" s="4"/>
      <c r="GB39" s="4"/>
      <c r="GC39" s="215"/>
      <c r="GD39" s="4"/>
      <c r="GE39" s="42"/>
      <c r="GF39" s="4"/>
      <c r="GG39" s="4"/>
      <c r="GH39" s="215"/>
      <c r="GI39" s="4"/>
      <c r="GJ39" s="42"/>
      <c r="GK39" s="4"/>
      <c r="GL39" s="4"/>
      <c r="GM39" s="215"/>
      <c r="GN39" s="4"/>
      <c r="GO39" s="42"/>
      <c r="GP39" s="4"/>
      <c r="GQ39" s="4"/>
      <c r="GR39" s="215"/>
      <c r="GS39" s="4"/>
      <c r="GT39" s="42"/>
      <c r="GU39" s="4"/>
      <c r="GV39" s="4"/>
      <c r="GW39" s="215"/>
      <c r="GX39" s="4"/>
      <c r="GY39" s="42"/>
      <c r="GZ39" s="4"/>
      <c r="HA39" s="4"/>
      <c r="HB39" s="215"/>
      <c r="HC39" s="4"/>
      <c r="HD39" s="42"/>
      <c r="HE39" s="4"/>
      <c r="HF39" s="4"/>
      <c r="HG39" s="215"/>
      <c r="HH39" s="4"/>
      <c r="HI39" s="42"/>
      <c r="HJ39" s="4"/>
      <c r="HK39" s="4"/>
      <c r="HL39" s="215"/>
      <c r="HM39" s="4"/>
      <c r="HN39" s="42"/>
      <c r="HO39" s="4"/>
      <c r="HP39" s="4"/>
      <c r="HQ39" s="215"/>
      <c r="HR39" s="4"/>
      <c r="HS39" s="42"/>
      <c r="HT39" s="4"/>
      <c r="HU39" s="4"/>
      <c r="HV39" s="215"/>
      <c r="HW39" s="4"/>
      <c r="HX39" s="42"/>
      <c r="HY39" s="4"/>
      <c r="HZ39" s="4"/>
      <c r="IA39" s="215"/>
      <c r="IB39" s="4"/>
      <c r="IC39" s="42"/>
      <c r="ID39" s="4"/>
      <c r="IE39" s="4"/>
      <c r="IF39" s="215"/>
      <c r="IG39" s="4"/>
      <c r="IH39" s="42"/>
      <c r="II39" s="4"/>
      <c r="IJ39" s="4"/>
      <c r="IK39" s="215"/>
      <c r="IL39" s="4"/>
      <c r="IM39" s="42"/>
      <c r="IN39" s="4"/>
      <c r="IO39" s="4"/>
      <c r="IP39" s="215"/>
      <c r="IQ39" s="4"/>
      <c r="IR39" s="42"/>
      <c r="IS39" s="4"/>
      <c r="IT39" s="4"/>
      <c r="IU39" s="215"/>
      <c r="IV39" s="4"/>
      <c r="IW39" s="42"/>
      <c r="IX39" s="4"/>
      <c r="IY39" s="4"/>
      <c r="IZ39" s="215"/>
      <c r="JA39" s="4"/>
      <c r="JB39" s="42"/>
      <c r="JC39" s="4"/>
      <c r="JD39" s="4"/>
      <c r="JE39" s="215"/>
      <c r="JF39" s="4"/>
      <c r="JG39" s="42"/>
      <c r="JH39" s="4"/>
      <c r="JI39" s="4"/>
      <c r="JJ39" s="215"/>
      <c r="JK39" s="4"/>
      <c r="JL39" s="42"/>
      <c r="JM39" s="4"/>
      <c r="JN39" s="4"/>
      <c r="JO39" s="215"/>
      <c r="JP39" s="4"/>
      <c r="JQ39" s="42"/>
      <c r="JR39" s="4"/>
      <c r="JS39" s="4"/>
      <c r="JT39" s="215"/>
      <c r="JU39" s="4"/>
      <c r="JV39" s="42"/>
      <c r="JW39" s="4"/>
      <c r="JX39" s="4"/>
      <c r="JY39" s="215"/>
      <c r="JZ39" s="4"/>
      <c r="KA39" s="42"/>
      <c r="KB39" s="4"/>
      <c r="KC39" s="4"/>
      <c r="KD39" s="215"/>
      <c r="KE39" s="4"/>
      <c r="KF39" s="42"/>
      <c r="KG39" s="4"/>
      <c r="KH39" s="4"/>
      <c r="KI39" s="215"/>
      <c r="KJ39" s="4"/>
      <c r="KK39" s="42"/>
      <c r="KL39" s="4"/>
      <c r="KM39" s="4"/>
      <c r="KN39" s="215"/>
    </row>
    <row r="40" spans="1:300" x14ac:dyDescent="0.25">
      <c r="A40" s="4"/>
      <c r="B40" s="6"/>
      <c r="C40" s="4"/>
      <c r="D40" s="4"/>
      <c r="E40" s="215"/>
      <c r="F40" s="4"/>
      <c r="G40" s="6"/>
      <c r="H40" s="4"/>
      <c r="I40" s="4"/>
      <c r="J40" s="215"/>
      <c r="K40" s="4"/>
      <c r="L40" s="6"/>
      <c r="M40" s="4"/>
      <c r="N40" s="4"/>
      <c r="O40" s="215"/>
      <c r="P40" s="4"/>
      <c r="Q40" s="6"/>
      <c r="R40" s="4"/>
      <c r="S40" s="4"/>
      <c r="T40" s="215"/>
      <c r="U40" s="4"/>
      <c r="V40" s="6"/>
      <c r="W40" s="4"/>
      <c r="X40" s="4"/>
      <c r="Y40" s="215"/>
      <c r="Z40" s="4"/>
      <c r="AA40" s="6"/>
      <c r="AB40" s="4"/>
      <c r="AC40" s="4"/>
      <c r="AD40" s="215"/>
      <c r="AE40" s="4"/>
      <c r="AF40" s="6"/>
      <c r="AG40" s="4"/>
      <c r="AH40" s="4"/>
      <c r="AI40" s="215"/>
      <c r="AJ40" s="4"/>
      <c r="AK40" s="6"/>
      <c r="AL40" s="4"/>
      <c r="AM40" s="4"/>
      <c r="AN40" s="215"/>
      <c r="AO40" s="4"/>
      <c r="AP40" s="6"/>
      <c r="AQ40" s="4"/>
      <c r="AR40" s="4"/>
      <c r="AS40" s="215"/>
      <c r="AT40" s="4"/>
      <c r="AU40" s="6"/>
      <c r="AV40" s="4"/>
      <c r="AW40" s="4"/>
      <c r="AX40" s="215"/>
      <c r="AY40" s="4"/>
      <c r="AZ40" s="6"/>
      <c r="BA40" s="4"/>
      <c r="BB40" s="4"/>
      <c r="BC40" s="215"/>
      <c r="BD40" s="4"/>
      <c r="BE40" s="6"/>
      <c r="BF40" s="4"/>
      <c r="BG40" s="4"/>
      <c r="BH40" s="215"/>
      <c r="BI40" s="4"/>
      <c r="BJ40" s="6"/>
      <c r="BK40" s="4"/>
      <c r="BL40" s="4"/>
      <c r="BM40" s="215"/>
      <c r="BN40" s="4"/>
      <c r="BO40" s="6"/>
      <c r="BP40" s="4"/>
      <c r="BQ40" s="4"/>
      <c r="BR40" s="215"/>
      <c r="BS40" s="4"/>
      <c r="BT40" s="6"/>
      <c r="BU40" s="4"/>
      <c r="BV40" s="4"/>
      <c r="BW40" s="215"/>
      <c r="BX40" s="4"/>
      <c r="BY40" s="6"/>
      <c r="BZ40" s="4"/>
      <c r="CA40" s="4"/>
      <c r="CB40" s="215"/>
      <c r="CC40" s="4"/>
      <c r="CD40" s="6"/>
      <c r="CE40" s="4"/>
      <c r="CF40" s="4"/>
      <c r="CG40" s="215"/>
      <c r="CH40" s="4"/>
      <c r="CI40" s="6"/>
      <c r="CJ40" s="4"/>
      <c r="CK40" s="4"/>
      <c r="CL40" s="215"/>
      <c r="CM40" s="4"/>
      <c r="CN40" s="6"/>
      <c r="CO40" s="4"/>
      <c r="CP40" s="4"/>
      <c r="CQ40" s="215"/>
      <c r="CR40" s="4"/>
      <c r="CS40" s="6"/>
      <c r="CT40" s="4"/>
      <c r="CU40" s="4"/>
      <c r="CV40" s="215"/>
      <c r="CW40" s="4"/>
      <c r="CX40" s="6"/>
      <c r="CY40" s="4"/>
      <c r="CZ40" s="4"/>
      <c r="DA40" s="215"/>
      <c r="DB40" s="4"/>
      <c r="DC40" s="6"/>
      <c r="DD40" s="4"/>
      <c r="DE40" s="4"/>
      <c r="DF40" s="215"/>
      <c r="DG40" s="4"/>
      <c r="DH40" s="6"/>
      <c r="DI40" s="4"/>
      <c r="DJ40" s="4"/>
      <c r="DK40" s="215"/>
      <c r="DL40" s="4"/>
      <c r="DM40" s="6"/>
      <c r="DN40" s="4"/>
      <c r="DO40" s="4"/>
      <c r="DP40" s="215"/>
      <c r="DQ40" s="4"/>
      <c r="DR40" s="6"/>
      <c r="DS40" s="4"/>
      <c r="DT40" s="4"/>
      <c r="DU40" s="215"/>
      <c r="DV40" s="4"/>
      <c r="DW40" s="6"/>
      <c r="DX40" s="4"/>
      <c r="DY40" s="4"/>
      <c r="DZ40" s="215"/>
      <c r="EA40" s="4"/>
      <c r="EB40" s="6"/>
      <c r="EC40" s="4"/>
      <c r="ED40" s="4"/>
      <c r="EE40" s="215"/>
      <c r="EF40" s="4"/>
      <c r="EG40" s="6"/>
      <c r="EH40" s="4"/>
      <c r="EI40" s="4"/>
      <c r="EJ40" s="215"/>
      <c r="EK40" s="4"/>
      <c r="EL40" s="6"/>
      <c r="EM40" s="4"/>
      <c r="EN40" s="4"/>
      <c r="EO40" s="215"/>
      <c r="EP40" s="4"/>
      <c r="EQ40" s="6"/>
      <c r="ER40" s="4"/>
      <c r="ES40" s="4"/>
      <c r="ET40" s="215"/>
      <c r="EU40" s="4"/>
      <c r="EV40" s="6"/>
      <c r="EW40" s="4"/>
      <c r="EX40" s="4"/>
      <c r="EY40" s="215"/>
      <c r="EZ40" s="4"/>
      <c r="FA40" s="6"/>
      <c r="FB40" s="4"/>
      <c r="FC40" s="4"/>
      <c r="FD40" s="215"/>
      <c r="FE40" s="4"/>
      <c r="FF40" s="6"/>
      <c r="FG40" s="4"/>
      <c r="FH40" s="4"/>
      <c r="FI40" s="215"/>
      <c r="FJ40" s="4"/>
      <c r="FK40" s="6"/>
      <c r="FL40" s="4"/>
      <c r="FM40" s="4"/>
      <c r="FN40" s="215"/>
      <c r="FO40" s="4"/>
      <c r="FP40" s="6"/>
      <c r="FQ40" s="4"/>
      <c r="FR40" s="4"/>
      <c r="FS40" s="215"/>
      <c r="FT40" s="4"/>
      <c r="FU40" s="6"/>
      <c r="FV40" s="4"/>
      <c r="FW40" s="4"/>
      <c r="FX40" s="215"/>
      <c r="FY40" s="4"/>
      <c r="FZ40" s="6"/>
      <c r="GA40" s="4"/>
      <c r="GB40" s="4"/>
      <c r="GC40" s="215"/>
      <c r="GD40" s="4"/>
      <c r="GE40" s="6"/>
      <c r="GF40" s="4"/>
      <c r="GG40" s="4"/>
      <c r="GH40" s="215"/>
      <c r="GI40" s="4"/>
      <c r="GJ40" s="6"/>
      <c r="GK40" s="4"/>
      <c r="GL40" s="4"/>
      <c r="GM40" s="215"/>
      <c r="GN40" s="4"/>
      <c r="GO40" s="6"/>
      <c r="GP40" s="4"/>
      <c r="GQ40" s="4"/>
      <c r="GR40" s="215"/>
      <c r="GS40" s="4"/>
      <c r="GT40" s="6"/>
      <c r="GU40" s="4"/>
      <c r="GV40" s="4"/>
      <c r="GW40" s="215"/>
      <c r="GX40" s="4"/>
      <c r="GY40" s="6"/>
      <c r="GZ40" s="4"/>
      <c r="HA40" s="4"/>
      <c r="HB40" s="215"/>
      <c r="HC40" s="4"/>
      <c r="HD40" s="6"/>
      <c r="HE40" s="4"/>
      <c r="HF40" s="4"/>
      <c r="HG40" s="215"/>
      <c r="HH40" s="4"/>
      <c r="HI40" s="6"/>
      <c r="HJ40" s="4"/>
      <c r="HK40" s="4"/>
      <c r="HL40" s="215"/>
      <c r="HM40" s="4"/>
      <c r="HN40" s="6"/>
      <c r="HO40" s="4"/>
      <c r="HP40" s="4"/>
      <c r="HQ40" s="215"/>
      <c r="HR40" s="4"/>
      <c r="HS40" s="6"/>
      <c r="HT40" s="4"/>
      <c r="HU40" s="4"/>
      <c r="HV40" s="215"/>
      <c r="HW40" s="4"/>
      <c r="HX40" s="6"/>
      <c r="HY40" s="4"/>
      <c r="HZ40" s="4"/>
      <c r="IA40" s="215"/>
      <c r="IB40" s="4"/>
      <c r="IC40" s="6"/>
      <c r="ID40" s="4"/>
      <c r="IE40" s="4"/>
      <c r="IF40" s="215"/>
      <c r="IG40" s="4"/>
      <c r="IH40" s="6"/>
      <c r="II40" s="4"/>
      <c r="IJ40" s="4"/>
      <c r="IK40" s="215"/>
      <c r="IL40" s="4"/>
      <c r="IM40" s="6"/>
      <c r="IN40" s="4"/>
      <c r="IO40" s="4"/>
      <c r="IP40" s="215"/>
      <c r="IQ40" s="4"/>
      <c r="IR40" s="6"/>
      <c r="IS40" s="4"/>
      <c r="IT40" s="4"/>
      <c r="IU40" s="215"/>
      <c r="IV40" s="4"/>
      <c r="IW40" s="6"/>
      <c r="IX40" s="4"/>
      <c r="IY40" s="4"/>
      <c r="IZ40" s="215"/>
      <c r="JA40" s="4"/>
      <c r="JB40" s="6"/>
      <c r="JC40" s="4"/>
      <c r="JD40" s="4"/>
      <c r="JE40" s="215"/>
      <c r="JF40" s="4"/>
      <c r="JG40" s="6"/>
      <c r="JH40" s="4"/>
      <c r="JI40" s="4"/>
      <c r="JJ40" s="215"/>
      <c r="JK40" s="4"/>
      <c r="JL40" s="6"/>
      <c r="JM40" s="4"/>
      <c r="JN40" s="4"/>
      <c r="JO40" s="215"/>
      <c r="JP40" s="4"/>
      <c r="JQ40" s="6"/>
      <c r="JR40" s="4"/>
      <c r="JS40" s="4"/>
      <c r="JT40" s="215"/>
      <c r="JU40" s="4"/>
      <c r="JV40" s="6"/>
      <c r="JW40" s="4"/>
      <c r="JX40" s="4"/>
      <c r="JY40" s="215"/>
      <c r="JZ40" s="4"/>
      <c r="KA40" s="6"/>
      <c r="KB40" s="4"/>
      <c r="KC40" s="4"/>
      <c r="KD40" s="215"/>
      <c r="KE40" s="4"/>
      <c r="KF40" s="6"/>
      <c r="KG40" s="4"/>
      <c r="KH40" s="4"/>
      <c r="KI40" s="215"/>
      <c r="KJ40" s="4"/>
      <c r="KK40" s="6"/>
      <c r="KL40" s="4"/>
      <c r="KM40" s="4"/>
      <c r="KN40" s="215"/>
    </row>
    <row r="41" spans="1:300" x14ac:dyDescent="0.25">
      <c r="A41" s="4"/>
      <c r="B41" s="6"/>
      <c r="C41" s="4"/>
      <c r="D41" s="4"/>
      <c r="E41" s="215"/>
      <c r="F41" s="4"/>
      <c r="G41" s="6"/>
      <c r="H41" s="4"/>
      <c r="I41" s="4"/>
      <c r="J41" s="215"/>
      <c r="K41" s="4"/>
      <c r="L41" s="6"/>
      <c r="M41" s="4"/>
      <c r="N41" s="4"/>
      <c r="O41" s="215"/>
      <c r="P41" s="4"/>
      <c r="Q41" s="6"/>
      <c r="R41" s="4"/>
      <c r="S41" s="4"/>
      <c r="T41" s="215"/>
      <c r="U41" s="4"/>
      <c r="V41" s="6"/>
      <c r="W41" s="4"/>
      <c r="X41" s="4"/>
      <c r="Y41" s="215"/>
      <c r="Z41" s="4"/>
      <c r="AA41" s="6"/>
      <c r="AB41" s="4"/>
      <c r="AC41" s="4"/>
      <c r="AD41" s="215"/>
      <c r="AE41" s="4"/>
      <c r="AF41" s="6"/>
      <c r="AG41" s="4"/>
      <c r="AH41" s="4"/>
      <c r="AI41" s="215"/>
      <c r="AJ41" s="4"/>
      <c r="AK41" s="6"/>
      <c r="AL41" s="4"/>
      <c r="AM41" s="4"/>
      <c r="AN41" s="215"/>
      <c r="AO41" s="4"/>
      <c r="AP41" s="6"/>
      <c r="AQ41" s="4"/>
      <c r="AR41" s="4"/>
      <c r="AS41" s="215"/>
      <c r="AT41" s="4"/>
      <c r="AU41" s="6"/>
      <c r="AV41" s="4"/>
      <c r="AW41" s="4"/>
      <c r="AX41" s="215"/>
      <c r="AY41" s="4"/>
      <c r="AZ41" s="6"/>
      <c r="BA41" s="4"/>
      <c r="BB41" s="4"/>
      <c r="BC41" s="215"/>
      <c r="BD41" s="4"/>
      <c r="BE41" s="6"/>
      <c r="BF41" s="4"/>
      <c r="BG41" s="4"/>
      <c r="BH41" s="215"/>
      <c r="BI41" s="4"/>
      <c r="BJ41" s="6"/>
      <c r="BK41" s="4"/>
      <c r="BL41" s="4"/>
      <c r="BM41" s="215"/>
      <c r="BN41" s="4"/>
      <c r="BO41" s="6"/>
      <c r="BP41" s="4"/>
      <c r="BQ41" s="4"/>
      <c r="BR41" s="215"/>
      <c r="BS41" s="4"/>
      <c r="BT41" s="6"/>
      <c r="BU41" s="4"/>
      <c r="BV41" s="4"/>
      <c r="BW41" s="215"/>
      <c r="BX41" s="4"/>
      <c r="BY41" s="6"/>
      <c r="BZ41" s="4"/>
      <c r="CA41" s="4"/>
      <c r="CB41" s="215"/>
      <c r="CC41" s="4"/>
      <c r="CD41" s="6"/>
      <c r="CE41" s="4"/>
      <c r="CF41" s="4"/>
      <c r="CG41" s="215"/>
      <c r="CH41" s="4"/>
      <c r="CI41" s="6"/>
      <c r="CJ41" s="4"/>
      <c r="CK41" s="4"/>
      <c r="CL41" s="215"/>
      <c r="CM41" s="4"/>
      <c r="CN41" s="6"/>
      <c r="CO41" s="4"/>
      <c r="CP41" s="4"/>
      <c r="CQ41" s="215"/>
      <c r="CR41" s="4"/>
      <c r="CS41" s="6"/>
      <c r="CT41" s="4"/>
      <c r="CU41" s="4"/>
      <c r="CV41" s="215"/>
      <c r="CW41" s="4"/>
      <c r="CX41" s="6"/>
      <c r="CY41" s="4"/>
      <c r="CZ41" s="4"/>
      <c r="DA41" s="215"/>
      <c r="DB41" s="4"/>
      <c r="DC41" s="6"/>
      <c r="DD41" s="4"/>
      <c r="DE41" s="4"/>
      <c r="DF41" s="215"/>
      <c r="DG41" s="4"/>
      <c r="DH41" s="6"/>
      <c r="DI41" s="4"/>
      <c r="DJ41" s="4"/>
      <c r="DK41" s="215"/>
      <c r="DL41" s="4"/>
      <c r="DM41" s="6"/>
      <c r="DN41" s="4"/>
      <c r="DO41" s="4"/>
      <c r="DP41" s="215"/>
      <c r="DQ41" s="4"/>
      <c r="DR41" s="6"/>
      <c r="DS41" s="4"/>
      <c r="DT41" s="4"/>
      <c r="DU41" s="215"/>
      <c r="DV41" s="4"/>
      <c r="DW41" s="6"/>
      <c r="DX41" s="4"/>
      <c r="DY41" s="4"/>
      <c r="DZ41" s="215"/>
      <c r="EA41" s="4"/>
      <c r="EB41" s="6"/>
      <c r="EC41" s="4"/>
      <c r="ED41" s="4"/>
      <c r="EE41" s="215"/>
      <c r="EF41" s="4"/>
      <c r="EG41" s="6"/>
      <c r="EH41" s="4"/>
      <c r="EI41" s="4"/>
      <c r="EJ41" s="215"/>
      <c r="EK41" s="4"/>
      <c r="EL41" s="6"/>
      <c r="EM41" s="4"/>
      <c r="EN41" s="4"/>
      <c r="EO41" s="215"/>
      <c r="EP41" s="4"/>
      <c r="EQ41" s="6"/>
      <c r="ER41" s="4"/>
      <c r="ES41" s="4"/>
      <c r="ET41" s="215"/>
      <c r="EU41" s="4"/>
      <c r="EV41" s="6"/>
      <c r="EW41" s="4"/>
      <c r="EX41" s="4"/>
      <c r="EY41" s="215"/>
      <c r="EZ41" s="4"/>
      <c r="FA41" s="6"/>
      <c r="FB41" s="4"/>
      <c r="FC41" s="4"/>
      <c r="FD41" s="215"/>
      <c r="FE41" s="4"/>
      <c r="FF41" s="6"/>
      <c r="FG41" s="4"/>
      <c r="FH41" s="4"/>
      <c r="FI41" s="215"/>
      <c r="FJ41" s="4"/>
      <c r="FK41" s="6"/>
      <c r="FL41" s="4"/>
      <c r="FM41" s="4"/>
      <c r="FN41" s="215"/>
      <c r="FO41" s="4"/>
      <c r="FP41" s="6"/>
      <c r="FQ41" s="4"/>
      <c r="FR41" s="4"/>
      <c r="FS41" s="215"/>
      <c r="FT41" s="4"/>
      <c r="FU41" s="6"/>
      <c r="FV41" s="4"/>
      <c r="FW41" s="4"/>
      <c r="FX41" s="215"/>
      <c r="FY41" s="4"/>
      <c r="FZ41" s="6"/>
      <c r="GA41" s="4"/>
      <c r="GB41" s="4"/>
      <c r="GC41" s="215"/>
      <c r="GD41" s="4"/>
      <c r="GE41" s="6"/>
      <c r="GF41" s="4"/>
      <c r="GG41" s="4"/>
      <c r="GH41" s="215"/>
      <c r="GI41" s="4"/>
      <c r="GJ41" s="6"/>
      <c r="GK41" s="4"/>
      <c r="GL41" s="4"/>
      <c r="GM41" s="215"/>
      <c r="GN41" s="4"/>
      <c r="GO41" s="6"/>
      <c r="GP41" s="4"/>
      <c r="GQ41" s="4"/>
      <c r="GR41" s="215"/>
      <c r="GS41" s="4"/>
      <c r="GT41" s="6"/>
      <c r="GU41" s="4"/>
      <c r="GV41" s="4"/>
      <c r="GW41" s="215"/>
      <c r="GX41" s="4"/>
      <c r="GY41" s="6"/>
      <c r="GZ41" s="4"/>
      <c r="HA41" s="4"/>
      <c r="HB41" s="215"/>
      <c r="HC41" s="4"/>
      <c r="HD41" s="6"/>
      <c r="HE41" s="4"/>
      <c r="HF41" s="4"/>
      <c r="HG41" s="215"/>
      <c r="HH41" s="4"/>
      <c r="HI41" s="6"/>
      <c r="HJ41" s="4"/>
      <c r="HK41" s="4"/>
      <c r="HL41" s="215"/>
      <c r="HM41" s="4"/>
      <c r="HN41" s="6"/>
      <c r="HO41" s="4"/>
      <c r="HP41" s="4"/>
      <c r="HQ41" s="215"/>
      <c r="HR41" s="4"/>
      <c r="HS41" s="6"/>
      <c r="HT41" s="4"/>
      <c r="HU41" s="4"/>
      <c r="HV41" s="215"/>
      <c r="HW41" s="4"/>
      <c r="HX41" s="6"/>
      <c r="HY41" s="4"/>
      <c r="HZ41" s="4"/>
      <c r="IA41" s="215"/>
      <c r="IB41" s="4"/>
      <c r="IC41" s="6"/>
      <c r="ID41" s="4"/>
      <c r="IE41" s="4"/>
      <c r="IF41" s="215"/>
      <c r="IG41" s="4"/>
      <c r="IH41" s="6"/>
      <c r="II41" s="4"/>
      <c r="IJ41" s="4"/>
      <c r="IK41" s="215"/>
      <c r="IL41" s="4"/>
      <c r="IM41" s="6"/>
      <c r="IN41" s="4"/>
      <c r="IO41" s="4"/>
      <c r="IP41" s="215"/>
      <c r="IQ41" s="4"/>
      <c r="IR41" s="6"/>
      <c r="IS41" s="4"/>
      <c r="IT41" s="4"/>
      <c r="IU41" s="215"/>
      <c r="IV41" s="4"/>
      <c r="IW41" s="6"/>
      <c r="IX41" s="4"/>
      <c r="IY41" s="4"/>
      <c r="IZ41" s="215"/>
      <c r="JA41" s="4"/>
      <c r="JB41" s="6"/>
      <c r="JC41" s="4"/>
      <c r="JD41" s="4"/>
      <c r="JE41" s="215"/>
      <c r="JF41" s="4"/>
      <c r="JG41" s="6"/>
      <c r="JH41" s="4"/>
      <c r="JI41" s="4"/>
      <c r="JJ41" s="215"/>
      <c r="JK41" s="4"/>
      <c r="JL41" s="6"/>
      <c r="JM41" s="4"/>
      <c r="JN41" s="4"/>
      <c r="JO41" s="215"/>
      <c r="JP41" s="4"/>
      <c r="JQ41" s="6"/>
      <c r="JR41" s="4"/>
      <c r="JS41" s="4"/>
      <c r="JT41" s="215"/>
      <c r="JU41" s="4"/>
      <c r="JV41" s="6"/>
      <c r="JW41" s="4"/>
      <c r="JX41" s="4"/>
      <c r="JY41" s="215"/>
      <c r="JZ41" s="4"/>
      <c r="KA41" s="6"/>
      <c r="KB41" s="4"/>
      <c r="KC41" s="4"/>
      <c r="KD41" s="215"/>
      <c r="KE41" s="4"/>
      <c r="KF41" s="6"/>
      <c r="KG41" s="4"/>
      <c r="KH41" s="4"/>
      <c r="KI41" s="215"/>
      <c r="KJ41" s="4"/>
      <c r="KK41" s="6"/>
      <c r="KL41" s="4"/>
      <c r="KM41" s="4"/>
      <c r="KN41" s="215"/>
    </row>
    <row r="42" spans="1:300" x14ac:dyDescent="0.25">
      <c r="A42" s="4"/>
      <c r="B42" s="6"/>
      <c r="C42" s="4"/>
      <c r="D42" s="4"/>
      <c r="E42" s="215"/>
      <c r="F42" s="4"/>
      <c r="G42" s="6"/>
      <c r="H42" s="4"/>
      <c r="I42" s="4"/>
      <c r="J42" s="215"/>
      <c r="K42" s="4"/>
      <c r="L42" s="6"/>
      <c r="M42" s="4"/>
      <c r="N42" s="4"/>
      <c r="O42" s="215"/>
      <c r="P42" s="4"/>
      <c r="Q42" s="6"/>
      <c r="R42" s="4"/>
      <c r="S42" s="4"/>
      <c r="T42" s="215"/>
      <c r="U42" s="4"/>
      <c r="V42" s="6"/>
      <c r="W42" s="4"/>
      <c r="X42" s="4"/>
      <c r="Y42" s="215"/>
      <c r="Z42" s="4"/>
      <c r="AA42" s="6"/>
      <c r="AB42" s="4"/>
      <c r="AC42" s="4"/>
      <c r="AD42" s="215"/>
      <c r="AE42" s="4"/>
      <c r="AF42" s="6"/>
      <c r="AG42" s="4"/>
      <c r="AH42" s="4"/>
      <c r="AI42" s="215"/>
      <c r="AJ42" s="4"/>
      <c r="AK42" s="6"/>
      <c r="AL42" s="4"/>
      <c r="AM42" s="4"/>
      <c r="AN42" s="215"/>
      <c r="AO42" s="4"/>
      <c r="AP42" s="6"/>
      <c r="AQ42" s="4"/>
      <c r="AR42" s="4"/>
      <c r="AS42" s="215"/>
      <c r="AT42" s="4"/>
      <c r="AU42" s="6"/>
      <c r="AV42" s="4"/>
      <c r="AW42" s="4"/>
      <c r="AX42" s="215"/>
      <c r="AY42" s="4"/>
      <c r="AZ42" s="6"/>
      <c r="BA42" s="4"/>
      <c r="BB42" s="4"/>
      <c r="BC42" s="215"/>
      <c r="BD42" s="4"/>
      <c r="BE42" s="6"/>
      <c r="BF42" s="4"/>
      <c r="BG42" s="4"/>
      <c r="BH42" s="215"/>
      <c r="BI42" s="4"/>
      <c r="BJ42" s="6"/>
      <c r="BK42" s="4"/>
      <c r="BL42" s="4"/>
      <c r="BM42" s="215"/>
      <c r="BN42" s="4"/>
      <c r="BO42" s="6"/>
      <c r="BP42" s="4"/>
      <c r="BQ42" s="4"/>
      <c r="BR42" s="215"/>
      <c r="BS42" s="4"/>
      <c r="BT42" s="6"/>
      <c r="BU42" s="4"/>
      <c r="BV42" s="4"/>
      <c r="BW42" s="215"/>
      <c r="BX42" s="4"/>
      <c r="BY42" s="6"/>
      <c r="BZ42" s="4"/>
      <c r="CA42" s="4"/>
      <c r="CB42" s="215"/>
      <c r="CC42" s="4"/>
      <c r="CD42" s="6"/>
      <c r="CE42" s="4"/>
      <c r="CF42" s="4"/>
      <c r="CG42" s="215"/>
      <c r="CH42" s="4"/>
      <c r="CI42" s="6"/>
      <c r="CJ42" s="4"/>
      <c r="CK42" s="4"/>
      <c r="CL42" s="215"/>
      <c r="CM42" s="4"/>
      <c r="CN42" s="6"/>
      <c r="CO42" s="4"/>
      <c r="CP42" s="4"/>
      <c r="CQ42" s="215"/>
      <c r="CR42" s="4"/>
      <c r="CS42" s="6"/>
      <c r="CT42" s="4"/>
      <c r="CU42" s="4"/>
      <c r="CV42" s="215"/>
      <c r="CW42" s="4"/>
      <c r="CX42" s="6"/>
      <c r="CY42" s="4"/>
      <c r="CZ42" s="4"/>
      <c r="DA42" s="215"/>
      <c r="DB42" s="4"/>
      <c r="DC42" s="6"/>
      <c r="DD42" s="4"/>
      <c r="DE42" s="4"/>
      <c r="DF42" s="215"/>
      <c r="DG42" s="4"/>
      <c r="DH42" s="6"/>
      <c r="DI42" s="4"/>
      <c r="DJ42" s="4"/>
      <c r="DK42" s="215"/>
      <c r="DL42" s="4"/>
      <c r="DM42" s="6"/>
      <c r="DN42" s="4"/>
      <c r="DO42" s="4"/>
      <c r="DP42" s="215"/>
      <c r="DQ42" s="4"/>
      <c r="DR42" s="6"/>
      <c r="DS42" s="4"/>
      <c r="DT42" s="4"/>
      <c r="DU42" s="215"/>
      <c r="DV42" s="4"/>
      <c r="DW42" s="6"/>
      <c r="DX42" s="4"/>
      <c r="DY42" s="4"/>
      <c r="DZ42" s="215"/>
      <c r="EA42" s="4"/>
      <c r="EB42" s="6"/>
      <c r="EC42" s="4"/>
      <c r="ED42" s="4"/>
      <c r="EE42" s="215"/>
      <c r="EF42" s="4"/>
      <c r="EG42" s="6"/>
      <c r="EH42" s="4"/>
      <c r="EI42" s="4"/>
      <c r="EJ42" s="215"/>
      <c r="EK42" s="4"/>
      <c r="EL42" s="6"/>
      <c r="EM42" s="4"/>
      <c r="EN42" s="4"/>
      <c r="EO42" s="215"/>
      <c r="EP42" s="4"/>
      <c r="EQ42" s="6"/>
      <c r="ER42" s="4"/>
      <c r="ES42" s="4"/>
      <c r="ET42" s="215"/>
      <c r="EU42" s="4"/>
      <c r="EV42" s="6"/>
      <c r="EW42" s="4"/>
      <c r="EX42" s="4"/>
      <c r="EY42" s="215"/>
      <c r="EZ42" s="4"/>
      <c r="FA42" s="6"/>
      <c r="FB42" s="4"/>
      <c r="FC42" s="4"/>
      <c r="FD42" s="215"/>
      <c r="FE42" s="4"/>
      <c r="FF42" s="6"/>
      <c r="FG42" s="4"/>
      <c r="FH42" s="4"/>
      <c r="FI42" s="215"/>
      <c r="FJ42" s="4"/>
      <c r="FK42" s="6"/>
      <c r="FL42" s="4"/>
      <c r="FM42" s="4"/>
      <c r="FN42" s="215"/>
      <c r="FO42" s="4"/>
      <c r="FP42" s="6"/>
      <c r="FQ42" s="4"/>
      <c r="FR42" s="4"/>
      <c r="FS42" s="215"/>
      <c r="FT42" s="4"/>
      <c r="FU42" s="6"/>
      <c r="FV42" s="4"/>
      <c r="FW42" s="4"/>
      <c r="FX42" s="215"/>
      <c r="FY42" s="4"/>
      <c r="FZ42" s="6"/>
      <c r="GA42" s="4"/>
      <c r="GB42" s="4"/>
      <c r="GC42" s="215"/>
      <c r="GD42" s="4"/>
      <c r="GE42" s="6"/>
      <c r="GF42" s="4"/>
      <c r="GG42" s="4"/>
      <c r="GH42" s="215"/>
      <c r="GI42" s="4"/>
      <c r="GJ42" s="6"/>
      <c r="GK42" s="4"/>
      <c r="GL42" s="4"/>
      <c r="GM42" s="215"/>
      <c r="GN42" s="4"/>
      <c r="GO42" s="6"/>
      <c r="GP42" s="4"/>
      <c r="GQ42" s="4"/>
      <c r="GR42" s="215"/>
      <c r="GS42" s="4"/>
      <c r="GT42" s="6"/>
      <c r="GU42" s="4"/>
      <c r="GV42" s="4"/>
      <c r="GW42" s="215"/>
      <c r="GX42" s="4"/>
      <c r="GY42" s="6"/>
      <c r="GZ42" s="4"/>
      <c r="HA42" s="4"/>
      <c r="HB42" s="215"/>
      <c r="HC42" s="4"/>
      <c r="HD42" s="6"/>
      <c r="HE42" s="4"/>
      <c r="HF42" s="4"/>
      <c r="HG42" s="215"/>
      <c r="HH42" s="4"/>
      <c r="HI42" s="6"/>
      <c r="HJ42" s="4"/>
      <c r="HK42" s="4"/>
      <c r="HL42" s="215"/>
      <c r="HM42" s="4"/>
      <c r="HN42" s="6"/>
      <c r="HO42" s="4"/>
      <c r="HP42" s="4"/>
      <c r="HQ42" s="215"/>
      <c r="HR42" s="4"/>
      <c r="HS42" s="6"/>
      <c r="HT42" s="4"/>
      <c r="HU42" s="4"/>
      <c r="HV42" s="215"/>
      <c r="HW42" s="4"/>
      <c r="HX42" s="6"/>
      <c r="HY42" s="4"/>
      <c r="HZ42" s="4"/>
      <c r="IA42" s="215"/>
      <c r="IB42" s="4"/>
      <c r="IC42" s="6"/>
      <c r="ID42" s="4"/>
      <c r="IE42" s="4"/>
      <c r="IF42" s="215"/>
      <c r="IG42" s="4"/>
      <c r="IH42" s="6"/>
      <c r="II42" s="4"/>
      <c r="IJ42" s="4"/>
      <c r="IK42" s="215"/>
      <c r="IL42" s="4"/>
      <c r="IM42" s="6"/>
      <c r="IN42" s="4"/>
      <c r="IO42" s="4"/>
      <c r="IP42" s="215"/>
      <c r="IQ42" s="4"/>
      <c r="IR42" s="6"/>
      <c r="IS42" s="4"/>
      <c r="IT42" s="4"/>
      <c r="IU42" s="215"/>
      <c r="IV42" s="4"/>
      <c r="IW42" s="6"/>
      <c r="IX42" s="4"/>
      <c r="IY42" s="4"/>
      <c r="IZ42" s="215"/>
      <c r="JA42" s="4"/>
      <c r="JB42" s="6"/>
      <c r="JC42" s="4"/>
      <c r="JD42" s="4"/>
      <c r="JE42" s="215"/>
      <c r="JF42" s="4"/>
      <c r="JG42" s="6"/>
      <c r="JH42" s="4"/>
      <c r="JI42" s="4"/>
      <c r="JJ42" s="215"/>
      <c r="JK42" s="4"/>
      <c r="JL42" s="6"/>
      <c r="JM42" s="4"/>
      <c r="JN42" s="4"/>
      <c r="JO42" s="215"/>
      <c r="JP42" s="4"/>
      <c r="JQ42" s="6"/>
      <c r="JR42" s="4"/>
      <c r="JS42" s="4"/>
      <c r="JT42" s="215"/>
      <c r="JU42" s="4"/>
      <c r="JV42" s="6"/>
      <c r="JW42" s="4"/>
      <c r="JX42" s="4"/>
      <c r="JY42" s="215"/>
      <c r="JZ42" s="4"/>
      <c r="KA42" s="6"/>
      <c r="KB42" s="4"/>
      <c r="KC42" s="4"/>
      <c r="KD42" s="215"/>
      <c r="KE42" s="4"/>
      <c r="KF42" s="6"/>
      <c r="KG42" s="4"/>
      <c r="KH42" s="4"/>
      <c r="KI42" s="215"/>
      <c r="KJ42" s="4"/>
      <c r="KK42" s="6"/>
      <c r="KL42" s="4"/>
      <c r="KM42" s="4"/>
      <c r="KN42" s="215"/>
    </row>
    <row r="43" spans="1:300" x14ac:dyDescent="0.25">
      <c r="A43" s="4"/>
      <c r="B43" s="6"/>
      <c r="C43" s="4"/>
      <c r="D43" s="4"/>
      <c r="E43" s="215"/>
      <c r="F43" s="4"/>
      <c r="G43" s="6"/>
      <c r="H43" s="4"/>
      <c r="I43" s="4"/>
      <c r="J43" s="215"/>
      <c r="K43" s="4"/>
      <c r="L43" s="6"/>
      <c r="M43" s="4"/>
      <c r="N43" s="4"/>
      <c r="O43" s="215"/>
      <c r="P43" s="4"/>
      <c r="Q43" s="6"/>
      <c r="R43" s="4"/>
      <c r="S43" s="4"/>
      <c r="T43" s="215"/>
      <c r="U43" s="4"/>
      <c r="V43" s="6"/>
      <c r="W43" s="4"/>
      <c r="X43" s="4"/>
      <c r="Y43" s="215"/>
      <c r="Z43" s="4"/>
      <c r="AA43" s="6"/>
      <c r="AB43" s="4"/>
      <c r="AC43" s="4"/>
      <c r="AD43" s="215"/>
      <c r="AE43" s="4"/>
      <c r="AF43" s="6"/>
      <c r="AG43" s="4"/>
      <c r="AH43" s="4"/>
      <c r="AI43" s="215"/>
      <c r="AJ43" s="4"/>
      <c r="AK43" s="6"/>
      <c r="AL43" s="4"/>
      <c r="AM43" s="4"/>
      <c r="AN43" s="215"/>
      <c r="AO43" s="4"/>
      <c r="AP43" s="6"/>
      <c r="AQ43" s="4"/>
      <c r="AR43" s="4"/>
      <c r="AS43" s="215"/>
      <c r="AT43" s="4"/>
      <c r="AU43" s="6"/>
      <c r="AV43" s="4"/>
      <c r="AW43" s="4"/>
      <c r="AX43" s="215"/>
      <c r="AY43" s="4"/>
      <c r="AZ43" s="6"/>
      <c r="BA43" s="4"/>
      <c r="BB43" s="4"/>
      <c r="BC43" s="215"/>
      <c r="BD43" s="4"/>
      <c r="BE43" s="6"/>
      <c r="BF43" s="4"/>
      <c r="BG43" s="4"/>
      <c r="BH43" s="215"/>
      <c r="BI43" s="4"/>
      <c r="BJ43" s="6"/>
      <c r="BK43" s="4"/>
      <c r="BL43" s="4"/>
      <c r="BM43" s="215"/>
      <c r="BN43" s="4"/>
      <c r="BO43" s="6"/>
      <c r="BP43" s="4"/>
      <c r="BQ43" s="4"/>
      <c r="BR43" s="215"/>
      <c r="BS43" s="4"/>
      <c r="BT43" s="6"/>
      <c r="BU43" s="4"/>
      <c r="BV43" s="4"/>
      <c r="BW43" s="215"/>
      <c r="BX43" s="4"/>
      <c r="BY43" s="6"/>
      <c r="BZ43" s="4"/>
      <c r="CA43" s="4"/>
      <c r="CB43" s="215"/>
      <c r="CC43" s="4"/>
      <c r="CD43" s="6"/>
      <c r="CE43" s="4"/>
      <c r="CF43" s="4"/>
      <c r="CG43" s="215"/>
      <c r="CH43" s="4"/>
      <c r="CI43" s="6"/>
      <c r="CJ43" s="4"/>
      <c r="CK43" s="4"/>
      <c r="CL43" s="215"/>
      <c r="CM43" s="4"/>
      <c r="CN43" s="6"/>
      <c r="CO43" s="4"/>
      <c r="CP43" s="4"/>
      <c r="CQ43" s="215"/>
      <c r="CR43" s="4"/>
      <c r="CS43" s="6"/>
      <c r="CT43" s="4"/>
      <c r="CU43" s="4"/>
      <c r="CV43" s="215"/>
      <c r="CW43" s="4"/>
      <c r="CX43" s="6"/>
      <c r="CY43" s="4"/>
      <c r="CZ43" s="4"/>
      <c r="DA43" s="215"/>
      <c r="DB43" s="4"/>
      <c r="DC43" s="6"/>
      <c r="DD43" s="4"/>
      <c r="DE43" s="4"/>
      <c r="DF43" s="215"/>
      <c r="DG43" s="4"/>
      <c r="DH43" s="6"/>
      <c r="DI43" s="4"/>
      <c r="DJ43" s="4"/>
      <c r="DK43" s="215"/>
      <c r="DL43" s="4"/>
      <c r="DM43" s="6"/>
      <c r="DN43" s="4"/>
      <c r="DO43" s="4"/>
      <c r="DP43" s="215"/>
      <c r="DQ43" s="4"/>
      <c r="DR43" s="6"/>
      <c r="DS43" s="4"/>
      <c r="DT43" s="4"/>
      <c r="DU43" s="215"/>
      <c r="DV43" s="4"/>
      <c r="DW43" s="6"/>
      <c r="DX43" s="4"/>
      <c r="DY43" s="4"/>
      <c r="DZ43" s="215"/>
      <c r="EA43" s="4"/>
      <c r="EB43" s="6"/>
      <c r="EC43" s="4"/>
      <c r="ED43" s="4"/>
      <c r="EE43" s="215"/>
      <c r="EF43" s="4"/>
      <c r="EG43" s="6"/>
      <c r="EH43" s="4"/>
      <c r="EI43" s="4"/>
      <c r="EJ43" s="215"/>
      <c r="EK43" s="4"/>
      <c r="EL43" s="6"/>
      <c r="EM43" s="4"/>
      <c r="EN43" s="4"/>
      <c r="EO43" s="215"/>
      <c r="EP43" s="4"/>
      <c r="EQ43" s="6"/>
      <c r="ER43" s="4"/>
      <c r="ES43" s="4"/>
      <c r="ET43" s="215"/>
      <c r="EU43" s="4"/>
      <c r="EV43" s="6"/>
      <c r="EW43" s="4"/>
      <c r="EX43" s="4"/>
      <c r="EY43" s="215"/>
      <c r="EZ43" s="4"/>
      <c r="FA43" s="6"/>
      <c r="FB43" s="4"/>
      <c r="FC43" s="4"/>
      <c r="FD43" s="215"/>
      <c r="FE43" s="4"/>
      <c r="FF43" s="6"/>
      <c r="FG43" s="4"/>
      <c r="FH43" s="4"/>
      <c r="FI43" s="215"/>
      <c r="FJ43" s="4"/>
      <c r="FK43" s="6"/>
      <c r="FL43" s="4"/>
      <c r="FM43" s="4"/>
      <c r="FN43" s="215"/>
      <c r="FO43" s="4"/>
      <c r="FP43" s="6"/>
      <c r="FQ43" s="4"/>
      <c r="FR43" s="4"/>
      <c r="FS43" s="215"/>
      <c r="FT43" s="4"/>
      <c r="FU43" s="6"/>
      <c r="FV43" s="4"/>
      <c r="FW43" s="4"/>
      <c r="FX43" s="215"/>
      <c r="FY43" s="4"/>
      <c r="FZ43" s="6"/>
      <c r="GA43" s="4"/>
      <c r="GB43" s="4"/>
      <c r="GC43" s="215"/>
      <c r="GD43" s="4"/>
      <c r="GE43" s="6"/>
      <c r="GF43" s="4"/>
      <c r="GG43" s="4"/>
      <c r="GH43" s="215"/>
      <c r="GI43" s="4"/>
      <c r="GJ43" s="6"/>
      <c r="GK43" s="4"/>
      <c r="GL43" s="4"/>
      <c r="GM43" s="215"/>
      <c r="GN43" s="4"/>
      <c r="GO43" s="6"/>
      <c r="GP43" s="4"/>
      <c r="GQ43" s="4"/>
      <c r="GR43" s="215"/>
      <c r="GS43" s="4"/>
      <c r="GT43" s="6"/>
      <c r="GU43" s="4"/>
      <c r="GV43" s="4"/>
      <c r="GW43" s="215"/>
      <c r="GX43" s="4"/>
      <c r="GY43" s="6"/>
      <c r="GZ43" s="4"/>
      <c r="HA43" s="4"/>
      <c r="HB43" s="215"/>
      <c r="HC43" s="4"/>
      <c r="HD43" s="6"/>
      <c r="HE43" s="4"/>
      <c r="HF43" s="4"/>
      <c r="HG43" s="215"/>
      <c r="HH43" s="4"/>
      <c r="HI43" s="6"/>
      <c r="HJ43" s="4"/>
      <c r="HK43" s="4"/>
      <c r="HL43" s="215"/>
      <c r="HM43" s="4"/>
      <c r="HN43" s="6"/>
      <c r="HO43" s="4"/>
      <c r="HP43" s="4"/>
      <c r="HQ43" s="215"/>
      <c r="HR43" s="4"/>
      <c r="HS43" s="6"/>
      <c r="HT43" s="4"/>
      <c r="HU43" s="4"/>
      <c r="HV43" s="215"/>
      <c r="HW43" s="4"/>
      <c r="HX43" s="6"/>
      <c r="HY43" s="4"/>
      <c r="HZ43" s="4"/>
      <c r="IA43" s="215"/>
      <c r="IB43" s="4"/>
      <c r="IC43" s="6"/>
      <c r="ID43" s="4"/>
      <c r="IE43" s="4"/>
      <c r="IF43" s="215"/>
      <c r="IG43" s="4"/>
      <c r="IH43" s="6"/>
      <c r="II43" s="4"/>
      <c r="IJ43" s="4"/>
      <c r="IK43" s="215"/>
      <c r="IL43" s="4"/>
      <c r="IM43" s="6"/>
      <c r="IN43" s="4"/>
      <c r="IO43" s="4"/>
      <c r="IP43" s="215"/>
      <c r="IQ43" s="4"/>
      <c r="IR43" s="6"/>
      <c r="IS43" s="4"/>
      <c r="IT43" s="4"/>
      <c r="IU43" s="215"/>
      <c r="IV43" s="4"/>
      <c r="IW43" s="6"/>
      <c r="IX43" s="4"/>
      <c r="IY43" s="4"/>
      <c r="IZ43" s="215"/>
      <c r="JA43" s="4"/>
      <c r="JB43" s="6"/>
      <c r="JC43" s="4"/>
      <c r="JD43" s="4"/>
      <c r="JE43" s="215"/>
      <c r="JF43" s="4"/>
      <c r="JG43" s="6"/>
      <c r="JH43" s="4"/>
      <c r="JI43" s="4"/>
      <c r="JJ43" s="215"/>
      <c r="JK43" s="4"/>
      <c r="JL43" s="6"/>
      <c r="JM43" s="4"/>
      <c r="JN43" s="4"/>
      <c r="JO43" s="215"/>
      <c r="JP43" s="4"/>
      <c r="JQ43" s="6"/>
      <c r="JR43" s="4"/>
      <c r="JS43" s="4"/>
      <c r="JT43" s="215"/>
      <c r="JU43" s="4"/>
      <c r="JV43" s="6"/>
      <c r="JW43" s="4"/>
      <c r="JX43" s="4"/>
      <c r="JY43" s="215"/>
      <c r="JZ43" s="4"/>
      <c r="KA43" s="6"/>
      <c r="KB43" s="4"/>
      <c r="KC43" s="4"/>
      <c r="KD43" s="215"/>
      <c r="KE43" s="4"/>
      <c r="KF43" s="6"/>
      <c r="KG43" s="4"/>
      <c r="KH43" s="4"/>
      <c r="KI43" s="215"/>
      <c r="KJ43" s="4"/>
      <c r="KK43" s="6"/>
      <c r="KL43" s="4"/>
      <c r="KM43" s="4"/>
      <c r="KN43" s="215"/>
    </row>
    <row r="44" spans="1:300" x14ac:dyDescent="0.25">
      <c r="A44" s="4"/>
      <c r="B44" s="6"/>
      <c r="C44" s="4"/>
      <c r="D44" s="4"/>
      <c r="E44" s="215"/>
      <c r="F44" s="4"/>
      <c r="G44" s="6"/>
      <c r="H44" s="4"/>
      <c r="I44" s="4"/>
      <c r="J44" s="215"/>
      <c r="K44" s="4"/>
      <c r="L44" s="6"/>
      <c r="M44" s="4"/>
      <c r="N44" s="4"/>
      <c r="O44" s="215"/>
      <c r="P44" s="4"/>
      <c r="Q44" s="6"/>
      <c r="R44" s="4"/>
      <c r="S44" s="4"/>
      <c r="T44" s="215"/>
      <c r="U44" s="4"/>
      <c r="V44" s="6"/>
      <c r="W44" s="4"/>
      <c r="X44" s="4"/>
      <c r="Y44" s="215"/>
      <c r="Z44" s="4"/>
      <c r="AA44" s="6"/>
      <c r="AB44" s="4"/>
      <c r="AC44" s="4"/>
      <c r="AD44" s="215"/>
      <c r="AE44" s="4"/>
      <c r="AF44" s="6"/>
      <c r="AG44" s="4"/>
      <c r="AH44" s="4"/>
      <c r="AI44" s="215"/>
      <c r="AJ44" s="4"/>
      <c r="AK44" s="6"/>
      <c r="AL44" s="4"/>
      <c r="AM44" s="4"/>
      <c r="AN44" s="215"/>
      <c r="AO44" s="4"/>
      <c r="AP44" s="6"/>
      <c r="AQ44" s="4"/>
      <c r="AR44" s="4"/>
      <c r="AS44" s="215"/>
      <c r="AT44" s="4"/>
      <c r="AU44" s="6"/>
      <c r="AV44" s="4"/>
      <c r="AW44" s="4"/>
      <c r="AX44" s="215"/>
      <c r="AY44" s="4"/>
      <c r="AZ44" s="6"/>
      <c r="BA44" s="4"/>
      <c r="BB44" s="4"/>
      <c r="BC44" s="215"/>
      <c r="BD44" s="4"/>
      <c r="BE44" s="6"/>
      <c r="BF44" s="4"/>
      <c r="BG44" s="4"/>
      <c r="BH44" s="215"/>
      <c r="BI44" s="4"/>
      <c r="BJ44" s="6"/>
      <c r="BK44" s="4"/>
      <c r="BL44" s="4"/>
      <c r="BM44" s="215"/>
      <c r="BN44" s="4"/>
      <c r="BO44" s="6"/>
      <c r="BP44" s="4"/>
      <c r="BQ44" s="4"/>
      <c r="BR44" s="215"/>
      <c r="BS44" s="4"/>
      <c r="BT44" s="6"/>
      <c r="BU44" s="4"/>
      <c r="BV44" s="4"/>
      <c r="BW44" s="215"/>
      <c r="BX44" s="4"/>
      <c r="BY44" s="6"/>
      <c r="BZ44" s="4"/>
      <c r="CA44" s="4"/>
      <c r="CB44" s="215"/>
      <c r="CC44" s="4"/>
      <c r="CD44" s="6"/>
      <c r="CE44" s="4"/>
      <c r="CF44" s="4"/>
      <c r="CG44" s="215"/>
      <c r="CH44" s="4"/>
      <c r="CI44" s="6"/>
      <c r="CJ44" s="4"/>
      <c r="CK44" s="4"/>
      <c r="CL44" s="215"/>
      <c r="CM44" s="4"/>
      <c r="CN44" s="6"/>
      <c r="CO44" s="4"/>
      <c r="CP44" s="4"/>
      <c r="CQ44" s="215"/>
      <c r="CR44" s="4"/>
      <c r="CS44" s="6"/>
      <c r="CT44" s="4"/>
      <c r="CU44" s="4"/>
      <c r="CV44" s="215"/>
      <c r="CW44" s="4"/>
      <c r="CX44" s="6"/>
      <c r="CY44" s="4"/>
      <c r="CZ44" s="4"/>
      <c r="DA44" s="215"/>
      <c r="DB44" s="4"/>
      <c r="DC44" s="6"/>
      <c r="DD44" s="4"/>
      <c r="DE44" s="4"/>
      <c r="DF44" s="215"/>
      <c r="DG44" s="4"/>
      <c r="DH44" s="6"/>
      <c r="DI44" s="4"/>
      <c r="DJ44" s="4"/>
      <c r="DK44" s="215"/>
      <c r="DL44" s="4"/>
      <c r="DM44" s="6"/>
      <c r="DN44" s="4"/>
      <c r="DO44" s="4"/>
      <c r="DP44" s="215"/>
      <c r="DQ44" s="4"/>
      <c r="DR44" s="6"/>
      <c r="DS44" s="4"/>
      <c r="DT44" s="4"/>
      <c r="DU44" s="215"/>
      <c r="DV44" s="4"/>
      <c r="DW44" s="6"/>
      <c r="DX44" s="4"/>
      <c r="DY44" s="4"/>
      <c r="DZ44" s="215"/>
      <c r="EA44" s="4"/>
      <c r="EB44" s="6"/>
      <c r="EC44" s="4"/>
      <c r="ED44" s="4"/>
      <c r="EE44" s="215"/>
      <c r="EF44" s="4"/>
      <c r="EG44" s="6"/>
      <c r="EH44" s="4"/>
      <c r="EI44" s="4"/>
      <c r="EJ44" s="215"/>
      <c r="EK44" s="4"/>
      <c r="EL44" s="6"/>
      <c r="EM44" s="4"/>
      <c r="EN44" s="4"/>
      <c r="EO44" s="215"/>
      <c r="EP44" s="4"/>
      <c r="EQ44" s="6"/>
      <c r="ER44" s="4"/>
      <c r="ES44" s="4"/>
      <c r="ET44" s="215"/>
      <c r="EU44" s="4"/>
      <c r="EV44" s="6"/>
      <c r="EW44" s="4"/>
      <c r="EX44" s="4"/>
      <c r="EY44" s="215"/>
      <c r="EZ44" s="4"/>
      <c r="FA44" s="6"/>
      <c r="FB44" s="4"/>
      <c r="FC44" s="4"/>
      <c r="FD44" s="215"/>
      <c r="FE44" s="4"/>
      <c r="FF44" s="6"/>
      <c r="FG44" s="4"/>
      <c r="FH44" s="4"/>
      <c r="FI44" s="215"/>
      <c r="FJ44" s="4"/>
      <c r="FK44" s="6"/>
      <c r="FL44" s="4"/>
      <c r="FM44" s="4"/>
      <c r="FN44" s="215"/>
      <c r="FO44" s="4"/>
      <c r="FP44" s="6"/>
      <c r="FQ44" s="4"/>
      <c r="FR44" s="4"/>
      <c r="FS44" s="215"/>
      <c r="FT44" s="4"/>
      <c r="FU44" s="6"/>
      <c r="FV44" s="4"/>
      <c r="FW44" s="4"/>
      <c r="FX44" s="215"/>
      <c r="FY44" s="4"/>
      <c r="FZ44" s="6"/>
      <c r="GA44" s="4"/>
      <c r="GB44" s="4"/>
      <c r="GC44" s="215"/>
      <c r="GD44" s="4"/>
      <c r="GE44" s="6"/>
      <c r="GF44" s="4"/>
      <c r="GG44" s="4"/>
      <c r="GH44" s="215"/>
      <c r="GI44" s="4"/>
      <c r="GJ44" s="6"/>
      <c r="GK44" s="4"/>
      <c r="GL44" s="4"/>
      <c r="GM44" s="215"/>
      <c r="GN44" s="4"/>
      <c r="GO44" s="6"/>
      <c r="GP44" s="4"/>
      <c r="GQ44" s="4"/>
      <c r="GR44" s="215"/>
      <c r="GS44" s="4"/>
      <c r="GT44" s="6"/>
      <c r="GU44" s="4"/>
      <c r="GV44" s="4"/>
      <c r="GW44" s="215"/>
      <c r="GX44" s="4"/>
      <c r="GY44" s="6"/>
      <c r="GZ44" s="4"/>
      <c r="HA44" s="4"/>
      <c r="HB44" s="215"/>
      <c r="HC44" s="4"/>
      <c r="HD44" s="6"/>
      <c r="HE44" s="4"/>
      <c r="HF44" s="4"/>
      <c r="HG44" s="215"/>
      <c r="HH44" s="4"/>
      <c r="HI44" s="6"/>
      <c r="HJ44" s="4"/>
      <c r="HK44" s="4"/>
      <c r="HL44" s="215"/>
      <c r="HM44" s="4"/>
      <c r="HN44" s="6"/>
      <c r="HO44" s="4"/>
      <c r="HP44" s="4"/>
      <c r="HQ44" s="215"/>
      <c r="HR44" s="4"/>
      <c r="HS44" s="6"/>
      <c r="HT44" s="4"/>
      <c r="HU44" s="4"/>
      <c r="HV44" s="215"/>
      <c r="HW44" s="4"/>
      <c r="HX44" s="6"/>
      <c r="HY44" s="4"/>
      <c r="HZ44" s="4"/>
      <c r="IA44" s="215"/>
      <c r="IB44" s="4"/>
      <c r="IC44" s="6"/>
      <c r="ID44" s="4"/>
      <c r="IE44" s="4"/>
      <c r="IF44" s="215"/>
      <c r="IG44" s="4"/>
      <c r="IH44" s="6"/>
      <c r="II44" s="4"/>
      <c r="IJ44" s="4"/>
      <c r="IK44" s="215"/>
      <c r="IL44" s="4"/>
      <c r="IM44" s="6"/>
      <c r="IN44" s="4"/>
      <c r="IO44" s="4"/>
      <c r="IP44" s="215"/>
      <c r="IQ44" s="4"/>
      <c r="IR44" s="6"/>
      <c r="IS44" s="4"/>
      <c r="IT44" s="4"/>
      <c r="IU44" s="215"/>
      <c r="IV44" s="4"/>
      <c r="IW44" s="6"/>
      <c r="IX44" s="4"/>
      <c r="IY44" s="4"/>
      <c r="IZ44" s="215"/>
      <c r="JA44" s="4"/>
      <c r="JB44" s="6"/>
      <c r="JC44" s="4"/>
      <c r="JD44" s="4"/>
      <c r="JE44" s="215"/>
      <c r="JF44" s="4"/>
      <c r="JG44" s="6"/>
      <c r="JH44" s="4"/>
      <c r="JI44" s="4"/>
      <c r="JJ44" s="215"/>
      <c r="JK44" s="4"/>
      <c r="JL44" s="6"/>
      <c r="JM44" s="4"/>
      <c r="JN44" s="4"/>
      <c r="JO44" s="215"/>
      <c r="JP44" s="4"/>
      <c r="JQ44" s="6"/>
      <c r="JR44" s="4"/>
      <c r="JS44" s="4"/>
      <c r="JT44" s="215"/>
      <c r="JU44" s="4"/>
      <c r="JV44" s="6"/>
      <c r="JW44" s="4"/>
      <c r="JX44" s="4"/>
      <c r="JY44" s="215"/>
      <c r="JZ44" s="4"/>
      <c r="KA44" s="6"/>
      <c r="KB44" s="4"/>
      <c r="KC44" s="4"/>
      <c r="KD44" s="215"/>
      <c r="KE44" s="4"/>
      <c r="KF44" s="6"/>
      <c r="KG44" s="4"/>
      <c r="KH44" s="4"/>
      <c r="KI44" s="215"/>
      <c r="KJ44" s="4"/>
      <c r="KK44" s="6"/>
      <c r="KL44" s="4"/>
      <c r="KM44" s="4"/>
      <c r="KN44" s="215"/>
    </row>
    <row r="45" spans="1:300" x14ac:dyDescent="0.25">
      <c r="A45" s="4"/>
      <c r="B45" s="6"/>
      <c r="C45" s="4"/>
      <c r="D45" s="4"/>
      <c r="E45" s="215"/>
      <c r="F45" s="4"/>
      <c r="G45" s="6"/>
      <c r="H45" s="4"/>
      <c r="I45" s="4"/>
      <c r="J45" s="215"/>
      <c r="K45" s="4"/>
      <c r="L45" s="6"/>
      <c r="M45" s="4"/>
      <c r="N45" s="4"/>
      <c r="O45" s="215"/>
      <c r="P45" s="4"/>
      <c r="Q45" s="6"/>
      <c r="R45" s="4"/>
      <c r="S45" s="4"/>
      <c r="T45" s="215"/>
      <c r="U45" s="4"/>
      <c r="V45" s="6"/>
      <c r="W45" s="4"/>
      <c r="X45" s="4"/>
      <c r="Y45" s="215"/>
      <c r="Z45" s="4"/>
      <c r="AA45" s="6"/>
      <c r="AB45" s="4"/>
      <c r="AC45" s="4"/>
      <c r="AD45" s="215"/>
      <c r="AE45" s="4"/>
      <c r="AF45" s="6"/>
      <c r="AG45" s="4"/>
      <c r="AH45" s="4"/>
      <c r="AI45" s="215"/>
      <c r="AJ45" s="4"/>
      <c r="AK45" s="6"/>
      <c r="AL45" s="4"/>
      <c r="AM45" s="4"/>
      <c r="AN45" s="215"/>
      <c r="AO45" s="4"/>
      <c r="AP45" s="6"/>
      <c r="AQ45" s="4"/>
      <c r="AR45" s="4"/>
      <c r="AS45" s="215"/>
      <c r="AT45" s="4"/>
      <c r="AU45" s="6"/>
      <c r="AV45" s="4"/>
      <c r="AW45" s="4"/>
      <c r="AX45" s="215"/>
      <c r="AY45" s="4"/>
      <c r="AZ45" s="6"/>
      <c r="BA45" s="4"/>
      <c r="BB45" s="4"/>
      <c r="BC45" s="215"/>
      <c r="BD45" s="4"/>
      <c r="BE45" s="6"/>
      <c r="BF45" s="4"/>
      <c r="BG45" s="4"/>
      <c r="BH45" s="215"/>
      <c r="BI45" s="4"/>
      <c r="BJ45" s="6"/>
      <c r="BK45" s="4"/>
      <c r="BL45" s="4"/>
      <c r="BM45" s="215"/>
      <c r="BN45" s="4"/>
      <c r="BO45" s="6"/>
      <c r="BP45" s="4"/>
      <c r="BQ45" s="4"/>
      <c r="BR45" s="215"/>
      <c r="BS45" s="4"/>
      <c r="BT45" s="6"/>
      <c r="BU45" s="4"/>
      <c r="BV45" s="4"/>
      <c r="BW45" s="215"/>
      <c r="BX45" s="4"/>
      <c r="BY45" s="6"/>
      <c r="BZ45" s="4"/>
      <c r="CA45" s="4"/>
      <c r="CB45" s="215"/>
      <c r="CC45" s="4"/>
      <c r="CD45" s="6"/>
      <c r="CE45" s="4"/>
      <c r="CF45" s="4"/>
      <c r="CG45" s="215"/>
      <c r="CH45" s="4"/>
      <c r="CI45" s="6"/>
      <c r="CJ45" s="4"/>
      <c r="CK45" s="4"/>
      <c r="CL45" s="215"/>
      <c r="CM45" s="4"/>
      <c r="CN45" s="6"/>
      <c r="CO45" s="4"/>
      <c r="CP45" s="4"/>
      <c r="CQ45" s="215"/>
      <c r="CR45" s="4"/>
      <c r="CS45" s="6"/>
      <c r="CT45" s="4"/>
      <c r="CU45" s="4"/>
      <c r="CV45" s="215"/>
      <c r="CW45" s="4"/>
      <c r="CX45" s="6"/>
      <c r="CY45" s="4"/>
      <c r="CZ45" s="4"/>
      <c r="DA45" s="215"/>
      <c r="DB45" s="4"/>
      <c r="DC45" s="6"/>
      <c r="DD45" s="4"/>
      <c r="DE45" s="4"/>
      <c r="DF45" s="215"/>
      <c r="DG45" s="4"/>
      <c r="DH45" s="6"/>
      <c r="DI45" s="4"/>
      <c r="DJ45" s="4"/>
      <c r="DK45" s="215"/>
      <c r="DL45" s="4"/>
      <c r="DM45" s="6"/>
      <c r="DN45" s="4"/>
      <c r="DO45" s="4"/>
      <c r="DP45" s="215"/>
      <c r="DQ45" s="4"/>
      <c r="DR45" s="6"/>
      <c r="DS45" s="4"/>
      <c r="DT45" s="4"/>
      <c r="DU45" s="215"/>
      <c r="DV45" s="4"/>
      <c r="DW45" s="6"/>
      <c r="DX45" s="4"/>
      <c r="DY45" s="4"/>
      <c r="DZ45" s="215"/>
      <c r="EA45" s="4"/>
      <c r="EB45" s="6"/>
      <c r="EC45" s="4"/>
      <c r="ED45" s="4"/>
      <c r="EE45" s="215"/>
      <c r="EF45" s="4"/>
      <c r="EG45" s="6"/>
      <c r="EH45" s="4"/>
      <c r="EI45" s="4"/>
      <c r="EJ45" s="215"/>
      <c r="EK45" s="4"/>
      <c r="EL45" s="6"/>
      <c r="EM45" s="4"/>
      <c r="EN45" s="4"/>
      <c r="EO45" s="215"/>
      <c r="EP45" s="4"/>
      <c r="EQ45" s="6"/>
      <c r="ER45" s="4"/>
      <c r="ES45" s="4"/>
      <c r="ET45" s="215"/>
      <c r="EU45" s="4"/>
      <c r="EV45" s="6"/>
      <c r="EW45" s="4"/>
      <c r="EX45" s="4"/>
      <c r="EY45" s="215"/>
      <c r="EZ45" s="4"/>
      <c r="FA45" s="6"/>
      <c r="FB45" s="4"/>
      <c r="FC45" s="4"/>
      <c r="FD45" s="215"/>
      <c r="FE45" s="4"/>
      <c r="FF45" s="6"/>
      <c r="FG45" s="4"/>
      <c r="FH45" s="4"/>
      <c r="FI45" s="215"/>
      <c r="FJ45" s="4"/>
      <c r="FK45" s="6"/>
      <c r="FL45" s="4"/>
      <c r="FM45" s="4"/>
      <c r="FN45" s="215"/>
      <c r="FO45" s="4"/>
      <c r="FP45" s="6"/>
      <c r="FQ45" s="4"/>
      <c r="FR45" s="4"/>
      <c r="FS45" s="215"/>
      <c r="FT45" s="4"/>
      <c r="FU45" s="6"/>
      <c r="FV45" s="4"/>
      <c r="FW45" s="4"/>
      <c r="FX45" s="215"/>
      <c r="FY45" s="4"/>
      <c r="FZ45" s="6"/>
      <c r="GA45" s="4"/>
      <c r="GB45" s="4"/>
      <c r="GC45" s="215"/>
      <c r="GD45" s="4"/>
      <c r="GE45" s="6"/>
      <c r="GF45" s="4"/>
      <c r="GG45" s="4"/>
      <c r="GH45" s="215"/>
      <c r="GI45" s="4"/>
      <c r="GJ45" s="6"/>
      <c r="GK45" s="4"/>
      <c r="GL45" s="4"/>
      <c r="GM45" s="215"/>
      <c r="GN45" s="4"/>
      <c r="GO45" s="6"/>
      <c r="GP45" s="4"/>
      <c r="GQ45" s="4"/>
      <c r="GR45" s="215"/>
      <c r="GS45" s="4"/>
      <c r="GT45" s="6"/>
      <c r="GU45" s="4"/>
      <c r="GV45" s="4"/>
      <c r="GW45" s="215"/>
      <c r="GX45" s="4"/>
      <c r="GY45" s="6"/>
      <c r="GZ45" s="4"/>
      <c r="HA45" s="4"/>
      <c r="HB45" s="215"/>
      <c r="HC45" s="4"/>
      <c r="HD45" s="6"/>
      <c r="HE45" s="4"/>
      <c r="HF45" s="4"/>
      <c r="HG45" s="215"/>
      <c r="HH45" s="4"/>
      <c r="HI45" s="6"/>
      <c r="HJ45" s="4"/>
      <c r="HK45" s="4"/>
      <c r="HL45" s="215"/>
      <c r="HM45" s="4"/>
      <c r="HN45" s="6"/>
      <c r="HO45" s="4"/>
      <c r="HP45" s="4"/>
      <c r="HQ45" s="215"/>
      <c r="HR45" s="4"/>
      <c r="HS45" s="6"/>
      <c r="HT45" s="4"/>
      <c r="HU45" s="4"/>
      <c r="HV45" s="215"/>
      <c r="HW45" s="4"/>
      <c r="HX45" s="6"/>
      <c r="HY45" s="4"/>
      <c r="HZ45" s="4"/>
      <c r="IA45" s="215"/>
      <c r="IB45" s="4"/>
      <c r="IC45" s="6"/>
      <c r="ID45" s="4"/>
      <c r="IE45" s="4"/>
      <c r="IF45" s="215"/>
      <c r="IG45" s="4"/>
      <c r="IH45" s="6"/>
      <c r="II45" s="4"/>
      <c r="IJ45" s="4"/>
      <c r="IK45" s="215"/>
      <c r="IL45" s="4"/>
      <c r="IM45" s="6"/>
      <c r="IN45" s="4"/>
      <c r="IO45" s="4"/>
      <c r="IP45" s="215"/>
      <c r="IQ45" s="4"/>
      <c r="IR45" s="6"/>
      <c r="IS45" s="4"/>
      <c r="IT45" s="4"/>
      <c r="IU45" s="215"/>
      <c r="IV45" s="4"/>
      <c r="IW45" s="6"/>
      <c r="IX45" s="4"/>
      <c r="IY45" s="4"/>
      <c r="IZ45" s="215"/>
      <c r="JA45" s="4"/>
      <c r="JB45" s="6"/>
      <c r="JC45" s="4"/>
      <c r="JD45" s="4"/>
      <c r="JE45" s="215"/>
      <c r="JF45" s="4"/>
      <c r="JG45" s="6"/>
      <c r="JH45" s="4"/>
      <c r="JI45" s="4"/>
      <c r="JJ45" s="215"/>
      <c r="JK45" s="4"/>
      <c r="JL45" s="6"/>
      <c r="JM45" s="4"/>
      <c r="JN45" s="4"/>
      <c r="JO45" s="215"/>
      <c r="JP45" s="4"/>
      <c r="JQ45" s="6"/>
      <c r="JR45" s="4"/>
      <c r="JS45" s="4"/>
      <c r="JT45" s="215"/>
      <c r="JU45" s="4"/>
      <c r="JV45" s="6"/>
      <c r="JW45" s="4"/>
      <c r="JX45" s="4"/>
      <c r="JY45" s="215"/>
      <c r="JZ45" s="4"/>
      <c r="KA45" s="6"/>
      <c r="KB45" s="4"/>
      <c r="KC45" s="4"/>
      <c r="KD45" s="215"/>
      <c r="KE45" s="4"/>
      <c r="KF45" s="6"/>
      <c r="KG45" s="4"/>
      <c r="KH45" s="4"/>
      <c r="KI45" s="215"/>
      <c r="KJ45" s="4"/>
      <c r="KK45" s="6"/>
      <c r="KL45" s="4"/>
      <c r="KM45" s="4"/>
      <c r="KN45" s="215"/>
    </row>
    <row r="46" spans="1:300" x14ac:dyDescent="0.25">
      <c r="A46" s="4"/>
      <c r="B46" s="6"/>
      <c r="C46" s="4"/>
      <c r="D46" s="9"/>
      <c r="E46" s="215"/>
      <c r="F46" s="4"/>
      <c r="G46" s="6"/>
      <c r="H46" s="4"/>
      <c r="I46" s="9"/>
      <c r="J46" s="215"/>
      <c r="K46" s="4"/>
      <c r="L46" s="6"/>
      <c r="M46" s="4"/>
      <c r="N46" s="9"/>
      <c r="O46" s="215"/>
      <c r="P46" s="4"/>
      <c r="Q46" s="6"/>
      <c r="R46" s="4"/>
      <c r="S46" s="9"/>
      <c r="T46" s="215"/>
      <c r="U46" s="4"/>
      <c r="V46" s="6"/>
      <c r="W46" s="4"/>
      <c r="X46" s="9"/>
      <c r="Y46" s="215"/>
      <c r="Z46" s="4"/>
      <c r="AA46" s="6"/>
      <c r="AB46" s="4"/>
      <c r="AC46" s="9"/>
      <c r="AD46" s="215"/>
      <c r="AE46" s="4"/>
      <c r="AF46" s="6"/>
      <c r="AG46" s="4"/>
      <c r="AH46" s="9"/>
      <c r="AI46" s="215"/>
      <c r="AJ46" s="4"/>
      <c r="AK46" s="6"/>
      <c r="AL46" s="4"/>
      <c r="AM46" s="9"/>
      <c r="AN46" s="215"/>
      <c r="AO46" s="4"/>
      <c r="AP46" s="6"/>
      <c r="AQ46" s="4"/>
      <c r="AR46" s="9"/>
      <c r="AS46" s="215"/>
      <c r="AT46" s="4"/>
      <c r="AU46" s="6"/>
      <c r="AV46" s="4"/>
      <c r="AW46" s="9"/>
      <c r="AX46" s="215"/>
      <c r="AY46" s="4"/>
      <c r="AZ46" s="6"/>
      <c r="BA46" s="4"/>
      <c r="BB46" s="9"/>
      <c r="BC46" s="215"/>
      <c r="BD46" s="4"/>
      <c r="BE46" s="6"/>
      <c r="BF46" s="4"/>
      <c r="BG46" s="9"/>
      <c r="BH46" s="215"/>
      <c r="BI46" s="4"/>
      <c r="BJ46" s="6"/>
      <c r="BK46" s="4"/>
      <c r="BL46" s="9"/>
      <c r="BM46" s="215"/>
      <c r="BN46" s="4"/>
      <c r="BO46" s="6"/>
      <c r="BP46" s="4"/>
      <c r="BQ46" s="9"/>
      <c r="BR46" s="215"/>
      <c r="BS46" s="4"/>
      <c r="BT46" s="6"/>
      <c r="BU46" s="4"/>
      <c r="BV46" s="9"/>
      <c r="BW46" s="215"/>
      <c r="BX46" s="4"/>
      <c r="BY46" s="6"/>
      <c r="BZ46" s="4"/>
      <c r="CA46" s="9"/>
      <c r="CB46" s="215"/>
      <c r="CC46" s="4"/>
      <c r="CD46" s="6"/>
      <c r="CE46" s="4"/>
      <c r="CF46" s="9"/>
      <c r="CG46" s="215"/>
      <c r="CH46" s="4"/>
      <c r="CI46" s="6"/>
      <c r="CJ46" s="4"/>
      <c r="CK46" s="9"/>
      <c r="CL46" s="215"/>
      <c r="CM46" s="4"/>
      <c r="CN46" s="6"/>
      <c r="CO46" s="4"/>
      <c r="CP46" s="9"/>
      <c r="CQ46" s="215"/>
      <c r="CR46" s="4"/>
      <c r="CS46" s="6"/>
      <c r="CT46" s="4"/>
      <c r="CU46" s="9"/>
      <c r="CV46" s="215"/>
      <c r="CW46" s="4"/>
      <c r="CX46" s="6"/>
      <c r="CY46" s="4"/>
      <c r="CZ46" s="9"/>
      <c r="DA46" s="215"/>
      <c r="DB46" s="4"/>
      <c r="DC46" s="6"/>
      <c r="DD46" s="4"/>
      <c r="DE46" s="9"/>
      <c r="DF46" s="215"/>
      <c r="DG46" s="4"/>
      <c r="DH46" s="6"/>
      <c r="DI46" s="4"/>
      <c r="DJ46" s="9"/>
      <c r="DK46" s="215"/>
      <c r="DL46" s="4"/>
      <c r="DM46" s="6"/>
      <c r="DN46" s="4"/>
      <c r="DO46" s="9"/>
      <c r="DP46" s="215"/>
      <c r="DQ46" s="4"/>
      <c r="DR46" s="6"/>
      <c r="DS46" s="4"/>
      <c r="DT46" s="9"/>
      <c r="DU46" s="215"/>
      <c r="DV46" s="4"/>
      <c r="DW46" s="6"/>
      <c r="DX46" s="4"/>
      <c r="DY46" s="9"/>
      <c r="DZ46" s="215"/>
      <c r="EA46" s="4"/>
      <c r="EB46" s="6"/>
      <c r="EC46" s="4"/>
      <c r="ED46" s="9"/>
      <c r="EE46" s="215"/>
      <c r="EF46" s="4"/>
      <c r="EG46" s="6"/>
      <c r="EH46" s="4"/>
      <c r="EI46" s="9"/>
      <c r="EJ46" s="215"/>
      <c r="EK46" s="4"/>
      <c r="EL46" s="6"/>
      <c r="EM46" s="4"/>
      <c r="EN46" s="9"/>
      <c r="EO46" s="215"/>
      <c r="EP46" s="4"/>
      <c r="EQ46" s="6"/>
      <c r="ER46" s="4"/>
      <c r="ES46" s="9"/>
      <c r="ET46" s="215"/>
      <c r="EU46" s="4"/>
      <c r="EV46" s="6"/>
      <c r="EW46" s="4"/>
      <c r="EX46" s="9"/>
      <c r="EY46" s="215"/>
      <c r="EZ46" s="4"/>
      <c r="FA46" s="6"/>
      <c r="FB46" s="4"/>
      <c r="FC46" s="9"/>
      <c r="FD46" s="215"/>
      <c r="FE46" s="4"/>
      <c r="FF46" s="6"/>
      <c r="FG46" s="4"/>
      <c r="FH46" s="9"/>
      <c r="FI46" s="215"/>
      <c r="FJ46" s="4"/>
      <c r="FK46" s="6"/>
      <c r="FL46" s="4"/>
      <c r="FM46" s="9"/>
      <c r="FN46" s="215"/>
      <c r="FO46" s="4"/>
      <c r="FP46" s="6"/>
      <c r="FQ46" s="4"/>
      <c r="FR46" s="9"/>
      <c r="FS46" s="215"/>
      <c r="FT46" s="4"/>
      <c r="FU46" s="6"/>
      <c r="FV46" s="4"/>
      <c r="FW46" s="9"/>
      <c r="FX46" s="215"/>
      <c r="FY46" s="4"/>
      <c r="FZ46" s="6"/>
      <c r="GA46" s="4"/>
      <c r="GB46" s="9"/>
      <c r="GC46" s="215"/>
      <c r="GD46" s="4"/>
      <c r="GE46" s="6"/>
      <c r="GF46" s="4"/>
      <c r="GG46" s="9"/>
      <c r="GH46" s="215"/>
      <c r="GI46" s="4"/>
      <c r="GJ46" s="6"/>
      <c r="GK46" s="4"/>
      <c r="GL46" s="9"/>
      <c r="GM46" s="215"/>
      <c r="GN46" s="4"/>
      <c r="GO46" s="6"/>
      <c r="GP46" s="4"/>
      <c r="GQ46" s="9"/>
      <c r="GR46" s="215"/>
      <c r="GS46" s="4"/>
      <c r="GT46" s="6"/>
      <c r="GU46" s="4"/>
      <c r="GV46" s="9"/>
      <c r="GW46" s="215"/>
      <c r="GX46" s="4"/>
      <c r="GY46" s="6"/>
      <c r="GZ46" s="4"/>
      <c r="HA46" s="9"/>
      <c r="HB46" s="215"/>
      <c r="HC46" s="4"/>
      <c r="HD46" s="6"/>
      <c r="HE46" s="4"/>
      <c r="HF46" s="9"/>
      <c r="HG46" s="215"/>
      <c r="HH46" s="4"/>
      <c r="HI46" s="6"/>
      <c r="HJ46" s="4"/>
      <c r="HK46" s="9"/>
      <c r="HL46" s="215"/>
      <c r="HM46" s="4"/>
      <c r="HN46" s="6"/>
      <c r="HO46" s="4"/>
      <c r="HP46" s="9"/>
      <c r="HQ46" s="215"/>
      <c r="HR46" s="4"/>
      <c r="HS46" s="6"/>
      <c r="HT46" s="4"/>
      <c r="HU46" s="9"/>
      <c r="HV46" s="215"/>
      <c r="HW46" s="4"/>
      <c r="HX46" s="6"/>
      <c r="HY46" s="4"/>
      <c r="HZ46" s="9"/>
      <c r="IA46" s="215"/>
      <c r="IB46" s="4"/>
      <c r="IC46" s="6"/>
      <c r="ID46" s="4"/>
      <c r="IE46" s="9"/>
      <c r="IF46" s="215"/>
      <c r="IG46" s="4"/>
      <c r="IH46" s="6"/>
      <c r="II46" s="4"/>
      <c r="IJ46" s="9"/>
      <c r="IK46" s="215"/>
      <c r="IL46" s="4"/>
      <c r="IM46" s="6"/>
      <c r="IN46" s="4"/>
      <c r="IO46" s="9"/>
      <c r="IP46" s="215"/>
      <c r="IQ46" s="4"/>
      <c r="IR46" s="6"/>
      <c r="IS46" s="4"/>
      <c r="IT46" s="9"/>
      <c r="IU46" s="215"/>
      <c r="IV46" s="4"/>
      <c r="IW46" s="6"/>
      <c r="IX46" s="4"/>
      <c r="IY46" s="9"/>
      <c r="IZ46" s="215"/>
      <c r="JA46" s="4"/>
      <c r="JB46" s="6"/>
      <c r="JC46" s="4"/>
      <c r="JD46" s="9"/>
      <c r="JE46" s="215"/>
      <c r="JF46" s="4"/>
      <c r="JG46" s="6"/>
      <c r="JH46" s="4"/>
      <c r="JI46" s="9"/>
      <c r="JJ46" s="215"/>
      <c r="JK46" s="4"/>
      <c r="JL46" s="6"/>
      <c r="JM46" s="4"/>
      <c r="JN46" s="9"/>
      <c r="JO46" s="215"/>
      <c r="JP46" s="4"/>
      <c r="JQ46" s="6"/>
      <c r="JR46" s="4"/>
      <c r="JS46" s="9"/>
      <c r="JT46" s="215"/>
      <c r="JU46" s="4"/>
      <c r="JV46" s="6"/>
      <c r="JW46" s="4"/>
      <c r="JX46" s="9"/>
      <c r="JY46" s="215"/>
      <c r="JZ46" s="4"/>
      <c r="KA46" s="6"/>
      <c r="KB46" s="4"/>
      <c r="KC46" s="9"/>
      <c r="KD46" s="215"/>
      <c r="KE46" s="4"/>
      <c r="KF46" s="6"/>
      <c r="KG46" s="4"/>
      <c r="KH46" s="9"/>
      <c r="KI46" s="215"/>
      <c r="KJ46" s="4"/>
      <c r="KK46" s="6"/>
      <c r="KL46" s="4"/>
      <c r="KM46" s="9"/>
      <c r="KN46" s="215"/>
    </row>
    <row r="47" spans="1:300" x14ac:dyDescent="0.25">
      <c r="A47" s="4"/>
      <c r="B47" s="6"/>
      <c r="C47" s="4"/>
      <c r="D47" s="4"/>
      <c r="E47" s="215"/>
      <c r="F47" s="4"/>
      <c r="G47" s="6"/>
      <c r="H47" s="4"/>
      <c r="I47" s="4"/>
      <c r="J47" s="215"/>
      <c r="K47" s="4"/>
      <c r="L47" s="6"/>
      <c r="M47" s="4"/>
      <c r="N47" s="4"/>
      <c r="O47" s="215"/>
      <c r="P47" s="4"/>
      <c r="Q47" s="6"/>
      <c r="R47" s="4"/>
      <c r="S47" s="4"/>
      <c r="T47" s="215"/>
      <c r="U47" s="4"/>
      <c r="V47" s="6"/>
      <c r="W47" s="4"/>
      <c r="X47" s="4"/>
      <c r="Y47" s="215"/>
      <c r="Z47" s="4"/>
      <c r="AA47" s="6"/>
      <c r="AB47" s="4"/>
      <c r="AC47" s="4"/>
      <c r="AD47" s="215"/>
      <c r="AE47" s="4"/>
      <c r="AF47" s="6"/>
      <c r="AG47" s="4"/>
      <c r="AH47" s="4"/>
      <c r="AI47" s="215"/>
      <c r="AJ47" s="4"/>
      <c r="AK47" s="6"/>
      <c r="AL47" s="4"/>
      <c r="AM47" s="4"/>
      <c r="AN47" s="215"/>
      <c r="AO47" s="4"/>
      <c r="AP47" s="6"/>
      <c r="AQ47" s="4"/>
      <c r="AR47" s="4"/>
      <c r="AS47" s="215"/>
      <c r="AT47" s="4"/>
      <c r="AU47" s="6"/>
      <c r="AV47" s="4"/>
      <c r="AW47" s="4"/>
      <c r="AX47" s="215"/>
      <c r="AY47" s="4"/>
      <c r="AZ47" s="6"/>
      <c r="BA47" s="4"/>
      <c r="BB47" s="4"/>
      <c r="BC47" s="215"/>
      <c r="BD47" s="4"/>
      <c r="BE47" s="6"/>
      <c r="BF47" s="4"/>
      <c r="BG47" s="4"/>
      <c r="BH47" s="215"/>
      <c r="BI47" s="4"/>
      <c r="BJ47" s="6"/>
      <c r="BK47" s="4"/>
      <c r="BL47" s="4"/>
      <c r="BM47" s="215"/>
      <c r="BN47" s="4"/>
      <c r="BO47" s="6"/>
      <c r="BP47" s="4"/>
      <c r="BQ47" s="4"/>
      <c r="BR47" s="215"/>
      <c r="BS47" s="4"/>
      <c r="BT47" s="6"/>
      <c r="BU47" s="4"/>
      <c r="BV47" s="4"/>
      <c r="BW47" s="215"/>
      <c r="BX47" s="4"/>
      <c r="BY47" s="6"/>
      <c r="BZ47" s="4"/>
      <c r="CA47" s="4"/>
      <c r="CB47" s="215"/>
      <c r="CC47" s="4"/>
      <c r="CD47" s="6"/>
      <c r="CE47" s="4"/>
      <c r="CF47" s="4"/>
      <c r="CG47" s="215"/>
      <c r="CH47" s="4"/>
      <c r="CI47" s="6"/>
      <c r="CJ47" s="4"/>
      <c r="CK47" s="4"/>
      <c r="CL47" s="215"/>
      <c r="CM47" s="4"/>
      <c r="CN47" s="6"/>
      <c r="CO47" s="4"/>
      <c r="CP47" s="4"/>
      <c r="CQ47" s="215"/>
      <c r="CR47" s="4"/>
      <c r="CS47" s="6"/>
      <c r="CT47" s="4"/>
      <c r="CU47" s="4"/>
      <c r="CV47" s="215"/>
      <c r="CW47" s="4"/>
      <c r="CX47" s="6"/>
      <c r="CY47" s="4"/>
      <c r="CZ47" s="4"/>
      <c r="DA47" s="215"/>
      <c r="DB47" s="4"/>
      <c r="DC47" s="6"/>
      <c r="DD47" s="4"/>
      <c r="DE47" s="4"/>
      <c r="DF47" s="215"/>
      <c r="DG47" s="4"/>
      <c r="DH47" s="6"/>
      <c r="DI47" s="4"/>
      <c r="DJ47" s="4"/>
      <c r="DK47" s="215"/>
      <c r="DL47" s="4"/>
      <c r="DM47" s="6"/>
      <c r="DN47" s="4"/>
      <c r="DO47" s="4"/>
      <c r="DP47" s="215"/>
      <c r="DQ47" s="4"/>
      <c r="DR47" s="6"/>
      <c r="DS47" s="4"/>
      <c r="DT47" s="4"/>
      <c r="DU47" s="215"/>
      <c r="DV47" s="4"/>
      <c r="DW47" s="6"/>
      <c r="DX47" s="4"/>
      <c r="DY47" s="4"/>
      <c r="DZ47" s="215"/>
      <c r="EA47" s="4"/>
      <c r="EB47" s="6"/>
      <c r="EC47" s="4"/>
      <c r="ED47" s="4"/>
      <c r="EE47" s="215"/>
      <c r="EF47" s="4"/>
      <c r="EG47" s="6"/>
      <c r="EH47" s="4"/>
      <c r="EI47" s="4"/>
      <c r="EJ47" s="215"/>
      <c r="EK47" s="4"/>
      <c r="EL47" s="6"/>
      <c r="EM47" s="4"/>
      <c r="EN47" s="4"/>
      <c r="EO47" s="215"/>
      <c r="EP47" s="4"/>
      <c r="EQ47" s="6"/>
      <c r="ER47" s="4"/>
      <c r="ES47" s="4"/>
      <c r="ET47" s="215"/>
      <c r="EU47" s="4"/>
      <c r="EV47" s="6"/>
      <c r="EW47" s="4"/>
      <c r="EX47" s="4"/>
      <c r="EY47" s="215"/>
      <c r="EZ47" s="4"/>
      <c r="FA47" s="6"/>
      <c r="FB47" s="4"/>
      <c r="FC47" s="4"/>
      <c r="FD47" s="215"/>
      <c r="FE47" s="4"/>
      <c r="FF47" s="6"/>
      <c r="FG47" s="4"/>
      <c r="FH47" s="4"/>
      <c r="FI47" s="215"/>
      <c r="FJ47" s="4"/>
      <c r="FK47" s="6"/>
      <c r="FL47" s="4"/>
      <c r="FM47" s="4"/>
      <c r="FN47" s="215"/>
      <c r="FO47" s="4"/>
      <c r="FP47" s="6"/>
      <c r="FQ47" s="4"/>
      <c r="FR47" s="4"/>
      <c r="FS47" s="215"/>
      <c r="FT47" s="4"/>
      <c r="FU47" s="6"/>
      <c r="FV47" s="4"/>
      <c r="FW47" s="4"/>
      <c r="FX47" s="215"/>
      <c r="FY47" s="4"/>
      <c r="FZ47" s="6"/>
      <c r="GA47" s="4"/>
      <c r="GB47" s="4"/>
      <c r="GC47" s="215"/>
      <c r="GD47" s="4"/>
      <c r="GE47" s="6"/>
      <c r="GF47" s="4"/>
      <c r="GG47" s="4"/>
      <c r="GH47" s="215"/>
      <c r="GI47" s="4"/>
      <c r="GJ47" s="6"/>
      <c r="GK47" s="4"/>
      <c r="GL47" s="4"/>
      <c r="GM47" s="215"/>
      <c r="GN47" s="4"/>
      <c r="GO47" s="6"/>
      <c r="GP47" s="4"/>
      <c r="GQ47" s="4"/>
      <c r="GR47" s="215"/>
      <c r="GS47" s="4"/>
      <c r="GT47" s="6"/>
      <c r="GU47" s="4"/>
      <c r="GV47" s="4"/>
      <c r="GW47" s="215"/>
      <c r="GX47" s="4"/>
      <c r="GY47" s="6"/>
      <c r="GZ47" s="4"/>
      <c r="HA47" s="4"/>
      <c r="HB47" s="215"/>
      <c r="HC47" s="4"/>
      <c r="HD47" s="6"/>
      <c r="HE47" s="4"/>
      <c r="HF47" s="4"/>
      <c r="HG47" s="215"/>
      <c r="HH47" s="4"/>
      <c r="HI47" s="6"/>
      <c r="HJ47" s="4"/>
      <c r="HK47" s="4"/>
      <c r="HL47" s="215"/>
      <c r="HM47" s="4"/>
      <c r="HN47" s="6"/>
      <c r="HO47" s="4"/>
      <c r="HP47" s="4"/>
      <c r="HQ47" s="215"/>
      <c r="HR47" s="4"/>
      <c r="HS47" s="6"/>
      <c r="HT47" s="4"/>
      <c r="HU47" s="4"/>
      <c r="HV47" s="215"/>
      <c r="HW47" s="4"/>
      <c r="HX47" s="6"/>
      <c r="HY47" s="4"/>
      <c r="HZ47" s="4"/>
      <c r="IA47" s="215"/>
      <c r="IB47" s="4"/>
      <c r="IC47" s="6"/>
      <c r="ID47" s="4"/>
      <c r="IE47" s="4"/>
      <c r="IF47" s="215"/>
      <c r="IG47" s="4"/>
      <c r="IH47" s="6"/>
      <c r="II47" s="4"/>
      <c r="IJ47" s="4"/>
      <c r="IK47" s="215"/>
      <c r="IL47" s="4"/>
      <c r="IM47" s="6"/>
      <c r="IN47" s="4"/>
      <c r="IO47" s="4"/>
      <c r="IP47" s="215"/>
      <c r="IQ47" s="4"/>
      <c r="IR47" s="6"/>
      <c r="IS47" s="4"/>
      <c r="IT47" s="4"/>
      <c r="IU47" s="215"/>
      <c r="IV47" s="4"/>
      <c r="IW47" s="6"/>
      <c r="IX47" s="4"/>
      <c r="IY47" s="4"/>
      <c r="IZ47" s="215"/>
      <c r="JA47" s="4"/>
      <c r="JB47" s="6"/>
      <c r="JC47" s="4"/>
      <c r="JD47" s="4"/>
      <c r="JE47" s="215"/>
      <c r="JF47" s="4"/>
      <c r="JG47" s="6"/>
      <c r="JH47" s="4"/>
      <c r="JI47" s="4"/>
      <c r="JJ47" s="215"/>
      <c r="JK47" s="4"/>
      <c r="JL47" s="6"/>
      <c r="JM47" s="4"/>
      <c r="JN47" s="4"/>
      <c r="JO47" s="215"/>
      <c r="JP47" s="4"/>
      <c r="JQ47" s="6"/>
      <c r="JR47" s="4"/>
      <c r="JS47" s="4"/>
      <c r="JT47" s="215"/>
      <c r="JU47" s="4"/>
      <c r="JV47" s="6"/>
      <c r="JW47" s="4"/>
      <c r="JX47" s="4"/>
      <c r="JY47" s="215"/>
      <c r="JZ47" s="4"/>
      <c r="KA47" s="6"/>
      <c r="KB47" s="4"/>
      <c r="KC47" s="4"/>
      <c r="KD47" s="215"/>
      <c r="KE47" s="4"/>
      <c r="KF47" s="6"/>
      <c r="KG47" s="4"/>
      <c r="KH47" s="4"/>
      <c r="KI47" s="215"/>
      <c r="KJ47" s="4"/>
      <c r="KK47" s="6"/>
      <c r="KL47" s="4"/>
      <c r="KM47" s="4"/>
      <c r="KN47" s="215"/>
    </row>
    <row r="48" spans="1:300" x14ac:dyDescent="0.25">
      <c r="A48" s="4"/>
      <c r="B48" s="6"/>
      <c r="C48" s="4"/>
      <c r="D48" s="4"/>
      <c r="E48" s="215"/>
      <c r="F48" s="4"/>
      <c r="G48" s="6"/>
      <c r="H48" s="4"/>
      <c r="I48" s="4"/>
      <c r="J48" s="215"/>
      <c r="K48" s="4"/>
      <c r="L48" s="6"/>
      <c r="M48" s="4"/>
      <c r="N48" s="4"/>
      <c r="O48" s="215"/>
      <c r="P48" s="4"/>
      <c r="Q48" s="6"/>
      <c r="R48" s="4"/>
      <c r="S48" s="4"/>
      <c r="T48" s="215"/>
      <c r="U48" s="4"/>
      <c r="V48" s="6"/>
      <c r="W48" s="4"/>
      <c r="X48" s="4"/>
      <c r="Y48" s="215"/>
      <c r="Z48" s="4"/>
      <c r="AA48" s="6"/>
      <c r="AB48" s="4"/>
      <c r="AC48" s="4"/>
      <c r="AD48" s="215"/>
      <c r="AE48" s="4"/>
      <c r="AF48" s="6"/>
      <c r="AG48" s="4"/>
      <c r="AH48" s="4"/>
      <c r="AI48" s="215"/>
      <c r="AJ48" s="4"/>
      <c r="AK48" s="6"/>
      <c r="AL48" s="4"/>
      <c r="AM48" s="4"/>
      <c r="AN48" s="215"/>
      <c r="AO48" s="4"/>
      <c r="AP48" s="6"/>
      <c r="AQ48" s="4"/>
      <c r="AR48" s="4"/>
      <c r="AS48" s="215"/>
      <c r="AT48" s="4"/>
      <c r="AU48" s="6"/>
      <c r="AV48" s="4"/>
      <c r="AW48" s="4"/>
      <c r="AX48" s="215"/>
      <c r="AY48" s="4"/>
      <c r="AZ48" s="6"/>
      <c r="BA48" s="4"/>
      <c r="BB48" s="4"/>
      <c r="BC48" s="215"/>
      <c r="BD48" s="4"/>
      <c r="BE48" s="6"/>
      <c r="BF48" s="4"/>
      <c r="BG48" s="4"/>
      <c r="BH48" s="215"/>
      <c r="BI48" s="4"/>
      <c r="BJ48" s="6"/>
      <c r="BK48" s="4"/>
      <c r="BL48" s="4"/>
      <c r="BM48" s="215"/>
      <c r="BN48" s="4"/>
      <c r="BO48" s="6"/>
      <c r="BP48" s="4"/>
      <c r="BQ48" s="4"/>
      <c r="BR48" s="215"/>
      <c r="BS48" s="4"/>
      <c r="BT48" s="6"/>
      <c r="BU48" s="4"/>
      <c r="BV48" s="4"/>
      <c r="BW48" s="215"/>
      <c r="BX48" s="4"/>
      <c r="BY48" s="6"/>
      <c r="BZ48" s="4"/>
      <c r="CA48" s="4"/>
      <c r="CB48" s="215"/>
      <c r="CC48" s="4"/>
      <c r="CD48" s="6"/>
      <c r="CE48" s="4"/>
      <c r="CF48" s="4"/>
      <c r="CG48" s="215"/>
      <c r="CH48" s="4"/>
      <c r="CI48" s="6"/>
      <c r="CJ48" s="4"/>
      <c r="CK48" s="4"/>
      <c r="CL48" s="215"/>
      <c r="CM48" s="4"/>
      <c r="CN48" s="6"/>
      <c r="CO48" s="4"/>
      <c r="CP48" s="4"/>
      <c r="CQ48" s="215"/>
      <c r="CR48" s="4"/>
      <c r="CS48" s="6"/>
      <c r="CT48" s="4"/>
      <c r="CU48" s="4"/>
      <c r="CV48" s="215"/>
      <c r="CW48" s="4"/>
      <c r="CX48" s="6"/>
      <c r="CY48" s="4"/>
      <c r="CZ48" s="4"/>
      <c r="DA48" s="215"/>
      <c r="DB48" s="4"/>
      <c r="DC48" s="6"/>
      <c r="DD48" s="4"/>
      <c r="DE48" s="4"/>
      <c r="DF48" s="215"/>
      <c r="DG48" s="4"/>
      <c r="DH48" s="6"/>
      <c r="DI48" s="4"/>
      <c r="DJ48" s="4"/>
      <c r="DK48" s="215"/>
      <c r="DL48" s="4"/>
      <c r="DM48" s="6"/>
      <c r="DN48" s="4"/>
      <c r="DO48" s="4"/>
      <c r="DP48" s="215"/>
      <c r="DQ48" s="4"/>
      <c r="DR48" s="6"/>
      <c r="DS48" s="4"/>
      <c r="DT48" s="4"/>
      <c r="DU48" s="215"/>
      <c r="DV48" s="4"/>
      <c r="DW48" s="6"/>
      <c r="DX48" s="4"/>
      <c r="DY48" s="4"/>
      <c r="DZ48" s="215"/>
      <c r="EA48" s="4"/>
      <c r="EB48" s="6"/>
      <c r="EC48" s="4"/>
      <c r="ED48" s="4"/>
      <c r="EE48" s="215"/>
      <c r="EF48" s="4"/>
      <c r="EG48" s="6"/>
      <c r="EH48" s="4"/>
      <c r="EI48" s="4"/>
      <c r="EJ48" s="215"/>
      <c r="EK48" s="4"/>
      <c r="EL48" s="6"/>
      <c r="EM48" s="4"/>
      <c r="EN48" s="4"/>
      <c r="EO48" s="215"/>
      <c r="EP48" s="4"/>
      <c r="EQ48" s="6"/>
      <c r="ER48" s="4"/>
      <c r="ES48" s="4"/>
      <c r="ET48" s="215"/>
      <c r="EU48" s="4"/>
      <c r="EV48" s="6"/>
      <c r="EW48" s="4"/>
      <c r="EX48" s="4"/>
      <c r="EY48" s="215"/>
      <c r="EZ48" s="4"/>
      <c r="FA48" s="6"/>
      <c r="FB48" s="4"/>
      <c r="FC48" s="4"/>
      <c r="FD48" s="215"/>
      <c r="FE48" s="4"/>
      <c r="FF48" s="6"/>
      <c r="FG48" s="4"/>
      <c r="FH48" s="4"/>
      <c r="FI48" s="215"/>
      <c r="FJ48" s="4"/>
      <c r="FK48" s="6"/>
      <c r="FL48" s="4"/>
      <c r="FM48" s="4"/>
      <c r="FN48" s="215"/>
      <c r="FO48" s="4"/>
      <c r="FP48" s="6"/>
      <c r="FQ48" s="4"/>
      <c r="FR48" s="4"/>
      <c r="FS48" s="215"/>
      <c r="FT48" s="4"/>
      <c r="FU48" s="6"/>
      <c r="FV48" s="4"/>
      <c r="FW48" s="4"/>
      <c r="FX48" s="215"/>
      <c r="FY48" s="4"/>
      <c r="FZ48" s="6"/>
      <c r="GA48" s="4"/>
      <c r="GB48" s="4"/>
      <c r="GC48" s="215"/>
      <c r="GD48" s="4"/>
      <c r="GE48" s="6"/>
      <c r="GF48" s="4"/>
      <c r="GG48" s="4"/>
      <c r="GH48" s="215"/>
      <c r="GI48" s="4"/>
      <c r="GJ48" s="6"/>
      <c r="GK48" s="4"/>
      <c r="GL48" s="4"/>
      <c r="GM48" s="215"/>
      <c r="GN48" s="4"/>
      <c r="GO48" s="6"/>
      <c r="GP48" s="4"/>
      <c r="GQ48" s="4"/>
      <c r="GR48" s="215"/>
      <c r="GS48" s="4"/>
      <c r="GT48" s="6"/>
      <c r="GU48" s="4"/>
      <c r="GV48" s="4"/>
      <c r="GW48" s="215"/>
      <c r="GX48" s="4"/>
      <c r="GY48" s="6"/>
      <c r="GZ48" s="4"/>
      <c r="HA48" s="4"/>
      <c r="HB48" s="215"/>
      <c r="HC48" s="4"/>
      <c r="HD48" s="6"/>
      <c r="HE48" s="4"/>
      <c r="HF48" s="4"/>
      <c r="HG48" s="215"/>
      <c r="HH48" s="4"/>
      <c r="HI48" s="6"/>
      <c r="HJ48" s="4"/>
      <c r="HK48" s="4"/>
      <c r="HL48" s="215"/>
      <c r="HM48" s="4"/>
      <c r="HN48" s="6"/>
      <c r="HO48" s="4"/>
      <c r="HP48" s="4"/>
      <c r="HQ48" s="215"/>
      <c r="HR48" s="4"/>
      <c r="HS48" s="6"/>
      <c r="HT48" s="4"/>
      <c r="HU48" s="4"/>
      <c r="HV48" s="215"/>
      <c r="HW48" s="4"/>
      <c r="HX48" s="6"/>
      <c r="HY48" s="4"/>
      <c r="HZ48" s="4"/>
      <c r="IA48" s="215"/>
      <c r="IB48" s="4"/>
      <c r="IC48" s="6"/>
      <c r="ID48" s="4"/>
      <c r="IE48" s="4"/>
      <c r="IF48" s="215"/>
      <c r="IG48" s="4"/>
      <c r="IH48" s="6"/>
      <c r="II48" s="4"/>
      <c r="IJ48" s="4"/>
      <c r="IK48" s="215"/>
      <c r="IL48" s="4"/>
      <c r="IM48" s="6"/>
      <c r="IN48" s="4"/>
      <c r="IO48" s="4"/>
      <c r="IP48" s="215"/>
      <c r="IQ48" s="4"/>
      <c r="IR48" s="6"/>
      <c r="IS48" s="4"/>
      <c r="IT48" s="4"/>
      <c r="IU48" s="215"/>
      <c r="IV48" s="4"/>
      <c r="IW48" s="6"/>
      <c r="IX48" s="4"/>
      <c r="IY48" s="4"/>
      <c r="IZ48" s="215"/>
      <c r="JA48" s="4"/>
      <c r="JB48" s="6"/>
      <c r="JC48" s="4"/>
      <c r="JD48" s="4"/>
      <c r="JE48" s="215"/>
      <c r="JF48" s="4"/>
      <c r="JG48" s="6"/>
      <c r="JH48" s="4"/>
      <c r="JI48" s="4"/>
      <c r="JJ48" s="215"/>
      <c r="JK48" s="4"/>
      <c r="JL48" s="6"/>
      <c r="JM48" s="4"/>
      <c r="JN48" s="4"/>
      <c r="JO48" s="215"/>
      <c r="JP48" s="4"/>
      <c r="JQ48" s="6"/>
      <c r="JR48" s="4"/>
      <c r="JS48" s="4"/>
      <c r="JT48" s="215"/>
      <c r="JU48" s="4"/>
      <c r="JV48" s="6"/>
      <c r="JW48" s="4"/>
      <c r="JX48" s="4"/>
      <c r="JY48" s="215"/>
      <c r="JZ48" s="4"/>
      <c r="KA48" s="6"/>
      <c r="KB48" s="4"/>
      <c r="KC48" s="4"/>
      <c r="KD48" s="215"/>
      <c r="KE48" s="4"/>
      <c r="KF48" s="6"/>
      <c r="KG48" s="4"/>
      <c r="KH48" s="4"/>
      <c r="KI48" s="215"/>
      <c r="KJ48" s="4"/>
      <c r="KK48" s="6"/>
      <c r="KL48" s="4"/>
      <c r="KM48" s="4"/>
      <c r="KN48" s="215"/>
    </row>
    <row r="49" spans="1:300" x14ac:dyDescent="0.25">
      <c r="A49" s="4"/>
      <c r="B49" s="6"/>
      <c r="C49" s="4"/>
      <c r="D49" s="4"/>
      <c r="E49" s="215"/>
      <c r="F49" s="4"/>
      <c r="G49" s="6"/>
      <c r="H49" s="4"/>
      <c r="I49" s="4"/>
      <c r="J49" s="215"/>
      <c r="K49" s="4"/>
      <c r="L49" s="6"/>
      <c r="M49" s="4"/>
      <c r="N49" s="4"/>
      <c r="O49" s="215"/>
      <c r="P49" s="4"/>
      <c r="Q49" s="6"/>
      <c r="R49" s="4"/>
      <c r="S49" s="4"/>
      <c r="T49" s="215"/>
      <c r="U49" s="4"/>
      <c r="V49" s="6"/>
      <c r="W49" s="4"/>
      <c r="X49" s="4"/>
      <c r="Y49" s="215"/>
      <c r="Z49" s="4"/>
      <c r="AA49" s="6"/>
      <c r="AB49" s="4"/>
      <c r="AC49" s="4"/>
      <c r="AD49" s="215"/>
      <c r="AE49" s="4"/>
      <c r="AF49" s="6"/>
      <c r="AG49" s="4"/>
      <c r="AH49" s="4"/>
      <c r="AI49" s="215"/>
      <c r="AJ49" s="4"/>
      <c r="AK49" s="6"/>
      <c r="AL49" s="4"/>
      <c r="AM49" s="4"/>
      <c r="AN49" s="215"/>
      <c r="AO49" s="4"/>
      <c r="AP49" s="6"/>
      <c r="AQ49" s="4"/>
      <c r="AR49" s="4"/>
      <c r="AS49" s="215"/>
      <c r="AT49" s="4"/>
      <c r="AU49" s="6"/>
      <c r="AV49" s="4"/>
      <c r="AW49" s="4"/>
      <c r="AX49" s="215"/>
      <c r="AY49" s="4"/>
      <c r="AZ49" s="6"/>
      <c r="BA49" s="4"/>
      <c r="BB49" s="4"/>
      <c r="BC49" s="215"/>
      <c r="BD49" s="4"/>
      <c r="BE49" s="6"/>
      <c r="BF49" s="4"/>
      <c r="BG49" s="4"/>
      <c r="BH49" s="215"/>
      <c r="BI49" s="4"/>
      <c r="BJ49" s="6"/>
      <c r="BK49" s="4"/>
      <c r="BL49" s="4"/>
      <c r="BM49" s="215"/>
      <c r="BN49" s="4"/>
      <c r="BO49" s="6"/>
      <c r="BP49" s="4"/>
      <c r="BQ49" s="4"/>
      <c r="BR49" s="215"/>
      <c r="BS49" s="4"/>
      <c r="BT49" s="6"/>
      <c r="BU49" s="4"/>
      <c r="BV49" s="4"/>
      <c r="BW49" s="215"/>
      <c r="BX49" s="4"/>
      <c r="BY49" s="6"/>
      <c r="BZ49" s="4"/>
      <c r="CA49" s="4"/>
      <c r="CB49" s="215"/>
      <c r="CC49" s="4"/>
      <c r="CD49" s="6"/>
      <c r="CE49" s="4"/>
      <c r="CF49" s="4"/>
      <c r="CG49" s="215"/>
      <c r="CH49" s="4"/>
      <c r="CI49" s="6"/>
      <c r="CJ49" s="4"/>
      <c r="CK49" s="4"/>
      <c r="CL49" s="215"/>
      <c r="CM49" s="4"/>
      <c r="CN49" s="6"/>
      <c r="CO49" s="4"/>
      <c r="CP49" s="4"/>
      <c r="CQ49" s="215"/>
      <c r="CR49" s="4"/>
      <c r="CS49" s="6"/>
      <c r="CT49" s="4"/>
      <c r="CU49" s="4"/>
      <c r="CV49" s="215"/>
      <c r="CW49" s="4"/>
      <c r="CX49" s="6"/>
      <c r="CY49" s="4"/>
      <c r="CZ49" s="4"/>
      <c r="DA49" s="215"/>
      <c r="DB49" s="4"/>
      <c r="DC49" s="6"/>
      <c r="DD49" s="4"/>
      <c r="DE49" s="4"/>
      <c r="DF49" s="215"/>
      <c r="DG49" s="4"/>
      <c r="DH49" s="6"/>
      <c r="DI49" s="4"/>
      <c r="DJ49" s="4"/>
      <c r="DK49" s="215"/>
      <c r="DL49" s="4"/>
      <c r="DM49" s="6"/>
      <c r="DN49" s="4"/>
      <c r="DO49" s="4"/>
      <c r="DP49" s="215"/>
      <c r="DQ49" s="4"/>
      <c r="DR49" s="6"/>
      <c r="DS49" s="4"/>
      <c r="DT49" s="4"/>
      <c r="DU49" s="215"/>
      <c r="DV49" s="4"/>
      <c r="DW49" s="6"/>
      <c r="DX49" s="4"/>
      <c r="DY49" s="4"/>
      <c r="DZ49" s="215"/>
      <c r="EA49" s="4"/>
      <c r="EB49" s="6"/>
      <c r="EC49" s="4"/>
      <c r="ED49" s="4"/>
      <c r="EE49" s="215"/>
      <c r="EF49" s="4"/>
      <c r="EG49" s="6"/>
      <c r="EH49" s="4"/>
      <c r="EI49" s="4"/>
      <c r="EJ49" s="215"/>
      <c r="EK49" s="4"/>
      <c r="EL49" s="6"/>
      <c r="EM49" s="4"/>
      <c r="EN49" s="4"/>
      <c r="EO49" s="215"/>
      <c r="EP49" s="4"/>
      <c r="EQ49" s="6"/>
      <c r="ER49" s="4"/>
      <c r="ES49" s="4"/>
      <c r="ET49" s="215"/>
      <c r="EU49" s="4"/>
      <c r="EV49" s="6"/>
      <c r="EW49" s="4"/>
      <c r="EX49" s="4"/>
      <c r="EY49" s="215"/>
      <c r="EZ49" s="4"/>
      <c r="FA49" s="6"/>
      <c r="FB49" s="4"/>
      <c r="FC49" s="4"/>
      <c r="FD49" s="215"/>
      <c r="FE49" s="4"/>
      <c r="FF49" s="6"/>
      <c r="FG49" s="4"/>
      <c r="FH49" s="4"/>
      <c r="FI49" s="215"/>
      <c r="FJ49" s="4"/>
      <c r="FK49" s="6"/>
      <c r="FL49" s="4"/>
      <c r="FM49" s="4"/>
      <c r="FN49" s="215"/>
      <c r="FO49" s="4"/>
      <c r="FP49" s="6"/>
      <c r="FQ49" s="4"/>
      <c r="FR49" s="4"/>
      <c r="FS49" s="215"/>
      <c r="FT49" s="4"/>
      <c r="FU49" s="6"/>
      <c r="FV49" s="4"/>
      <c r="FW49" s="4"/>
      <c r="FX49" s="215"/>
      <c r="FY49" s="4"/>
      <c r="FZ49" s="6"/>
      <c r="GA49" s="4"/>
      <c r="GB49" s="4"/>
      <c r="GC49" s="215"/>
      <c r="GD49" s="4"/>
      <c r="GE49" s="6"/>
      <c r="GF49" s="4"/>
      <c r="GG49" s="4"/>
      <c r="GH49" s="215"/>
      <c r="GI49" s="4"/>
      <c r="GJ49" s="6"/>
      <c r="GK49" s="4"/>
      <c r="GL49" s="4"/>
      <c r="GM49" s="215"/>
      <c r="GN49" s="4"/>
      <c r="GO49" s="6"/>
      <c r="GP49" s="4"/>
      <c r="GQ49" s="4"/>
      <c r="GR49" s="215"/>
      <c r="GS49" s="4"/>
      <c r="GT49" s="6"/>
      <c r="GU49" s="4"/>
      <c r="GV49" s="4"/>
      <c r="GW49" s="215"/>
      <c r="GX49" s="4"/>
      <c r="GY49" s="6"/>
      <c r="GZ49" s="4"/>
      <c r="HA49" s="4"/>
      <c r="HB49" s="215"/>
      <c r="HC49" s="4"/>
      <c r="HD49" s="6"/>
      <c r="HE49" s="4"/>
      <c r="HF49" s="4"/>
      <c r="HG49" s="215"/>
      <c r="HH49" s="4"/>
      <c r="HI49" s="6"/>
      <c r="HJ49" s="4"/>
      <c r="HK49" s="4"/>
      <c r="HL49" s="215"/>
      <c r="HM49" s="4"/>
      <c r="HN49" s="6"/>
      <c r="HO49" s="4"/>
      <c r="HP49" s="4"/>
      <c r="HQ49" s="215"/>
      <c r="HR49" s="4"/>
      <c r="HS49" s="6"/>
      <c r="HT49" s="4"/>
      <c r="HU49" s="4"/>
      <c r="HV49" s="215"/>
      <c r="HW49" s="4"/>
      <c r="HX49" s="6"/>
      <c r="HY49" s="4"/>
      <c r="HZ49" s="4"/>
      <c r="IA49" s="215"/>
      <c r="IB49" s="4"/>
      <c r="IC49" s="6"/>
      <c r="ID49" s="4"/>
      <c r="IE49" s="4"/>
      <c r="IF49" s="215"/>
      <c r="IG49" s="4"/>
      <c r="IH49" s="6"/>
      <c r="II49" s="4"/>
      <c r="IJ49" s="4"/>
      <c r="IK49" s="215"/>
      <c r="IL49" s="4"/>
      <c r="IM49" s="6"/>
      <c r="IN49" s="4"/>
      <c r="IO49" s="4"/>
      <c r="IP49" s="215"/>
      <c r="IQ49" s="4"/>
      <c r="IR49" s="6"/>
      <c r="IS49" s="4"/>
      <c r="IT49" s="4"/>
      <c r="IU49" s="215"/>
      <c r="IV49" s="4"/>
      <c r="IW49" s="6"/>
      <c r="IX49" s="4"/>
      <c r="IY49" s="4"/>
      <c r="IZ49" s="215"/>
      <c r="JA49" s="4"/>
      <c r="JB49" s="6"/>
      <c r="JC49" s="4"/>
      <c r="JD49" s="4"/>
      <c r="JE49" s="215"/>
      <c r="JF49" s="4"/>
      <c r="JG49" s="6"/>
      <c r="JH49" s="4"/>
      <c r="JI49" s="4"/>
      <c r="JJ49" s="215"/>
      <c r="JK49" s="4"/>
      <c r="JL49" s="6"/>
      <c r="JM49" s="4"/>
      <c r="JN49" s="4"/>
      <c r="JO49" s="215"/>
      <c r="JP49" s="4"/>
      <c r="JQ49" s="6"/>
      <c r="JR49" s="4"/>
      <c r="JS49" s="4"/>
      <c r="JT49" s="215"/>
      <c r="JU49" s="4"/>
      <c r="JV49" s="6"/>
      <c r="JW49" s="4"/>
      <c r="JX49" s="4"/>
      <c r="JY49" s="215"/>
      <c r="JZ49" s="4"/>
      <c r="KA49" s="6"/>
      <c r="KB49" s="4"/>
      <c r="KC49" s="4"/>
      <c r="KD49" s="215"/>
      <c r="KE49" s="4"/>
      <c r="KF49" s="6"/>
      <c r="KG49" s="4"/>
      <c r="KH49" s="4"/>
      <c r="KI49" s="215"/>
      <c r="KJ49" s="4"/>
      <c r="KK49" s="6"/>
      <c r="KL49" s="4"/>
      <c r="KM49" s="4"/>
      <c r="KN49" s="215"/>
    </row>
    <row r="50" spans="1:300" x14ac:dyDescent="0.25">
      <c r="A50" s="4"/>
      <c r="B50" s="6"/>
      <c r="C50" s="6"/>
      <c r="D50" s="4"/>
      <c r="E50" s="215"/>
      <c r="F50" s="4"/>
      <c r="G50" s="6"/>
      <c r="H50" s="6"/>
      <c r="I50" s="4"/>
      <c r="J50" s="215"/>
      <c r="K50" s="4"/>
      <c r="L50" s="6"/>
      <c r="M50" s="6"/>
      <c r="N50" s="4"/>
      <c r="O50" s="215"/>
      <c r="P50" s="4"/>
      <c r="Q50" s="6"/>
      <c r="R50" s="6"/>
      <c r="S50" s="4"/>
      <c r="T50" s="215"/>
      <c r="U50" s="4"/>
      <c r="V50" s="6"/>
      <c r="W50" s="6"/>
      <c r="X50" s="4"/>
      <c r="Y50" s="215"/>
      <c r="Z50" s="4"/>
      <c r="AA50" s="6"/>
      <c r="AB50" s="6"/>
      <c r="AC50" s="4"/>
      <c r="AD50" s="215"/>
      <c r="AE50" s="4"/>
      <c r="AF50" s="6"/>
      <c r="AG50" s="6"/>
      <c r="AH50" s="4"/>
      <c r="AI50" s="215"/>
      <c r="AJ50" s="4"/>
      <c r="AK50" s="6"/>
      <c r="AL50" s="6"/>
      <c r="AM50" s="4"/>
      <c r="AN50" s="215"/>
      <c r="AO50" s="4"/>
      <c r="AP50" s="6"/>
      <c r="AQ50" s="6"/>
      <c r="AR50" s="4"/>
      <c r="AS50" s="215"/>
      <c r="AT50" s="4"/>
      <c r="AU50" s="6"/>
      <c r="AV50" s="6"/>
      <c r="AW50" s="4"/>
      <c r="AX50" s="215"/>
      <c r="AY50" s="4"/>
      <c r="AZ50" s="6"/>
      <c r="BA50" s="6"/>
      <c r="BB50" s="4"/>
      <c r="BC50" s="215"/>
      <c r="BD50" s="4"/>
      <c r="BE50" s="6"/>
      <c r="BF50" s="6"/>
      <c r="BG50" s="4"/>
      <c r="BH50" s="215"/>
      <c r="BI50" s="4"/>
      <c r="BJ50" s="6"/>
      <c r="BK50" s="6"/>
      <c r="BL50" s="4"/>
      <c r="BM50" s="215"/>
      <c r="BN50" s="4"/>
      <c r="BO50" s="6"/>
      <c r="BP50" s="6"/>
      <c r="BQ50" s="4"/>
      <c r="BR50" s="215"/>
      <c r="BS50" s="4"/>
      <c r="BT50" s="6"/>
      <c r="BU50" s="6"/>
      <c r="BV50" s="4"/>
      <c r="BW50" s="215"/>
      <c r="BX50" s="4"/>
      <c r="BY50" s="6"/>
      <c r="BZ50" s="6"/>
      <c r="CA50" s="4"/>
      <c r="CB50" s="215"/>
      <c r="CC50" s="4"/>
      <c r="CD50" s="6"/>
      <c r="CE50" s="6"/>
      <c r="CF50" s="4"/>
      <c r="CG50" s="215"/>
      <c r="CH50" s="4"/>
      <c r="CI50" s="6"/>
      <c r="CJ50" s="6"/>
      <c r="CK50" s="4"/>
      <c r="CL50" s="215"/>
      <c r="CM50" s="4"/>
      <c r="CN50" s="6"/>
      <c r="CO50" s="6"/>
      <c r="CP50" s="4"/>
      <c r="CQ50" s="215"/>
      <c r="CR50" s="4"/>
      <c r="CS50" s="6"/>
      <c r="CT50" s="6"/>
      <c r="CU50" s="4"/>
      <c r="CV50" s="215"/>
      <c r="CW50" s="4"/>
      <c r="CX50" s="6"/>
      <c r="CY50" s="6"/>
      <c r="CZ50" s="4"/>
      <c r="DA50" s="215"/>
      <c r="DB50" s="4"/>
      <c r="DC50" s="6"/>
      <c r="DD50" s="6"/>
      <c r="DE50" s="4"/>
      <c r="DF50" s="215"/>
      <c r="DG50" s="4"/>
      <c r="DH50" s="6"/>
      <c r="DI50" s="6"/>
      <c r="DJ50" s="4"/>
      <c r="DK50" s="215"/>
      <c r="DL50" s="4"/>
      <c r="DM50" s="6"/>
      <c r="DN50" s="6"/>
      <c r="DO50" s="4"/>
      <c r="DP50" s="215"/>
      <c r="DQ50" s="4"/>
      <c r="DR50" s="6"/>
      <c r="DS50" s="6"/>
      <c r="DT50" s="4"/>
      <c r="DU50" s="215"/>
      <c r="DV50" s="4"/>
      <c r="DW50" s="6"/>
      <c r="DX50" s="6"/>
      <c r="DY50" s="4"/>
      <c r="DZ50" s="215"/>
      <c r="EA50" s="4"/>
      <c r="EB50" s="6"/>
      <c r="EC50" s="6"/>
      <c r="ED50" s="4"/>
      <c r="EE50" s="215"/>
      <c r="EF50" s="4"/>
      <c r="EG50" s="6"/>
      <c r="EH50" s="6"/>
      <c r="EI50" s="4"/>
      <c r="EJ50" s="215"/>
      <c r="EK50" s="4"/>
      <c r="EL50" s="6"/>
      <c r="EM50" s="6"/>
      <c r="EN50" s="4"/>
      <c r="EO50" s="215"/>
      <c r="EP50" s="4"/>
      <c r="EQ50" s="6"/>
      <c r="ER50" s="6"/>
      <c r="ES50" s="4"/>
      <c r="ET50" s="215"/>
      <c r="EU50" s="4"/>
      <c r="EV50" s="6"/>
      <c r="EW50" s="6"/>
      <c r="EX50" s="4"/>
      <c r="EY50" s="215"/>
      <c r="EZ50" s="4"/>
      <c r="FA50" s="6"/>
      <c r="FB50" s="6"/>
      <c r="FC50" s="4"/>
      <c r="FD50" s="215"/>
      <c r="FE50" s="4"/>
      <c r="FF50" s="6"/>
      <c r="FG50" s="6"/>
      <c r="FH50" s="4"/>
      <c r="FI50" s="215"/>
      <c r="FJ50" s="4"/>
      <c r="FK50" s="6"/>
      <c r="FL50" s="6"/>
      <c r="FM50" s="4"/>
      <c r="FN50" s="215"/>
      <c r="FO50" s="4"/>
      <c r="FP50" s="6"/>
      <c r="FQ50" s="6"/>
      <c r="FR50" s="4"/>
      <c r="FS50" s="215"/>
      <c r="FT50" s="4"/>
      <c r="FU50" s="6"/>
      <c r="FV50" s="6"/>
      <c r="FW50" s="4"/>
      <c r="FX50" s="215"/>
      <c r="FY50" s="4"/>
      <c r="FZ50" s="6"/>
      <c r="GA50" s="6"/>
      <c r="GB50" s="4"/>
      <c r="GC50" s="215"/>
      <c r="GD50" s="4"/>
      <c r="GE50" s="6"/>
      <c r="GF50" s="6"/>
      <c r="GG50" s="4"/>
      <c r="GH50" s="215"/>
      <c r="GI50" s="4"/>
      <c r="GJ50" s="6"/>
      <c r="GK50" s="6"/>
      <c r="GL50" s="4"/>
      <c r="GM50" s="215"/>
      <c r="GN50" s="4"/>
      <c r="GO50" s="6"/>
      <c r="GP50" s="6"/>
      <c r="GQ50" s="4"/>
      <c r="GR50" s="215"/>
      <c r="GS50" s="4"/>
      <c r="GT50" s="6"/>
      <c r="GU50" s="6"/>
      <c r="GV50" s="4"/>
      <c r="GW50" s="215"/>
      <c r="GX50" s="4"/>
      <c r="GY50" s="6"/>
      <c r="GZ50" s="6"/>
      <c r="HA50" s="4"/>
      <c r="HB50" s="215"/>
      <c r="HC50" s="4"/>
      <c r="HD50" s="6"/>
      <c r="HE50" s="6"/>
      <c r="HF50" s="4"/>
      <c r="HG50" s="215"/>
      <c r="HH50" s="4"/>
      <c r="HI50" s="6"/>
      <c r="HJ50" s="6"/>
      <c r="HK50" s="4"/>
      <c r="HL50" s="215"/>
      <c r="HM50" s="4"/>
      <c r="HN50" s="6"/>
      <c r="HO50" s="6"/>
      <c r="HP50" s="4"/>
      <c r="HQ50" s="215"/>
      <c r="HR50" s="4"/>
      <c r="HS50" s="6"/>
      <c r="HT50" s="6"/>
      <c r="HU50" s="4"/>
      <c r="HV50" s="215"/>
      <c r="HW50" s="4"/>
      <c r="HX50" s="6"/>
      <c r="HY50" s="6"/>
      <c r="HZ50" s="4"/>
      <c r="IA50" s="215"/>
      <c r="IB50" s="4"/>
      <c r="IC50" s="6"/>
      <c r="ID50" s="6"/>
      <c r="IE50" s="4"/>
      <c r="IF50" s="215"/>
      <c r="IG50" s="4"/>
      <c r="IH50" s="6"/>
      <c r="II50" s="6"/>
      <c r="IJ50" s="4"/>
      <c r="IK50" s="215"/>
      <c r="IL50" s="4"/>
      <c r="IM50" s="6"/>
      <c r="IN50" s="6"/>
      <c r="IO50" s="4"/>
      <c r="IP50" s="215"/>
      <c r="IQ50" s="4"/>
      <c r="IR50" s="6"/>
      <c r="IS50" s="6"/>
      <c r="IT50" s="4"/>
      <c r="IU50" s="215"/>
      <c r="IV50" s="4"/>
      <c r="IW50" s="6"/>
      <c r="IX50" s="6"/>
      <c r="IY50" s="4"/>
      <c r="IZ50" s="215"/>
      <c r="JA50" s="4"/>
      <c r="JB50" s="6"/>
      <c r="JC50" s="6"/>
      <c r="JD50" s="4"/>
      <c r="JE50" s="215"/>
      <c r="JF50" s="4"/>
      <c r="JG50" s="6"/>
      <c r="JH50" s="6"/>
      <c r="JI50" s="4"/>
      <c r="JJ50" s="215"/>
      <c r="JK50" s="4"/>
      <c r="JL50" s="6"/>
      <c r="JM50" s="6"/>
      <c r="JN50" s="4"/>
      <c r="JO50" s="215"/>
      <c r="JP50" s="4"/>
      <c r="JQ50" s="6"/>
      <c r="JR50" s="6"/>
      <c r="JS50" s="4"/>
      <c r="JT50" s="215"/>
      <c r="JU50" s="4"/>
      <c r="JV50" s="6"/>
      <c r="JW50" s="6"/>
      <c r="JX50" s="4"/>
      <c r="JY50" s="215"/>
      <c r="JZ50" s="4"/>
      <c r="KA50" s="6"/>
      <c r="KB50" s="6"/>
      <c r="KC50" s="4"/>
      <c r="KD50" s="215"/>
      <c r="KE50" s="4"/>
      <c r="KF50" s="6"/>
      <c r="KG50" s="6"/>
      <c r="KH50" s="4"/>
      <c r="KI50" s="215"/>
      <c r="KJ50" s="4"/>
      <c r="KK50" s="6"/>
      <c r="KL50" s="6"/>
      <c r="KM50" s="4"/>
      <c r="KN50" s="215"/>
    </row>
    <row r="51" spans="1:300" x14ac:dyDescent="0.25">
      <c r="A51" s="7"/>
      <c r="B51" s="40"/>
      <c r="C51" s="8"/>
      <c r="D51" s="4"/>
      <c r="E51" s="215"/>
      <c r="F51" s="7"/>
      <c r="G51" s="40"/>
      <c r="H51" s="8"/>
      <c r="I51" s="4"/>
      <c r="J51" s="215"/>
      <c r="K51" s="7"/>
      <c r="L51" s="40"/>
      <c r="M51" s="8"/>
      <c r="N51" s="4"/>
      <c r="O51" s="215"/>
      <c r="P51" s="7"/>
      <c r="Q51" s="40"/>
      <c r="R51" s="8"/>
      <c r="S51" s="4"/>
      <c r="T51" s="215"/>
      <c r="U51" s="7"/>
      <c r="V51" s="40"/>
      <c r="W51" s="8"/>
      <c r="X51" s="4"/>
      <c r="Y51" s="215"/>
      <c r="Z51" s="7"/>
      <c r="AA51" s="40"/>
      <c r="AB51" s="8"/>
      <c r="AC51" s="4"/>
      <c r="AD51" s="215"/>
      <c r="AE51" s="7"/>
      <c r="AF51" s="40"/>
      <c r="AG51" s="8"/>
      <c r="AH51" s="4"/>
      <c r="AI51" s="215"/>
      <c r="AJ51" s="7"/>
      <c r="AK51" s="40"/>
      <c r="AL51" s="8"/>
      <c r="AM51" s="4"/>
      <c r="AN51" s="215"/>
      <c r="AO51" s="7"/>
      <c r="AP51" s="40"/>
      <c r="AQ51" s="8"/>
      <c r="AR51" s="4"/>
      <c r="AS51" s="215"/>
      <c r="AT51" s="7"/>
      <c r="AU51" s="40"/>
      <c r="AV51" s="8"/>
      <c r="AW51" s="4"/>
      <c r="AX51" s="215"/>
      <c r="AY51" s="7"/>
      <c r="AZ51" s="40"/>
      <c r="BA51" s="8"/>
      <c r="BB51" s="4"/>
      <c r="BC51" s="215"/>
      <c r="BD51" s="7"/>
      <c r="BE51" s="40"/>
      <c r="BF51" s="8"/>
      <c r="BG51" s="4"/>
      <c r="BH51" s="215"/>
      <c r="BI51" s="7"/>
      <c r="BJ51" s="40"/>
      <c r="BK51" s="8"/>
      <c r="BL51" s="4"/>
      <c r="BM51" s="215"/>
      <c r="BN51" s="7"/>
      <c r="BO51" s="40"/>
      <c r="BP51" s="8"/>
      <c r="BQ51" s="4"/>
      <c r="BR51" s="215"/>
      <c r="BS51" s="7"/>
      <c r="BT51" s="40"/>
      <c r="BU51" s="8"/>
      <c r="BV51" s="4"/>
      <c r="BW51" s="215"/>
      <c r="BX51" s="7"/>
      <c r="BY51" s="40"/>
      <c r="BZ51" s="8"/>
      <c r="CA51" s="4"/>
      <c r="CB51" s="215"/>
      <c r="CC51" s="7"/>
      <c r="CD51" s="40"/>
      <c r="CE51" s="8"/>
      <c r="CF51" s="4"/>
      <c r="CG51" s="215"/>
      <c r="CH51" s="7"/>
      <c r="CI51" s="40"/>
      <c r="CJ51" s="8"/>
      <c r="CK51" s="4"/>
      <c r="CL51" s="215"/>
      <c r="CM51" s="7"/>
      <c r="CN51" s="40"/>
      <c r="CO51" s="8"/>
      <c r="CP51" s="4"/>
      <c r="CQ51" s="215"/>
      <c r="CR51" s="7"/>
      <c r="CS51" s="40"/>
      <c r="CT51" s="8"/>
      <c r="CU51" s="4"/>
      <c r="CV51" s="215"/>
      <c r="CW51" s="7"/>
      <c r="CX51" s="40"/>
      <c r="CY51" s="8"/>
      <c r="CZ51" s="4"/>
      <c r="DA51" s="215"/>
      <c r="DB51" s="7"/>
      <c r="DC51" s="40"/>
      <c r="DD51" s="8"/>
      <c r="DE51" s="4"/>
      <c r="DF51" s="215"/>
      <c r="DG51" s="7"/>
      <c r="DH51" s="40"/>
      <c r="DI51" s="8"/>
      <c r="DJ51" s="4"/>
      <c r="DK51" s="215"/>
      <c r="DL51" s="7"/>
      <c r="DM51" s="40"/>
      <c r="DN51" s="8"/>
      <c r="DO51" s="4"/>
      <c r="DP51" s="215"/>
      <c r="DQ51" s="7"/>
      <c r="DR51" s="40"/>
      <c r="DS51" s="8"/>
      <c r="DT51" s="4"/>
      <c r="DU51" s="215"/>
      <c r="DV51" s="7"/>
      <c r="DW51" s="40"/>
      <c r="DX51" s="8"/>
      <c r="DY51" s="4"/>
      <c r="DZ51" s="215"/>
      <c r="EA51" s="7"/>
      <c r="EB51" s="40"/>
      <c r="EC51" s="8"/>
      <c r="ED51" s="4"/>
      <c r="EE51" s="215"/>
      <c r="EF51" s="7"/>
      <c r="EG51" s="40"/>
      <c r="EH51" s="8"/>
      <c r="EI51" s="4"/>
      <c r="EJ51" s="215"/>
      <c r="EK51" s="7"/>
      <c r="EL51" s="40"/>
      <c r="EM51" s="8"/>
      <c r="EN51" s="4"/>
      <c r="EO51" s="215"/>
      <c r="EP51" s="7"/>
      <c r="EQ51" s="40"/>
      <c r="ER51" s="8"/>
      <c r="ES51" s="4"/>
      <c r="ET51" s="215"/>
      <c r="EU51" s="7"/>
      <c r="EV51" s="40"/>
      <c r="EW51" s="8"/>
      <c r="EX51" s="4"/>
      <c r="EY51" s="215"/>
      <c r="EZ51" s="7"/>
      <c r="FA51" s="40"/>
      <c r="FB51" s="8"/>
      <c r="FC51" s="4"/>
      <c r="FD51" s="215"/>
      <c r="FE51" s="7"/>
      <c r="FF51" s="40"/>
      <c r="FG51" s="8"/>
      <c r="FH51" s="4"/>
      <c r="FI51" s="215"/>
      <c r="FJ51" s="7"/>
      <c r="FK51" s="40"/>
      <c r="FL51" s="8"/>
      <c r="FM51" s="4"/>
      <c r="FN51" s="215"/>
      <c r="FO51" s="7"/>
      <c r="FP51" s="40"/>
      <c r="FQ51" s="8"/>
      <c r="FR51" s="4"/>
      <c r="FS51" s="215"/>
      <c r="FT51" s="7"/>
      <c r="FU51" s="40"/>
      <c r="FV51" s="8"/>
      <c r="FW51" s="4"/>
      <c r="FX51" s="215"/>
      <c r="FY51" s="7"/>
      <c r="FZ51" s="40"/>
      <c r="GA51" s="8"/>
      <c r="GB51" s="4"/>
      <c r="GC51" s="215"/>
      <c r="GD51" s="7"/>
      <c r="GE51" s="40"/>
      <c r="GF51" s="8"/>
      <c r="GG51" s="4"/>
      <c r="GH51" s="215"/>
      <c r="GI51" s="7"/>
      <c r="GJ51" s="40"/>
      <c r="GK51" s="8"/>
      <c r="GL51" s="4"/>
      <c r="GM51" s="215"/>
      <c r="GN51" s="7"/>
      <c r="GO51" s="40"/>
      <c r="GP51" s="8"/>
      <c r="GQ51" s="4"/>
      <c r="GR51" s="215"/>
      <c r="GS51" s="7"/>
      <c r="GT51" s="40"/>
      <c r="GU51" s="8"/>
      <c r="GV51" s="4"/>
      <c r="GW51" s="215"/>
      <c r="GX51" s="7"/>
      <c r="GY51" s="40"/>
      <c r="GZ51" s="8"/>
      <c r="HA51" s="4"/>
      <c r="HB51" s="215"/>
      <c r="HC51" s="7"/>
      <c r="HD51" s="40"/>
      <c r="HE51" s="8"/>
      <c r="HF51" s="4"/>
      <c r="HG51" s="215"/>
      <c r="HH51" s="7"/>
      <c r="HI51" s="40"/>
      <c r="HJ51" s="8"/>
      <c r="HK51" s="4"/>
      <c r="HL51" s="215"/>
      <c r="HM51" s="7"/>
      <c r="HN51" s="40"/>
      <c r="HO51" s="8"/>
      <c r="HP51" s="4"/>
      <c r="HQ51" s="215"/>
      <c r="HR51" s="7"/>
      <c r="HS51" s="40"/>
      <c r="HT51" s="8"/>
      <c r="HU51" s="4"/>
      <c r="HV51" s="215"/>
      <c r="HW51" s="7"/>
      <c r="HX51" s="40"/>
      <c r="HY51" s="8"/>
      <c r="HZ51" s="4"/>
      <c r="IA51" s="215"/>
      <c r="IB51" s="7"/>
      <c r="IC51" s="40"/>
      <c r="ID51" s="8"/>
      <c r="IE51" s="4"/>
      <c r="IF51" s="215"/>
      <c r="IG51" s="7"/>
      <c r="IH51" s="40"/>
      <c r="II51" s="8"/>
      <c r="IJ51" s="4"/>
      <c r="IK51" s="215"/>
      <c r="IL51" s="7"/>
      <c r="IM51" s="40"/>
      <c r="IN51" s="8"/>
      <c r="IO51" s="4"/>
      <c r="IP51" s="215"/>
      <c r="IQ51" s="7"/>
      <c r="IR51" s="40"/>
      <c r="IS51" s="8"/>
      <c r="IT51" s="4"/>
      <c r="IU51" s="215"/>
      <c r="IV51" s="7"/>
      <c r="IW51" s="40"/>
      <c r="IX51" s="8"/>
      <c r="IY51" s="4"/>
      <c r="IZ51" s="215"/>
      <c r="JA51" s="7"/>
      <c r="JB51" s="40"/>
      <c r="JC51" s="8"/>
      <c r="JD51" s="4"/>
      <c r="JE51" s="215"/>
      <c r="JF51" s="7"/>
      <c r="JG51" s="40"/>
      <c r="JH51" s="8"/>
      <c r="JI51" s="4"/>
      <c r="JJ51" s="215"/>
      <c r="JK51" s="7"/>
      <c r="JL51" s="40"/>
      <c r="JM51" s="8"/>
      <c r="JN51" s="4"/>
      <c r="JO51" s="215"/>
      <c r="JP51" s="7"/>
      <c r="JQ51" s="40"/>
      <c r="JR51" s="8"/>
      <c r="JS51" s="4"/>
      <c r="JT51" s="215"/>
      <c r="JU51" s="7"/>
      <c r="JV51" s="40"/>
      <c r="JW51" s="8"/>
      <c r="JX51" s="4"/>
      <c r="JY51" s="215"/>
      <c r="JZ51" s="7"/>
      <c r="KA51" s="40"/>
      <c r="KB51" s="8"/>
      <c r="KC51" s="4"/>
      <c r="KD51" s="215"/>
      <c r="KE51" s="7"/>
      <c r="KF51" s="40"/>
      <c r="KG51" s="8"/>
      <c r="KH51" s="4"/>
      <c r="KI51" s="215"/>
      <c r="KJ51" s="7"/>
      <c r="KK51" s="40"/>
      <c r="KL51" s="8"/>
      <c r="KM51" s="4"/>
      <c r="KN51" s="215"/>
    </row>
    <row r="52" spans="1:300" x14ac:dyDescent="0.25">
      <c r="A52" s="7"/>
      <c r="B52" s="40"/>
      <c r="C52" s="4"/>
      <c r="D52" s="4"/>
      <c r="E52" s="215"/>
      <c r="F52" s="7"/>
      <c r="G52" s="40"/>
      <c r="H52" s="4"/>
      <c r="I52" s="4"/>
      <c r="J52" s="215"/>
      <c r="K52" s="7"/>
      <c r="L52" s="40"/>
      <c r="M52" s="4"/>
      <c r="N52" s="4"/>
      <c r="O52" s="215"/>
      <c r="P52" s="7"/>
      <c r="Q52" s="40"/>
      <c r="R52" s="4"/>
      <c r="S52" s="4"/>
      <c r="T52" s="215"/>
      <c r="U52" s="7"/>
      <c r="V52" s="40"/>
      <c r="W52" s="4"/>
      <c r="X52" s="4"/>
      <c r="Y52" s="215"/>
      <c r="Z52" s="7"/>
      <c r="AA52" s="40"/>
      <c r="AB52" s="4"/>
      <c r="AC52" s="4"/>
      <c r="AD52" s="215"/>
      <c r="AE52" s="7"/>
      <c r="AF52" s="40"/>
      <c r="AG52" s="4"/>
      <c r="AH52" s="4"/>
      <c r="AI52" s="215"/>
      <c r="AJ52" s="7"/>
      <c r="AK52" s="40"/>
      <c r="AL52" s="4"/>
      <c r="AM52" s="4"/>
      <c r="AN52" s="215"/>
      <c r="AO52" s="7"/>
      <c r="AP52" s="40"/>
      <c r="AQ52" s="4"/>
      <c r="AR52" s="4"/>
      <c r="AS52" s="215"/>
      <c r="AT52" s="7"/>
      <c r="AU52" s="40"/>
      <c r="AV52" s="4"/>
      <c r="AW52" s="4"/>
      <c r="AX52" s="215"/>
      <c r="AY52" s="7"/>
      <c r="AZ52" s="40"/>
      <c r="BA52" s="4"/>
      <c r="BB52" s="4"/>
      <c r="BC52" s="215"/>
      <c r="BD52" s="7"/>
      <c r="BE52" s="40"/>
      <c r="BF52" s="4"/>
      <c r="BG52" s="4"/>
      <c r="BH52" s="215"/>
      <c r="BI52" s="7"/>
      <c r="BJ52" s="40"/>
      <c r="BK52" s="4"/>
      <c r="BL52" s="4"/>
      <c r="BM52" s="215"/>
      <c r="BN52" s="7"/>
      <c r="BO52" s="40"/>
      <c r="BP52" s="4"/>
      <c r="BQ52" s="4"/>
      <c r="BR52" s="215"/>
      <c r="BS52" s="7"/>
      <c r="BT52" s="40"/>
      <c r="BU52" s="4"/>
      <c r="BV52" s="4"/>
      <c r="BW52" s="215"/>
      <c r="BX52" s="7"/>
      <c r="BY52" s="40"/>
      <c r="BZ52" s="4"/>
      <c r="CA52" s="4"/>
      <c r="CB52" s="215"/>
      <c r="CC52" s="7"/>
      <c r="CD52" s="40"/>
      <c r="CE52" s="4"/>
      <c r="CF52" s="4"/>
      <c r="CG52" s="215"/>
      <c r="CH52" s="7"/>
      <c r="CI52" s="40"/>
      <c r="CJ52" s="4"/>
      <c r="CK52" s="4"/>
      <c r="CL52" s="215"/>
      <c r="CM52" s="7"/>
      <c r="CN52" s="40"/>
      <c r="CO52" s="4"/>
      <c r="CP52" s="4"/>
      <c r="CQ52" s="215"/>
      <c r="CR52" s="7"/>
      <c r="CS52" s="40"/>
      <c r="CT52" s="4"/>
      <c r="CU52" s="4"/>
      <c r="CV52" s="215"/>
      <c r="CW52" s="7"/>
      <c r="CX52" s="40"/>
      <c r="CY52" s="4"/>
      <c r="CZ52" s="4"/>
      <c r="DA52" s="215"/>
      <c r="DB52" s="7"/>
      <c r="DC52" s="40"/>
      <c r="DD52" s="4"/>
      <c r="DE52" s="4"/>
      <c r="DF52" s="215"/>
      <c r="DG52" s="7"/>
      <c r="DH52" s="40"/>
      <c r="DI52" s="4"/>
      <c r="DJ52" s="4"/>
      <c r="DK52" s="215"/>
      <c r="DL52" s="7"/>
      <c r="DM52" s="40"/>
      <c r="DN52" s="4"/>
      <c r="DO52" s="4"/>
      <c r="DP52" s="215"/>
      <c r="DQ52" s="7"/>
      <c r="DR52" s="40"/>
      <c r="DS52" s="4"/>
      <c r="DT52" s="4"/>
      <c r="DU52" s="215"/>
      <c r="DV52" s="7"/>
      <c r="DW52" s="40"/>
      <c r="DX52" s="4"/>
      <c r="DY52" s="4"/>
      <c r="DZ52" s="215"/>
      <c r="EA52" s="7"/>
      <c r="EB52" s="40"/>
      <c r="EC52" s="4"/>
      <c r="ED52" s="4"/>
      <c r="EE52" s="215"/>
      <c r="EF52" s="7"/>
      <c r="EG52" s="40"/>
      <c r="EH52" s="4"/>
      <c r="EI52" s="4"/>
      <c r="EJ52" s="215"/>
      <c r="EK52" s="7"/>
      <c r="EL52" s="40"/>
      <c r="EM52" s="4"/>
      <c r="EN52" s="4"/>
      <c r="EO52" s="215"/>
      <c r="EP52" s="7"/>
      <c r="EQ52" s="40"/>
      <c r="ER52" s="4"/>
      <c r="ES52" s="4"/>
      <c r="ET52" s="215"/>
      <c r="EU52" s="7"/>
      <c r="EV52" s="40"/>
      <c r="EW52" s="4"/>
      <c r="EX52" s="4"/>
      <c r="EY52" s="215"/>
      <c r="EZ52" s="7"/>
      <c r="FA52" s="40"/>
      <c r="FB52" s="4"/>
      <c r="FC52" s="4"/>
      <c r="FD52" s="215"/>
      <c r="FE52" s="7"/>
      <c r="FF52" s="40"/>
      <c r="FG52" s="4"/>
      <c r="FH52" s="4"/>
      <c r="FI52" s="215"/>
      <c r="FJ52" s="7"/>
      <c r="FK52" s="40"/>
      <c r="FL52" s="4"/>
      <c r="FM52" s="4"/>
      <c r="FN52" s="215"/>
      <c r="FO52" s="7"/>
      <c r="FP52" s="40"/>
      <c r="FQ52" s="4"/>
      <c r="FR52" s="4"/>
      <c r="FS52" s="215"/>
      <c r="FT52" s="7"/>
      <c r="FU52" s="40"/>
      <c r="FV52" s="4"/>
      <c r="FW52" s="4"/>
      <c r="FX52" s="215"/>
      <c r="FY52" s="7"/>
      <c r="FZ52" s="40"/>
      <c r="GA52" s="4"/>
      <c r="GB52" s="4"/>
      <c r="GC52" s="215"/>
      <c r="GD52" s="7"/>
      <c r="GE52" s="40"/>
      <c r="GF52" s="4"/>
      <c r="GG52" s="4"/>
      <c r="GH52" s="215"/>
      <c r="GI52" s="7"/>
      <c r="GJ52" s="40"/>
      <c r="GK52" s="4"/>
      <c r="GL52" s="4"/>
      <c r="GM52" s="215"/>
      <c r="GN52" s="7"/>
      <c r="GO52" s="40"/>
      <c r="GP52" s="4"/>
      <c r="GQ52" s="4"/>
      <c r="GR52" s="215"/>
      <c r="GS52" s="7"/>
      <c r="GT52" s="40"/>
      <c r="GU52" s="4"/>
      <c r="GV52" s="4"/>
      <c r="GW52" s="215"/>
      <c r="GX52" s="7"/>
      <c r="GY52" s="40"/>
      <c r="GZ52" s="4"/>
      <c r="HA52" s="4"/>
      <c r="HB52" s="215"/>
      <c r="HC52" s="7"/>
      <c r="HD52" s="40"/>
      <c r="HE52" s="4"/>
      <c r="HF52" s="4"/>
      <c r="HG52" s="215"/>
      <c r="HH52" s="7"/>
      <c r="HI52" s="40"/>
      <c r="HJ52" s="4"/>
      <c r="HK52" s="4"/>
      <c r="HL52" s="215"/>
      <c r="HM52" s="7"/>
      <c r="HN52" s="40"/>
      <c r="HO52" s="4"/>
      <c r="HP52" s="4"/>
      <c r="HQ52" s="215"/>
      <c r="HR52" s="7"/>
      <c r="HS52" s="40"/>
      <c r="HT52" s="4"/>
      <c r="HU52" s="4"/>
      <c r="HV52" s="215"/>
      <c r="HW52" s="7"/>
      <c r="HX52" s="40"/>
      <c r="HY52" s="4"/>
      <c r="HZ52" s="4"/>
      <c r="IA52" s="215"/>
      <c r="IB52" s="7"/>
      <c r="IC52" s="40"/>
      <c r="ID52" s="4"/>
      <c r="IE52" s="4"/>
      <c r="IF52" s="215"/>
      <c r="IG52" s="7"/>
      <c r="IH52" s="40"/>
      <c r="II52" s="4"/>
      <c r="IJ52" s="4"/>
      <c r="IK52" s="215"/>
      <c r="IL52" s="7"/>
      <c r="IM52" s="40"/>
      <c r="IN52" s="4"/>
      <c r="IO52" s="4"/>
      <c r="IP52" s="215"/>
      <c r="IQ52" s="7"/>
      <c r="IR52" s="40"/>
      <c r="IS52" s="4"/>
      <c r="IT52" s="4"/>
      <c r="IU52" s="215"/>
      <c r="IV52" s="7"/>
      <c r="IW52" s="40"/>
      <c r="IX52" s="4"/>
      <c r="IY52" s="4"/>
      <c r="IZ52" s="215"/>
      <c r="JA52" s="7"/>
      <c r="JB52" s="40"/>
      <c r="JC52" s="4"/>
      <c r="JD52" s="4"/>
      <c r="JE52" s="215"/>
      <c r="JF52" s="7"/>
      <c r="JG52" s="40"/>
      <c r="JH52" s="4"/>
      <c r="JI52" s="4"/>
      <c r="JJ52" s="215"/>
      <c r="JK52" s="7"/>
      <c r="JL52" s="40"/>
      <c r="JM52" s="4"/>
      <c r="JN52" s="4"/>
      <c r="JO52" s="215"/>
      <c r="JP52" s="7"/>
      <c r="JQ52" s="40"/>
      <c r="JR52" s="4"/>
      <c r="JS52" s="4"/>
      <c r="JT52" s="215"/>
      <c r="JU52" s="7"/>
      <c r="JV52" s="40"/>
      <c r="JW52" s="4"/>
      <c r="JX52" s="4"/>
      <c r="JY52" s="215"/>
      <c r="JZ52" s="7"/>
      <c r="KA52" s="40"/>
      <c r="KB52" s="4"/>
      <c r="KC52" s="4"/>
      <c r="KD52" s="215"/>
      <c r="KE52" s="7"/>
      <c r="KF52" s="40"/>
      <c r="KG52" s="4"/>
      <c r="KH52" s="4"/>
      <c r="KI52" s="215"/>
      <c r="KJ52" s="7"/>
      <c r="KK52" s="40"/>
      <c r="KL52" s="4"/>
      <c r="KM52" s="4"/>
      <c r="KN52" s="215"/>
    </row>
    <row r="53" spans="1:300" x14ac:dyDescent="0.25">
      <c r="A53" s="8"/>
      <c r="B53" s="43"/>
      <c r="C53" s="4"/>
      <c r="D53" s="4"/>
      <c r="E53" s="215"/>
      <c r="F53" s="8"/>
      <c r="G53" s="43"/>
      <c r="H53" s="4"/>
      <c r="I53" s="4"/>
      <c r="J53" s="215"/>
      <c r="K53" s="8"/>
      <c r="L53" s="43"/>
      <c r="M53" s="4"/>
      <c r="N53" s="4"/>
      <c r="O53" s="215"/>
      <c r="P53" s="8"/>
      <c r="Q53" s="43"/>
      <c r="R53" s="4"/>
      <c r="S53" s="4"/>
      <c r="T53" s="215"/>
      <c r="U53" s="8"/>
      <c r="V53" s="43"/>
      <c r="W53" s="4"/>
      <c r="X53" s="4"/>
      <c r="Y53" s="215"/>
      <c r="Z53" s="8"/>
      <c r="AA53" s="43"/>
      <c r="AB53" s="4"/>
      <c r="AC53" s="4"/>
      <c r="AD53" s="215"/>
      <c r="AE53" s="8"/>
      <c r="AF53" s="43"/>
      <c r="AG53" s="4"/>
      <c r="AH53" s="4"/>
      <c r="AI53" s="215"/>
      <c r="AJ53" s="8"/>
      <c r="AK53" s="43"/>
      <c r="AL53" s="4"/>
      <c r="AM53" s="4"/>
      <c r="AN53" s="215"/>
      <c r="AO53" s="8"/>
      <c r="AP53" s="43"/>
      <c r="AQ53" s="4"/>
      <c r="AR53" s="4"/>
      <c r="AS53" s="215"/>
      <c r="AT53" s="8"/>
      <c r="AU53" s="43"/>
      <c r="AV53" s="4"/>
      <c r="AW53" s="4"/>
      <c r="AX53" s="215"/>
      <c r="AY53" s="8"/>
      <c r="AZ53" s="43"/>
      <c r="BA53" s="4"/>
      <c r="BB53" s="4"/>
      <c r="BC53" s="215"/>
      <c r="BD53" s="8"/>
      <c r="BE53" s="43"/>
      <c r="BF53" s="4"/>
      <c r="BG53" s="4"/>
      <c r="BH53" s="215"/>
      <c r="BI53" s="8"/>
      <c r="BJ53" s="43"/>
      <c r="BK53" s="4"/>
      <c r="BL53" s="4"/>
      <c r="BM53" s="215"/>
      <c r="BN53" s="8"/>
      <c r="BO53" s="43"/>
      <c r="BP53" s="4"/>
      <c r="BQ53" s="4"/>
      <c r="BR53" s="215"/>
      <c r="BS53" s="8"/>
      <c r="BT53" s="43"/>
      <c r="BU53" s="4"/>
      <c r="BV53" s="4"/>
      <c r="BW53" s="215"/>
      <c r="BX53" s="8"/>
      <c r="BY53" s="43"/>
      <c r="BZ53" s="4"/>
      <c r="CA53" s="4"/>
      <c r="CB53" s="215"/>
      <c r="CC53" s="8"/>
      <c r="CD53" s="43"/>
      <c r="CE53" s="4"/>
      <c r="CF53" s="4"/>
      <c r="CG53" s="215"/>
      <c r="CH53" s="8"/>
      <c r="CI53" s="43"/>
      <c r="CJ53" s="4"/>
      <c r="CK53" s="4"/>
      <c r="CL53" s="215"/>
      <c r="CM53" s="8"/>
      <c r="CN53" s="43"/>
      <c r="CO53" s="4"/>
      <c r="CP53" s="4"/>
      <c r="CQ53" s="215"/>
      <c r="CR53" s="8"/>
      <c r="CS53" s="43"/>
      <c r="CT53" s="4"/>
      <c r="CU53" s="4"/>
      <c r="CV53" s="215"/>
      <c r="CW53" s="8"/>
      <c r="CX53" s="43"/>
      <c r="CY53" s="4"/>
      <c r="CZ53" s="4"/>
      <c r="DA53" s="215"/>
      <c r="DB53" s="8"/>
      <c r="DC53" s="43"/>
      <c r="DD53" s="4"/>
      <c r="DE53" s="4"/>
      <c r="DF53" s="215"/>
      <c r="DG53" s="8"/>
      <c r="DH53" s="43"/>
      <c r="DI53" s="4"/>
      <c r="DJ53" s="4"/>
      <c r="DK53" s="215"/>
      <c r="DL53" s="8"/>
      <c r="DM53" s="43"/>
      <c r="DN53" s="4"/>
      <c r="DO53" s="4"/>
      <c r="DP53" s="215"/>
      <c r="DQ53" s="8"/>
      <c r="DR53" s="43"/>
      <c r="DS53" s="4"/>
      <c r="DT53" s="4"/>
      <c r="DU53" s="215"/>
      <c r="DV53" s="8"/>
      <c r="DW53" s="43"/>
      <c r="DX53" s="4"/>
      <c r="DY53" s="4"/>
      <c r="DZ53" s="215"/>
      <c r="EA53" s="8"/>
      <c r="EB53" s="43"/>
      <c r="EC53" s="4"/>
      <c r="ED53" s="4"/>
      <c r="EE53" s="215"/>
      <c r="EF53" s="8"/>
      <c r="EG53" s="43"/>
      <c r="EH53" s="4"/>
      <c r="EI53" s="4"/>
      <c r="EJ53" s="215"/>
      <c r="EK53" s="8"/>
      <c r="EL53" s="43"/>
      <c r="EM53" s="4"/>
      <c r="EN53" s="4"/>
      <c r="EO53" s="215"/>
      <c r="EP53" s="8"/>
      <c r="EQ53" s="43"/>
      <c r="ER53" s="4"/>
      <c r="ES53" s="4"/>
      <c r="ET53" s="215"/>
      <c r="EU53" s="8"/>
      <c r="EV53" s="43"/>
      <c r="EW53" s="4"/>
      <c r="EX53" s="4"/>
      <c r="EY53" s="215"/>
      <c r="EZ53" s="8"/>
      <c r="FA53" s="43"/>
      <c r="FB53" s="4"/>
      <c r="FC53" s="4"/>
      <c r="FD53" s="215"/>
      <c r="FE53" s="8"/>
      <c r="FF53" s="43"/>
      <c r="FG53" s="4"/>
      <c r="FH53" s="4"/>
      <c r="FI53" s="215"/>
      <c r="FJ53" s="8"/>
      <c r="FK53" s="43"/>
      <c r="FL53" s="4"/>
      <c r="FM53" s="4"/>
      <c r="FN53" s="215"/>
      <c r="FO53" s="8"/>
      <c r="FP53" s="43"/>
      <c r="FQ53" s="4"/>
      <c r="FR53" s="4"/>
      <c r="FS53" s="215"/>
      <c r="FT53" s="8"/>
      <c r="FU53" s="43"/>
      <c r="FV53" s="4"/>
      <c r="FW53" s="4"/>
      <c r="FX53" s="215"/>
      <c r="FY53" s="8"/>
      <c r="FZ53" s="43"/>
      <c r="GA53" s="4"/>
      <c r="GB53" s="4"/>
      <c r="GC53" s="215"/>
      <c r="GD53" s="8"/>
      <c r="GE53" s="43"/>
      <c r="GF53" s="4"/>
      <c r="GG53" s="4"/>
      <c r="GH53" s="215"/>
      <c r="GI53" s="8"/>
      <c r="GJ53" s="43"/>
      <c r="GK53" s="4"/>
      <c r="GL53" s="4"/>
      <c r="GM53" s="215"/>
      <c r="GN53" s="8"/>
      <c r="GO53" s="43"/>
      <c r="GP53" s="4"/>
      <c r="GQ53" s="4"/>
      <c r="GR53" s="215"/>
      <c r="GS53" s="8"/>
      <c r="GT53" s="43"/>
      <c r="GU53" s="4"/>
      <c r="GV53" s="4"/>
      <c r="GW53" s="215"/>
      <c r="GX53" s="8"/>
      <c r="GY53" s="43"/>
      <c r="GZ53" s="4"/>
      <c r="HA53" s="4"/>
      <c r="HB53" s="215"/>
      <c r="HC53" s="8"/>
      <c r="HD53" s="43"/>
      <c r="HE53" s="4"/>
      <c r="HF53" s="4"/>
      <c r="HG53" s="215"/>
      <c r="HH53" s="8"/>
      <c r="HI53" s="43"/>
      <c r="HJ53" s="4"/>
      <c r="HK53" s="4"/>
      <c r="HL53" s="215"/>
      <c r="HM53" s="8"/>
      <c r="HN53" s="43"/>
      <c r="HO53" s="4"/>
      <c r="HP53" s="4"/>
      <c r="HQ53" s="215"/>
      <c r="HR53" s="8"/>
      <c r="HS53" s="43"/>
      <c r="HT53" s="4"/>
      <c r="HU53" s="4"/>
      <c r="HV53" s="215"/>
      <c r="HW53" s="8"/>
      <c r="HX53" s="43"/>
      <c r="HY53" s="4"/>
      <c r="HZ53" s="4"/>
      <c r="IA53" s="215"/>
      <c r="IB53" s="8"/>
      <c r="IC53" s="43"/>
      <c r="ID53" s="4"/>
      <c r="IE53" s="4"/>
      <c r="IF53" s="215"/>
      <c r="IG53" s="8"/>
      <c r="IH53" s="43"/>
      <c r="II53" s="4"/>
      <c r="IJ53" s="4"/>
      <c r="IK53" s="215"/>
      <c r="IL53" s="8"/>
      <c r="IM53" s="43"/>
      <c r="IN53" s="4"/>
      <c r="IO53" s="4"/>
      <c r="IP53" s="215"/>
      <c r="IQ53" s="8"/>
      <c r="IR53" s="43"/>
      <c r="IS53" s="4"/>
      <c r="IT53" s="4"/>
      <c r="IU53" s="215"/>
      <c r="IV53" s="8"/>
      <c r="IW53" s="43"/>
      <c r="IX53" s="4"/>
      <c r="IY53" s="4"/>
      <c r="IZ53" s="215"/>
      <c r="JA53" s="8"/>
      <c r="JB53" s="43"/>
      <c r="JC53" s="4"/>
      <c r="JD53" s="4"/>
      <c r="JE53" s="215"/>
      <c r="JF53" s="8"/>
      <c r="JG53" s="43"/>
      <c r="JH53" s="4"/>
      <c r="JI53" s="4"/>
      <c r="JJ53" s="215"/>
      <c r="JK53" s="8"/>
      <c r="JL53" s="43"/>
      <c r="JM53" s="4"/>
      <c r="JN53" s="4"/>
      <c r="JO53" s="215"/>
      <c r="JP53" s="8"/>
      <c r="JQ53" s="43"/>
      <c r="JR53" s="4"/>
      <c r="JS53" s="4"/>
      <c r="JT53" s="215"/>
      <c r="JU53" s="8"/>
      <c r="JV53" s="43"/>
      <c r="JW53" s="4"/>
      <c r="JX53" s="4"/>
      <c r="JY53" s="215"/>
      <c r="JZ53" s="8"/>
      <c r="KA53" s="43"/>
      <c r="KB53" s="4"/>
      <c r="KC53" s="4"/>
      <c r="KD53" s="215"/>
      <c r="KE53" s="8"/>
      <c r="KF53" s="43"/>
      <c r="KG53" s="4"/>
      <c r="KH53" s="4"/>
      <c r="KI53" s="215"/>
      <c r="KJ53" s="8"/>
      <c r="KK53" s="43"/>
      <c r="KL53" s="4"/>
      <c r="KM53" s="4"/>
      <c r="KN53" s="215"/>
    </row>
    <row r="54" spans="1:300" x14ac:dyDescent="0.25">
      <c r="A54" s="4"/>
      <c r="B54" s="6"/>
      <c r="C54" s="4"/>
      <c r="D54" s="4"/>
      <c r="E54" s="215"/>
      <c r="F54" s="4"/>
      <c r="G54" s="6"/>
      <c r="H54" s="4"/>
      <c r="I54" s="4"/>
      <c r="J54" s="215"/>
      <c r="K54" s="4"/>
      <c r="L54" s="6"/>
      <c r="M54" s="4"/>
      <c r="N54" s="4"/>
      <c r="O54" s="215"/>
      <c r="P54" s="4"/>
      <c r="Q54" s="6"/>
      <c r="R54" s="4"/>
      <c r="S54" s="4"/>
      <c r="T54" s="215"/>
      <c r="U54" s="4"/>
      <c r="V54" s="6"/>
      <c r="W54" s="4"/>
      <c r="X54" s="4"/>
      <c r="Y54" s="215"/>
      <c r="Z54" s="4"/>
      <c r="AA54" s="6"/>
      <c r="AB54" s="4"/>
      <c r="AC54" s="4"/>
      <c r="AD54" s="215"/>
      <c r="AE54" s="4"/>
      <c r="AF54" s="6"/>
      <c r="AG54" s="4"/>
      <c r="AH54" s="4"/>
      <c r="AI54" s="215"/>
      <c r="AJ54" s="4"/>
      <c r="AK54" s="6"/>
      <c r="AL54" s="4"/>
      <c r="AM54" s="4"/>
      <c r="AN54" s="215"/>
      <c r="AO54" s="4"/>
      <c r="AP54" s="6"/>
      <c r="AQ54" s="4"/>
      <c r="AR54" s="4"/>
      <c r="AS54" s="215"/>
      <c r="AT54" s="4"/>
      <c r="AU54" s="6"/>
      <c r="AV54" s="4"/>
      <c r="AW54" s="4"/>
      <c r="AX54" s="215"/>
      <c r="AY54" s="4"/>
      <c r="AZ54" s="6"/>
      <c r="BA54" s="4"/>
      <c r="BB54" s="4"/>
      <c r="BC54" s="215"/>
      <c r="BD54" s="4"/>
      <c r="BE54" s="6"/>
      <c r="BF54" s="4"/>
      <c r="BG54" s="4"/>
      <c r="BH54" s="215"/>
      <c r="BI54" s="4"/>
      <c r="BJ54" s="6"/>
      <c r="BK54" s="4"/>
      <c r="BL54" s="4"/>
      <c r="BM54" s="215"/>
      <c r="BN54" s="4"/>
      <c r="BO54" s="6"/>
      <c r="BP54" s="4"/>
      <c r="BQ54" s="4"/>
      <c r="BR54" s="215"/>
      <c r="BS54" s="4"/>
      <c r="BT54" s="6"/>
      <c r="BU54" s="4"/>
      <c r="BV54" s="4"/>
      <c r="BW54" s="215"/>
      <c r="BX54" s="4"/>
      <c r="BY54" s="6"/>
      <c r="BZ54" s="4"/>
      <c r="CA54" s="4"/>
      <c r="CB54" s="215"/>
      <c r="CC54" s="4"/>
      <c r="CD54" s="6"/>
      <c r="CE54" s="4"/>
      <c r="CF54" s="4"/>
      <c r="CG54" s="215"/>
      <c r="CH54" s="4"/>
      <c r="CI54" s="6"/>
      <c r="CJ54" s="4"/>
      <c r="CK54" s="4"/>
      <c r="CL54" s="215"/>
      <c r="CM54" s="4"/>
      <c r="CN54" s="6"/>
      <c r="CO54" s="4"/>
      <c r="CP54" s="4"/>
      <c r="CQ54" s="215"/>
      <c r="CR54" s="4"/>
      <c r="CS54" s="6"/>
      <c r="CT54" s="4"/>
      <c r="CU54" s="4"/>
      <c r="CV54" s="215"/>
      <c r="CW54" s="4"/>
      <c r="CX54" s="6"/>
      <c r="CY54" s="4"/>
      <c r="CZ54" s="4"/>
      <c r="DA54" s="215"/>
      <c r="DB54" s="4"/>
      <c r="DC54" s="6"/>
      <c r="DD54" s="4"/>
      <c r="DE54" s="4"/>
      <c r="DF54" s="215"/>
      <c r="DG54" s="4"/>
      <c r="DH54" s="6"/>
      <c r="DI54" s="4"/>
      <c r="DJ54" s="4"/>
      <c r="DK54" s="215"/>
      <c r="DL54" s="4"/>
      <c r="DM54" s="6"/>
      <c r="DN54" s="4"/>
      <c r="DO54" s="4"/>
      <c r="DP54" s="215"/>
      <c r="DQ54" s="4"/>
      <c r="DR54" s="6"/>
      <c r="DS54" s="4"/>
      <c r="DT54" s="4"/>
      <c r="DU54" s="215"/>
      <c r="DV54" s="4"/>
      <c r="DW54" s="6"/>
      <c r="DX54" s="4"/>
      <c r="DY54" s="4"/>
      <c r="DZ54" s="215"/>
      <c r="EA54" s="4"/>
      <c r="EB54" s="6"/>
      <c r="EC54" s="4"/>
      <c r="ED54" s="4"/>
      <c r="EE54" s="215"/>
      <c r="EF54" s="4"/>
      <c r="EG54" s="6"/>
      <c r="EH54" s="4"/>
      <c r="EI54" s="4"/>
      <c r="EJ54" s="215"/>
      <c r="EK54" s="4"/>
      <c r="EL54" s="6"/>
      <c r="EM54" s="4"/>
      <c r="EN54" s="4"/>
      <c r="EO54" s="215"/>
      <c r="EP54" s="4"/>
      <c r="EQ54" s="6"/>
      <c r="ER54" s="4"/>
      <c r="ES54" s="4"/>
      <c r="ET54" s="215"/>
      <c r="EU54" s="4"/>
      <c r="EV54" s="6"/>
      <c r="EW54" s="4"/>
      <c r="EX54" s="4"/>
      <c r="EY54" s="215"/>
      <c r="EZ54" s="4"/>
      <c r="FA54" s="6"/>
      <c r="FB54" s="4"/>
      <c r="FC54" s="4"/>
      <c r="FD54" s="215"/>
      <c r="FE54" s="4"/>
      <c r="FF54" s="6"/>
      <c r="FG54" s="4"/>
      <c r="FH54" s="4"/>
      <c r="FI54" s="215"/>
      <c r="FJ54" s="4"/>
      <c r="FK54" s="6"/>
      <c r="FL54" s="4"/>
      <c r="FM54" s="4"/>
      <c r="FN54" s="215"/>
      <c r="FO54" s="4"/>
      <c r="FP54" s="6"/>
      <c r="FQ54" s="4"/>
      <c r="FR54" s="4"/>
      <c r="FS54" s="215"/>
      <c r="FT54" s="4"/>
      <c r="FU54" s="6"/>
      <c r="FV54" s="4"/>
      <c r="FW54" s="4"/>
      <c r="FX54" s="215"/>
      <c r="FY54" s="4"/>
      <c r="FZ54" s="6"/>
      <c r="GA54" s="4"/>
      <c r="GB54" s="4"/>
      <c r="GC54" s="215"/>
      <c r="GD54" s="4"/>
      <c r="GE54" s="6"/>
      <c r="GF54" s="4"/>
      <c r="GG54" s="4"/>
      <c r="GH54" s="215"/>
      <c r="GI54" s="4"/>
      <c r="GJ54" s="6"/>
      <c r="GK54" s="4"/>
      <c r="GL54" s="4"/>
      <c r="GM54" s="215"/>
      <c r="GN54" s="4"/>
      <c r="GO54" s="6"/>
      <c r="GP54" s="4"/>
      <c r="GQ54" s="4"/>
      <c r="GR54" s="215"/>
      <c r="GS54" s="4"/>
      <c r="GT54" s="6"/>
      <c r="GU54" s="4"/>
      <c r="GV54" s="4"/>
      <c r="GW54" s="215"/>
      <c r="GX54" s="4"/>
      <c r="GY54" s="6"/>
      <c r="GZ54" s="4"/>
      <c r="HA54" s="4"/>
      <c r="HB54" s="215"/>
      <c r="HC54" s="4"/>
      <c r="HD54" s="6"/>
      <c r="HE54" s="4"/>
      <c r="HF54" s="4"/>
      <c r="HG54" s="215"/>
      <c r="HH54" s="4"/>
      <c r="HI54" s="6"/>
      <c r="HJ54" s="4"/>
      <c r="HK54" s="4"/>
      <c r="HL54" s="215"/>
      <c r="HM54" s="4"/>
      <c r="HN54" s="6"/>
      <c r="HO54" s="4"/>
      <c r="HP54" s="4"/>
      <c r="HQ54" s="215"/>
      <c r="HR54" s="4"/>
      <c r="HS54" s="6"/>
      <c r="HT54" s="4"/>
      <c r="HU54" s="4"/>
      <c r="HV54" s="215"/>
      <c r="HW54" s="4"/>
      <c r="HX54" s="6"/>
      <c r="HY54" s="4"/>
      <c r="HZ54" s="4"/>
      <c r="IA54" s="215"/>
      <c r="IB54" s="4"/>
      <c r="IC54" s="6"/>
      <c r="ID54" s="4"/>
      <c r="IE54" s="4"/>
      <c r="IF54" s="215"/>
      <c r="IG54" s="4"/>
      <c r="IH54" s="6"/>
      <c r="II54" s="4"/>
      <c r="IJ54" s="4"/>
      <c r="IK54" s="215"/>
      <c r="IL54" s="4"/>
      <c r="IM54" s="6"/>
      <c r="IN54" s="4"/>
      <c r="IO54" s="4"/>
      <c r="IP54" s="215"/>
      <c r="IQ54" s="4"/>
      <c r="IR54" s="6"/>
      <c r="IS54" s="4"/>
      <c r="IT54" s="4"/>
      <c r="IU54" s="215"/>
      <c r="IV54" s="4"/>
      <c r="IW54" s="6"/>
      <c r="IX54" s="4"/>
      <c r="IY54" s="4"/>
      <c r="IZ54" s="215"/>
      <c r="JA54" s="4"/>
      <c r="JB54" s="6"/>
      <c r="JC54" s="4"/>
      <c r="JD54" s="4"/>
      <c r="JE54" s="215"/>
      <c r="JF54" s="4"/>
      <c r="JG54" s="6"/>
      <c r="JH54" s="4"/>
      <c r="JI54" s="4"/>
      <c r="JJ54" s="215"/>
      <c r="JK54" s="4"/>
      <c r="JL54" s="6"/>
      <c r="JM54" s="4"/>
      <c r="JN54" s="4"/>
      <c r="JO54" s="215"/>
      <c r="JP54" s="4"/>
      <c r="JQ54" s="6"/>
      <c r="JR54" s="4"/>
      <c r="JS54" s="4"/>
      <c r="JT54" s="215"/>
      <c r="JU54" s="4"/>
      <c r="JV54" s="6"/>
      <c r="JW54" s="4"/>
      <c r="JX54" s="4"/>
      <c r="JY54" s="215"/>
      <c r="JZ54" s="4"/>
      <c r="KA54" s="6"/>
      <c r="KB54" s="4"/>
      <c r="KC54" s="4"/>
      <c r="KD54" s="215"/>
      <c r="KE54" s="4"/>
      <c r="KF54" s="6"/>
      <c r="KG54" s="4"/>
      <c r="KH54" s="4"/>
      <c r="KI54" s="215"/>
      <c r="KJ54" s="4"/>
      <c r="KK54" s="6"/>
      <c r="KL54" s="4"/>
      <c r="KM54" s="4"/>
      <c r="KN54" s="215"/>
    </row>
    <row r="55" spans="1:300" x14ac:dyDescent="0.25">
      <c r="A55" s="4"/>
      <c r="B55" s="6"/>
      <c r="C55" s="4"/>
      <c r="D55" s="4"/>
      <c r="E55" s="215"/>
      <c r="F55" s="4"/>
      <c r="G55" s="6"/>
      <c r="H55" s="4"/>
      <c r="I55" s="4"/>
      <c r="J55" s="215"/>
      <c r="K55" s="4"/>
      <c r="L55" s="6"/>
      <c r="M55" s="4"/>
      <c r="N55" s="4"/>
      <c r="O55" s="215"/>
      <c r="P55" s="4"/>
      <c r="Q55" s="6"/>
      <c r="R55" s="4"/>
      <c r="S55" s="4"/>
      <c r="T55" s="215"/>
      <c r="U55" s="4"/>
      <c r="V55" s="6"/>
      <c r="W55" s="4"/>
      <c r="X55" s="4"/>
      <c r="Y55" s="215"/>
      <c r="Z55" s="4"/>
      <c r="AA55" s="6"/>
      <c r="AB55" s="4"/>
      <c r="AC55" s="4"/>
      <c r="AD55" s="215"/>
      <c r="AE55" s="4"/>
      <c r="AF55" s="6"/>
      <c r="AG55" s="4"/>
      <c r="AH55" s="4"/>
      <c r="AI55" s="215"/>
      <c r="AJ55" s="4"/>
      <c r="AK55" s="6"/>
      <c r="AL55" s="4"/>
      <c r="AM55" s="4"/>
      <c r="AN55" s="215"/>
      <c r="AO55" s="4"/>
      <c r="AP55" s="6"/>
      <c r="AQ55" s="4"/>
      <c r="AR55" s="4"/>
      <c r="AS55" s="215"/>
      <c r="AT55" s="4"/>
      <c r="AU55" s="6"/>
      <c r="AV55" s="4"/>
      <c r="AW55" s="4"/>
      <c r="AX55" s="215"/>
      <c r="AY55" s="4"/>
      <c r="AZ55" s="6"/>
      <c r="BA55" s="4"/>
      <c r="BB55" s="4"/>
      <c r="BC55" s="215"/>
      <c r="BD55" s="4"/>
      <c r="BE55" s="6"/>
      <c r="BF55" s="4"/>
      <c r="BG55" s="4"/>
      <c r="BH55" s="215"/>
      <c r="BI55" s="4"/>
      <c r="BJ55" s="6"/>
      <c r="BK55" s="4"/>
      <c r="BL55" s="4"/>
      <c r="BM55" s="215"/>
      <c r="BN55" s="4"/>
      <c r="BO55" s="6"/>
      <c r="BP55" s="4"/>
      <c r="BQ55" s="4"/>
      <c r="BR55" s="215"/>
      <c r="BS55" s="4"/>
      <c r="BT55" s="6"/>
      <c r="BU55" s="4"/>
      <c r="BV55" s="4"/>
      <c r="BW55" s="215"/>
      <c r="BX55" s="4"/>
      <c r="BY55" s="6"/>
      <c r="BZ55" s="4"/>
      <c r="CA55" s="4"/>
      <c r="CB55" s="215"/>
      <c r="CC55" s="4"/>
      <c r="CD55" s="6"/>
      <c r="CE55" s="4"/>
      <c r="CF55" s="4"/>
      <c r="CG55" s="215"/>
      <c r="CH55" s="4"/>
      <c r="CI55" s="6"/>
      <c r="CJ55" s="4"/>
      <c r="CK55" s="4"/>
      <c r="CL55" s="215"/>
      <c r="CM55" s="4"/>
      <c r="CN55" s="6"/>
      <c r="CO55" s="4"/>
      <c r="CP55" s="4"/>
      <c r="CQ55" s="215"/>
      <c r="CR55" s="4"/>
      <c r="CS55" s="6"/>
      <c r="CT55" s="4"/>
      <c r="CU55" s="4"/>
      <c r="CV55" s="215"/>
      <c r="CW55" s="4"/>
      <c r="CX55" s="6"/>
      <c r="CY55" s="4"/>
      <c r="CZ55" s="4"/>
      <c r="DA55" s="215"/>
      <c r="DB55" s="4"/>
      <c r="DC55" s="6"/>
      <c r="DD55" s="4"/>
      <c r="DE55" s="4"/>
      <c r="DF55" s="215"/>
      <c r="DG55" s="4"/>
      <c r="DH55" s="6"/>
      <c r="DI55" s="4"/>
      <c r="DJ55" s="4"/>
      <c r="DK55" s="215"/>
      <c r="DL55" s="4"/>
      <c r="DM55" s="6"/>
      <c r="DN55" s="4"/>
      <c r="DO55" s="4"/>
      <c r="DP55" s="215"/>
      <c r="DQ55" s="4"/>
      <c r="DR55" s="6"/>
      <c r="DS55" s="4"/>
      <c r="DT55" s="4"/>
      <c r="DU55" s="215"/>
      <c r="DV55" s="4"/>
      <c r="DW55" s="6"/>
      <c r="DX55" s="4"/>
      <c r="DY55" s="4"/>
      <c r="DZ55" s="215"/>
      <c r="EA55" s="4"/>
      <c r="EB55" s="6"/>
      <c r="EC55" s="4"/>
      <c r="ED55" s="4"/>
      <c r="EE55" s="215"/>
      <c r="EF55" s="4"/>
      <c r="EG55" s="6"/>
      <c r="EH55" s="4"/>
      <c r="EI55" s="4"/>
      <c r="EJ55" s="215"/>
      <c r="EK55" s="4"/>
      <c r="EL55" s="6"/>
      <c r="EM55" s="4"/>
      <c r="EN55" s="4"/>
      <c r="EO55" s="215"/>
      <c r="EP55" s="4"/>
      <c r="EQ55" s="6"/>
      <c r="ER55" s="4"/>
      <c r="ES55" s="4"/>
      <c r="ET55" s="215"/>
      <c r="EU55" s="4"/>
      <c r="EV55" s="6"/>
      <c r="EW55" s="4"/>
      <c r="EX55" s="4"/>
      <c r="EY55" s="215"/>
      <c r="EZ55" s="4"/>
      <c r="FA55" s="6"/>
      <c r="FB55" s="4"/>
      <c r="FC55" s="4"/>
      <c r="FD55" s="215"/>
      <c r="FE55" s="4"/>
      <c r="FF55" s="6"/>
      <c r="FG55" s="4"/>
      <c r="FH55" s="4"/>
      <c r="FI55" s="215"/>
      <c r="FJ55" s="4"/>
      <c r="FK55" s="6"/>
      <c r="FL55" s="4"/>
      <c r="FM55" s="4"/>
      <c r="FN55" s="215"/>
      <c r="FO55" s="4"/>
      <c r="FP55" s="6"/>
      <c r="FQ55" s="4"/>
      <c r="FR55" s="4"/>
      <c r="FS55" s="215"/>
      <c r="FT55" s="4"/>
      <c r="FU55" s="6"/>
      <c r="FV55" s="4"/>
      <c r="FW55" s="4"/>
      <c r="FX55" s="215"/>
      <c r="FY55" s="4"/>
      <c r="FZ55" s="6"/>
      <c r="GA55" s="4"/>
      <c r="GB55" s="4"/>
      <c r="GC55" s="215"/>
      <c r="GD55" s="4"/>
      <c r="GE55" s="6"/>
      <c r="GF55" s="4"/>
      <c r="GG55" s="4"/>
      <c r="GH55" s="215"/>
      <c r="GI55" s="4"/>
      <c r="GJ55" s="6"/>
      <c r="GK55" s="4"/>
      <c r="GL55" s="4"/>
      <c r="GM55" s="215"/>
      <c r="GN55" s="4"/>
      <c r="GO55" s="6"/>
      <c r="GP55" s="4"/>
      <c r="GQ55" s="4"/>
      <c r="GR55" s="215"/>
      <c r="GS55" s="4"/>
      <c r="GT55" s="6"/>
      <c r="GU55" s="4"/>
      <c r="GV55" s="4"/>
      <c r="GW55" s="215"/>
      <c r="GX55" s="4"/>
      <c r="GY55" s="6"/>
      <c r="GZ55" s="4"/>
      <c r="HA55" s="4"/>
      <c r="HB55" s="215"/>
      <c r="HC55" s="4"/>
      <c r="HD55" s="6"/>
      <c r="HE55" s="4"/>
      <c r="HF55" s="4"/>
      <c r="HG55" s="215"/>
      <c r="HH55" s="4"/>
      <c r="HI55" s="6"/>
      <c r="HJ55" s="4"/>
      <c r="HK55" s="4"/>
      <c r="HL55" s="215"/>
      <c r="HM55" s="4"/>
      <c r="HN55" s="6"/>
      <c r="HO55" s="4"/>
      <c r="HP55" s="4"/>
      <c r="HQ55" s="215"/>
      <c r="HR55" s="4"/>
      <c r="HS55" s="6"/>
      <c r="HT55" s="4"/>
      <c r="HU55" s="4"/>
      <c r="HV55" s="215"/>
      <c r="HW55" s="4"/>
      <c r="HX55" s="6"/>
      <c r="HY55" s="4"/>
      <c r="HZ55" s="4"/>
      <c r="IA55" s="215"/>
      <c r="IB55" s="4"/>
      <c r="IC55" s="6"/>
      <c r="ID55" s="4"/>
      <c r="IE55" s="4"/>
      <c r="IF55" s="215"/>
      <c r="IG55" s="4"/>
      <c r="IH55" s="6"/>
      <c r="II55" s="4"/>
      <c r="IJ55" s="4"/>
      <c r="IK55" s="215"/>
      <c r="IL55" s="4"/>
      <c r="IM55" s="6"/>
      <c r="IN55" s="4"/>
      <c r="IO55" s="4"/>
      <c r="IP55" s="215"/>
      <c r="IQ55" s="4"/>
      <c r="IR55" s="6"/>
      <c r="IS55" s="4"/>
      <c r="IT55" s="4"/>
      <c r="IU55" s="215"/>
      <c r="IV55" s="4"/>
      <c r="IW55" s="6"/>
      <c r="IX55" s="4"/>
      <c r="IY55" s="4"/>
      <c r="IZ55" s="215"/>
      <c r="JA55" s="4"/>
      <c r="JB55" s="6"/>
      <c r="JC55" s="4"/>
      <c r="JD55" s="4"/>
      <c r="JE55" s="215"/>
      <c r="JF55" s="4"/>
      <c r="JG55" s="6"/>
      <c r="JH55" s="4"/>
      <c r="JI55" s="4"/>
      <c r="JJ55" s="215"/>
      <c r="JK55" s="4"/>
      <c r="JL55" s="6"/>
      <c r="JM55" s="4"/>
      <c r="JN55" s="4"/>
      <c r="JO55" s="215"/>
      <c r="JP55" s="4"/>
      <c r="JQ55" s="6"/>
      <c r="JR55" s="4"/>
      <c r="JS55" s="4"/>
      <c r="JT55" s="215"/>
      <c r="JU55" s="4"/>
      <c r="JV55" s="6"/>
      <c r="JW55" s="4"/>
      <c r="JX55" s="4"/>
      <c r="JY55" s="215"/>
      <c r="JZ55" s="4"/>
      <c r="KA55" s="6"/>
      <c r="KB55" s="4"/>
      <c r="KC55" s="4"/>
      <c r="KD55" s="215"/>
      <c r="KE55" s="4"/>
      <c r="KF55" s="6"/>
      <c r="KG55" s="4"/>
      <c r="KH55" s="4"/>
      <c r="KI55" s="215"/>
      <c r="KJ55" s="4"/>
      <c r="KK55" s="6"/>
      <c r="KL55" s="4"/>
      <c r="KM55" s="4"/>
      <c r="KN55" s="215"/>
    </row>
    <row r="56" spans="1:300" x14ac:dyDescent="0.25">
      <c r="A56" s="4"/>
      <c r="B56" s="6"/>
      <c r="C56" s="4"/>
      <c r="D56" s="4"/>
      <c r="E56" s="215"/>
      <c r="F56" s="4"/>
      <c r="G56" s="6"/>
      <c r="H56" s="4"/>
      <c r="I56" s="4"/>
      <c r="J56" s="215"/>
      <c r="K56" s="4"/>
      <c r="L56" s="6"/>
      <c r="M56" s="4"/>
      <c r="N56" s="4"/>
      <c r="O56" s="215"/>
      <c r="P56" s="4"/>
      <c r="Q56" s="6"/>
      <c r="R56" s="4"/>
      <c r="S56" s="4"/>
      <c r="T56" s="215"/>
      <c r="U56" s="4"/>
      <c r="V56" s="6"/>
      <c r="W56" s="4"/>
      <c r="X56" s="4"/>
      <c r="Y56" s="215"/>
      <c r="Z56" s="4"/>
      <c r="AA56" s="6"/>
      <c r="AB56" s="4"/>
      <c r="AC56" s="4"/>
      <c r="AD56" s="215"/>
      <c r="AE56" s="4"/>
      <c r="AF56" s="6"/>
      <c r="AG56" s="4"/>
      <c r="AH56" s="4"/>
      <c r="AI56" s="215"/>
      <c r="AJ56" s="4"/>
      <c r="AK56" s="6"/>
      <c r="AL56" s="4"/>
      <c r="AM56" s="4"/>
      <c r="AN56" s="215"/>
      <c r="AO56" s="4"/>
      <c r="AP56" s="6"/>
      <c r="AQ56" s="4"/>
      <c r="AR56" s="4"/>
      <c r="AS56" s="215"/>
      <c r="AT56" s="4"/>
      <c r="AU56" s="6"/>
      <c r="AV56" s="4"/>
      <c r="AW56" s="4"/>
      <c r="AX56" s="215"/>
      <c r="AY56" s="4"/>
      <c r="AZ56" s="6"/>
      <c r="BA56" s="4"/>
      <c r="BB56" s="4"/>
      <c r="BC56" s="215"/>
      <c r="BD56" s="4"/>
      <c r="BE56" s="6"/>
      <c r="BF56" s="4"/>
      <c r="BG56" s="4"/>
      <c r="BH56" s="215"/>
      <c r="BI56" s="4"/>
      <c r="BJ56" s="6"/>
      <c r="BK56" s="4"/>
      <c r="BL56" s="4"/>
      <c r="BM56" s="215"/>
      <c r="BN56" s="4"/>
      <c r="BO56" s="6"/>
      <c r="BP56" s="4"/>
      <c r="BQ56" s="4"/>
      <c r="BR56" s="215"/>
      <c r="BS56" s="4"/>
      <c r="BT56" s="6"/>
      <c r="BU56" s="4"/>
      <c r="BV56" s="4"/>
      <c r="BW56" s="215"/>
      <c r="BX56" s="4"/>
      <c r="BY56" s="6"/>
      <c r="BZ56" s="4"/>
      <c r="CA56" s="4"/>
      <c r="CB56" s="215"/>
      <c r="CC56" s="4"/>
      <c r="CD56" s="6"/>
      <c r="CE56" s="4"/>
      <c r="CF56" s="4"/>
      <c r="CG56" s="215"/>
      <c r="CH56" s="4"/>
      <c r="CI56" s="6"/>
      <c r="CJ56" s="4"/>
      <c r="CK56" s="4"/>
      <c r="CL56" s="215"/>
      <c r="CM56" s="4"/>
      <c r="CN56" s="6"/>
      <c r="CO56" s="4"/>
      <c r="CP56" s="4"/>
      <c r="CQ56" s="215"/>
      <c r="CR56" s="4"/>
      <c r="CS56" s="6"/>
      <c r="CT56" s="4"/>
      <c r="CU56" s="4"/>
      <c r="CV56" s="215"/>
      <c r="CW56" s="4"/>
      <c r="CX56" s="6"/>
      <c r="CY56" s="4"/>
      <c r="CZ56" s="4"/>
      <c r="DA56" s="215"/>
      <c r="DB56" s="4"/>
      <c r="DC56" s="6"/>
      <c r="DD56" s="4"/>
      <c r="DE56" s="4"/>
      <c r="DF56" s="215"/>
      <c r="DG56" s="4"/>
      <c r="DH56" s="6"/>
      <c r="DI56" s="4"/>
      <c r="DJ56" s="4"/>
      <c r="DK56" s="215"/>
      <c r="DL56" s="4"/>
      <c r="DM56" s="6"/>
      <c r="DN56" s="4"/>
      <c r="DO56" s="4"/>
      <c r="DP56" s="215"/>
      <c r="DQ56" s="4"/>
      <c r="DR56" s="6"/>
      <c r="DS56" s="4"/>
      <c r="DT56" s="4"/>
      <c r="DU56" s="215"/>
      <c r="DV56" s="4"/>
      <c r="DW56" s="6"/>
      <c r="DX56" s="4"/>
      <c r="DY56" s="4"/>
      <c r="DZ56" s="215"/>
      <c r="EA56" s="4"/>
      <c r="EB56" s="6"/>
      <c r="EC56" s="4"/>
      <c r="ED56" s="4"/>
      <c r="EE56" s="215"/>
      <c r="EF56" s="4"/>
      <c r="EG56" s="6"/>
      <c r="EH56" s="4"/>
      <c r="EI56" s="4"/>
      <c r="EJ56" s="215"/>
      <c r="EK56" s="4"/>
      <c r="EL56" s="6"/>
      <c r="EM56" s="4"/>
      <c r="EN56" s="4"/>
      <c r="EO56" s="215"/>
      <c r="EP56" s="4"/>
      <c r="EQ56" s="6"/>
      <c r="ER56" s="4"/>
      <c r="ES56" s="4"/>
      <c r="ET56" s="215"/>
      <c r="EU56" s="4"/>
      <c r="EV56" s="6"/>
      <c r="EW56" s="4"/>
      <c r="EX56" s="4"/>
      <c r="EY56" s="215"/>
      <c r="EZ56" s="4"/>
      <c r="FA56" s="6"/>
      <c r="FB56" s="4"/>
      <c r="FC56" s="4"/>
      <c r="FD56" s="215"/>
      <c r="FE56" s="4"/>
      <c r="FF56" s="6"/>
      <c r="FG56" s="4"/>
      <c r="FH56" s="4"/>
      <c r="FI56" s="215"/>
      <c r="FJ56" s="4"/>
      <c r="FK56" s="6"/>
      <c r="FL56" s="4"/>
      <c r="FM56" s="4"/>
      <c r="FN56" s="215"/>
      <c r="FO56" s="4"/>
      <c r="FP56" s="6"/>
      <c r="FQ56" s="4"/>
      <c r="FR56" s="4"/>
      <c r="FS56" s="215"/>
      <c r="FT56" s="4"/>
      <c r="FU56" s="6"/>
      <c r="FV56" s="4"/>
      <c r="FW56" s="4"/>
      <c r="FX56" s="215"/>
      <c r="FY56" s="4"/>
      <c r="FZ56" s="6"/>
      <c r="GA56" s="4"/>
      <c r="GB56" s="4"/>
      <c r="GC56" s="215"/>
      <c r="GD56" s="4"/>
      <c r="GE56" s="6"/>
      <c r="GF56" s="4"/>
      <c r="GG56" s="4"/>
      <c r="GH56" s="215"/>
      <c r="GI56" s="4"/>
      <c r="GJ56" s="6"/>
      <c r="GK56" s="4"/>
      <c r="GL56" s="4"/>
      <c r="GM56" s="215"/>
      <c r="GN56" s="4"/>
      <c r="GO56" s="6"/>
      <c r="GP56" s="4"/>
      <c r="GQ56" s="4"/>
      <c r="GR56" s="215"/>
      <c r="GS56" s="4"/>
      <c r="GT56" s="6"/>
      <c r="GU56" s="4"/>
      <c r="GV56" s="4"/>
      <c r="GW56" s="215"/>
      <c r="GX56" s="4"/>
      <c r="GY56" s="6"/>
      <c r="GZ56" s="4"/>
      <c r="HA56" s="4"/>
      <c r="HB56" s="215"/>
      <c r="HC56" s="4"/>
      <c r="HD56" s="6"/>
      <c r="HE56" s="4"/>
      <c r="HF56" s="4"/>
      <c r="HG56" s="215"/>
      <c r="HH56" s="4"/>
      <c r="HI56" s="6"/>
      <c r="HJ56" s="4"/>
      <c r="HK56" s="4"/>
      <c r="HL56" s="215"/>
      <c r="HM56" s="4"/>
      <c r="HN56" s="6"/>
      <c r="HO56" s="4"/>
      <c r="HP56" s="4"/>
      <c r="HQ56" s="215"/>
      <c r="HR56" s="4"/>
      <c r="HS56" s="6"/>
      <c r="HT56" s="4"/>
      <c r="HU56" s="4"/>
      <c r="HV56" s="215"/>
      <c r="HW56" s="4"/>
      <c r="HX56" s="6"/>
      <c r="HY56" s="4"/>
      <c r="HZ56" s="4"/>
      <c r="IA56" s="215"/>
      <c r="IB56" s="4"/>
      <c r="IC56" s="6"/>
      <c r="ID56" s="4"/>
      <c r="IE56" s="4"/>
      <c r="IF56" s="215"/>
      <c r="IG56" s="4"/>
      <c r="IH56" s="6"/>
      <c r="II56" s="4"/>
      <c r="IJ56" s="4"/>
      <c r="IK56" s="215"/>
      <c r="IL56" s="4"/>
      <c r="IM56" s="6"/>
      <c r="IN56" s="4"/>
      <c r="IO56" s="4"/>
      <c r="IP56" s="215"/>
      <c r="IQ56" s="4"/>
      <c r="IR56" s="6"/>
      <c r="IS56" s="4"/>
      <c r="IT56" s="4"/>
      <c r="IU56" s="215"/>
      <c r="IV56" s="4"/>
      <c r="IW56" s="6"/>
      <c r="IX56" s="4"/>
      <c r="IY56" s="4"/>
      <c r="IZ56" s="215"/>
      <c r="JA56" s="4"/>
      <c r="JB56" s="6"/>
      <c r="JC56" s="4"/>
      <c r="JD56" s="4"/>
      <c r="JE56" s="215"/>
      <c r="JF56" s="4"/>
      <c r="JG56" s="6"/>
      <c r="JH56" s="4"/>
      <c r="JI56" s="4"/>
      <c r="JJ56" s="215"/>
      <c r="JK56" s="4"/>
      <c r="JL56" s="6"/>
      <c r="JM56" s="4"/>
      <c r="JN56" s="4"/>
      <c r="JO56" s="215"/>
      <c r="JP56" s="4"/>
      <c r="JQ56" s="6"/>
      <c r="JR56" s="4"/>
      <c r="JS56" s="4"/>
      <c r="JT56" s="215"/>
      <c r="JU56" s="4"/>
      <c r="JV56" s="6"/>
      <c r="JW56" s="4"/>
      <c r="JX56" s="4"/>
      <c r="JY56" s="215"/>
      <c r="JZ56" s="4"/>
      <c r="KA56" s="6"/>
      <c r="KB56" s="4"/>
      <c r="KC56" s="4"/>
      <c r="KD56" s="215"/>
      <c r="KE56" s="4"/>
      <c r="KF56" s="6"/>
      <c r="KG56" s="4"/>
      <c r="KH56" s="4"/>
      <c r="KI56" s="215"/>
      <c r="KJ56" s="4"/>
      <c r="KK56" s="6"/>
      <c r="KL56" s="4"/>
      <c r="KM56" s="4"/>
      <c r="KN56" s="215"/>
    </row>
    <row r="57" spans="1:300" x14ac:dyDescent="0.25">
      <c r="A57" s="4"/>
      <c r="B57" s="6"/>
      <c r="C57" s="4"/>
      <c r="D57" s="4"/>
      <c r="E57" s="215"/>
      <c r="F57" s="4"/>
      <c r="G57" s="6"/>
      <c r="H57" s="4"/>
      <c r="I57" s="4"/>
      <c r="J57" s="215"/>
      <c r="K57" s="4"/>
      <c r="L57" s="6"/>
      <c r="M57" s="4"/>
      <c r="N57" s="4"/>
      <c r="O57" s="215"/>
      <c r="P57" s="4"/>
      <c r="Q57" s="6"/>
      <c r="R57" s="4"/>
      <c r="S57" s="4"/>
      <c r="T57" s="215"/>
      <c r="U57" s="4"/>
      <c r="V57" s="6"/>
      <c r="W57" s="4"/>
      <c r="X57" s="4"/>
      <c r="Y57" s="215"/>
      <c r="Z57" s="4"/>
      <c r="AA57" s="6"/>
      <c r="AB57" s="4"/>
      <c r="AC57" s="4"/>
      <c r="AD57" s="215"/>
      <c r="AE57" s="4"/>
      <c r="AF57" s="6"/>
      <c r="AG57" s="4"/>
      <c r="AH57" s="4"/>
      <c r="AI57" s="215"/>
      <c r="AJ57" s="4"/>
      <c r="AK57" s="6"/>
      <c r="AL57" s="4"/>
      <c r="AM57" s="4"/>
      <c r="AN57" s="215"/>
      <c r="AO57" s="4"/>
      <c r="AP57" s="6"/>
      <c r="AQ57" s="4"/>
      <c r="AR57" s="4"/>
      <c r="AS57" s="215"/>
      <c r="AT57" s="4"/>
      <c r="AU57" s="6"/>
      <c r="AV57" s="4"/>
      <c r="AW57" s="4"/>
      <c r="AX57" s="215"/>
      <c r="AY57" s="4"/>
      <c r="AZ57" s="6"/>
      <c r="BA57" s="4"/>
      <c r="BB57" s="4"/>
      <c r="BC57" s="215"/>
      <c r="BD57" s="4"/>
      <c r="BE57" s="6"/>
      <c r="BF57" s="4"/>
      <c r="BG57" s="4"/>
      <c r="BH57" s="215"/>
      <c r="BI57" s="4"/>
      <c r="BJ57" s="6"/>
      <c r="BK57" s="4"/>
      <c r="BL57" s="4"/>
      <c r="BM57" s="215"/>
      <c r="BN57" s="4"/>
      <c r="BO57" s="6"/>
      <c r="BP57" s="4"/>
      <c r="BQ57" s="4"/>
      <c r="BR57" s="215"/>
      <c r="BS57" s="4"/>
      <c r="BT57" s="6"/>
      <c r="BU57" s="4"/>
      <c r="BV57" s="4"/>
      <c r="BW57" s="215"/>
      <c r="BX57" s="4"/>
      <c r="BY57" s="6"/>
      <c r="BZ57" s="4"/>
      <c r="CA57" s="4"/>
      <c r="CB57" s="215"/>
      <c r="CC57" s="4"/>
      <c r="CD57" s="6"/>
      <c r="CE57" s="4"/>
      <c r="CF57" s="4"/>
      <c r="CG57" s="215"/>
      <c r="CH57" s="4"/>
      <c r="CI57" s="6"/>
      <c r="CJ57" s="4"/>
      <c r="CK57" s="4"/>
      <c r="CL57" s="215"/>
      <c r="CM57" s="4"/>
      <c r="CN57" s="6"/>
      <c r="CO57" s="4"/>
      <c r="CP57" s="4"/>
      <c r="CQ57" s="215"/>
      <c r="CR57" s="4"/>
      <c r="CS57" s="6"/>
      <c r="CT57" s="4"/>
      <c r="CU57" s="4"/>
      <c r="CV57" s="215"/>
      <c r="CW57" s="4"/>
      <c r="CX57" s="6"/>
      <c r="CY57" s="4"/>
      <c r="CZ57" s="4"/>
      <c r="DA57" s="215"/>
      <c r="DB57" s="4"/>
      <c r="DC57" s="6"/>
      <c r="DD57" s="4"/>
      <c r="DE57" s="4"/>
      <c r="DF57" s="215"/>
      <c r="DG57" s="4"/>
      <c r="DH57" s="6"/>
      <c r="DI57" s="4"/>
      <c r="DJ57" s="4"/>
      <c r="DK57" s="215"/>
      <c r="DL57" s="4"/>
      <c r="DM57" s="6"/>
      <c r="DN57" s="4"/>
      <c r="DO57" s="4"/>
      <c r="DP57" s="215"/>
      <c r="DQ57" s="4"/>
      <c r="DR57" s="6"/>
      <c r="DS57" s="4"/>
      <c r="DT57" s="4"/>
      <c r="DU57" s="215"/>
      <c r="DV57" s="4"/>
      <c r="DW57" s="6"/>
      <c r="DX57" s="4"/>
      <c r="DY57" s="4"/>
      <c r="DZ57" s="215"/>
      <c r="EA57" s="4"/>
      <c r="EB57" s="6"/>
      <c r="EC57" s="4"/>
      <c r="ED57" s="4"/>
      <c r="EE57" s="215"/>
      <c r="EF57" s="4"/>
      <c r="EG57" s="6"/>
      <c r="EH57" s="4"/>
      <c r="EI57" s="4"/>
      <c r="EJ57" s="215"/>
      <c r="EK57" s="4"/>
      <c r="EL57" s="6"/>
      <c r="EM57" s="4"/>
      <c r="EN57" s="4"/>
      <c r="EO57" s="215"/>
      <c r="EP57" s="4"/>
      <c r="EQ57" s="6"/>
      <c r="ER57" s="4"/>
      <c r="ES57" s="4"/>
      <c r="ET57" s="215"/>
      <c r="EU57" s="4"/>
      <c r="EV57" s="6"/>
      <c r="EW57" s="4"/>
      <c r="EX57" s="4"/>
      <c r="EY57" s="215"/>
      <c r="EZ57" s="4"/>
      <c r="FA57" s="6"/>
      <c r="FB57" s="4"/>
      <c r="FC57" s="4"/>
      <c r="FD57" s="215"/>
      <c r="FE57" s="4"/>
      <c r="FF57" s="6"/>
      <c r="FG57" s="4"/>
      <c r="FH57" s="4"/>
      <c r="FI57" s="215"/>
      <c r="FJ57" s="4"/>
      <c r="FK57" s="6"/>
      <c r="FL57" s="4"/>
      <c r="FM57" s="4"/>
      <c r="FN57" s="215"/>
      <c r="FO57" s="4"/>
      <c r="FP57" s="6"/>
      <c r="FQ57" s="4"/>
      <c r="FR57" s="4"/>
      <c r="FS57" s="215"/>
      <c r="FT57" s="4"/>
      <c r="FU57" s="6"/>
      <c r="FV57" s="4"/>
      <c r="FW57" s="4"/>
      <c r="FX57" s="215"/>
      <c r="FY57" s="4"/>
      <c r="FZ57" s="6"/>
      <c r="GA57" s="4"/>
      <c r="GB57" s="4"/>
      <c r="GC57" s="215"/>
      <c r="GD57" s="4"/>
      <c r="GE57" s="6"/>
      <c r="GF57" s="4"/>
      <c r="GG57" s="4"/>
      <c r="GH57" s="215"/>
      <c r="GI57" s="4"/>
      <c r="GJ57" s="6"/>
      <c r="GK57" s="4"/>
      <c r="GL57" s="4"/>
      <c r="GM57" s="215"/>
      <c r="GN57" s="4"/>
      <c r="GO57" s="6"/>
      <c r="GP57" s="4"/>
      <c r="GQ57" s="4"/>
      <c r="GR57" s="215"/>
      <c r="GS57" s="4"/>
      <c r="GT57" s="6"/>
      <c r="GU57" s="4"/>
      <c r="GV57" s="4"/>
      <c r="GW57" s="215"/>
      <c r="GX57" s="4"/>
      <c r="GY57" s="6"/>
      <c r="GZ57" s="4"/>
      <c r="HA57" s="4"/>
      <c r="HB57" s="215"/>
      <c r="HC57" s="4"/>
      <c r="HD57" s="6"/>
      <c r="HE57" s="4"/>
      <c r="HF57" s="4"/>
      <c r="HG57" s="215"/>
      <c r="HH57" s="4"/>
      <c r="HI57" s="6"/>
      <c r="HJ57" s="4"/>
      <c r="HK57" s="4"/>
      <c r="HL57" s="215"/>
      <c r="HM57" s="4"/>
      <c r="HN57" s="6"/>
      <c r="HO57" s="4"/>
      <c r="HP57" s="4"/>
      <c r="HQ57" s="215"/>
      <c r="HR57" s="4"/>
      <c r="HS57" s="6"/>
      <c r="HT57" s="4"/>
      <c r="HU57" s="4"/>
      <c r="HV57" s="215"/>
      <c r="HW57" s="4"/>
      <c r="HX57" s="6"/>
      <c r="HY57" s="4"/>
      <c r="HZ57" s="4"/>
      <c r="IA57" s="215"/>
      <c r="IB57" s="4"/>
      <c r="IC57" s="6"/>
      <c r="ID57" s="4"/>
      <c r="IE57" s="4"/>
      <c r="IF57" s="215"/>
      <c r="IG57" s="4"/>
      <c r="IH57" s="6"/>
      <c r="II57" s="4"/>
      <c r="IJ57" s="4"/>
      <c r="IK57" s="215"/>
      <c r="IL57" s="4"/>
      <c r="IM57" s="6"/>
      <c r="IN57" s="4"/>
      <c r="IO57" s="4"/>
      <c r="IP57" s="215"/>
      <c r="IQ57" s="4"/>
      <c r="IR57" s="6"/>
      <c r="IS57" s="4"/>
      <c r="IT57" s="4"/>
      <c r="IU57" s="215"/>
      <c r="IV57" s="4"/>
      <c r="IW57" s="6"/>
      <c r="IX57" s="4"/>
      <c r="IY57" s="4"/>
      <c r="IZ57" s="215"/>
      <c r="JA57" s="4"/>
      <c r="JB57" s="6"/>
      <c r="JC57" s="4"/>
      <c r="JD57" s="4"/>
      <c r="JE57" s="215"/>
      <c r="JF57" s="4"/>
      <c r="JG57" s="6"/>
      <c r="JH57" s="4"/>
      <c r="JI57" s="4"/>
      <c r="JJ57" s="215"/>
      <c r="JK57" s="4"/>
      <c r="JL57" s="6"/>
      <c r="JM57" s="4"/>
      <c r="JN57" s="4"/>
      <c r="JO57" s="215"/>
      <c r="JP57" s="4"/>
      <c r="JQ57" s="6"/>
      <c r="JR57" s="4"/>
      <c r="JS57" s="4"/>
      <c r="JT57" s="215"/>
      <c r="JU57" s="4"/>
      <c r="JV57" s="6"/>
      <c r="JW57" s="4"/>
      <c r="JX57" s="4"/>
      <c r="JY57" s="215"/>
      <c r="JZ57" s="4"/>
      <c r="KA57" s="6"/>
      <c r="KB57" s="4"/>
      <c r="KC57" s="4"/>
      <c r="KD57" s="215"/>
      <c r="KE57" s="4"/>
      <c r="KF57" s="6"/>
      <c r="KG57" s="4"/>
      <c r="KH57" s="4"/>
      <c r="KI57" s="215"/>
      <c r="KJ57" s="4"/>
      <c r="KK57" s="6"/>
      <c r="KL57" s="4"/>
      <c r="KM57" s="4"/>
      <c r="KN57" s="215"/>
    </row>
    <row r="58" spans="1:300" x14ac:dyDescent="0.25">
      <c r="A58" s="4"/>
      <c r="B58" s="6"/>
      <c r="C58" s="4"/>
      <c r="D58" s="4"/>
      <c r="E58" s="215"/>
      <c r="F58" s="4"/>
      <c r="G58" s="6"/>
      <c r="H58" s="4"/>
      <c r="I58" s="4"/>
      <c r="J58" s="215"/>
      <c r="K58" s="4"/>
      <c r="L58" s="6"/>
      <c r="M58" s="4"/>
      <c r="N58" s="4"/>
      <c r="O58" s="215"/>
      <c r="P58" s="4"/>
      <c r="Q58" s="6"/>
      <c r="R58" s="4"/>
      <c r="S58" s="4"/>
      <c r="T58" s="215"/>
      <c r="U58" s="4"/>
      <c r="V58" s="6"/>
      <c r="W58" s="4"/>
      <c r="X58" s="4"/>
      <c r="Y58" s="215"/>
      <c r="Z58" s="4"/>
      <c r="AA58" s="6"/>
      <c r="AB58" s="4"/>
      <c r="AC58" s="4"/>
      <c r="AD58" s="215"/>
      <c r="AE58" s="4"/>
      <c r="AF58" s="6"/>
      <c r="AG58" s="4"/>
      <c r="AH58" s="4"/>
      <c r="AI58" s="215"/>
      <c r="AJ58" s="4"/>
      <c r="AK58" s="6"/>
      <c r="AL58" s="4"/>
      <c r="AM58" s="4"/>
      <c r="AN58" s="215"/>
      <c r="AO58" s="4"/>
      <c r="AP58" s="6"/>
      <c r="AQ58" s="4"/>
      <c r="AR58" s="4"/>
      <c r="AS58" s="215"/>
      <c r="AT58" s="4"/>
      <c r="AU58" s="6"/>
      <c r="AV58" s="4"/>
      <c r="AW58" s="4"/>
      <c r="AX58" s="215"/>
      <c r="AY58" s="4"/>
      <c r="AZ58" s="6"/>
      <c r="BA58" s="4"/>
      <c r="BB58" s="4"/>
      <c r="BC58" s="215"/>
      <c r="BD58" s="4"/>
      <c r="BE58" s="6"/>
      <c r="BF58" s="4"/>
      <c r="BG58" s="4"/>
      <c r="BH58" s="215"/>
      <c r="BI58" s="4"/>
      <c r="BJ58" s="6"/>
      <c r="BK58" s="4"/>
      <c r="BL58" s="4"/>
      <c r="BM58" s="215"/>
      <c r="BN58" s="4"/>
      <c r="BO58" s="6"/>
      <c r="BP58" s="4"/>
      <c r="BQ58" s="4"/>
      <c r="BR58" s="215"/>
      <c r="BS58" s="4"/>
      <c r="BT58" s="6"/>
      <c r="BU58" s="4"/>
      <c r="BV58" s="4"/>
      <c r="BW58" s="215"/>
      <c r="BX58" s="4"/>
      <c r="BY58" s="6"/>
      <c r="BZ58" s="4"/>
      <c r="CA58" s="4"/>
      <c r="CB58" s="215"/>
      <c r="CC58" s="4"/>
      <c r="CD58" s="6"/>
      <c r="CE58" s="4"/>
      <c r="CF58" s="4"/>
      <c r="CG58" s="215"/>
      <c r="CH58" s="4"/>
      <c r="CI58" s="6"/>
      <c r="CJ58" s="4"/>
      <c r="CK58" s="4"/>
      <c r="CL58" s="215"/>
      <c r="CM58" s="4"/>
      <c r="CN58" s="6"/>
      <c r="CO58" s="4"/>
      <c r="CP58" s="4"/>
      <c r="CQ58" s="215"/>
      <c r="CR58" s="4"/>
      <c r="CS58" s="6"/>
      <c r="CT58" s="4"/>
      <c r="CU58" s="4"/>
      <c r="CV58" s="215"/>
      <c r="CW58" s="4"/>
      <c r="CX58" s="6"/>
      <c r="CY58" s="4"/>
      <c r="CZ58" s="4"/>
      <c r="DA58" s="215"/>
      <c r="DB58" s="4"/>
      <c r="DC58" s="6"/>
      <c r="DD58" s="4"/>
      <c r="DE58" s="4"/>
      <c r="DF58" s="215"/>
      <c r="DG58" s="4"/>
      <c r="DH58" s="6"/>
      <c r="DI58" s="4"/>
      <c r="DJ58" s="4"/>
      <c r="DK58" s="215"/>
      <c r="DL58" s="4"/>
      <c r="DM58" s="6"/>
      <c r="DN58" s="4"/>
      <c r="DO58" s="4"/>
      <c r="DP58" s="215"/>
      <c r="DQ58" s="4"/>
      <c r="DR58" s="6"/>
      <c r="DS58" s="4"/>
      <c r="DT58" s="4"/>
      <c r="DU58" s="215"/>
      <c r="DV58" s="4"/>
      <c r="DW58" s="6"/>
      <c r="DX58" s="4"/>
      <c r="DY58" s="4"/>
      <c r="DZ58" s="215"/>
      <c r="EA58" s="4"/>
      <c r="EB58" s="6"/>
      <c r="EC58" s="4"/>
      <c r="ED58" s="4"/>
      <c r="EE58" s="215"/>
      <c r="EF58" s="4"/>
      <c r="EG58" s="6"/>
      <c r="EH58" s="4"/>
      <c r="EI58" s="4"/>
      <c r="EJ58" s="215"/>
      <c r="EK58" s="4"/>
      <c r="EL58" s="6"/>
      <c r="EM58" s="4"/>
      <c r="EN58" s="4"/>
      <c r="EO58" s="215"/>
      <c r="EP58" s="4"/>
      <c r="EQ58" s="6"/>
      <c r="ER58" s="4"/>
      <c r="ES58" s="4"/>
      <c r="ET58" s="215"/>
      <c r="EU58" s="4"/>
      <c r="EV58" s="6"/>
      <c r="EW58" s="4"/>
      <c r="EX58" s="4"/>
      <c r="EY58" s="215"/>
      <c r="EZ58" s="4"/>
      <c r="FA58" s="6"/>
      <c r="FB58" s="4"/>
      <c r="FC58" s="4"/>
      <c r="FD58" s="215"/>
      <c r="FE58" s="4"/>
      <c r="FF58" s="6"/>
      <c r="FG58" s="4"/>
      <c r="FH58" s="4"/>
      <c r="FI58" s="215"/>
      <c r="FJ58" s="4"/>
      <c r="FK58" s="6"/>
      <c r="FL58" s="4"/>
      <c r="FM58" s="4"/>
      <c r="FN58" s="215"/>
      <c r="FO58" s="4"/>
      <c r="FP58" s="6"/>
      <c r="FQ58" s="4"/>
      <c r="FR58" s="4"/>
      <c r="FS58" s="215"/>
      <c r="FT58" s="4"/>
      <c r="FU58" s="6"/>
      <c r="FV58" s="4"/>
      <c r="FW58" s="4"/>
      <c r="FX58" s="215"/>
      <c r="FY58" s="4"/>
      <c r="FZ58" s="6"/>
      <c r="GA58" s="4"/>
      <c r="GB58" s="4"/>
      <c r="GC58" s="215"/>
      <c r="GD58" s="4"/>
      <c r="GE58" s="6"/>
      <c r="GF58" s="4"/>
      <c r="GG58" s="4"/>
      <c r="GH58" s="215"/>
      <c r="GI58" s="4"/>
      <c r="GJ58" s="6"/>
      <c r="GK58" s="4"/>
      <c r="GL58" s="4"/>
      <c r="GM58" s="215"/>
      <c r="GN58" s="4"/>
      <c r="GO58" s="6"/>
      <c r="GP58" s="4"/>
      <c r="GQ58" s="4"/>
      <c r="GR58" s="215"/>
      <c r="GS58" s="4"/>
      <c r="GT58" s="6"/>
      <c r="GU58" s="4"/>
      <c r="GV58" s="4"/>
      <c r="GW58" s="215"/>
      <c r="GX58" s="4"/>
      <c r="GY58" s="6"/>
      <c r="GZ58" s="4"/>
      <c r="HA58" s="4"/>
      <c r="HB58" s="215"/>
      <c r="HC58" s="4"/>
      <c r="HD58" s="6"/>
      <c r="HE58" s="4"/>
      <c r="HF58" s="4"/>
      <c r="HG58" s="215"/>
      <c r="HH58" s="4"/>
      <c r="HI58" s="6"/>
      <c r="HJ58" s="4"/>
      <c r="HK58" s="4"/>
      <c r="HL58" s="215"/>
      <c r="HM58" s="4"/>
      <c r="HN58" s="6"/>
      <c r="HO58" s="4"/>
      <c r="HP58" s="4"/>
      <c r="HQ58" s="215"/>
      <c r="HR58" s="4"/>
      <c r="HS58" s="6"/>
      <c r="HT58" s="4"/>
      <c r="HU58" s="4"/>
      <c r="HV58" s="215"/>
      <c r="HW58" s="4"/>
      <c r="HX58" s="6"/>
      <c r="HY58" s="4"/>
      <c r="HZ58" s="4"/>
      <c r="IA58" s="215"/>
      <c r="IB58" s="4"/>
      <c r="IC58" s="6"/>
      <c r="ID58" s="4"/>
      <c r="IE58" s="4"/>
      <c r="IF58" s="215"/>
      <c r="IG58" s="4"/>
      <c r="IH58" s="6"/>
      <c r="II58" s="4"/>
      <c r="IJ58" s="4"/>
      <c r="IK58" s="215"/>
      <c r="IL58" s="4"/>
      <c r="IM58" s="6"/>
      <c r="IN58" s="4"/>
      <c r="IO58" s="4"/>
      <c r="IP58" s="215"/>
      <c r="IQ58" s="4"/>
      <c r="IR58" s="6"/>
      <c r="IS58" s="4"/>
      <c r="IT58" s="4"/>
      <c r="IU58" s="215"/>
      <c r="IV58" s="4"/>
      <c r="IW58" s="6"/>
      <c r="IX58" s="4"/>
      <c r="IY58" s="4"/>
      <c r="IZ58" s="215"/>
      <c r="JA58" s="4"/>
      <c r="JB58" s="6"/>
      <c r="JC58" s="4"/>
      <c r="JD58" s="4"/>
      <c r="JE58" s="215"/>
      <c r="JF58" s="4"/>
      <c r="JG58" s="6"/>
      <c r="JH58" s="4"/>
      <c r="JI58" s="4"/>
      <c r="JJ58" s="215"/>
      <c r="JK58" s="4"/>
      <c r="JL58" s="6"/>
      <c r="JM58" s="4"/>
      <c r="JN58" s="4"/>
      <c r="JO58" s="215"/>
      <c r="JP58" s="4"/>
      <c r="JQ58" s="6"/>
      <c r="JR58" s="4"/>
      <c r="JS58" s="4"/>
      <c r="JT58" s="215"/>
      <c r="JU58" s="4"/>
      <c r="JV58" s="6"/>
      <c r="JW58" s="4"/>
      <c r="JX58" s="4"/>
      <c r="JY58" s="215"/>
      <c r="JZ58" s="4"/>
      <c r="KA58" s="6"/>
      <c r="KB58" s="4"/>
      <c r="KC58" s="4"/>
      <c r="KD58" s="215"/>
      <c r="KE58" s="4"/>
      <c r="KF58" s="6"/>
      <c r="KG58" s="4"/>
      <c r="KH58" s="4"/>
      <c r="KI58" s="215"/>
      <c r="KJ58" s="4"/>
      <c r="KK58" s="6"/>
      <c r="KL58" s="4"/>
      <c r="KM58" s="4"/>
      <c r="KN58" s="215"/>
    </row>
    <row r="59" spans="1:300" x14ac:dyDescent="0.25">
      <c r="A59" s="4"/>
      <c r="B59" s="6"/>
      <c r="C59" s="4"/>
      <c r="D59" s="4"/>
      <c r="E59" s="215"/>
      <c r="F59" s="4"/>
      <c r="G59" s="6"/>
      <c r="H59" s="4"/>
      <c r="I59" s="4"/>
      <c r="J59" s="215"/>
      <c r="K59" s="4"/>
      <c r="L59" s="6"/>
      <c r="M59" s="4"/>
      <c r="N59" s="4"/>
      <c r="O59" s="215"/>
      <c r="P59" s="4"/>
      <c r="Q59" s="6"/>
      <c r="R59" s="4"/>
      <c r="S59" s="4"/>
      <c r="T59" s="215"/>
      <c r="U59" s="4"/>
      <c r="V59" s="6"/>
      <c r="W59" s="4"/>
      <c r="X59" s="4"/>
      <c r="Y59" s="215"/>
      <c r="Z59" s="4"/>
      <c r="AA59" s="6"/>
      <c r="AB59" s="4"/>
      <c r="AC59" s="4"/>
      <c r="AD59" s="215"/>
      <c r="AE59" s="4"/>
      <c r="AF59" s="6"/>
      <c r="AG59" s="4"/>
      <c r="AH59" s="4"/>
      <c r="AI59" s="215"/>
      <c r="AJ59" s="4"/>
      <c r="AK59" s="6"/>
      <c r="AL59" s="4"/>
      <c r="AM59" s="4"/>
      <c r="AN59" s="215"/>
      <c r="AO59" s="4"/>
      <c r="AP59" s="6"/>
      <c r="AQ59" s="4"/>
      <c r="AR59" s="4"/>
      <c r="AS59" s="215"/>
      <c r="AT59" s="4"/>
      <c r="AU59" s="6"/>
      <c r="AV59" s="4"/>
      <c r="AW59" s="4"/>
      <c r="AX59" s="215"/>
      <c r="AY59" s="4"/>
      <c r="AZ59" s="6"/>
      <c r="BA59" s="4"/>
      <c r="BB59" s="4"/>
      <c r="BC59" s="215"/>
      <c r="BD59" s="4"/>
      <c r="BE59" s="6"/>
      <c r="BF59" s="4"/>
      <c r="BG59" s="4"/>
      <c r="BH59" s="215"/>
      <c r="BI59" s="4"/>
      <c r="BJ59" s="6"/>
      <c r="BK59" s="4"/>
      <c r="BL59" s="4"/>
      <c r="BM59" s="215"/>
      <c r="BN59" s="4"/>
      <c r="BO59" s="6"/>
      <c r="BP59" s="4"/>
      <c r="BQ59" s="4"/>
      <c r="BR59" s="215"/>
      <c r="BS59" s="4"/>
      <c r="BT59" s="6"/>
      <c r="BU59" s="4"/>
      <c r="BV59" s="4"/>
      <c r="BW59" s="215"/>
      <c r="BX59" s="4"/>
      <c r="BY59" s="6"/>
      <c r="BZ59" s="4"/>
      <c r="CA59" s="4"/>
      <c r="CB59" s="215"/>
      <c r="CC59" s="4"/>
      <c r="CD59" s="6"/>
      <c r="CE59" s="4"/>
      <c r="CF59" s="4"/>
      <c r="CG59" s="215"/>
      <c r="CH59" s="4"/>
      <c r="CI59" s="6"/>
      <c r="CJ59" s="4"/>
      <c r="CK59" s="4"/>
      <c r="CL59" s="215"/>
      <c r="CM59" s="4"/>
      <c r="CN59" s="6"/>
      <c r="CO59" s="4"/>
      <c r="CP59" s="4"/>
      <c r="CQ59" s="215"/>
      <c r="CR59" s="4"/>
      <c r="CS59" s="6"/>
      <c r="CT59" s="4"/>
      <c r="CU59" s="4"/>
      <c r="CV59" s="215"/>
      <c r="CW59" s="4"/>
      <c r="CX59" s="6"/>
      <c r="CY59" s="4"/>
      <c r="CZ59" s="4"/>
      <c r="DA59" s="215"/>
      <c r="DB59" s="4"/>
      <c r="DC59" s="6"/>
      <c r="DD59" s="4"/>
      <c r="DE59" s="4"/>
      <c r="DF59" s="215"/>
      <c r="DG59" s="4"/>
      <c r="DH59" s="6"/>
      <c r="DI59" s="4"/>
      <c r="DJ59" s="4"/>
      <c r="DK59" s="215"/>
      <c r="DL59" s="4"/>
      <c r="DM59" s="6"/>
      <c r="DN59" s="4"/>
      <c r="DO59" s="4"/>
      <c r="DP59" s="215"/>
      <c r="DQ59" s="4"/>
      <c r="DR59" s="6"/>
      <c r="DS59" s="4"/>
      <c r="DT59" s="4"/>
      <c r="DU59" s="215"/>
      <c r="DV59" s="4"/>
      <c r="DW59" s="6"/>
      <c r="DX59" s="4"/>
      <c r="DY59" s="4"/>
      <c r="DZ59" s="215"/>
      <c r="EA59" s="4"/>
      <c r="EB59" s="6"/>
      <c r="EC59" s="4"/>
      <c r="ED59" s="4"/>
      <c r="EE59" s="215"/>
      <c r="EF59" s="4"/>
      <c r="EG59" s="6"/>
      <c r="EH59" s="4"/>
      <c r="EI59" s="4"/>
      <c r="EJ59" s="215"/>
      <c r="EK59" s="4"/>
      <c r="EL59" s="6"/>
      <c r="EM59" s="4"/>
      <c r="EN59" s="4"/>
      <c r="EO59" s="215"/>
      <c r="EP59" s="4"/>
      <c r="EQ59" s="6"/>
      <c r="ER59" s="4"/>
      <c r="ES59" s="4"/>
      <c r="ET59" s="215"/>
      <c r="EU59" s="4"/>
      <c r="EV59" s="6"/>
      <c r="EW59" s="4"/>
      <c r="EX59" s="4"/>
      <c r="EY59" s="215"/>
      <c r="EZ59" s="4"/>
      <c r="FA59" s="6"/>
      <c r="FB59" s="4"/>
      <c r="FC59" s="4"/>
      <c r="FD59" s="215"/>
      <c r="FE59" s="4"/>
      <c r="FF59" s="6"/>
      <c r="FG59" s="4"/>
      <c r="FH59" s="4"/>
      <c r="FI59" s="215"/>
      <c r="FJ59" s="4"/>
      <c r="FK59" s="6"/>
      <c r="FL59" s="4"/>
      <c r="FM59" s="4"/>
      <c r="FN59" s="215"/>
      <c r="FO59" s="4"/>
      <c r="FP59" s="6"/>
      <c r="FQ59" s="4"/>
      <c r="FR59" s="4"/>
      <c r="FS59" s="215"/>
      <c r="FT59" s="4"/>
      <c r="FU59" s="6"/>
      <c r="FV59" s="4"/>
      <c r="FW59" s="4"/>
      <c r="FX59" s="215"/>
      <c r="FY59" s="4"/>
      <c r="FZ59" s="6"/>
      <c r="GA59" s="4"/>
      <c r="GB59" s="4"/>
      <c r="GC59" s="215"/>
      <c r="GD59" s="4"/>
      <c r="GE59" s="6"/>
      <c r="GF59" s="4"/>
      <c r="GG59" s="4"/>
      <c r="GH59" s="215"/>
      <c r="GI59" s="4"/>
      <c r="GJ59" s="6"/>
      <c r="GK59" s="4"/>
      <c r="GL59" s="4"/>
      <c r="GM59" s="215"/>
      <c r="GN59" s="4"/>
      <c r="GO59" s="6"/>
      <c r="GP59" s="4"/>
      <c r="GQ59" s="4"/>
      <c r="GR59" s="215"/>
      <c r="GS59" s="4"/>
      <c r="GT59" s="6"/>
      <c r="GU59" s="4"/>
      <c r="GV59" s="4"/>
      <c r="GW59" s="215"/>
      <c r="GX59" s="4"/>
      <c r="GY59" s="6"/>
      <c r="GZ59" s="4"/>
      <c r="HA59" s="4"/>
      <c r="HB59" s="215"/>
      <c r="HC59" s="4"/>
      <c r="HD59" s="6"/>
      <c r="HE59" s="4"/>
      <c r="HF59" s="4"/>
      <c r="HG59" s="215"/>
      <c r="HH59" s="4"/>
      <c r="HI59" s="6"/>
      <c r="HJ59" s="4"/>
      <c r="HK59" s="4"/>
      <c r="HL59" s="215"/>
      <c r="HM59" s="4"/>
      <c r="HN59" s="6"/>
      <c r="HO59" s="4"/>
      <c r="HP59" s="4"/>
      <c r="HQ59" s="215"/>
      <c r="HR59" s="4"/>
      <c r="HS59" s="6"/>
      <c r="HT59" s="4"/>
      <c r="HU59" s="4"/>
      <c r="HV59" s="215"/>
      <c r="HW59" s="4"/>
      <c r="HX59" s="6"/>
      <c r="HY59" s="4"/>
      <c r="HZ59" s="4"/>
      <c r="IA59" s="215"/>
      <c r="IB59" s="4"/>
      <c r="IC59" s="6"/>
      <c r="ID59" s="4"/>
      <c r="IE59" s="4"/>
      <c r="IF59" s="215"/>
      <c r="IG59" s="4"/>
      <c r="IH59" s="6"/>
      <c r="II59" s="4"/>
      <c r="IJ59" s="4"/>
      <c r="IK59" s="215"/>
      <c r="IL59" s="4"/>
      <c r="IM59" s="6"/>
      <c r="IN59" s="4"/>
      <c r="IO59" s="4"/>
      <c r="IP59" s="215"/>
      <c r="IQ59" s="4"/>
      <c r="IR59" s="6"/>
      <c r="IS59" s="4"/>
      <c r="IT59" s="4"/>
      <c r="IU59" s="215"/>
      <c r="IV59" s="4"/>
      <c r="IW59" s="6"/>
      <c r="IX59" s="4"/>
      <c r="IY59" s="4"/>
      <c r="IZ59" s="215"/>
      <c r="JA59" s="4"/>
      <c r="JB59" s="6"/>
      <c r="JC59" s="4"/>
      <c r="JD59" s="4"/>
      <c r="JE59" s="215"/>
      <c r="JF59" s="4"/>
      <c r="JG59" s="6"/>
      <c r="JH59" s="4"/>
      <c r="JI59" s="4"/>
      <c r="JJ59" s="215"/>
      <c r="JK59" s="4"/>
      <c r="JL59" s="6"/>
      <c r="JM59" s="4"/>
      <c r="JN59" s="4"/>
      <c r="JO59" s="215"/>
      <c r="JP59" s="4"/>
      <c r="JQ59" s="6"/>
      <c r="JR59" s="4"/>
      <c r="JS59" s="4"/>
      <c r="JT59" s="215"/>
      <c r="JU59" s="4"/>
      <c r="JV59" s="6"/>
      <c r="JW59" s="4"/>
      <c r="JX59" s="4"/>
      <c r="JY59" s="215"/>
      <c r="JZ59" s="4"/>
      <c r="KA59" s="6"/>
      <c r="KB59" s="4"/>
      <c r="KC59" s="4"/>
      <c r="KD59" s="215"/>
      <c r="KE59" s="4"/>
      <c r="KF59" s="6"/>
      <c r="KG59" s="4"/>
      <c r="KH59" s="4"/>
      <c r="KI59" s="215"/>
      <c r="KJ59" s="4"/>
      <c r="KK59" s="6"/>
      <c r="KL59" s="4"/>
      <c r="KM59" s="4"/>
      <c r="KN59" s="215"/>
    </row>
    <row r="60" spans="1:300" x14ac:dyDescent="0.25">
      <c r="A60" s="4"/>
      <c r="B60" s="6"/>
      <c r="C60" s="4"/>
      <c r="D60" s="4"/>
      <c r="E60" s="215"/>
      <c r="F60" s="4"/>
      <c r="G60" s="6"/>
      <c r="H60" s="4"/>
      <c r="I60" s="4"/>
      <c r="J60" s="215"/>
      <c r="K60" s="4"/>
      <c r="L60" s="6"/>
      <c r="M60" s="4"/>
      <c r="N60" s="4"/>
      <c r="O60" s="215"/>
      <c r="P60" s="4"/>
      <c r="Q60" s="6"/>
      <c r="R60" s="4"/>
      <c r="S60" s="4"/>
      <c r="T60" s="215"/>
      <c r="U60" s="4"/>
      <c r="V60" s="6"/>
      <c r="W60" s="4"/>
      <c r="X60" s="4"/>
      <c r="Y60" s="215"/>
      <c r="Z60" s="4"/>
      <c r="AA60" s="6"/>
      <c r="AB60" s="4"/>
      <c r="AC60" s="4"/>
      <c r="AD60" s="215"/>
      <c r="AE60" s="4"/>
      <c r="AF60" s="6"/>
      <c r="AG60" s="4"/>
      <c r="AH60" s="4"/>
      <c r="AI60" s="215"/>
      <c r="AJ60" s="4"/>
      <c r="AK60" s="6"/>
      <c r="AL60" s="4"/>
      <c r="AM60" s="4"/>
      <c r="AN60" s="215"/>
      <c r="AO60" s="4"/>
      <c r="AP60" s="6"/>
      <c r="AQ60" s="4"/>
      <c r="AR60" s="4"/>
      <c r="AS60" s="215"/>
      <c r="AT60" s="4"/>
      <c r="AU60" s="6"/>
      <c r="AV60" s="4"/>
      <c r="AW60" s="4"/>
      <c r="AX60" s="215"/>
      <c r="AY60" s="4"/>
      <c r="AZ60" s="6"/>
      <c r="BA60" s="4"/>
      <c r="BB60" s="4"/>
      <c r="BC60" s="215"/>
      <c r="BD60" s="4"/>
      <c r="BE60" s="6"/>
      <c r="BF60" s="4"/>
      <c r="BG60" s="4"/>
      <c r="BH60" s="215"/>
      <c r="BI60" s="4"/>
      <c r="BJ60" s="6"/>
      <c r="BK60" s="4"/>
      <c r="BL60" s="4"/>
      <c r="BM60" s="215"/>
      <c r="BN60" s="4"/>
      <c r="BO60" s="6"/>
      <c r="BP60" s="4"/>
      <c r="BQ60" s="4"/>
      <c r="BR60" s="215"/>
      <c r="BS60" s="4"/>
      <c r="BT60" s="6"/>
      <c r="BU60" s="4"/>
      <c r="BV60" s="4"/>
      <c r="BW60" s="215"/>
      <c r="BX60" s="4"/>
      <c r="BY60" s="6"/>
      <c r="BZ60" s="4"/>
      <c r="CA60" s="4"/>
      <c r="CB60" s="215"/>
      <c r="CC60" s="4"/>
      <c r="CD60" s="6"/>
      <c r="CE60" s="4"/>
      <c r="CF60" s="4"/>
      <c r="CG60" s="215"/>
      <c r="CH60" s="4"/>
      <c r="CI60" s="6"/>
      <c r="CJ60" s="4"/>
      <c r="CK60" s="4"/>
      <c r="CL60" s="215"/>
      <c r="CM60" s="4"/>
      <c r="CN60" s="6"/>
      <c r="CO60" s="4"/>
      <c r="CP60" s="4"/>
      <c r="CQ60" s="215"/>
      <c r="CR60" s="4"/>
      <c r="CS60" s="6"/>
      <c r="CT60" s="4"/>
      <c r="CU60" s="4"/>
      <c r="CV60" s="215"/>
      <c r="CW60" s="4"/>
      <c r="CX60" s="6"/>
      <c r="CY60" s="4"/>
      <c r="CZ60" s="4"/>
      <c r="DA60" s="215"/>
      <c r="DB60" s="4"/>
      <c r="DC60" s="6"/>
      <c r="DD60" s="4"/>
      <c r="DE60" s="4"/>
      <c r="DF60" s="215"/>
      <c r="DG60" s="4"/>
      <c r="DH60" s="6"/>
      <c r="DI60" s="4"/>
      <c r="DJ60" s="4"/>
      <c r="DK60" s="215"/>
      <c r="DL60" s="4"/>
      <c r="DM60" s="6"/>
      <c r="DN60" s="4"/>
      <c r="DO60" s="4"/>
      <c r="DP60" s="215"/>
      <c r="DQ60" s="4"/>
      <c r="DR60" s="6"/>
      <c r="DS60" s="4"/>
      <c r="DT60" s="4"/>
      <c r="DU60" s="215"/>
      <c r="DV60" s="4"/>
      <c r="DW60" s="6"/>
      <c r="DX60" s="4"/>
      <c r="DY60" s="4"/>
      <c r="DZ60" s="215"/>
      <c r="EA60" s="4"/>
      <c r="EB60" s="6"/>
      <c r="EC60" s="4"/>
      <c r="ED60" s="4"/>
      <c r="EE60" s="215"/>
      <c r="EF60" s="4"/>
      <c r="EG60" s="6"/>
      <c r="EH60" s="4"/>
      <c r="EI60" s="4"/>
      <c r="EJ60" s="215"/>
      <c r="EK60" s="4"/>
      <c r="EL60" s="6"/>
      <c r="EM60" s="4"/>
      <c r="EN60" s="4"/>
      <c r="EO60" s="215"/>
      <c r="EP60" s="4"/>
      <c r="EQ60" s="6"/>
      <c r="ER60" s="4"/>
      <c r="ES60" s="4"/>
      <c r="ET60" s="215"/>
      <c r="EU60" s="4"/>
      <c r="EV60" s="6"/>
      <c r="EW60" s="4"/>
      <c r="EX60" s="4"/>
      <c r="EY60" s="215"/>
      <c r="EZ60" s="4"/>
      <c r="FA60" s="6"/>
      <c r="FB60" s="4"/>
      <c r="FC60" s="4"/>
      <c r="FD60" s="215"/>
      <c r="FE60" s="4"/>
      <c r="FF60" s="6"/>
      <c r="FG60" s="4"/>
      <c r="FH60" s="4"/>
      <c r="FI60" s="215"/>
      <c r="FJ60" s="4"/>
      <c r="FK60" s="6"/>
      <c r="FL60" s="4"/>
      <c r="FM60" s="4"/>
      <c r="FN60" s="215"/>
      <c r="FO60" s="4"/>
      <c r="FP60" s="6"/>
      <c r="FQ60" s="4"/>
      <c r="FR60" s="4"/>
      <c r="FS60" s="215"/>
      <c r="FT60" s="4"/>
      <c r="FU60" s="6"/>
      <c r="FV60" s="4"/>
      <c r="FW60" s="4"/>
      <c r="FX60" s="215"/>
      <c r="FY60" s="4"/>
      <c r="FZ60" s="6"/>
      <c r="GA60" s="4"/>
      <c r="GB60" s="4"/>
      <c r="GC60" s="215"/>
      <c r="GD60" s="4"/>
      <c r="GE60" s="6"/>
      <c r="GF60" s="4"/>
      <c r="GG60" s="4"/>
      <c r="GH60" s="215"/>
      <c r="GI60" s="4"/>
      <c r="GJ60" s="6"/>
      <c r="GK60" s="4"/>
      <c r="GL60" s="4"/>
      <c r="GM60" s="215"/>
      <c r="GN60" s="4"/>
      <c r="GO60" s="6"/>
      <c r="GP60" s="4"/>
      <c r="GQ60" s="4"/>
      <c r="GR60" s="215"/>
      <c r="GS60" s="4"/>
      <c r="GT60" s="6"/>
      <c r="GU60" s="4"/>
      <c r="GV60" s="4"/>
      <c r="GW60" s="215"/>
      <c r="GX60" s="4"/>
      <c r="GY60" s="6"/>
      <c r="GZ60" s="4"/>
      <c r="HA60" s="4"/>
      <c r="HB60" s="215"/>
      <c r="HC60" s="4"/>
      <c r="HD60" s="6"/>
      <c r="HE60" s="4"/>
      <c r="HF60" s="4"/>
      <c r="HG60" s="215"/>
      <c r="HH60" s="4"/>
      <c r="HI60" s="6"/>
      <c r="HJ60" s="4"/>
      <c r="HK60" s="4"/>
      <c r="HL60" s="215"/>
      <c r="HM60" s="4"/>
      <c r="HN60" s="6"/>
      <c r="HO60" s="4"/>
      <c r="HP60" s="4"/>
      <c r="HQ60" s="215"/>
      <c r="HR60" s="4"/>
      <c r="HS60" s="6"/>
      <c r="HT60" s="4"/>
      <c r="HU60" s="4"/>
      <c r="HV60" s="215"/>
      <c r="HW60" s="4"/>
      <c r="HX60" s="6"/>
      <c r="HY60" s="4"/>
      <c r="HZ60" s="4"/>
      <c r="IA60" s="215"/>
      <c r="IB60" s="4"/>
      <c r="IC60" s="6"/>
      <c r="ID60" s="4"/>
      <c r="IE60" s="4"/>
      <c r="IF60" s="215"/>
      <c r="IG60" s="4"/>
      <c r="IH60" s="6"/>
      <c r="II60" s="4"/>
      <c r="IJ60" s="4"/>
      <c r="IK60" s="215"/>
      <c r="IL60" s="4"/>
      <c r="IM60" s="6"/>
      <c r="IN60" s="4"/>
      <c r="IO60" s="4"/>
      <c r="IP60" s="215"/>
      <c r="IQ60" s="4"/>
      <c r="IR60" s="6"/>
      <c r="IS60" s="4"/>
      <c r="IT60" s="4"/>
      <c r="IU60" s="215"/>
      <c r="IV60" s="4"/>
      <c r="IW60" s="6"/>
      <c r="IX60" s="4"/>
      <c r="IY60" s="4"/>
      <c r="IZ60" s="215"/>
      <c r="JA60" s="4"/>
      <c r="JB60" s="6"/>
      <c r="JC60" s="4"/>
      <c r="JD60" s="4"/>
      <c r="JE60" s="215"/>
      <c r="JF60" s="4"/>
      <c r="JG60" s="6"/>
      <c r="JH60" s="4"/>
      <c r="JI60" s="4"/>
      <c r="JJ60" s="215"/>
      <c r="JK60" s="4"/>
      <c r="JL60" s="6"/>
      <c r="JM60" s="4"/>
      <c r="JN60" s="4"/>
      <c r="JO60" s="215"/>
      <c r="JP60" s="4"/>
      <c r="JQ60" s="6"/>
      <c r="JR60" s="4"/>
      <c r="JS60" s="4"/>
      <c r="JT60" s="215"/>
      <c r="JU60" s="4"/>
      <c r="JV60" s="6"/>
      <c r="JW60" s="4"/>
      <c r="JX60" s="4"/>
      <c r="JY60" s="215"/>
      <c r="JZ60" s="4"/>
      <c r="KA60" s="6"/>
      <c r="KB60" s="4"/>
      <c r="KC60" s="4"/>
      <c r="KD60" s="215"/>
      <c r="KE60" s="4"/>
      <c r="KF60" s="6"/>
      <c r="KG60" s="4"/>
      <c r="KH60" s="4"/>
      <c r="KI60" s="215"/>
      <c r="KJ60" s="4"/>
      <c r="KK60" s="6"/>
      <c r="KL60" s="4"/>
      <c r="KM60" s="4"/>
      <c r="KN60" s="215"/>
    </row>
    <row r="61" spans="1:300" x14ac:dyDescent="0.25">
      <c r="A61" s="4"/>
      <c r="B61" s="6"/>
      <c r="C61" s="4"/>
      <c r="D61" s="4"/>
      <c r="E61" s="215"/>
      <c r="F61" s="4"/>
      <c r="G61" s="6"/>
      <c r="H61" s="4"/>
      <c r="I61" s="4"/>
      <c r="J61" s="215"/>
      <c r="K61" s="4"/>
      <c r="L61" s="6"/>
      <c r="M61" s="4"/>
      <c r="N61" s="4"/>
      <c r="O61" s="215"/>
      <c r="P61" s="4"/>
      <c r="Q61" s="6"/>
      <c r="R61" s="4"/>
      <c r="S61" s="4"/>
      <c r="T61" s="215"/>
      <c r="U61" s="4"/>
      <c r="V61" s="6"/>
      <c r="W61" s="4"/>
      <c r="X61" s="4"/>
      <c r="Y61" s="215"/>
      <c r="Z61" s="4"/>
      <c r="AA61" s="6"/>
      <c r="AB61" s="4"/>
      <c r="AC61" s="4"/>
      <c r="AD61" s="215"/>
      <c r="AE61" s="4"/>
      <c r="AF61" s="6"/>
      <c r="AG61" s="4"/>
      <c r="AH61" s="4"/>
      <c r="AI61" s="215"/>
      <c r="AJ61" s="4"/>
      <c r="AK61" s="6"/>
      <c r="AL61" s="4"/>
      <c r="AM61" s="4"/>
      <c r="AN61" s="215"/>
      <c r="AO61" s="4"/>
      <c r="AP61" s="6"/>
      <c r="AQ61" s="4"/>
      <c r="AR61" s="4"/>
      <c r="AS61" s="215"/>
      <c r="AT61" s="4"/>
      <c r="AU61" s="6"/>
      <c r="AV61" s="4"/>
      <c r="AW61" s="4"/>
      <c r="AX61" s="215"/>
      <c r="AY61" s="4"/>
      <c r="AZ61" s="6"/>
      <c r="BA61" s="4"/>
      <c r="BB61" s="4"/>
      <c r="BC61" s="215"/>
      <c r="BD61" s="4"/>
      <c r="BE61" s="6"/>
      <c r="BF61" s="4"/>
      <c r="BG61" s="4"/>
      <c r="BH61" s="215"/>
      <c r="BI61" s="4"/>
      <c r="BJ61" s="6"/>
      <c r="BK61" s="4"/>
      <c r="BL61" s="4"/>
      <c r="BM61" s="215"/>
      <c r="BN61" s="4"/>
      <c r="BO61" s="6"/>
      <c r="BP61" s="4"/>
      <c r="BQ61" s="4"/>
      <c r="BR61" s="215"/>
      <c r="BS61" s="4"/>
      <c r="BT61" s="6"/>
      <c r="BU61" s="4"/>
      <c r="BV61" s="4"/>
      <c r="BW61" s="215"/>
      <c r="BX61" s="4"/>
      <c r="BY61" s="6"/>
      <c r="BZ61" s="4"/>
      <c r="CA61" s="4"/>
      <c r="CB61" s="215"/>
      <c r="CC61" s="4"/>
      <c r="CD61" s="6"/>
      <c r="CE61" s="4"/>
      <c r="CF61" s="4"/>
      <c r="CG61" s="215"/>
      <c r="CH61" s="4"/>
      <c r="CI61" s="6"/>
      <c r="CJ61" s="4"/>
      <c r="CK61" s="4"/>
      <c r="CL61" s="215"/>
      <c r="CM61" s="4"/>
      <c r="CN61" s="6"/>
      <c r="CO61" s="4"/>
      <c r="CP61" s="4"/>
      <c r="CQ61" s="215"/>
      <c r="CR61" s="4"/>
      <c r="CS61" s="6"/>
      <c r="CT61" s="4"/>
      <c r="CU61" s="4"/>
      <c r="CV61" s="215"/>
      <c r="CW61" s="4"/>
      <c r="CX61" s="6"/>
      <c r="CY61" s="4"/>
      <c r="CZ61" s="4"/>
      <c r="DA61" s="215"/>
      <c r="DB61" s="4"/>
      <c r="DC61" s="6"/>
      <c r="DD61" s="4"/>
      <c r="DE61" s="4"/>
      <c r="DF61" s="215"/>
      <c r="DG61" s="4"/>
      <c r="DH61" s="6"/>
      <c r="DI61" s="4"/>
      <c r="DJ61" s="4"/>
      <c r="DK61" s="215"/>
      <c r="DL61" s="4"/>
      <c r="DM61" s="6"/>
      <c r="DN61" s="4"/>
      <c r="DO61" s="4"/>
      <c r="DP61" s="215"/>
      <c r="DQ61" s="4"/>
      <c r="DR61" s="6"/>
      <c r="DS61" s="4"/>
      <c r="DT61" s="4"/>
      <c r="DU61" s="215"/>
      <c r="DV61" s="4"/>
      <c r="DW61" s="6"/>
      <c r="DX61" s="4"/>
      <c r="DY61" s="4"/>
      <c r="DZ61" s="215"/>
      <c r="EA61" s="4"/>
      <c r="EB61" s="6"/>
      <c r="EC61" s="4"/>
      <c r="ED61" s="4"/>
      <c r="EE61" s="215"/>
      <c r="EF61" s="4"/>
      <c r="EG61" s="6"/>
      <c r="EH61" s="4"/>
      <c r="EI61" s="4"/>
      <c r="EJ61" s="215"/>
      <c r="EK61" s="4"/>
      <c r="EL61" s="6"/>
      <c r="EM61" s="4"/>
      <c r="EN61" s="4"/>
      <c r="EO61" s="215"/>
      <c r="EP61" s="4"/>
      <c r="EQ61" s="6"/>
      <c r="ER61" s="4"/>
      <c r="ES61" s="4"/>
      <c r="ET61" s="215"/>
      <c r="EU61" s="4"/>
      <c r="EV61" s="6"/>
      <c r="EW61" s="4"/>
      <c r="EX61" s="4"/>
      <c r="EY61" s="215"/>
      <c r="EZ61" s="4"/>
      <c r="FA61" s="6"/>
      <c r="FB61" s="4"/>
      <c r="FC61" s="4"/>
      <c r="FD61" s="215"/>
      <c r="FE61" s="4"/>
      <c r="FF61" s="6"/>
      <c r="FG61" s="4"/>
      <c r="FH61" s="4"/>
      <c r="FI61" s="215"/>
      <c r="FJ61" s="4"/>
      <c r="FK61" s="6"/>
      <c r="FL61" s="4"/>
      <c r="FM61" s="4"/>
      <c r="FN61" s="215"/>
      <c r="FO61" s="4"/>
      <c r="FP61" s="6"/>
      <c r="FQ61" s="4"/>
      <c r="FR61" s="4"/>
      <c r="FS61" s="215"/>
      <c r="FT61" s="4"/>
      <c r="FU61" s="6"/>
      <c r="FV61" s="4"/>
      <c r="FW61" s="4"/>
      <c r="FX61" s="215"/>
      <c r="FY61" s="4"/>
      <c r="FZ61" s="6"/>
      <c r="GA61" s="4"/>
      <c r="GB61" s="4"/>
      <c r="GC61" s="215"/>
      <c r="GD61" s="4"/>
      <c r="GE61" s="6"/>
      <c r="GF61" s="4"/>
      <c r="GG61" s="4"/>
      <c r="GH61" s="215"/>
      <c r="GI61" s="4"/>
      <c r="GJ61" s="6"/>
      <c r="GK61" s="4"/>
      <c r="GL61" s="4"/>
      <c r="GM61" s="215"/>
      <c r="GN61" s="4"/>
      <c r="GO61" s="6"/>
      <c r="GP61" s="4"/>
      <c r="GQ61" s="4"/>
      <c r="GR61" s="215"/>
      <c r="GS61" s="4"/>
      <c r="GT61" s="6"/>
      <c r="GU61" s="4"/>
      <c r="GV61" s="4"/>
      <c r="GW61" s="215"/>
      <c r="GX61" s="4"/>
      <c r="GY61" s="6"/>
      <c r="GZ61" s="4"/>
      <c r="HA61" s="4"/>
      <c r="HB61" s="215"/>
      <c r="HC61" s="4"/>
      <c r="HD61" s="6"/>
      <c r="HE61" s="4"/>
      <c r="HF61" s="4"/>
      <c r="HG61" s="215"/>
      <c r="HH61" s="4"/>
      <c r="HI61" s="6"/>
      <c r="HJ61" s="4"/>
      <c r="HK61" s="4"/>
      <c r="HL61" s="215"/>
      <c r="HM61" s="4"/>
      <c r="HN61" s="6"/>
      <c r="HO61" s="4"/>
      <c r="HP61" s="4"/>
      <c r="HQ61" s="215"/>
      <c r="HR61" s="4"/>
      <c r="HS61" s="6"/>
      <c r="HT61" s="4"/>
      <c r="HU61" s="4"/>
      <c r="HV61" s="215"/>
      <c r="HW61" s="4"/>
      <c r="HX61" s="6"/>
      <c r="HY61" s="4"/>
      <c r="HZ61" s="4"/>
      <c r="IA61" s="215"/>
      <c r="IB61" s="4"/>
      <c r="IC61" s="6"/>
      <c r="ID61" s="4"/>
      <c r="IE61" s="4"/>
      <c r="IF61" s="215"/>
      <c r="IG61" s="4"/>
      <c r="IH61" s="6"/>
      <c r="II61" s="4"/>
      <c r="IJ61" s="4"/>
      <c r="IK61" s="215"/>
      <c r="IL61" s="4"/>
      <c r="IM61" s="6"/>
      <c r="IN61" s="4"/>
      <c r="IO61" s="4"/>
      <c r="IP61" s="215"/>
      <c r="IQ61" s="4"/>
      <c r="IR61" s="6"/>
      <c r="IS61" s="4"/>
      <c r="IT61" s="4"/>
      <c r="IU61" s="215"/>
      <c r="IV61" s="4"/>
      <c r="IW61" s="6"/>
      <c r="IX61" s="4"/>
      <c r="IY61" s="4"/>
      <c r="IZ61" s="215"/>
      <c r="JA61" s="4"/>
      <c r="JB61" s="6"/>
      <c r="JC61" s="4"/>
      <c r="JD61" s="4"/>
      <c r="JE61" s="215"/>
      <c r="JF61" s="4"/>
      <c r="JG61" s="6"/>
      <c r="JH61" s="4"/>
      <c r="JI61" s="4"/>
      <c r="JJ61" s="215"/>
      <c r="JK61" s="4"/>
      <c r="JL61" s="6"/>
      <c r="JM61" s="4"/>
      <c r="JN61" s="4"/>
      <c r="JO61" s="215"/>
      <c r="JP61" s="4"/>
      <c r="JQ61" s="6"/>
      <c r="JR61" s="4"/>
      <c r="JS61" s="4"/>
      <c r="JT61" s="215"/>
      <c r="JU61" s="4"/>
      <c r="JV61" s="6"/>
      <c r="JW61" s="4"/>
      <c r="JX61" s="4"/>
      <c r="JY61" s="215"/>
      <c r="JZ61" s="4"/>
      <c r="KA61" s="6"/>
      <c r="KB61" s="4"/>
      <c r="KC61" s="4"/>
      <c r="KD61" s="215"/>
      <c r="KE61" s="4"/>
      <c r="KF61" s="6"/>
      <c r="KG61" s="4"/>
      <c r="KH61" s="4"/>
      <c r="KI61" s="215"/>
      <c r="KJ61" s="4"/>
      <c r="KK61" s="6"/>
      <c r="KL61" s="4"/>
      <c r="KM61" s="4"/>
      <c r="KN61" s="215"/>
    </row>
    <row r="62" spans="1:300" x14ac:dyDescent="0.25">
      <c r="A62" s="4"/>
      <c r="B62" s="4"/>
      <c r="C62" s="4"/>
      <c r="D62" s="4"/>
      <c r="E62" s="216"/>
      <c r="F62" s="4"/>
      <c r="G62" s="4"/>
      <c r="H62" s="4"/>
      <c r="I62" s="4"/>
      <c r="J62" s="216"/>
      <c r="K62" s="4"/>
      <c r="L62" s="4"/>
      <c r="M62" s="4"/>
      <c r="N62" s="4"/>
      <c r="O62" s="216"/>
      <c r="P62" s="4"/>
      <c r="Q62" s="4"/>
      <c r="R62" s="4"/>
      <c r="S62" s="4"/>
      <c r="T62" s="216"/>
      <c r="U62" s="4"/>
      <c r="V62" s="4"/>
      <c r="W62" s="4"/>
      <c r="X62" s="4"/>
      <c r="Y62" s="216"/>
      <c r="Z62" s="4"/>
      <c r="AA62" s="4"/>
      <c r="AB62" s="4"/>
      <c r="AC62" s="4"/>
      <c r="AD62" s="216"/>
      <c r="AE62" s="4"/>
      <c r="AF62" s="4"/>
      <c r="AG62" s="4"/>
      <c r="AH62" s="4"/>
      <c r="AI62" s="216"/>
      <c r="AJ62" s="4"/>
      <c r="AK62" s="4"/>
      <c r="AL62" s="4"/>
      <c r="AM62" s="4"/>
      <c r="AN62" s="216"/>
      <c r="AO62" s="4"/>
      <c r="AP62" s="4"/>
      <c r="AQ62" s="4"/>
      <c r="AR62" s="4"/>
      <c r="AS62" s="216"/>
      <c r="AT62" s="4"/>
      <c r="AU62" s="4"/>
      <c r="AV62" s="4"/>
      <c r="AW62" s="4"/>
      <c r="AX62" s="216"/>
      <c r="AY62" s="4"/>
      <c r="AZ62" s="4"/>
      <c r="BA62" s="4"/>
      <c r="BB62" s="4"/>
      <c r="BC62" s="216"/>
      <c r="BD62" s="4"/>
      <c r="BE62" s="4"/>
      <c r="BF62" s="4"/>
      <c r="BG62" s="4"/>
      <c r="BH62" s="216"/>
      <c r="BI62" s="4"/>
      <c r="BJ62" s="4"/>
      <c r="BK62" s="4"/>
      <c r="BL62" s="4"/>
      <c r="BM62" s="216"/>
      <c r="BN62" s="4"/>
      <c r="BO62" s="4"/>
      <c r="BP62" s="4"/>
      <c r="BQ62" s="4"/>
      <c r="BR62" s="216"/>
      <c r="BS62" s="4"/>
      <c r="BT62" s="4"/>
      <c r="BU62" s="4"/>
      <c r="BV62" s="4"/>
      <c r="BW62" s="216"/>
      <c r="BX62" s="4"/>
      <c r="BY62" s="4"/>
      <c r="BZ62" s="4"/>
      <c r="CA62" s="4"/>
      <c r="CB62" s="216"/>
      <c r="CC62" s="4"/>
      <c r="CD62" s="4"/>
      <c r="CE62" s="4"/>
      <c r="CF62" s="4"/>
      <c r="CG62" s="216"/>
      <c r="CH62" s="4"/>
      <c r="CI62" s="4"/>
      <c r="CJ62" s="4"/>
      <c r="CK62" s="4"/>
      <c r="CL62" s="216"/>
      <c r="CM62" s="4"/>
      <c r="CN62" s="4"/>
      <c r="CO62" s="4"/>
      <c r="CP62" s="4"/>
      <c r="CQ62" s="216"/>
      <c r="CR62" s="4"/>
      <c r="CS62" s="4"/>
      <c r="CT62" s="4"/>
      <c r="CU62" s="4"/>
      <c r="CV62" s="216"/>
      <c r="CW62" s="4"/>
      <c r="CX62" s="4"/>
      <c r="CY62" s="4"/>
      <c r="CZ62" s="4"/>
      <c r="DA62" s="216"/>
      <c r="DB62" s="4"/>
      <c r="DC62" s="4"/>
      <c r="DD62" s="4"/>
      <c r="DE62" s="4"/>
      <c r="DF62" s="216"/>
      <c r="DG62" s="4"/>
      <c r="DH62" s="4"/>
      <c r="DI62" s="4"/>
      <c r="DJ62" s="4"/>
      <c r="DK62" s="216"/>
      <c r="DL62" s="4"/>
      <c r="DM62" s="4"/>
      <c r="DN62" s="4"/>
      <c r="DO62" s="4"/>
      <c r="DP62" s="216"/>
      <c r="DQ62" s="4"/>
      <c r="DR62" s="4"/>
      <c r="DS62" s="4"/>
      <c r="DT62" s="4"/>
      <c r="DU62" s="216"/>
      <c r="DV62" s="4"/>
      <c r="DW62" s="4"/>
      <c r="DX62" s="4"/>
      <c r="DY62" s="4"/>
      <c r="DZ62" s="216"/>
      <c r="EA62" s="4"/>
      <c r="EB62" s="4"/>
      <c r="EC62" s="4"/>
      <c r="ED62" s="4"/>
      <c r="EE62" s="216"/>
      <c r="EF62" s="4"/>
      <c r="EG62" s="4"/>
      <c r="EH62" s="4"/>
      <c r="EI62" s="4"/>
      <c r="EJ62" s="216"/>
      <c r="EK62" s="4"/>
      <c r="EL62" s="4"/>
      <c r="EM62" s="4"/>
      <c r="EN62" s="4"/>
      <c r="EO62" s="216"/>
      <c r="EP62" s="4"/>
      <c r="EQ62" s="4"/>
      <c r="ER62" s="4"/>
      <c r="ES62" s="4"/>
      <c r="ET62" s="216"/>
      <c r="EU62" s="4"/>
      <c r="EV62" s="4"/>
      <c r="EW62" s="4"/>
      <c r="EX62" s="4"/>
      <c r="EY62" s="216"/>
      <c r="EZ62" s="4"/>
      <c r="FA62" s="4"/>
      <c r="FB62" s="4"/>
      <c r="FC62" s="4"/>
      <c r="FD62" s="216"/>
      <c r="FE62" s="4"/>
      <c r="FF62" s="4"/>
      <c r="FG62" s="4"/>
      <c r="FH62" s="4"/>
      <c r="FI62" s="216"/>
      <c r="FJ62" s="4"/>
      <c r="FK62" s="4"/>
      <c r="FL62" s="4"/>
      <c r="FM62" s="4"/>
      <c r="FN62" s="216"/>
      <c r="FO62" s="4"/>
      <c r="FP62" s="4"/>
      <c r="FQ62" s="4"/>
      <c r="FR62" s="4"/>
      <c r="FS62" s="216"/>
      <c r="FT62" s="4"/>
      <c r="FU62" s="4"/>
      <c r="FV62" s="4"/>
      <c r="FW62" s="4"/>
      <c r="FX62" s="216"/>
      <c r="FY62" s="4"/>
      <c r="FZ62" s="4"/>
      <c r="GA62" s="4"/>
      <c r="GB62" s="4"/>
      <c r="GC62" s="216"/>
      <c r="GD62" s="4"/>
      <c r="GE62" s="4"/>
      <c r="GF62" s="4"/>
      <c r="GG62" s="4"/>
      <c r="GH62" s="216"/>
      <c r="GI62" s="4"/>
      <c r="GJ62" s="4"/>
      <c r="GK62" s="4"/>
      <c r="GL62" s="4"/>
      <c r="GM62" s="216"/>
      <c r="GN62" s="4"/>
      <c r="GO62" s="4"/>
      <c r="GP62" s="4"/>
      <c r="GQ62" s="4"/>
      <c r="GR62" s="216"/>
      <c r="GS62" s="4"/>
      <c r="GT62" s="4"/>
      <c r="GU62" s="4"/>
      <c r="GV62" s="4"/>
      <c r="GW62" s="216"/>
      <c r="GX62" s="4"/>
      <c r="GY62" s="4"/>
      <c r="GZ62" s="4"/>
      <c r="HA62" s="4"/>
      <c r="HB62" s="216"/>
      <c r="HC62" s="4"/>
      <c r="HD62" s="4"/>
      <c r="HE62" s="4"/>
      <c r="HF62" s="4"/>
      <c r="HG62" s="216"/>
      <c r="HH62" s="4"/>
      <c r="HI62" s="4"/>
      <c r="HJ62" s="4"/>
      <c r="HK62" s="4"/>
      <c r="HL62" s="216"/>
      <c r="HM62" s="4"/>
      <c r="HN62" s="4"/>
      <c r="HO62" s="4"/>
      <c r="HP62" s="4"/>
      <c r="HQ62" s="216"/>
      <c r="HR62" s="4"/>
      <c r="HS62" s="4"/>
      <c r="HT62" s="4"/>
      <c r="HU62" s="4"/>
      <c r="HV62" s="216"/>
      <c r="HW62" s="4"/>
      <c r="HX62" s="4"/>
      <c r="HY62" s="4"/>
      <c r="HZ62" s="4"/>
      <c r="IA62" s="216"/>
      <c r="IB62" s="4"/>
      <c r="IC62" s="4"/>
      <c r="ID62" s="4"/>
      <c r="IE62" s="4"/>
      <c r="IF62" s="216"/>
      <c r="IG62" s="4"/>
      <c r="IH62" s="4"/>
      <c r="II62" s="4"/>
      <c r="IJ62" s="4"/>
      <c r="IK62" s="216"/>
      <c r="IL62" s="4"/>
      <c r="IM62" s="4"/>
      <c r="IN62" s="4"/>
      <c r="IO62" s="4"/>
      <c r="IP62" s="216"/>
      <c r="IQ62" s="4"/>
      <c r="IR62" s="4"/>
      <c r="IS62" s="4"/>
      <c r="IT62" s="4"/>
      <c r="IU62" s="216"/>
      <c r="IV62" s="4"/>
      <c r="IW62" s="4"/>
      <c r="IX62" s="4"/>
      <c r="IY62" s="4"/>
      <c r="IZ62" s="216"/>
      <c r="JA62" s="4"/>
      <c r="JB62" s="4"/>
      <c r="JC62" s="4"/>
      <c r="JD62" s="4"/>
      <c r="JE62" s="216"/>
      <c r="JF62" s="4"/>
      <c r="JG62" s="4"/>
      <c r="JH62" s="4"/>
      <c r="JI62" s="4"/>
      <c r="JJ62" s="216"/>
      <c r="JK62" s="4"/>
      <c r="JL62" s="4"/>
      <c r="JM62" s="4"/>
      <c r="JN62" s="4"/>
      <c r="JO62" s="216"/>
      <c r="JP62" s="4"/>
      <c r="JQ62" s="4"/>
      <c r="JR62" s="4"/>
      <c r="JS62" s="4"/>
      <c r="JT62" s="216"/>
      <c r="JU62" s="4"/>
      <c r="JV62" s="4"/>
      <c r="JW62" s="4"/>
      <c r="JX62" s="4"/>
      <c r="JY62" s="216"/>
      <c r="JZ62" s="4"/>
      <c r="KA62" s="4"/>
      <c r="KB62" s="4"/>
      <c r="KC62" s="4"/>
      <c r="KD62" s="216"/>
      <c r="KE62" s="4"/>
      <c r="KF62" s="4"/>
      <c r="KG62" s="4"/>
      <c r="KH62" s="4"/>
      <c r="KI62" s="216"/>
      <c r="KJ62" s="4"/>
      <c r="KK62" s="4"/>
      <c r="KL62" s="4"/>
      <c r="KM62" s="4"/>
      <c r="KN62" s="216"/>
    </row>
    <row r="63" spans="1:300" x14ac:dyDescent="0.25">
      <c r="A63" s="4"/>
      <c r="B63" s="4"/>
      <c r="C63" s="4"/>
      <c r="D63" s="4"/>
      <c r="E63" s="216"/>
      <c r="F63" s="4"/>
      <c r="G63" s="4"/>
      <c r="H63" s="4"/>
      <c r="I63" s="4"/>
      <c r="J63" s="216"/>
      <c r="K63" s="4"/>
      <c r="L63" s="4"/>
      <c r="M63" s="4"/>
      <c r="N63" s="4"/>
      <c r="O63" s="216"/>
      <c r="P63" s="4"/>
      <c r="Q63" s="4"/>
      <c r="R63" s="4"/>
      <c r="S63" s="4"/>
      <c r="T63" s="216"/>
      <c r="U63" s="4"/>
      <c r="V63" s="4"/>
      <c r="W63" s="4"/>
      <c r="X63" s="4"/>
      <c r="Y63" s="216"/>
      <c r="Z63" s="4"/>
      <c r="AA63" s="4"/>
      <c r="AB63" s="4"/>
      <c r="AC63" s="4"/>
      <c r="AD63" s="216"/>
      <c r="AE63" s="4"/>
      <c r="AF63" s="4"/>
      <c r="AG63" s="4"/>
      <c r="AH63" s="4"/>
      <c r="AI63" s="216"/>
      <c r="AJ63" s="4"/>
      <c r="AK63" s="4"/>
      <c r="AL63" s="4"/>
      <c r="AM63" s="4"/>
      <c r="AN63" s="216"/>
      <c r="AO63" s="4"/>
      <c r="AP63" s="4"/>
      <c r="AQ63" s="4"/>
      <c r="AR63" s="4"/>
      <c r="AS63" s="216"/>
      <c r="AT63" s="4"/>
      <c r="AU63" s="4"/>
      <c r="AV63" s="4"/>
      <c r="AW63" s="4"/>
      <c r="AX63" s="216"/>
      <c r="AY63" s="4"/>
      <c r="AZ63" s="4"/>
      <c r="BA63" s="4"/>
      <c r="BB63" s="4"/>
      <c r="BC63" s="216"/>
      <c r="BD63" s="4"/>
      <c r="BE63" s="4"/>
      <c r="BF63" s="4"/>
      <c r="BG63" s="4"/>
      <c r="BH63" s="216"/>
      <c r="BI63" s="4"/>
      <c r="BJ63" s="4"/>
      <c r="BK63" s="4"/>
      <c r="BL63" s="4"/>
      <c r="BM63" s="216"/>
      <c r="BN63" s="4"/>
      <c r="BO63" s="4"/>
      <c r="BP63" s="4"/>
      <c r="BQ63" s="4"/>
      <c r="BR63" s="216"/>
      <c r="BS63" s="4"/>
      <c r="BT63" s="4"/>
      <c r="BU63" s="4"/>
      <c r="BV63" s="4"/>
      <c r="BW63" s="216"/>
      <c r="BX63" s="4"/>
      <c r="BY63" s="4"/>
      <c r="BZ63" s="4"/>
      <c r="CA63" s="4"/>
      <c r="CB63" s="216"/>
      <c r="CC63" s="4"/>
      <c r="CD63" s="4"/>
      <c r="CE63" s="4"/>
      <c r="CF63" s="4"/>
      <c r="CG63" s="216"/>
      <c r="CH63" s="4"/>
      <c r="CI63" s="4"/>
      <c r="CJ63" s="4"/>
      <c r="CK63" s="4"/>
      <c r="CL63" s="216"/>
      <c r="CM63" s="4"/>
      <c r="CN63" s="4"/>
      <c r="CO63" s="4"/>
      <c r="CP63" s="4"/>
      <c r="CQ63" s="216"/>
      <c r="CR63" s="4"/>
      <c r="CS63" s="4"/>
      <c r="CT63" s="4"/>
      <c r="CU63" s="4"/>
      <c r="CV63" s="216"/>
      <c r="CW63" s="4"/>
      <c r="CX63" s="4"/>
      <c r="CY63" s="4"/>
      <c r="CZ63" s="4"/>
      <c r="DA63" s="216"/>
      <c r="DB63" s="4"/>
      <c r="DC63" s="4"/>
      <c r="DD63" s="4"/>
      <c r="DE63" s="4"/>
      <c r="DF63" s="216"/>
      <c r="DG63" s="4"/>
      <c r="DH63" s="4"/>
      <c r="DI63" s="4"/>
      <c r="DJ63" s="4"/>
      <c r="DK63" s="216"/>
      <c r="DL63" s="4"/>
      <c r="DM63" s="4"/>
      <c r="DN63" s="4"/>
      <c r="DO63" s="4"/>
      <c r="DP63" s="216"/>
      <c r="DQ63" s="4"/>
      <c r="DR63" s="4"/>
      <c r="DS63" s="4"/>
      <c r="DT63" s="4"/>
      <c r="DU63" s="216"/>
      <c r="DV63" s="4"/>
      <c r="DW63" s="4"/>
      <c r="DX63" s="4"/>
      <c r="DY63" s="4"/>
      <c r="DZ63" s="216"/>
      <c r="EA63" s="4"/>
      <c r="EB63" s="4"/>
      <c r="EC63" s="4"/>
      <c r="ED63" s="4"/>
      <c r="EE63" s="216"/>
      <c r="EF63" s="4"/>
      <c r="EG63" s="4"/>
      <c r="EH63" s="4"/>
      <c r="EI63" s="4"/>
      <c r="EJ63" s="216"/>
      <c r="EK63" s="4"/>
      <c r="EL63" s="4"/>
      <c r="EM63" s="4"/>
      <c r="EN63" s="4"/>
      <c r="EO63" s="216"/>
      <c r="EP63" s="4"/>
      <c r="EQ63" s="4"/>
      <c r="ER63" s="4"/>
      <c r="ES63" s="4"/>
      <c r="ET63" s="216"/>
      <c r="EU63" s="4"/>
      <c r="EV63" s="4"/>
      <c r="EW63" s="4"/>
      <c r="EX63" s="4"/>
      <c r="EY63" s="216"/>
      <c r="EZ63" s="4"/>
      <c r="FA63" s="4"/>
      <c r="FB63" s="4"/>
      <c r="FC63" s="4"/>
      <c r="FD63" s="216"/>
      <c r="FE63" s="4"/>
      <c r="FF63" s="4"/>
      <c r="FG63" s="4"/>
      <c r="FH63" s="4"/>
      <c r="FI63" s="216"/>
      <c r="FJ63" s="4"/>
      <c r="FK63" s="4"/>
      <c r="FL63" s="4"/>
      <c r="FM63" s="4"/>
      <c r="FN63" s="216"/>
      <c r="FO63" s="4"/>
      <c r="FP63" s="4"/>
      <c r="FQ63" s="4"/>
      <c r="FR63" s="4"/>
      <c r="FS63" s="216"/>
      <c r="FT63" s="4"/>
      <c r="FU63" s="4"/>
      <c r="FV63" s="4"/>
      <c r="FW63" s="4"/>
      <c r="FX63" s="216"/>
      <c r="FY63" s="4"/>
      <c r="FZ63" s="4"/>
      <c r="GA63" s="4"/>
      <c r="GB63" s="4"/>
      <c r="GC63" s="216"/>
      <c r="GD63" s="4"/>
      <c r="GE63" s="4"/>
      <c r="GF63" s="4"/>
      <c r="GG63" s="4"/>
      <c r="GH63" s="216"/>
      <c r="GI63" s="4"/>
      <c r="GJ63" s="4"/>
      <c r="GK63" s="4"/>
      <c r="GL63" s="4"/>
      <c r="GM63" s="216"/>
      <c r="GN63" s="4"/>
      <c r="GO63" s="4"/>
      <c r="GP63" s="4"/>
      <c r="GQ63" s="4"/>
      <c r="GR63" s="216"/>
      <c r="GS63" s="4"/>
      <c r="GT63" s="4"/>
      <c r="GU63" s="4"/>
      <c r="GV63" s="4"/>
      <c r="GW63" s="216"/>
      <c r="GX63" s="4"/>
      <c r="GY63" s="4"/>
      <c r="GZ63" s="4"/>
      <c r="HA63" s="4"/>
      <c r="HB63" s="216"/>
      <c r="HC63" s="4"/>
      <c r="HD63" s="4"/>
      <c r="HE63" s="4"/>
      <c r="HF63" s="4"/>
      <c r="HG63" s="216"/>
      <c r="HH63" s="4"/>
      <c r="HI63" s="4"/>
      <c r="HJ63" s="4"/>
      <c r="HK63" s="4"/>
      <c r="HL63" s="216"/>
      <c r="HM63" s="4"/>
      <c r="HN63" s="4"/>
      <c r="HO63" s="4"/>
      <c r="HP63" s="4"/>
      <c r="HQ63" s="216"/>
      <c r="HR63" s="4"/>
      <c r="HS63" s="4"/>
      <c r="HT63" s="4"/>
      <c r="HU63" s="4"/>
      <c r="HV63" s="216"/>
      <c r="HW63" s="4"/>
      <c r="HX63" s="4"/>
      <c r="HY63" s="4"/>
      <c r="HZ63" s="4"/>
      <c r="IA63" s="216"/>
      <c r="IB63" s="4"/>
      <c r="IC63" s="4"/>
      <c r="ID63" s="4"/>
      <c r="IE63" s="4"/>
      <c r="IF63" s="216"/>
      <c r="IG63" s="4"/>
      <c r="IH63" s="4"/>
      <c r="II63" s="4"/>
      <c r="IJ63" s="4"/>
      <c r="IK63" s="216"/>
      <c r="IL63" s="4"/>
      <c r="IM63" s="4"/>
      <c r="IN63" s="4"/>
      <c r="IO63" s="4"/>
      <c r="IP63" s="216"/>
      <c r="IQ63" s="4"/>
      <c r="IR63" s="4"/>
      <c r="IS63" s="4"/>
      <c r="IT63" s="4"/>
      <c r="IU63" s="216"/>
      <c r="IV63" s="4"/>
      <c r="IW63" s="4"/>
      <c r="IX63" s="4"/>
      <c r="IY63" s="4"/>
      <c r="IZ63" s="216"/>
      <c r="JA63" s="4"/>
      <c r="JB63" s="4"/>
      <c r="JC63" s="4"/>
      <c r="JD63" s="4"/>
      <c r="JE63" s="216"/>
      <c r="JF63" s="4"/>
      <c r="JG63" s="4"/>
      <c r="JH63" s="4"/>
      <c r="JI63" s="4"/>
      <c r="JJ63" s="216"/>
      <c r="JK63" s="4"/>
      <c r="JL63" s="4"/>
      <c r="JM63" s="4"/>
      <c r="JN63" s="4"/>
      <c r="JO63" s="216"/>
      <c r="JP63" s="4"/>
      <c r="JQ63" s="4"/>
      <c r="JR63" s="4"/>
      <c r="JS63" s="4"/>
      <c r="JT63" s="216"/>
      <c r="JU63" s="4"/>
      <c r="JV63" s="4"/>
      <c r="JW63" s="4"/>
      <c r="JX63" s="4"/>
      <c r="JY63" s="216"/>
      <c r="JZ63" s="4"/>
      <c r="KA63" s="4"/>
      <c r="KB63" s="4"/>
      <c r="KC63" s="4"/>
      <c r="KD63" s="216"/>
      <c r="KE63" s="4"/>
      <c r="KF63" s="4"/>
      <c r="KG63" s="4"/>
      <c r="KH63" s="4"/>
      <c r="KI63" s="216"/>
      <c r="KJ63" s="4"/>
      <c r="KK63" s="4"/>
      <c r="KL63" s="4"/>
      <c r="KM63" s="4"/>
      <c r="KN63" s="216"/>
    </row>
    <row r="64" spans="1:300" x14ac:dyDescent="0.25">
      <c r="A64" s="4"/>
      <c r="B64" s="4"/>
      <c r="C64" s="4"/>
      <c r="D64" s="4"/>
      <c r="E64" s="216"/>
      <c r="F64" s="4"/>
      <c r="G64" s="4"/>
      <c r="H64" s="4"/>
      <c r="I64" s="4"/>
      <c r="J64" s="216"/>
      <c r="K64" s="4"/>
      <c r="L64" s="4"/>
      <c r="M64" s="4"/>
      <c r="N64" s="4"/>
      <c r="O64" s="216"/>
      <c r="P64" s="4"/>
      <c r="Q64" s="4"/>
      <c r="R64" s="4"/>
      <c r="S64" s="4"/>
      <c r="T64" s="216"/>
      <c r="U64" s="4"/>
      <c r="V64" s="4"/>
      <c r="W64" s="4"/>
      <c r="X64" s="4"/>
      <c r="Y64" s="216"/>
      <c r="Z64" s="4"/>
      <c r="AA64" s="4"/>
      <c r="AB64" s="4"/>
      <c r="AC64" s="4"/>
      <c r="AD64" s="216"/>
      <c r="AE64" s="4"/>
      <c r="AF64" s="4"/>
      <c r="AG64" s="4"/>
      <c r="AH64" s="4"/>
      <c r="AI64" s="216"/>
      <c r="AJ64" s="4"/>
      <c r="AK64" s="4"/>
      <c r="AL64" s="4"/>
      <c r="AM64" s="4"/>
      <c r="AN64" s="216"/>
      <c r="AO64" s="4"/>
      <c r="AP64" s="4"/>
      <c r="AQ64" s="4"/>
      <c r="AR64" s="4"/>
      <c r="AS64" s="216"/>
      <c r="AT64" s="4"/>
      <c r="AU64" s="4"/>
      <c r="AV64" s="4"/>
      <c r="AW64" s="4"/>
      <c r="AX64" s="216"/>
      <c r="AY64" s="4"/>
      <c r="AZ64" s="4"/>
      <c r="BA64" s="4"/>
      <c r="BB64" s="4"/>
      <c r="BC64" s="216"/>
      <c r="BD64" s="4"/>
      <c r="BE64" s="4"/>
      <c r="BF64" s="4"/>
      <c r="BG64" s="4"/>
      <c r="BH64" s="216"/>
      <c r="BI64" s="4"/>
      <c r="BJ64" s="4"/>
      <c r="BK64" s="4"/>
      <c r="BL64" s="4"/>
      <c r="BM64" s="216"/>
      <c r="BN64" s="4"/>
      <c r="BO64" s="4"/>
      <c r="BP64" s="4"/>
      <c r="BQ64" s="4"/>
      <c r="BR64" s="216"/>
      <c r="BS64" s="4"/>
      <c r="BT64" s="4"/>
      <c r="BU64" s="4"/>
      <c r="BV64" s="4"/>
      <c r="BW64" s="216"/>
      <c r="BX64" s="4"/>
      <c r="BY64" s="4"/>
      <c r="BZ64" s="4"/>
      <c r="CA64" s="4"/>
      <c r="CB64" s="216"/>
      <c r="CC64" s="4"/>
      <c r="CD64" s="4"/>
      <c r="CE64" s="4"/>
      <c r="CF64" s="4"/>
      <c r="CG64" s="216"/>
      <c r="CH64" s="4"/>
      <c r="CI64" s="4"/>
      <c r="CJ64" s="4"/>
      <c r="CK64" s="4"/>
      <c r="CL64" s="216"/>
      <c r="CM64" s="4"/>
      <c r="CN64" s="4"/>
      <c r="CO64" s="4"/>
      <c r="CP64" s="4"/>
      <c r="CQ64" s="216"/>
      <c r="CR64" s="4"/>
      <c r="CS64" s="4"/>
      <c r="CT64" s="4"/>
      <c r="CU64" s="4"/>
      <c r="CV64" s="216"/>
      <c r="CW64" s="4"/>
      <c r="CX64" s="4"/>
      <c r="CY64" s="4"/>
      <c r="CZ64" s="4"/>
      <c r="DA64" s="216"/>
      <c r="DB64" s="4"/>
      <c r="DC64" s="4"/>
      <c r="DD64" s="4"/>
      <c r="DE64" s="4"/>
      <c r="DF64" s="216"/>
      <c r="DG64" s="4"/>
      <c r="DH64" s="4"/>
      <c r="DI64" s="4"/>
      <c r="DJ64" s="4"/>
      <c r="DK64" s="216"/>
      <c r="DL64" s="4"/>
      <c r="DM64" s="4"/>
      <c r="DN64" s="4"/>
      <c r="DO64" s="4"/>
      <c r="DP64" s="216"/>
      <c r="DQ64" s="4"/>
      <c r="DR64" s="4"/>
      <c r="DS64" s="4"/>
      <c r="DT64" s="4"/>
      <c r="DU64" s="216"/>
      <c r="DV64" s="4"/>
      <c r="DW64" s="4"/>
      <c r="DX64" s="4"/>
      <c r="DY64" s="4"/>
      <c r="DZ64" s="216"/>
      <c r="EA64" s="4"/>
      <c r="EB64" s="4"/>
      <c r="EC64" s="4"/>
      <c r="ED64" s="4"/>
      <c r="EE64" s="216"/>
      <c r="EF64" s="4"/>
      <c r="EG64" s="4"/>
      <c r="EH64" s="4"/>
      <c r="EI64" s="4"/>
      <c r="EJ64" s="216"/>
      <c r="EK64" s="4"/>
      <c r="EL64" s="4"/>
      <c r="EM64" s="4"/>
      <c r="EN64" s="4"/>
      <c r="EO64" s="216"/>
      <c r="EP64" s="4"/>
      <c r="EQ64" s="4"/>
      <c r="ER64" s="4"/>
      <c r="ES64" s="4"/>
      <c r="ET64" s="216"/>
      <c r="EU64" s="4"/>
      <c r="EV64" s="4"/>
      <c r="EW64" s="4"/>
      <c r="EX64" s="4"/>
      <c r="EY64" s="216"/>
      <c r="EZ64" s="4"/>
      <c r="FA64" s="4"/>
      <c r="FB64" s="4"/>
      <c r="FC64" s="4"/>
      <c r="FD64" s="216"/>
      <c r="FE64" s="4"/>
      <c r="FF64" s="4"/>
      <c r="FG64" s="4"/>
      <c r="FH64" s="4"/>
      <c r="FI64" s="216"/>
      <c r="FJ64" s="4"/>
      <c r="FK64" s="4"/>
      <c r="FL64" s="4"/>
      <c r="FM64" s="4"/>
      <c r="FN64" s="216"/>
      <c r="FO64" s="4"/>
      <c r="FP64" s="4"/>
      <c r="FQ64" s="4"/>
      <c r="FR64" s="4"/>
      <c r="FS64" s="216"/>
      <c r="FT64" s="4"/>
      <c r="FU64" s="4"/>
      <c r="FV64" s="4"/>
      <c r="FW64" s="4"/>
      <c r="FX64" s="216"/>
      <c r="FY64" s="4"/>
      <c r="FZ64" s="4"/>
      <c r="GA64" s="4"/>
      <c r="GB64" s="4"/>
      <c r="GC64" s="216"/>
      <c r="GD64" s="4"/>
      <c r="GE64" s="4"/>
      <c r="GF64" s="4"/>
      <c r="GG64" s="4"/>
      <c r="GH64" s="216"/>
      <c r="GI64" s="4"/>
      <c r="GJ64" s="4"/>
      <c r="GK64" s="4"/>
      <c r="GL64" s="4"/>
      <c r="GM64" s="216"/>
      <c r="GN64" s="4"/>
      <c r="GO64" s="4"/>
      <c r="GP64" s="4"/>
      <c r="GQ64" s="4"/>
      <c r="GR64" s="216"/>
      <c r="GS64" s="4"/>
      <c r="GT64" s="4"/>
      <c r="GU64" s="4"/>
      <c r="GV64" s="4"/>
      <c r="GW64" s="216"/>
      <c r="GX64" s="4"/>
      <c r="GY64" s="4"/>
      <c r="GZ64" s="4"/>
      <c r="HA64" s="4"/>
      <c r="HB64" s="216"/>
      <c r="HC64" s="4"/>
      <c r="HD64" s="4"/>
      <c r="HE64" s="4"/>
      <c r="HF64" s="4"/>
      <c r="HG64" s="216"/>
      <c r="HH64" s="4"/>
      <c r="HI64" s="4"/>
      <c r="HJ64" s="4"/>
      <c r="HK64" s="4"/>
      <c r="HL64" s="216"/>
      <c r="HM64" s="4"/>
      <c r="HN64" s="4"/>
      <c r="HO64" s="4"/>
      <c r="HP64" s="4"/>
      <c r="HQ64" s="216"/>
      <c r="HR64" s="4"/>
      <c r="HS64" s="4"/>
      <c r="HT64" s="4"/>
      <c r="HU64" s="4"/>
      <c r="HV64" s="216"/>
      <c r="HW64" s="4"/>
      <c r="HX64" s="4"/>
      <c r="HY64" s="4"/>
      <c r="HZ64" s="4"/>
      <c r="IA64" s="216"/>
      <c r="IB64" s="4"/>
      <c r="IC64" s="4"/>
      <c r="ID64" s="4"/>
      <c r="IE64" s="4"/>
      <c r="IF64" s="216"/>
      <c r="IG64" s="4"/>
      <c r="IH64" s="4"/>
      <c r="II64" s="4"/>
      <c r="IJ64" s="4"/>
      <c r="IK64" s="216"/>
      <c r="IL64" s="4"/>
      <c r="IM64" s="4"/>
      <c r="IN64" s="4"/>
      <c r="IO64" s="4"/>
      <c r="IP64" s="216"/>
      <c r="IQ64" s="4"/>
      <c r="IR64" s="4"/>
      <c r="IS64" s="4"/>
      <c r="IT64" s="4"/>
      <c r="IU64" s="216"/>
      <c r="IV64" s="4"/>
      <c r="IW64" s="4"/>
      <c r="IX64" s="4"/>
      <c r="IY64" s="4"/>
      <c r="IZ64" s="216"/>
      <c r="JA64" s="4"/>
      <c r="JB64" s="4"/>
      <c r="JC64" s="4"/>
      <c r="JD64" s="4"/>
      <c r="JE64" s="216"/>
      <c r="JF64" s="4"/>
      <c r="JG64" s="4"/>
      <c r="JH64" s="4"/>
      <c r="JI64" s="4"/>
      <c r="JJ64" s="216"/>
      <c r="JK64" s="4"/>
      <c r="JL64" s="4"/>
      <c r="JM64" s="4"/>
      <c r="JN64" s="4"/>
      <c r="JO64" s="216"/>
      <c r="JP64" s="4"/>
      <c r="JQ64" s="4"/>
      <c r="JR64" s="4"/>
      <c r="JS64" s="4"/>
      <c r="JT64" s="216"/>
      <c r="JU64" s="4"/>
      <c r="JV64" s="4"/>
      <c r="JW64" s="4"/>
      <c r="JX64" s="4"/>
      <c r="JY64" s="216"/>
      <c r="JZ64" s="4"/>
      <c r="KA64" s="4"/>
      <c r="KB64" s="4"/>
      <c r="KC64" s="4"/>
      <c r="KD64" s="216"/>
      <c r="KE64" s="4"/>
      <c r="KF64" s="4"/>
      <c r="KG64" s="4"/>
      <c r="KH64" s="4"/>
      <c r="KI64" s="216"/>
      <c r="KJ64" s="4"/>
      <c r="KK64" s="4"/>
      <c r="KL64" s="4"/>
      <c r="KM64" s="4"/>
      <c r="KN64" s="216"/>
    </row>
    <row r="65" spans="1:300" x14ac:dyDescent="0.25">
      <c r="A65" s="4"/>
      <c r="B65" s="4"/>
      <c r="C65" s="4"/>
      <c r="D65" s="4"/>
      <c r="E65" s="216"/>
      <c r="F65" s="4"/>
      <c r="G65" s="4"/>
      <c r="H65" s="4"/>
      <c r="I65" s="4"/>
      <c r="J65" s="216"/>
      <c r="K65" s="4"/>
      <c r="L65" s="4"/>
      <c r="M65" s="4"/>
      <c r="N65" s="4"/>
      <c r="O65" s="216"/>
      <c r="P65" s="4"/>
      <c r="Q65" s="4"/>
      <c r="R65" s="4"/>
      <c r="S65" s="4"/>
      <c r="T65" s="216"/>
      <c r="U65" s="4"/>
      <c r="V65" s="4"/>
      <c r="W65" s="4"/>
      <c r="X65" s="4"/>
      <c r="Y65" s="216"/>
      <c r="Z65" s="4"/>
      <c r="AA65" s="4"/>
      <c r="AB65" s="4"/>
      <c r="AC65" s="4"/>
      <c r="AD65" s="216"/>
      <c r="AE65" s="4"/>
      <c r="AF65" s="4"/>
      <c r="AG65" s="4"/>
      <c r="AH65" s="4"/>
      <c r="AI65" s="216"/>
      <c r="AJ65" s="4"/>
      <c r="AK65" s="4"/>
      <c r="AL65" s="4"/>
      <c r="AM65" s="4"/>
      <c r="AN65" s="216"/>
      <c r="AO65" s="4"/>
      <c r="AP65" s="4"/>
      <c r="AQ65" s="4"/>
      <c r="AR65" s="4"/>
      <c r="AS65" s="216"/>
      <c r="AT65" s="4"/>
      <c r="AU65" s="4"/>
      <c r="AV65" s="4"/>
      <c r="AW65" s="4"/>
      <c r="AX65" s="216"/>
      <c r="AY65" s="4"/>
      <c r="AZ65" s="4"/>
      <c r="BA65" s="4"/>
      <c r="BB65" s="4"/>
      <c r="BC65" s="216"/>
      <c r="BD65" s="4"/>
      <c r="BE65" s="4"/>
      <c r="BF65" s="4"/>
      <c r="BG65" s="4"/>
      <c r="BH65" s="216"/>
      <c r="BI65" s="4"/>
      <c r="BJ65" s="4"/>
      <c r="BK65" s="4"/>
      <c r="BL65" s="4"/>
      <c r="BM65" s="216"/>
      <c r="BN65" s="4"/>
      <c r="BO65" s="4"/>
      <c r="BP65" s="4"/>
      <c r="BQ65" s="4"/>
      <c r="BR65" s="216"/>
      <c r="BS65" s="4"/>
      <c r="BT65" s="4"/>
      <c r="BU65" s="4"/>
      <c r="BV65" s="4"/>
      <c r="BW65" s="216"/>
      <c r="BX65" s="4"/>
      <c r="BY65" s="4"/>
      <c r="BZ65" s="4"/>
      <c r="CA65" s="4"/>
      <c r="CB65" s="216"/>
      <c r="CC65" s="4"/>
      <c r="CD65" s="4"/>
      <c r="CE65" s="4"/>
      <c r="CF65" s="4"/>
      <c r="CG65" s="216"/>
      <c r="CH65" s="4"/>
      <c r="CI65" s="4"/>
      <c r="CJ65" s="4"/>
      <c r="CK65" s="4"/>
      <c r="CL65" s="216"/>
      <c r="CM65" s="4"/>
      <c r="CN65" s="4"/>
      <c r="CO65" s="4"/>
      <c r="CP65" s="4"/>
      <c r="CQ65" s="216"/>
      <c r="CR65" s="4"/>
      <c r="CS65" s="4"/>
      <c r="CT65" s="4"/>
      <c r="CU65" s="4"/>
      <c r="CV65" s="216"/>
      <c r="CW65" s="4"/>
      <c r="CX65" s="4"/>
      <c r="CY65" s="4"/>
      <c r="CZ65" s="4"/>
      <c r="DA65" s="216"/>
      <c r="DB65" s="4"/>
      <c r="DC65" s="4"/>
      <c r="DD65" s="4"/>
      <c r="DE65" s="4"/>
      <c r="DF65" s="216"/>
      <c r="DG65" s="4"/>
      <c r="DH65" s="4"/>
      <c r="DI65" s="4"/>
      <c r="DJ65" s="4"/>
      <c r="DK65" s="216"/>
      <c r="DL65" s="4"/>
      <c r="DM65" s="4"/>
      <c r="DN65" s="4"/>
      <c r="DO65" s="4"/>
      <c r="DP65" s="216"/>
      <c r="DQ65" s="4"/>
      <c r="DR65" s="4"/>
      <c r="DS65" s="4"/>
      <c r="DT65" s="4"/>
      <c r="DU65" s="216"/>
      <c r="DV65" s="4"/>
      <c r="DW65" s="4"/>
      <c r="DX65" s="4"/>
      <c r="DY65" s="4"/>
      <c r="DZ65" s="216"/>
      <c r="EA65" s="4"/>
      <c r="EB65" s="4"/>
      <c r="EC65" s="4"/>
      <c r="ED65" s="4"/>
      <c r="EE65" s="216"/>
      <c r="EF65" s="4"/>
      <c r="EG65" s="4"/>
      <c r="EH65" s="4"/>
      <c r="EI65" s="4"/>
      <c r="EJ65" s="216"/>
      <c r="EK65" s="4"/>
      <c r="EL65" s="4"/>
      <c r="EM65" s="4"/>
      <c r="EN65" s="4"/>
      <c r="EO65" s="216"/>
      <c r="EP65" s="4"/>
      <c r="EQ65" s="4"/>
      <c r="ER65" s="4"/>
      <c r="ES65" s="4"/>
      <c r="ET65" s="216"/>
      <c r="EU65" s="4"/>
      <c r="EV65" s="4"/>
      <c r="EW65" s="4"/>
      <c r="EX65" s="4"/>
      <c r="EY65" s="216"/>
      <c r="EZ65" s="4"/>
      <c r="FA65" s="4"/>
      <c r="FB65" s="4"/>
      <c r="FC65" s="4"/>
      <c r="FD65" s="216"/>
      <c r="FE65" s="4"/>
      <c r="FF65" s="4"/>
      <c r="FG65" s="4"/>
      <c r="FH65" s="4"/>
      <c r="FI65" s="216"/>
      <c r="FJ65" s="4"/>
      <c r="FK65" s="4"/>
      <c r="FL65" s="4"/>
      <c r="FM65" s="4"/>
      <c r="FN65" s="216"/>
      <c r="FO65" s="4"/>
      <c r="FP65" s="4"/>
      <c r="FQ65" s="4"/>
      <c r="FR65" s="4"/>
      <c r="FS65" s="216"/>
      <c r="FT65" s="4"/>
      <c r="FU65" s="4"/>
      <c r="FV65" s="4"/>
      <c r="FW65" s="4"/>
      <c r="FX65" s="216"/>
      <c r="FY65" s="4"/>
      <c r="FZ65" s="4"/>
      <c r="GA65" s="4"/>
      <c r="GB65" s="4"/>
      <c r="GC65" s="216"/>
      <c r="GD65" s="4"/>
      <c r="GE65" s="4"/>
      <c r="GF65" s="4"/>
      <c r="GG65" s="4"/>
      <c r="GH65" s="216"/>
      <c r="GI65" s="4"/>
      <c r="GJ65" s="4"/>
      <c r="GK65" s="4"/>
      <c r="GL65" s="4"/>
      <c r="GM65" s="216"/>
      <c r="GN65" s="4"/>
      <c r="GO65" s="4"/>
      <c r="GP65" s="4"/>
      <c r="GQ65" s="4"/>
      <c r="GR65" s="216"/>
      <c r="GS65" s="4"/>
      <c r="GT65" s="4"/>
      <c r="GU65" s="4"/>
      <c r="GV65" s="4"/>
      <c r="GW65" s="216"/>
      <c r="GX65" s="4"/>
      <c r="GY65" s="4"/>
      <c r="GZ65" s="4"/>
      <c r="HA65" s="4"/>
      <c r="HB65" s="216"/>
      <c r="HC65" s="4"/>
      <c r="HD65" s="4"/>
      <c r="HE65" s="4"/>
      <c r="HF65" s="4"/>
      <c r="HG65" s="216"/>
      <c r="HH65" s="4"/>
      <c r="HI65" s="4"/>
      <c r="HJ65" s="4"/>
      <c r="HK65" s="4"/>
      <c r="HL65" s="216"/>
      <c r="HM65" s="4"/>
      <c r="HN65" s="4"/>
      <c r="HO65" s="4"/>
      <c r="HP65" s="4"/>
      <c r="HQ65" s="216"/>
      <c r="HR65" s="4"/>
      <c r="HS65" s="4"/>
      <c r="HT65" s="4"/>
      <c r="HU65" s="4"/>
      <c r="HV65" s="216"/>
      <c r="HW65" s="4"/>
      <c r="HX65" s="4"/>
      <c r="HY65" s="4"/>
      <c r="HZ65" s="4"/>
      <c r="IA65" s="216"/>
      <c r="IB65" s="4"/>
      <c r="IC65" s="4"/>
      <c r="ID65" s="4"/>
      <c r="IE65" s="4"/>
      <c r="IF65" s="216"/>
      <c r="IG65" s="4"/>
      <c r="IH65" s="4"/>
      <c r="II65" s="4"/>
      <c r="IJ65" s="4"/>
      <c r="IK65" s="216"/>
      <c r="IL65" s="4"/>
      <c r="IM65" s="4"/>
      <c r="IN65" s="4"/>
      <c r="IO65" s="4"/>
      <c r="IP65" s="216"/>
      <c r="IQ65" s="4"/>
      <c r="IR65" s="4"/>
      <c r="IS65" s="4"/>
      <c r="IT65" s="4"/>
      <c r="IU65" s="216"/>
      <c r="IV65" s="4"/>
      <c r="IW65" s="4"/>
      <c r="IX65" s="4"/>
      <c r="IY65" s="4"/>
      <c r="IZ65" s="216"/>
      <c r="JA65" s="4"/>
      <c r="JB65" s="4"/>
      <c r="JC65" s="4"/>
      <c r="JD65" s="4"/>
      <c r="JE65" s="216"/>
      <c r="JF65" s="4"/>
      <c r="JG65" s="4"/>
      <c r="JH65" s="4"/>
      <c r="JI65" s="4"/>
      <c r="JJ65" s="216"/>
      <c r="JK65" s="4"/>
      <c r="JL65" s="4"/>
      <c r="JM65" s="4"/>
      <c r="JN65" s="4"/>
      <c r="JO65" s="216"/>
      <c r="JP65" s="4"/>
      <c r="JQ65" s="4"/>
      <c r="JR65" s="4"/>
      <c r="JS65" s="4"/>
      <c r="JT65" s="216"/>
      <c r="JU65" s="4"/>
      <c r="JV65" s="4"/>
      <c r="JW65" s="4"/>
      <c r="JX65" s="4"/>
      <c r="JY65" s="216"/>
      <c r="JZ65" s="4"/>
      <c r="KA65" s="4"/>
      <c r="KB65" s="4"/>
      <c r="KC65" s="4"/>
      <c r="KD65" s="216"/>
      <c r="KE65" s="4"/>
      <c r="KF65" s="4"/>
      <c r="KG65" s="4"/>
      <c r="KH65" s="4"/>
      <c r="KI65" s="216"/>
      <c r="KJ65" s="4"/>
      <c r="KK65" s="4"/>
      <c r="KL65" s="4"/>
      <c r="KM65" s="4"/>
      <c r="KN65" s="216"/>
    </row>
    <row r="66" spans="1:300" x14ac:dyDescent="0.25">
      <c r="A66" s="4"/>
      <c r="B66" s="4"/>
      <c r="C66" s="4"/>
      <c r="D66" s="4"/>
      <c r="E66" s="216"/>
      <c r="F66" s="4"/>
      <c r="G66" s="4"/>
      <c r="H66" s="4"/>
      <c r="I66" s="4"/>
      <c r="J66" s="216"/>
      <c r="K66" s="4"/>
      <c r="L66" s="4"/>
      <c r="M66" s="4"/>
      <c r="N66" s="4"/>
      <c r="O66" s="216"/>
      <c r="P66" s="4"/>
      <c r="Q66" s="4"/>
      <c r="R66" s="4"/>
      <c r="S66" s="4"/>
      <c r="T66" s="216"/>
      <c r="U66" s="4"/>
      <c r="V66" s="4"/>
      <c r="W66" s="4"/>
      <c r="X66" s="4"/>
      <c r="Y66" s="216"/>
      <c r="Z66" s="4"/>
      <c r="AA66" s="4"/>
      <c r="AB66" s="4"/>
      <c r="AC66" s="4"/>
      <c r="AD66" s="216"/>
      <c r="AE66" s="4"/>
      <c r="AF66" s="4"/>
      <c r="AG66" s="4"/>
      <c r="AH66" s="4"/>
      <c r="AI66" s="216"/>
      <c r="AJ66" s="4"/>
      <c r="AK66" s="4"/>
      <c r="AL66" s="4"/>
      <c r="AM66" s="4"/>
      <c r="AN66" s="216"/>
      <c r="AO66" s="4"/>
      <c r="AP66" s="4"/>
      <c r="AQ66" s="4"/>
      <c r="AR66" s="4"/>
      <c r="AS66" s="216"/>
      <c r="AT66" s="4"/>
      <c r="AU66" s="4"/>
      <c r="AV66" s="4"/>
      <c r="AW66" s="4"/>
      <c r="AX66" s="216"/>
      <c r="AY66" s="4"/>
      <c r="AZ66" s="4"/>
      <c r="BA66" s="4"/>
      <c r="BB66" s="4"/>
      <c r="BC66" s="216"/>
      <c r="BD66" s="4"/>
      <c r="BE66" s="4"/>
      <c r="BF66" s="4"/>
      <c r="BG66" s="4"/>
      <c r="BH66" s="216"/>
      <c r="BI66" s="4"/>
      <c r="BJ66" s="4"/>
      <c r="BK66" s="4"/>
      <c r="BL66" s="4"/>
      <c r="BM66" s="216"/>
      <c r="BN66" s="4"/>
      <c r="BO66" s="4"/>
      <c r="BP66" s="4"/>
      <c r="BQ66" s="4"/>
      <c r="BR66" s="216"/>
      <c r="BS66" s="4"/>
      <c r="BT66" s="4"/>
      <c r="BU66" s="4"/>
      <c r="BV66" s="4"/>
      <c r="BW66" s="216"/>
      <c r="BX66" s="4"/>
      <c r="BY66" s="4"/>
      <c r="BZ66" s="4"/>
      <c r="CA66" s="4"/>
      <c r="CB66" s="216"/>
      <c r="CC66" s="4"/>
      <c r="CD66" s="4"/>
      <c r="CE66" s="4"/>
      <c r="CF66" s="4"/>
      <c r="CG66" s="216"/>
      <c r="CH66" s="4"/>
      <c r="CI66" s="4"/>
      <c r="CJ66" s="4"/>
      <c r="CK66" s="4"/>
      <c r="CL66" s="216"/>
      <c r="CM66" s="4"/>
      <c r="CN66" s="4"/>
      <c r="CO66" s="4"/>
      <c r="CP66" s="4"/>
      <c r="CQ66" s="216"/>
      <c r="CR66" s="4"/>
      <c r="CS66" s="4"/>
      <c r="CT66" s="4"/>
      <c r="CU66" s="4"/>
      <c r="CV66" s="216"/>
      <c r="CW66" s="4"/>
      <c r="CX66" s="4"/>
      <c r="CY66" s="4"/>
      <c r="CZ66" s="4"/>
      <c r="DA66" s="216"/>
      <c r="DB66" s="4"/>
      <c r="DC66" s="4"/>
      <c r="DD66" s="4"/>
      <c r="DE66" s="4"/>
      <c r="DF66" s="216"/>
      <c r="DG66" s="4"/>
      <c r="DH66" s="4"/>
      <c r="DI66" s="4"/>
      <c r="DJ66" s="4"/>
      <c r="DK66" s="216"/>
      <c r="DL66" s="4"/>
      <c r="DM66" s="4"/>
      <c r="DN66" s="4"/>
      <c r="DO66" s="4"/>
      <c r="DP66" s="216"/>
      <c r="DQ66" s="4"/>
      <c r="DR66" s="4"/>
      <c r="DS66" s="4"/>
      <c r="DT66" s="4"/>
      <c r="DU66" s="216"/>
      <c r="DV66" s="4"/>
      <c r="DW66" s="4"/>
      <c r="DX66" s="4"/>
      <c r="DY66" s="4"/>
      <c r="DZ66" s="216"/>
      <c r="EA66" s="4"/>
      <c r="EB66" s="4"/>
      <c r="EC66" s="4"/>
      <c r="ED66" s="4"/>
      <c r="EE66" s="216"/>
      <c r="EF66" s="4"/>
      <c r="EG66" s="4"/>
      <c r="EH66" s="4"/>
      <c r="EI66" s="4"/>
      <c r="EJ66" s="216"/>
      <c r="EK66" s="4"/>
      <c r="EL66" s="4"/>
      <c r="EM66" s="4"/>
      <c r="EN66" s="4"/>
      <c r="EO66" s="216"/>
      <c r="EP66" s="4"/>
      <c r="EQ66" s="4"/>
      <c r="ER66" s="4"/>
      <c r="ES66" s="4"/>
      <c r="ET66" s="216"/>
      <c r="EU66" s="4"/>
      <c r="EV66" s="4"/>
      <c r="EW66" s="4"/>
      <c r="EX66" s="4"/>
      <c r="EY66" s="216"/>
      <c r="EZ66" s="4"/>
      <c r="FA66" s="4"/>
      <c r="FB66" s="4"/>
      <c r="FC66" s="4"/>
      <c r="FD66" s="216"/>
      <c r="FE66" s="4"/>
      <c r="FF66" s="4"/>
      <c r="FG66" s="4"/>
      <c r="FH66" s="4"/>
      <c r="FI66" s="216"/>
      <c r="FJ66" s="4"/>
      <c r="FK66" s="4"/>
      <c r="FL66" s="4"/>
      <c r="FM66" s="4"/>
      <c r="FN66" s="216"/>
      <c r="FO66" s="4"/>
      <c r="FP66" s="4"/>
      <c r="FQ66" s="4"/>
      <c r="FR66" s="4"/>
      <c r="FS66" s="216"/>
      <c r="FT66" s="4"/>
      <c r="FU66" s="4"/>
      <c r="FV66" s="4"/>
      <c r="FW66" s="4"/>
      <c r="FX66" s="216"/>
      <c r="FY66" s="4"/>
      <c r="FZ66" s="4"/>
      <c r="GA66" s="4"/>
      <c r="GB66" s="4"/>
      <c r="GC66" s="216"/>
      <c r="GD66" s="4"/>
      <c r="GE66" s="4"/>
      <c r="GF66" s="4"/>
      <c r="GG66" s="4"/>
      <c r="GH66" s="216"/>
      <c r="GI66" s="4"/>
      <c r="GJ66" s="4"/>
      <c r="GK66" s="4"/>
      <c r="GL66" s="4"/>
      <c r="GM66" s="216"/>
      <c r="GN66" s="4"/>
      <c r="GO66" s="4"/>
      <c r="GP66" s="4"/>
      <c r="GQ66" s="4"/>
      <c r="GR66" s="216"/>
      <c r="GS66" s="4"/>
      <c r="GT66" s="4"/>
      <c r="GU66" s="4"/>
      <c r="GV66" s="4"/>
      <c r="GW66" s="216"/>
      <c r="GX66" s="4"/>
      <c r="GY66" s="4"/>
      <c r="GZ66" s="4"/>
      <c r="HA66" s="4"/>
      <c r="HB66" s="216"/>
      <c r="HC66" s="4"/>
      <c r="HD66" s="4"/>
      <c r="HE66" s="4"/>
      <c r="HF66" s="4"/>
      <c r="HG66" s="216"/>
      <c r="HH66" s="4"/>
      <c r="HI66" s="4"/>
      <c r="HJ66" s="4"/>
      <c r="HK66" s="4"/>
      <c r="HL66" s="216"/>
      <c r="HM66" s="4"/>
      <c r="HN66" s="4"/>
      <c r="HO66" s="4"/>
      <c r="HP66" s="4"/>
      <c r="HQ66" s="216"/>
      <c r="HR66" s="4"/>
      <c r="HS66" s="4"/>
      <c r="HT66" s="4"/>
      <c r="HU66" s="4"/>
      <c r="HV66" s="216"/>
      <c r="HW66" s="4"/>
      <c r="HX66" s="4"/>
      <c r="HY66" s="4"/>
      <c r="HZ66" s="4"/>
      <c r="IA66" s="216"/>
      <c r="IB66" s="4"/>
      <c r="IC66" s="4"/>
      <c r="ID66" s="4"/>
      <c r="IE66" s="4"/>
      <c r="IF66" s="216"/>
      <c r="IG66" s="4"/>
      <c r="IH66" s="4"/>
      <c r="II66" s="4"/>
      <c r="IJ66" s="4"/>
      <c r="IK66" s="216"/>
      <c r="IL66" s="4"/>
      <c r="IM66" s="4"/>
      <c r="IN66" s="4"/>
      <c r="IO66" s="4"/>
      <c r="IP66" s="216"/>
      <c r="IQ66" s="4"/>
      <c r="IR66" s="4"/>
      <c r="IS66" s="4"/>
      <c r="IT66" s="4"/>
      <c r="IU66" s="216"/>
      <c r="IV66" s="4"/>
      <c r="IW66" s="4"/>
      <c r="IX66" s="4"/>
      <c r="IY66" s="4"/>
      <c r="IZ66" s="216"/>
      <c r="JA66" s="4"/>
      <c r="JB66" s="4"/>
      <c r="JC66" s="4"/>
      <c r="JD66" s="4"/>
      <c r="JE66" s="216"/>
      <c r="JF66" s="4"/>
      <c r="JG66" s="4"/>
      <c r="JH66" s="4"/>
      <c r="JI66" s="4"/>
      <c r="JJ66" s="216"/>
      <c r="JK66" s="4"/>
      <c r="JL66" s="4"/>
      <c r="JM66" s="4"/>
      <c r="JN66" s="4"/>
      <c r="JO66" s="216"/>
      <c r="JP66" s="4"/>
      <c r="JQ66" s="4"/>
      <c r="JR66" s="4"/>
      <c r="JS66" s="4"/>
      <c r="JT66" s="216"/>
      <c r="JU66" s="4"/>
      <c r="JV66" s="4"/>
      <c r="JW66" s="4"/>
      <c r="JX66" s="4"/>
      <c r="JY66" s="216"/>
      <c r="JZ66" s="4"/>
      <c r="KA66" s="4"/>
      <c r="KB66" s="4"/>
      <c r="KC66" s="4"/>
      <c r="KD66" s="216"/>
      <c r="KE66" s="4"/>
      <c r="KF66" s="4"/>
      <c r="KG66" s="4"/>
      <c r="KH66" s="4"/>
      <c r="KI66" s="216"/>
      <c r="KJ66" s="4"/>
      <c r="KK66" s="4"/>
      <c r="KL66" s="4"/>
      <c r="KM66" s="4"/>
      <c r="KN66" s="216"/>
    </row>
    <row r="67" spans="1:300" x14ac:dyDescent="0.25">
      <c r="A67" s="4"/>
      <c r="B67" s="4"/>
      <c r="C67" s="6"/>
      <c r="D67" s="4"/>
      <c r="E67" s="216"/>
      <c r="F67" s="4"/>
      <c r="G67" s="4"/>
      <c r="H67" s="6"/>
      <c r="I67" s="4"/>
      <c r="J67" s="216"/>
      <c r="K67" s="4"/>
      <c r="L67" s="4"/>
      <c r="M67" s="6"/>
      <c r="N67" s="4"/>
      <c r="O67" s="216"/>
      <c r="P67" s="4"/>
      <c r="Q67" s="4"/>
      <c r="R67" s="6"/>
      <c r="S67" s="4"/>
      <c r="T67" s="216"/>
      <c r="U67" s="4"/>
      <c r="V67" s="4"/>
      <c r="W67" s="6"/>
      <c r="X67" s="4"/>
      <c r="Y67" s="216"/>
      <c r="Z67" s="4"/>
      <c r="AA67" s="4"/>
      <c r="AB67" s="6"/>
      <c r="AC67" s="4"/>
      <c r="AD67" s="216"/>
      <c r="AE67" s="4"/>
      <c r="AF67" s="4"/>
      <c r="AG67" s="6"/>
      <c r="AH67" s="4"/>
      <c r="AI67" s="216"/>
      <c r="AJ67" s="4"/>
      <c r="AK67" s="4"/>
      <c r="AL67" s="6"/>
      <c r="AM67" s="4"/>
      <c r="AN67" s="216"/>
      <c r="AO67" s="4"/>
      <c r="AP67" s="4"/>
      <c r="AQ67" s="6"/>
      <c r="AR67" s="4"/>
      <c r="AS67" s="216"/>
      <c r="AT67" s="4"/>
      <c r="AU67" s="4"/>
      <c r="AV67" s="6"/>
      <c r="AW67" s="4"/>
      <c r="AX67" s="216"/>
      <c r="AY67" s="4"/>
      <c r="AZ67" s="4"/>
      <c r="BA67" s="6"/>
      <c r="BB67" s="4"/>
      <c r="BC67" s="216"/>
      <c r="BD67" s="4"/>
      <c r="BE67" s="4"/>
      <c r="BF67" s="6"/>
      <c r="BG67" s="4"/>
      <c r="BH67" s="216"/>
      <c r="BI67" s="4"/>
      <c r="BJ67" s="4"/>
      <c r="BK67" s="6"/>
      <c r="BL67" s="4"/>
      <c r="BM67" s="216"/>
      <c r="BN67" s="4"/>
      <c r="BO67" s="4"/>
      <c r="BP67" s="6"/>
      <c r="BQ67" s="4"/>
      <c r="BR67" s="216"/>
      <c r="BS67" s="4"/>
      <c r="BT67" s="4"/>
      <c r="BU67" s="6"/>
      <c r="BV67" s="4"/>
      <c r="BW67" s="216"/>
      <c r="BX67" s="4"/>
      <c r="BY67" s="4"/>
      <c r="BZ67" s="6"/>
      <c r="CA67" s="4"/>
      <c r="CB67" s="216"/>
      <c r="CC67" s="4"/>
      <c r="CD67" s="4"/>
      <c r="CE67" s="6"/>
      <c r="CF67" s="4"/>
      <c r="CG67" s="216"/>
      <c r="CH67" s="4"/>
      <c r="CI67" s="4"/>
      <c r="CJ67" s="6"/>
      <c r="CK67" s="4"/>
      <c r="CL67" s="216"/>
      <c r="CM67" s="4"/>
      <c r="CN67" s="4"/>
      <c r="CO67" s="6"/>
      <c r="CP67" s="4"/>
      <c r="CQ67" s="216"/>
      <c r="CR67" s="4"/>
      <c r="CS67" s="4"/>
      <c r="CT67" s="6"/>
      <c r="CU67" s="4"/>
      <c r="CV67" s="216"/>
      <c r="CW67" s="4"/>
      <c r="CX67" s="4"/>
      <c r="CY67" s="6"/>
      <c r="CZ67" s="4"/>
      <c r="DA67" s="216"/>
      <c r="DB67" s="4"/>
      <c r="DC67" s="4"/>
      <c r="DD67" s="6"/>
      <c r="DE67" s="4"/>
      <c r="DF67" s="216"/>
      <c r="DG67" s="4"/>
      <c r="DH67" s="4"/>
      <c r="DI67" s="6"/>
      <c r="DJ67" s="4"/>
      <c r="DK67" s="216"/>
      <c r="DL67" s="4"/>
      <c r="DM67" s="4"/>
      <c r="DN67" s="6"/>
      <c r="DO67" s="4"/>
      <c r="DP67" s="216"/>
      <c r="DQ67" s="4"/>
      <c r="DR67" s="4"/>
      <c r="DS67" s="6"/>
      <c r="DT67" s="4"/>
      <c r="DU67" s="216"/>
      <c r="DV67" s="4"/>
      <c r="DW67" s="4"/>
      <c r="DX67" s="6"/>
      <c r="DY67" s="4"/>
      <c r="DZ67" s="216"/>
      <c r="EA67" s="4"/>
      <c r="EB67" s="4"/>
      <c r="EC67" s="6"/>
      <c r="ED67" s="4"/>
      <c r="EE67" s="216"/>
      <c r="EF67" s="4"/>
      <c r="EG67" s="4"/>
      <c r="EH67" s="6"/>
      <c r="EI67" s="4"/>
      <c r="EJ67" s="216"/>
      <c r="EK67" s="4"/>
      <c r="EL67" s="4"/>
      <c r="EM67" s="6"/>
      <c r="EN67" s="4"/>
      <c r="EO67" s="216"/>
      <c r="EP67" s="4"/>
      <c r="EQ67" s="4"/>
      <c r="ER67" s="6"/>
      <c r="ES67" s="4"/>
      <c r="ET67" s="216"/>
      <c r="EU67" s="4"/>
      <c r="EV67" s="4"/>
      <c r="EW67" s="6"/>
      <c r="EX67" s="4"/>
      <c r="EY67" s="216"/>
      <c r="EZ67" s="4"/>
      <c r="FA67" s="4"/>
      <c r="FB67" s="6"/>
      <c r="FC67" s="4"/>
      <c r="FD67" s="216"/>
      <c r="FE67" s="4"/>
      <c r="FF67" s="4"/>
      <c r="FG67" s="6"/>
      <c r="FH67" s="4"/>
      <c r="FI67" s="216"/>
      <c r="FJ67" s="4"/>
      <c r="FK67" s="4"/>
      <c r="FL67" s="6"/>
      <c r="FM67" s="4"/>
      <c r="FN67" s="216"/>
      <c r="FO67" s="4"/>
      <c r="FP67" s="4"/>
      <c r="FQ67" s="6"/>
      <c r="FR67" s="4"/>
      <c r="FS67" s="216"/>
      <c r="FT67" s="4"/>
      <c r="FU67" s="4"/>
      <c r="FV67" s="6"/>
      <c r="FW67" s="4"/>
      <c r="FX67" s="216"/>
      <c r="FY67" s="4"/>
      <c r="FZ67" s="4"/>
      <c r="GA67" s="6"/>
      <c r="GB67" s="4"/>
      <c r="GC67" s="216"/>
      <c r="GD67" s="4"/>
      <c r="GE67" s="4"/>
      <c r="GF67" s="6"/>
      <c r="GG67" s="4"/>
      <c r="GH67" s="216"/>
      <c r="GI67" s="4"/>
      <c r="GJ67" s="4"/>
      <c r="GK67" s="6"/>
      <c r="GL67" s="4"/>
      <c r="GM67" s="216"/>
      <c r="GN67" s="4"/>
      <c r="GO67" s="4"/>
      <c r="GP67" s="6"/>
      <c r="GQ67" s="4"/>
      <c r="GR67" s="216"/>
      <c r="GS67" s="4"/>
      <c r="GT67" s="4"/>
      <c r="GU67" s="6"/>
      <c r="GV67" s="4"/>
      <c r="GW67" s="216"/>
      <c r="GX67" s="4"/>
      <c r="GY67" s="4"/>
      <c r="GZ67" s="6"/>
      <c r="HA67" s="4"/>
      <c r="HB67" s="216"/>
      <c r="HC67" s="4"/>
      <c r="HD67" s="4"/>
      <c r="HE67" s="6"/>
      <c r="HF67" s="4"/>
      <c r="HG67" s="216"/>
      <c r="HH67" s="4"/>
      <c r="HI67" s="4"/>
      <c r="HJ67" s="6"/>
      <c r="HK67" s="4"/>
      <c r="HL67" s="216"/>
      <c r="HM67" s="4"/>
      <c r="HN67" s="4"/>
      <c r="HO67" s="6"/>
      <c r="HP67" s="4"/>
      <c r="HQ67" s="216"/>
      <c r="HR67" s="4"/>
      <c r="HS67" s="4"/>
      <c r="HT67" s="6"/>
      <c r="HU67" s="4"/>
      <c r="HV67" s="216"/>
      <c r="HW67" s="4"/>
      <c r="HX67" s="4"/>
      <c r="HY67" s="6"/>
      <c r="HZ67" s="4"/>
      <c r="IA67" s="216"/>
      <c r="IB67" s="4"/>
      <c r="IC67" s="4"/>
      <c r="ID67" s="6"/>
      <c r="IE67" s="4"/>
      <c r="IF67" s="216"/>
      <c r="IG67" s="4"/>
      <c r="IH67" s="4"/>
      <c r="II67" s="6"/>
      <c r="IJ67" s="4"/>
      <c r="IK67" s="216"/>
      <c r="IL67" s="4"/>
      <c r="IM67" s="4"/>
      <c r="IN67" s="6"/>
      <c r="IO67" s="4"/>
      <c r="IP67" s="216"/>
      <c r="IQ67" s="4"/>
      <c r="IR67" s="4"/>
      <c r="IS67" s="6"/>
      <c r="IT67" s="4"/>
      <c r="IU67" s="216"/>
      <c r="IV67" s="4"/>
      <c r="IW67" s="4"/>
      <c r="IX67" s="6"/>
      <c r="IY67" s="4"/>
      <c r="IZ67" s="216"/>
      <c r="JA67" s="4"/>
      <c r="JB67" s="4"/>
      <c r="JC67" s="6"/>
      <c r="JD67" s="4"/>
      <c r="JE67" s="216"/>
      <c r="JF67" s="4"/>
      <c r="JG67" s="4"/>
      <c r="JH67" s="6"/>
      <c r="JI67" s="4"/>
      <c r="JJ67" s="216"/>
      <c r="JK67" s="4"/>
      <c r="JL67" s="4"/>
      <c r="JM67" s="6"/>
      <c r="JN67" s="4"/>
      <c r="JO67" s="216"/>
      <c r="JP67" s="4"/>
      <c r="JQ67" s="4"/>
      <c r="JR67" s="6"/>
      <c r="JS67" s="4"/>
      <c r="JT67" s="216"/>
      <c r="JU67" s="4"/>
      <c r="JV67" s="4"/>
      <c r="JW67" s="6"/>
      <c r="JX67" s="4"/>
      <c r="JY67" s="216"/>
      <c r="JZ67" s="4"/>
      <c r="KA67" s="4"/>
      <c r="KB67" s="6"/>
      <c r="KC67" s="4"/>
      <c r="KD67" s="216"/>
      <c r="KE67" s="4"/>
      <c r="KF67" s="4"/>
      <c r="KG67" s="6"/>
      <c r="KH67" s="4"/>
      <c r="KI67" s="216"/>
      <c r="KJ67" s="4"/>
      <c r="KK67" s="4"/>
      <c r="KL67" s="6"/>
      <c r="KM67" s="4"/>
      <c r="KN67" s="216"/>
    </row>
    <row r="68" spans="1:300" x14ac:dyDescent="0.25">
      <c r="A68" s="4"/>
      <c r="B68" s="4"/>
      <c r="C68" s="8"/>
      <c r="D68" s="4"/>
      <c r="E68" s="216"/>
      <c r="F68" s="4"/>
      <c r="G68" s="4"/>
      <c r="H68" s="8"/>
      <c r="I68" s="4"/>
      <c r="J68" s="216"/>
      <c r="K68" s="4"/>
      <c r="L68" s="4"/>
      <c r="M68" s="8"/>
      <c r="N68" s="4"/>
      <c r="O68" s="216"/>
      <c r="P68" s="4"/>
      <c r="Q68" s="4"/>
      <c r="R68" s="8"/>
      <c r="S68" s="4"/>
      <c r="T68" s="216"/>
      <c r="U68" s="4"/>
      <c r="V68" s="4"/>
      <c r="W68" s="8"/>
      <c r="X68" s="4"/>
      <c r="Y68" s="216"/>
      <c r="Z68" s="4"/>
      <c r="AA68" s="4"/>
      <c r="AB68" s="8"/>
      <c r="AC68" s="4"/>
      <c r="AD68" s="216"/>
      <c r="AE68" s="4"/>
      <c r="AF68" s="4"/>
      <c r="AG68" s="8"/>
      <c r="AH68" s="4"/>
      <c r="AI68" s="216"/>
      <c r="AJ68" s="4"/>
      <c r="AK68" s="4"/>
      <c r="AL68" s="8"/>
      <c r="AM68" s="4"/>
      <c r="AN68" s="216"/>
      <c r="AO68" s="4"/>
      <c r="AP68" s="4"/>
      <c r="AQ68" s="8"/>
      <c r="AR68" s="4"/>
      <c r="AS68" s="216"/>
      <c r="AT68" s="4"/>
      <c r="AU68" s="4"/>
      <c r="AV68" s="8"/>
      <c r="AW68" s="4"/>
      <c r="AX68" s="216"/>
      <c r="AY68" s="4"/>
      <c r="AZ68" s="4"/>
      <c r="BA68" s="8"/>
      <c r="BB68" s="4"/>
      <c r="BC68" s="216"/>
      <c r="BD68" s="4"/>
      <c r="BE68" s="4"/>
      <c r="BF68" s="8"/>
      <c r="BG68" s="4"/>
      <c r="BH68" s="216"/>
      <c r="BI68" s="4"/>
      <c r="BJ68" s="4"/>
      <c r="BK68" s="8"/>
      <c r="BL68" s="4"/>
      <c r="BM68" s="216"/>
      <c r="BN68" s="4"/>
      <c r="BO68" s="4"/>
      <c r="BP68" s="8"/>
      <c r="BQ68" s="4"/>
      <c r="BR68" s="216"/>
      <c r="BS68" s="4"/>
      <c r="BT68" s="4"/>
      <c r="BU68" s="8"/>
      <c r="BV68" s="4"/>
      <c r="BW68" s="216"/>
      <c r="BX68" s="4"/>
      <c r="BY68" s="4"/>
      <c r="BZ68" s="8"/>
      <c r="CA68" s="4"/>
      <c r="CB68" s="216"/>
      <c r="CC68" s="4"/>
      <c r="CD68" s="4"/>
      <c r="CE68" s="8"/>
      <c r="CF68" s="4"/>
      <c r="CG68" s="216"/>
      <c r="CH68" s="4"/>
      <c r="CI68" s="4"/>
      <c r="CJ68" s="8"/>
      <c r="CK68" s="4"/>
      <c r="CL68" s="216"/>
      <c r="CM68" s="4"/>
      <c r="CN68" s="4"/>
      <c r="CO68" s="8"/>
      <c r="CP68" s="4"/>
      <c r="CQ68" s="216"/>
      <c r="CR68" s="4"/>
      <c r="CS68" s="4"/>
      <c r="CT68" s="8"/>
      <c r="CU68" s="4"/>
      <c r="CV68" s="216"/>
      <c r="CW68" s="4"/>
      <c r="CX68" s="4"/>
      <c r="CY68" s="8"/>
      <c r="CZ68" s="4"/>
      <c r="DA68" s="216"/>
      <c r="DB68" s="4"/>
      <c r="DC68" s="4"/>
      <c r="DD68" s="8"/>
      <c r="DE68" s="4"/>
      <c r="DF68" s="216"/>
      <c r="DG68" s="4"/>
      <c r="DH68" s="4"/>
      <c r="DI68" s="8"/>
      <c r="DJ68" s="4"/>
      <c r="DK68" s="216"/>
      <c r="DL68" s="4"/>
      <c r="DM68" s="4"/>
      <c r="DN68" s="8"/>
      <c r="DO68" s="4"/>
      <c r="DP68" s="216"/>
      <c r="DQ68" s="4"/>
      <c r="DR68" s="4"/>
      <c r="DS68" s="8"/>
      <c r="DT68" s="4"/>
      <c r="DU68" s="216"/>
      <c r="DV68" s="4"/>
      <c r="DW68" s="4"/>
      <c r="DX68" s="8"/>
      <c r="DY68" s="4"/>
      <c r="DZ68" s="216"/>
      <c r="EA68" s="4"/>
      <c r="EB68" s="4"/>
      <c r="EC68" s="8"/>
      <c r="ED68" s="4"/>
      <c r="EE68" s="216"/>
      <c r="EF68" s="4"/>
      <c r="EG68" s="4"/>
      <c r="EH68" s="8"/>
      <c r="EI68" s="4"/>
      <c r="EJ68" s="216"/>
      <c r="EK68" s="4"/>
      <c r="EL68" s="4"/>
      <c r="EM68" s="8"/>
      <c r="EN68" s="4"/>
      <c r="EO68" s="216"/>
      <c r="EP68" s="4"/>
      <c r="EQ68" s="4"/>
      <c r="ER68" s="8"/>
      <c r="ES68" s="4"/>
      <c r="ET68" s="216"/>
      <c r="EU68" s="4"/>
      <c r="EV68" s="4"/>
      <c r="EW68" s="8"/>
      <c r="EX68" s="4"/>
      <c r="EY68" s="216"/>
      <c r="EZ68" s="4"/>
      <c r="FA68" s="4"/>
      <c r="FB68" s="8"/>
      <c r="FC68" s="4"/>
      <c r="FD68" s="216"/>
      <c r="FE68" s="4"/>
      <c r="FF68" s="4"/>
      <c r="FG68" s="8"/>
      <c r="FH68" s="4"/>
      <c r="FI68" s="216"/>
      <c r="FJ68" s="4"/>
      <c r="FK68" s="4"/>
      <c r="FL68" s="8"/>
      <c r="FM68" s="4"/>
      <c r="FN68" s="216"/>
      <c r="FO68" s="4"/>
      <c r="FP68" s="4"/>
      <c r="FQ68" s="8"/>
      <c r="FR68" s="4"/>
      <c r="FS68" s="216"/>
      <c r="FT68" s="4"/>
      <c r="FU68" s="4"/>
      <c r="FV68" s="8"/>
      <c r="FW68" s="4"/>
      <c r="FX68" s="216"/>
      <c r="FY68" s="4"/>
      <c r="FZ68" s="4"/>
      <c r="GA68" s="8"/>
      <c r="GB68" s="4"/>
      <c r="GC68" s="216"/>
      <c r="GD68" s="4"/>
      <c r="GE68" s="4"/>
      <c r="GF68" s="8"/>
      <c r="GG68" s="4"/>
      <c r="GH68" s="216"/>
      <c r="GI68" s="4"/>
      <c r="GJ68" s="4"/>
      <c r="GK68" s="8"/>
      <c r="GL68" s="4"/>
      <c r="GM68" s="216"/>
      <c r="GN68" s="4"/>
      <c r="GO68" s="4"/>
      <c r="GP68" s="8"/>
      <c r="GQ68" s="4"/>
      <c r="GR68" s="216"/>
      <c r="GS68" s="4"/>
      <c r="GT68" s="4"/>
      <c r="GU68" s="8"/>
      <c r="GV68" s="4"/>
      <c r="GW68" s="216"/>
      <c r="GX68" s="4"/>
      <c r="GY68" s="4"/>
      <c r="GZ68" s="8"/>
      <c r="HA68" s="4"/>
      <c r="HB68" s="216"/>
      <c r="HC68" s="4"/>
      <c r="HD68" s="4"/>
      <c r="HE68" s="8"/>
      <c r="HF68" s="4"/>
      <c r="HG68" s="216"/>
      <c r="HH68" s="4"/>
      <c r="HI68" s="4"/>
      <c r="HJ68" s="8"/>
      <c r="HK68" s="4"/>
      <c r="HL68" s="216"/>
      <c r="HM68" s="4"/>
      <c r="HN68" s="4"/>
      <c r="HO68" s="8"/>
      <c r="HP68" s="4"/>
      <c r="HQ68" s="216"/>
      <c r="HR68" s="4"/>
      <c r="HS68" s="4"/>
      <c r="HT68" s="8"/>
      <c r="HU68" s="4"/>
      <c r="HV68" s="216"/>
      <c r="HW68" s="4"/>
      <c r="HX68" s="4"/>
      <c r="HY68" s="8"/>
      <c r="HZ68" s="4"/>
      <c r="IA68" s="216"/>
      <c r="IB68" s="4"/>
      <c r="IC68" s="4"/>
      <c r="ID68" s="8"/>
      <c r="IE68" s="4"/>
      <c r="IF68" s="216"/>
      <c r="IG68" s="4"/>
      <c r="IH68" s="4"/>
      <c r="II68" s="8"/>
      <c r="IJ68" s="4"/>
      <c r="IK68" s="216"/>
      <c r="IL68" s="4"/>
      <c r="IM68" s="4"/>
      <c r="IN68" s="8"/>
      <c r="IO68" s="4"/>
      <c r="IP68" s="216"/>
      <c r="IQ68" s="4"/>
      <c r="IR68" s="4"/>
      <c r="IS68" s="8"/>
      <c r="IT68" s="4"/>
      <c r="IU68" s="216"/>
      <c r="IV68" s="4"/>
      <c r="IW68" s="4"/>
      <c r="IX68" s="8"/>
      <c r="IY68" s="4"/>
      <c r="IZ68" s="216"/>
      <c r="JA68" s="4"/>
      <c r="JB68" s="4"/>
      <c r="JC68" s="8"/>
      <c r="JD68" s="4"/>
      <c r="JE68" s="216"/>
      <c r="JF68" s="4"/>
      <c r="JG68" s="4"/>
      <c r="JH68" s="8"/>
      <c r="JI68" s="4"/>
      <c r="JJ68" s="216"/>
      <c r="JK68" s="4"/>
      <c r="JL68" s="4"/>
      <c r="JM68" s="8"/>
      <c r="JN68" s="4"/>
      <c r="JO68" s="216"/>
      <c r="JP68" s="4"/>
      <c r="JQ68" s="4"/>
      <c r="JR68" s="8"/>
      <c r="JS68" s="4"/>
      <c r="JT68" s="216"/>
      <c r="JU68" s="4"/>
      <c r="JV68" s="4"/>
      <c r="JW68" s="8"/>
      <c r="JX68" s="4"/>
      <c r="JY68" s="216"/>
      <c r="JZ68" s="4"/>
      <c r="KA68" s="4"/>
      <c r="KB68" s="8"/>
      <c r="KC68" s="4"/>
      <c r="KD68" s="216"/>
      <c r="KE68" s="4"/>
      <c r="KF68" s="4"/>
      <c r="KG68" s="8"/>
      <c r="KH68" s="4"/>
      <c r="KI68" s="216"/>
      <c r="KJ68" s="4"/>
      <c r="KK68" s="4"/>
      <c r="KL68" s="8"/>
      <c r="KM68" s="4"/>
      <c r="KN68" s="216"/>
    </row>
    <row r="69" spans="1:300" x14ac:dyDescent="0.25">
      <c r="A69" s="4"/>
      <c r="B69" s="4"/>
      <c r="C69" s="4"/>
      <c r="D69" s="4"/>
      <c r="E69" s="216"/>
      <c r="F69" s="4"/>
      <c r="G69" s="4"/>
      <c r="H69" s="4"/>
      <c r="I69" s="4"/>
      <c r="J69" s="216"/>
      <c r="K69" s="4"/>
      <c r="L69" s="4"/>
      <c r="M69" s="4"/>
      <c r="N69" s="4"/>
      <c r="O69" s="216"/>
      <c r="P69" s="4"/>
      <c r="Q69" s="4"/>
      <c r="R69" s="4"/>
      <c r="S69" s="4"/>
      <c r="T69" s="216"/>
      <c r="U69" s="4"/>
      <c r="V69" s="4"/>
      <c r="W69" s="4"/>
      <c r="X69" s="4"/>
      <c r="Y69" s="216"/>
      <c r="Z69" s="4"/>
      <c r="AA69" s="4"/>
      <c r="AB69" s="4"/>
      <c r="AC69" s="4"/>
      <c r="AD69" s="216"/>
      <c r="AE69" s="4"/>
      <c r="AF69" s="4"/>
      <c r="AG69" s="4"/>
      <c r="AH69" s="4"/>
      <c r="AI69" s="216"/>
      <c r="AJ69" s="4"/>
      <c r="AK69" s="4"/>
      <c r="AL69" s="4"/>
      <c r="AM69" s="4"/>
      <c r="AN69" s="216"/>
      <c r="AO69" s="4"/>
      <c r="AP69" s="4"/>
      <c r="AQ69" s="4"/>
      <c r="AR69" s="4"/>
      <c r="AS69" s="216"/>
      <c r="AT69" s="4"/>
      <c r="AU69" s="4"/>
      <c r="AV69" s="4"/>
      <c r="AW69" s="4"/>
      <c r="AX69" s="216"/>
      <c r="AY69" s="4"/>
      <c r="AZ69" s="4"/>
      <c r="BA69" s="4"/>
      <c r="BB69" s="4"/>
      <c r="BC69" s="216"/>
      <c r="BD69" s="4"/>
      <c r="BE69" s="4"/>
      <c r="BF69" s="4"/>
      <c r="BG69" s="4"/>
      <c r="BH69" s="216"/>
      <c r="BI69" s="4"/>
      <c r="BJ69" s="4"/>
      <c r="BK69" s="4"/>
      <c r="BL69" s="4"/>
      <c r="BM69" s="216"/>
      <c r="BN69" s="4"/>
      <c r="BO69" s="4"/>
      <c r="BP69" s="4"/>
      <c r="BQ69" s="4"/>
      <c r="BR69" s="216"/>
      <c r="BS69" s="4"/>
      <c r="BT69" s="4"/>
      <c r="BU69" s="4"/>
      <c r="BV69" s="4"/>
      <c r="BW69" s="216"/>
      <c r="BX69" s="4"/>
      <c r="BY69" s="4"/>
      <c r="BZ69" s="4"/>
      <c r="CA69" s="4"/>
      <c r="CB69" s="216"/>
      <c r="CC69" s="4"/>
      <c r="CD69" s="4"/>
      <c r="CE69" s="4"/>
      <c r="CF69" s="4"/>
      <c r="CG69" s="216"/>
      <c r="CH69" s="4"/>
      <c r="CI69" s="4"/>
      <c r="CJ69" s="4"/>
      <c r="CK69" s="4"/>
      <c r="CL69" s="216"/>
      <c r="CM69" s="4"/>
      <c r="CN69" s="4"/>
      <c r="CO69" s="4"/>
      <c r="CP69" s="4"/>
      <c r="CQ69" s="216"/>
      <c r="CR69" s="4"/>
      <c r="CS69" s="4"/>
      <c r="CT69" s="4"/>
      <c r="CU69" s="4"/>
      <c r="CV69" s="216"/>
      <c r="CW69" s="4"/>
      <c r="CX69" s="4"/>
      <c r="CY69" s="4"/>
      <c r="CZ69" s="4"/>
      <c r="DA69" s="216"/>
      <c r="DB69" s="4"/>
      <c r="DC69" s="4"/>
      <c r="DD69" s="4"/>
      <c r="DE69" s="4"/>
      <c r="DF69" s="216"/>
      <c r="DG69" s="4"/>
      <c r="DH69" s="4"/>
      <c r="DI69" s="4"/>
      <c r="DJ69" s="4"/>
      <c r="DK69" s="216"/>
      <c r="DL69" s="4"/>
      <c r="DM69" s="4"/>
      <c r="DN69" s="4"/>
      <c r="DO69" s="4"/>
      <c r="DP69" s="216"/>
      <c r="DQ69" s="4"/>
      <c r="DR69" s="4"/>
      <c r="DS69" s="4"/>
      <c r="DT69" s="4"/>
      <c r="DU69" s="216"/>
      <c r="DV69" s="4"/>
      <c r="DW69" s="4"/>
      <c r="DX69" s="4"/>
      <c r="DY69" s="4"/>
      <c r="DZ69" s="216"/>
      <c r="EA69" s="4"/>
      <c r="EB69" s="4"/>
      <c r="EC69" s="4"/>
      <c r="ED69" s="4"/>
      <c r="EE69" s="216"/>
      <c r="EF69" s="4"/>
      <c r="EG69" s="4"/>
      <c r="EH69" s="4"/>
      <c r="EI69" s="4"/>
      <c r="EJ69" s="216"/>
      <c r="EK69" s="4"/>
      <c r="EL69" s="4"/>
      <c r="EM69" s="4"/>
      <c r="EN69" s="4"/>
      <c r="EO69" s="216"/>
      <c r="EP69" s="4"/>
      <c r="EQ69" s="4"/>
      <c r="ER69" s="4"/>
      <c r="ES69" s="4"/>
      <c r="ET69" s="216"/>
      <c r="EU69" s="4"/>
      <c r="EV69" s="4"/>
      <c r="EW69" s="4"/>
      <c r="EX69" s="4"/>
      <c r="EY69" s="216"/>
      <c r="EZ69" s="4"/>
      <c r="FA69" s="4"/>
      <c r="FB69" s="4"/>
      <c r="FC69" s="4"/>
      <c r="FD69" s="216"/>
      <c r="FE69" s="4"/>
      <c r="FF69" s="4"/>
      <c r="FG69" s="4"/>
      <c r="FH69" s="4"/>
      <c r="FI69" s="216"/>
      <c r="FJ69" s="4"/>
      <c r="FK69" s="4"/>
      <c r="FL69" s="4"/>
      <c r="FM69" s="4"/>
      <c r="FN69" s="216"/>
      <c r="FO69" s="4"/>
      <c r="FP69" s="4"/>
      <c r="FQ69" s="4"/>
      <c r="FR69" s="4"/>
      <c r="FS69" s="216"/>
      <c r="FT69" s="4"/>
      <c r="FU69" s="4"/>
      <c r="FV69" s="4"/>
      <c r="FW69" s="4"/>
      <c r="FX69" s="216"/>
      <c r="FY69" s="4"/>
      <c r="FZ69" s="4"/>
      <c r="GA69" s="4"/>
      <c r="GB69" s="4"/>
      <c r="GC69" s="216"/>
      <c r="GD69" s="4"/>
      <c r="GE69" s="4"/>
      <c r="GF69" s="4"/>
      <c r="GG69" s="4"/>
      <c r="GH69" s="216"/>
      <c r="GI69" s="4"/>
      <c r="GJ69" s="4"/>
      <c r="GK69" s="4"/>
      <c r="GL69" s="4"/>
      <c r="GM69" s="216"/>
      <c r="GN69" s="4"/>
      <c r="GO69" s="4"/>
      <c r="GP69" s="4"/>
      <c r="GQ69" s="4"/>
      <c r="GR69" s="216"/>
      <c r="GS69" s="4"/>
      <c r="GT69" s="4"/>
      <c r="GU69" s="4"/>
      <c r="GV69" s="4"/>
      <c r="GW69" s="216"/>
      <c r="GX69" s="4"/>
      <c r="GY69" s="4"/>
      <c r="GZ69" s="4"/>
      <c r="HA69" s="4"/>
      <c r="HB69" s="216"/>
      <c r="HC69" s="4"/>
      <c r="HD69" s="4"/>
      <c r="HE69" s="4"/>
      <c r="HF69" s="4"/>
      <c r="HG69" s="216"/>
      <c r="HH69" s="4"/>
      <c r="HI69" s="4"/>
      <c r="HJ69" s="4"/>
      <c r="HK69" s="4"/>
      <c r="HL69" s="216"/>
      <c r="HM69" s="4"/>
      <c r="HN69" s="4"/>
      <c r="HO69" s="4"/>
      <c r="HP69" s="4"/>
      <c r="HQ69" s="216"/>
      <c r="HR69" s="4"/>
      <c r="HS69" s="4"/>
      <c r="HT69" s="4"/>
      <c r="HU69" s="4"/>
      <c r="HV69" s="216"/>
      <c r="HW69" s="4"/>
      <c r="HX69" s="4"/>
      <c r="HY69" s="4"/>
      <c r="HZ69" s="4"/>
      <c r="IA69" s="216"/>
      <c r="IB69" s="4"/>
      <c r="IC69" s="4"/>
      <c r="ID69" s="4"/>
      <c r="IE69" s="4"/>
      <c r="IF69" s="216"/>
      <c r="IG69" s="4"/>
      <c r="IH69" s="4"/>
      <c r="II69" s="4"/>
      <c r="IJ69" s="4"/>
      <c r="IK69" s="216"/>
      <c r="IL69" s="4"/>
      <c r="IM69" s="4"/>
      <c r="IN69" s="4"/>
      <c r="IO69" s="4"/>
      <c r="IP69" s="216"/>
      <c r="IQ69" s="4"/>
      <c r="IR69" s="4"/>
      <c r="IS69" s="4"/>
      <c r="IT69" s="4"/>
      <c r="IU69" s="216"/>
      <c r="IV69" s="4"/>
      <c r="IW69" s="4"/>
      <c r="IX69" s="4"/>
      <c r="IY69" s="4"/>
      <c r="IZ69" s="216"/>
      <c r="JA69" s="4"/>
      <c r="JB69" s="4"/>
      <c r="JC69" s="4"/>
      <c r="JD69" s="4"/>
      <c r="JE69" s="216"/>
      <c r="JF69" s="4"/>
      <c r="JG69" s="4"/>
      <c r="JH69" s="4"/>
      <c r="JI69" s="4"/>
      <c r="JJ69" s="216"/>
      <c r="JK69" s="4"/>
      <c r="JL69" s="4"/>
      <c r="JM69" s="4"/>
      <c r="JN69" s="4"/>
      <c r="JO69" s="216"/>
      <c r="JP69" s="4"/>
      <c r="JQ69" s="4"/>
      <c r="JR69" s="4"/>
      <c r="JS69" s="4"/>
      <c r="JT69" s="216"/>
      <c r="JU69" s="4"/>
      <c r="JV69" s="4"/>
      <c r="JW69" s="4"/>
      <c r="JX69" s="4"/>
      <c r="JY69" s="216"/>
      <c r="JZ69" s="4"/>
      <c r="KA69" s="4"/>
      <c r="KB69" s="4"/>
      <c r="KC69" s="4"/>
      <c r="KD69" s="216"/>
      <c r="KE69" s="4"/>
      <c r="KF69" s="4"/>
      <c r="KG69" s="4"/>
      <c r="KH69" s="4"/>
      <c r="KI69" s="216"/>
      <c r="KJ69" s="4"/>
      <c r="KK69" s="4"/>
      <c r="KL69" s="4"/>
      <c r="KM69" s="4"/>
      <c r="KN69" s="216"/>
    </row>
    <row r="70" spans="1:300" x14ac:dyDescent="0.25">
      <c r="A70" s="4"/>
      <c r="B70" s="4"/>
      <c r="C70" s="4"/>
      <c r="D70" s="4"/>
      <c r="E70" s="216"/>
      <c r="F70" s="4"/>
      <c r="G70" s="4"/>
      <c r="H70" s="4"/>
      <c r="I70" s="4"/>
      <c r="J70" s="216"/>
      <c r="K70" s="4"/>
      <c r="L70" s="4"/>
      <c r="M70" s="4"/>
      <c r="N70" s="4"/>
      <c r="O70" s="216"/>
      <c r="P70" s="4"/>
      <c r="Q70" s="4"/>
      <c r="R70" s="4"/>
      <c r="S70" s="4"/>
      <c r="T70" s="216"/>
      <c r="U70" s="4"/>
      <c r="V70" s="4"/>
      <c r="W70" s="4"/>
      <c r="X70" s="4"/>
      <c r="Y70" s="216"/>
      <c r="Z70" s="4"/>
      <c r="AA70" s="4"/>
      <c r="AB70" s="4"/>
      <c r="AC70" s="4"/>
      <c r="AD70" s="216"/>
      <c r="AE70" s="4"/>
      <c r="AF70" s="4"/>
      <c r="AG70" s="4"/>
      <c r="AH70" s="4"/>
      <c r="AI70" s="216"/>
      <c r="AJ70" s="4"/>
      <c r="AK70" s="4"/>
      <c r="AL70" s="4"/>
      <c r="AM70" s="4"/>
      <c r="AN70" s="216"/>
      <c r="AO70" s="4"/>
      <c r="AP70" s="4"/>
      <c r="AQ70" s="4"/>
      <c r="AR70" s="4"/>
      <c r="AS70" s="216"/>
      <c r="AT70" s="4"/>
      <c r="AU70" s="4"/>
      <c r="AV70" s="4"/>
      <c r="AW70" s="4"/>
      <c r="AX70" s="216"/>
      <c r="AY70" s="4"/>
      <c r="AZ70" s="4"/>
      <c r="BA70" s="4"/>
      <c r="BB70" s="4"/>
      <c r="BC70" s="216"/>
      <c r="BD70" s="4"/>
      <c r="BE70" s="4"/>
      <c r="BF70" s="4"/>
      <c r="BG70" s="4"/>
      <c r="BH70" s="216"/>
      <c r="BI70" s="4"/>
      <c r="BJ70" s="4"/>
      <c r="BK70" s="4"/>
      <c r="BL70" s="4"/>
      <c r="BM70" s="216"/>
      <c r="BN70" s="4"/>
      <c r="BO70" s="4"/>
      <c r="BP70" s="4"/>
      <c r="BQ70" s="4"/>
      <c r="BR70" s="216"/>
      <c r="BS70" s="4"/>
      <c r="BT70" s="4"/>
      <c r="BU70" s="4"/>
      <c r="BV70" s="4"/>
      <c r="BW70" s="216"/>
      <c r="BX70" s="4"/>
      <c r="BY70" s="4"/>
      <c r="BZ70" s="4"/>
      <c r="CA70" s="4"/>
      <c r="CB70" s="216"/>
      <c r="CC70" s="4"/>
      <c r="CD70" s="4"/>
      <c r="CE70" s="4"/>
      <c r="CF70" s="4"/>
      <c r="CG70" s="216"/>
      <c r="CH70" s="4"/>
      <c r="CI70" s="4"/>
      <c r="CJ70" s="4"/>
      <c r="CK70" s="4"/>
      <c r="CL70" s="216"/>
      <c r="CM70" s="4"/>
      <c r="CN70" s="4"/>
      <c r="CO70" s="4"/>
      <c r="CP70" s="4"/>
      <c r="CQ70" s="216"/>
      <c r="CR70" s="4"/>
      <c r="CS70" s="4"/>
      <c r="CT70" s="4"/>
      <c r="CU70" s="4"/>
      <c r="CV70" s="216"/>
      <c r="CW70" s="4"/>
      <c r="CX70" s="4"/>
      <c r="CY70" s="4"/>
      <c r="CZ70" s="4"/>
      <c r="DA70" s="216"/>
      <c r="DB70" s="4"/>
      <c r="DC70" s="4"/>
      <c r="DD70" s="4"/>
      <c r="DE70" s="4"/>
      <c r="DF70" s="216"/>
      <c r="DG70" s="4"/>
      <c r="DH70" s="4"/>
      <c r="DI70" s="4"/>
      <c r="DJ70" s="4"/>
      <c r="DK70" s="216"/>
      <c r="DL70" s="4"/>
      <c r="DM70" s="4"/>
      <c r="DN70" s="4"/>
      <c r="DO70" s="4"/>
      <c r="DP70" s="216"/>
      <c r="DQ70" s="4"/>
      <c r="DR70" s="4"/>
      <c r="DS70" s="4"/>
      <c r="DT70" s="4"/>
      <c r="DU70" s="216"/>
      <c r="DV70" s="4"/>
      <c r="DW70" s="4"/>
      <c r="DX70" s="4"/>
      <c r="DY70" s="4"/>
      <c r="DZ70" s="216"/>
      <c r="EA70" s="4"/>
      <c r="EB70" s="4"/>
      <c r="EC70" s="4"/>
      <c r="ED70" s="4"/>
      <c r="EE70" s="216"/>
      <c r="EF70" s="4"/>
      <c r="EG70" s="4"/>
      <c r="EH70" s="4"/>
      <c r="EI70" s="4"/>
      <c r="EJ70" s="216"/>
      <c r="EK70" s="4"/>
      <c r="EL70" s="4"/>
      <c r="EM70" s="4"/>
      <c r="EN70" s="4"/>
      <c r="EO70" s="216"/>
      <c r="EP70" s="4"/>
      <c r="EQ70" s="4"/>
      <c r="ER70" s="4"/>
      <c r="ES70" s="4"/>
      <c r="ET70" s="216"/>
      <c r="EU70" s="4"/>
      <c r="EV70" s="4"/>
      <c r="EW70" s="4"/>
      <c r="EX70" s="4"/>
      <c r="EY70" s="216"/>
      <c r="EZ70" s="4"/>
      <c r="FA70" s="4"/>
      <c r="FB70" s="4"/>
      <c r="FC70" s="4"/>
      <c r="FD70" s="216"/>
      <c r="FE70" s="4"/>
      <c r="FF70" s="4"/>
      <c r="FG70" s="4"/>
      <c r="FH70" s="4"/>
      <c r="FI70" s="216"/>
      <c r="FJ70" s="4"/>
      <c r="FK70" s="4"/>
      <c r="FL70" s="4"/>
      <c r="FM70" s="4"/>
      <c r="FN70" s="216"/>
      <c r="FO70" s="4"/>
      <c r="FP70" s="4"/>
      <c r="FQ70" s="4"/>
      <c r="FR70" s="4"/>
      <c r="FS70" s="216"/>
      <c r="FT70" s="4"/>
      <c r="FU70" s="4"/>
      <c r="FV70" s="4"/>
      <c r="FW70" s="4"/>
      <c r="FX70" s="216"/>
      <c r="FY70" s="4"/>
      <c r="FZ70" s="4"/>
      <c r="GA70" s="4"/>
      <c r="GB70" s="4"/>
      <c r="GC70" s="216"/>
      <c r="GD70" s="4"/>
      <c r="GE70" s="4"/>
      <c r="GF70" s="4"/>
      <c r="GG70" s="4"/>
      <c r="GH70" s="216"/>
      <c r="GI70" s="4"/>
      <c r="GJ70" s="4"/>
      <c r="GK70" s="4"/>
      <c r="GL70" s="4"/>
      <c r="GM70" s="216"/>
      <c r="GN70" s="4"/>
      <c r="GO70" s="4"/>
      <c r="GP70" s="4"/>
      <c r="GQ70" s="4"/>
      <c r="GR70" s="216"/>
      <c r="GS70" s="4"/>
      <c r="GT70" s="4"/>
      <c r="GU70" s="4"/>
      <c r="GV70" s="4"/>
      <c r="GW70" s="216"/>
      <c r="GX70" s="4"/>
      <c r="GY70" s="4"/>
      <c r="GZ70" s="4"/>
      <c r="HA70" s="4"/>
      <c r="HB70" s="216"/>
      <c r="HC70" s="4"/>
      <c r="HD70" s="4"/>
      <c r="HE70" s="4"/>
      <c r="HF70" s="4"/>
      <c r="HG70" s="216"/>
      <c r="HH70" s="4"/>
      <c r="HI70" s="4"/>
      <c r="HJ70" s="4"/>
      <c r="HK70" s="4"/>
      <c r="HL70" s="216"/>
      <c r="HM70" s="4"/>
      <c r="HN70" s="4"/>
      <c r="HO70" s="4"/>
      <c r="HP70" s="4"/>
      <c r="HQ70" s="216"/>
      <c r="HR70" s="4"/>
      <c r="HS70" s="4"/>
      <c r="HT70" s="4"/>
      <c r="HU70" s="4"/>
      <c r="HV70" s="216"/>
      <c r="HW70" s="4"/>
      <c r="HX70" s="4"/>
      <c r="HY70" s="4"/>
      <c r="HZ70" s="4"/>
      <c r="IA70" s="216"/>
      <c r="IB70" s="4"/>
      <c r="IC70" s="4"/>
      <c r="ID70" s="4"/>
      <c r="IE70" s="4"/>
      <c r="IF70" s="216"/>
      <c r="IG70" s="4"/>
      <c r="IH70" s="4"/>
      <c r="II70" s="4"/>
      <c r="IJ70" s="4"/>
      <c r="IK70" s="216"/>
      <c r="IL70" s="4"/>
      <c r="IM70" s="4"/>
      <c r="IN70" s="4"/>
      <c r="IO70" s="4"/>
      <c r="IP70" s="216"/>
      <c r="IQ70" s="4"/>
      <c r="IR70" s="4"/>
      <c r="IS70" s="4"/>
      <c r="IT70" s="4"/>
      <c r="IU70" s="216"/>
      <c r="IV70" s="4"/>
      <c r="IW70" s="4"/>
      <c r="IX70" s="4"/>
      <c r="IY70" s="4"/>
      <c r="IZ70" s="216"/>
      <c r="JA70" s="4"/>
      <c r="JB70" s="4"/>
      <c r="JC70" s="4"/>
      <c r="JD70" s="4"/>
      <c r="JE70" s="216"/>
      <c r="JF70" s="4"/>
      <c r="JG70" s="4"/>
      <c r="JH70" s="4"/>
      <c r="JI70" s="4"/>
      <c r="JJ70" s="216"/>
      <c r="JK70" s="4"/>
      <c r="JL70" s="4"/>
      <c r="JM70" s="4"/>
      <c r="JN70" s="4"/>
      <c r="JO70" s="216"/>
      <c r="JP70" s="4"/>
      <c r="JQ70" s="4"/>
      <c r="JR70" s="4"/>
      <c r="JS70" s="4"/>
      <c r="JT70" s="216"/>
      <c r="JU70" s="4"/>
      <c r="JV70" s="4"/>
      <c r="JW70" s="4"/>
      <c r="JX70" s="4"/>
      <c r="JY70" s="216"/>
      <c r="JZ70" s="4"/>
      <c r="KA70" s="4"/>
      <c r="KB70" s="4"/>
      <c r="KC70" s="4"/>
      <c r="KD70" s="216"/>
      <c r="KE70" s="4"/>
      <c r="KF70" s="4"/>
      <c r="KG70" s="4"/>
      <c r="KH70" s="4"/>
      <c r="KI70" s="216"/>
      <c r="KJ70" s="4"/>
      <c r="KK70" s="4"/>
      <c r="KL70" s="4"/>
      <c r="KM70" s="4"/>
      <c r="KN70" s="216"/>
    </row>
    <row r="71" spans="1:300" x14ac:dyDescent="0.25">
      <c r="A71" s="4"/>
      <c r="B71" s="4"/>
      <c r="C71" s="4"/>
      <c r="D71" s="4"/>
      <c r="E71" s="216"/>
      <c r="F71" s="4"/>
      <c r="G71" s="4"/>
      <c r="H71" s="4"/>
      <c r="I71" s="4"/>
      <c r="J71" s="216"/>
      <c r="K71" s="4"/>
      <c r="L71" s="4"/>
      <c r="M71" s="4"/>
      <c r="N71" s="4"/>
      <c r="O71" s="216"/>
      <c r="P71" s="4"/>
      <c r="Q71" s="4"/>
      <c r="R71" s="4"/>
      <c r="S71" s="4"/>
      <c r="T71" s="216"/>
      <c r="U71" s="4"/>
      <c r="V71" s="4"/>
      <c r="W71" s="4"/>
      <c r="X71" s="4"/>
      <c r="Y71" s="216"/>
      <c r="Z71" s="4"/>
      <c r="AA71" s="4"/>
      <c r="AB71" s="4"/>
      <c r="AC71" s="4"/>
      <c r="AD71" s="216"/>
      <c r="AE71" s="4"/>
      <c r="AF71" s="4"/>
      <c r="AG71" s="4"/>
      <c r="AH71" s="4"/>
      <c r="AI71" s="216"/>
      <c r="AJ71" s="4"/>
      <c r="AK71" s="4"/>
      <c r="AL71" s="4"/>
      <c r="AM71" s="4"/>
      <c r="AN71" s="216"/>
      <c r="AO71" s="4"/>
      <c r="AP71" s="4"/>
      <c r="AQ71" s="4"/>
      <c r="AR71" s="4"/>
      <c r="AS71" s="216"/>
      <c r="AT71" s="4"/>
      <c r="AU71" s="4"/>
      <c r="AV71" s="4"/>
      <c r="AW71" s="4"/>
      <c r="AX71" s="216"/>
      <c r="AY71" s="4"/>
      <c r="AZ71" s="4"/>
      <c r="BA71" s="4"/>
      <c r="BB71" s="4"/>
      <c r="BC71" s="216"/>
      <c r="BD71" s="4"/>
      <c r="BE71" s="4"/>
      <c r="BF71" s="4"/>
      <c r="BG71" s="4"/>
      <c r="BH71" s="216"/>
      <c r="BI71" s="4"/>
      <c r="BJ71" s="4"/>
      <c r="BK71" s="4"/>
      <c r="BL71" s="4"/>
      <c r="BM71" s="216"/>
      <c r="BN71" s="4"/>
      <c r="BO71" s="4"/>
      <c r="BP71" s="4"/>
      <c r="BQ71" s="4"/>
      <c r="BR71" s="216"/>
      <c r="BS71" s="4"/>
      <c r="BT71" s="4"/>
      <c r="BU71" s="4"/>
      <c r="BV71" s="4"/>
      <c r="BW71" s="216"/>
      <c r="BX71" s="4"/>
      <c r="BY71" s="4"/>
      <c r="BZ71" s="4"/>
      <c r="CA71" s="4"/>
      <c r="CB71" s="216"/>
      <c r="CC71" s="4"/>
      <c r="CD71" s="4"/>
      <c r="CE71" s="4"/>
      <c r="CF71" s="4"/>
      <c r="CG71" s="216"/>
      <c r="CH71" s="4"/>
      <c r="CI71" s="4"/>
      <c r="CJ71" s="4"/>
      <c r="CK71" s="4"/>
      <c r="CL71" s="216"/>
      <c r="CM71" s="4"/>
      <c r="CN71" s="4"/>
      <c r="CO71" s="4"/>
      <c r="CP71" s="4"/>
      <c r="CQ71" s="216"/>
      <c r="CR71" s="4"/>
      <c r="CS71" s="4"/>
      <c r="CT71" s="4"/>
      <c r="CU71" s="4"/>
      <c r="CV71" s="216"/>
      <c r="CW71" s="4"/>
      <c r="CX71" s="4"/>
      <c r="CY71" s="4"/>
      <c r="CZ71" s="4"/>
      <c r="DA71" s="216"/>
      <c r="DB71" s="4"/>
      <c r="DC71" s="4"/>
      <c r="DD71" s="4"/>
      <c r="DE71" s="4"/>
      <c r="DF71" s="216"/>
      <c r="DG71" s="4"/>
      <c r="DH71" s="4"/>
      <c r="DI71" s="4"/>
      <c r="DJ71" s="4"/>
      <c r="DK71" s="216"/>
      <c r="DL71" s="4"/>
      <c r="DM71" s="4"/>
      <c r="DN71" s="4"/>
      <c r="DO71" s="4"/>
      <c r="DP71" s="216"/>
      <c r="DQ71" s="4"/>
      <c r="DR71" s="4"/>
      <c r="DS71" s="4"/>
      <c r="DT71" s="4"/>
      <c r="DU71" s="216"/>
      <c r="DV71" s="4"/>
      <c r="DW71" s="4"/>
      <c r="DX71" s="4"/>
      <c r="DY71" s="4"/>
      <c r="DZ71" s="216"/>
      <c r="EA71" s="4"/>
      <c r="EB71" s="4"/>
      <c r="EC71" s="4"/>
      <c r="ED71" s="4"/>
      <c r="EE71" s="216"/>
      <c r="EF71" s="4"/>
      <c r="EG71" s="4"/>
      <c r="EH71" s="4"/>
      <c r="EI71" s="4"/>
      <c r="EJ71" s="216"/>
      <c r="EK71" s="4"/>
      <c r="EL71" s="4"/>
      <c r="EM71" s="4"/>
      <c r="EN71" s="4"/>
      <c r="EO71" s="216"/>
      <c r="EP71" s="4"/>
      <c r="EQ71" s="4"/>
      <c r="ER71" s="4"/>
      <c r="ES71" s="4"/>
      <c r="ET71" s="216"/>
      <c r="EU71" s="4"/>
      <c r="EV71" s="4"/>
      <c r="EW71" s="4"/>
      <c r="EX71" s="4"/>
      <c r="EY71" s="216"/>
      <c r="EZ71" s="4"/>
      <c r="FA71" s="4"/>
      <c r="FB71" s="4"/>
      <c r="FC71" s="4"/>
      <c r="FD71" s="216"/>
      <c r="FE71" s="4"/>
      <c r="FF71" s="4"/>
      <c r="FG71" s="4"/>
      <c r="FH71" s="4"/>
      <c r="FI71" s="216"/>
      <c r="FJ71" s="4"/>
      <c r="FK71" s="4"/>
      <c r="FL71" s="4"/>
      <c r="FM71" s="4"/>
      <c r="FN71" s="216"/>
      <c r="FO71" s="4"/>
      <c r="FP71" s="4"/>
      <c r="FQ71" s="4"/>
      <c r="FR71" s="4"/>
      <c r="FS71" s="216"/>
      <c r="FT71" s="4"/>
      <c r="FU71" s="4"/>
      <c r="FV71" s="4"/>
      <c r="FW71" s="4"/>
      <c r="FX71" s="216"/>
      <c r="FY71" s="4"/>
      <c r="FZ71" s="4"/>
      <c r="GA71" s="4"/>
      <c r="GB71" s="4"/>
      <c r="GC71" s="216"/>
      <c r="GD71" s="4"/>
      <c r="GE71" s="4"/>
      <c r="GF71" s="4"/>
      <c r="GG71" s="4"/>
      <c r="GH71" s="216"/>
      <c r="GI71" s="4"/>
      <c r="GJ71" s="4"/>
      <c r="GK71" s="4"/>
      <c r="GL71" s="4"/>
      <c r="GM71" s="216"/>
      <c r="GN71" s="4"/>
      <c r="GO71" s="4"/>
      <c r="GP71" s="4"/>
      <c r="GQ71" s="4"/>
      <c r="GR71" s="216"/>
      <c r="GS71" s="4"/>
      <c r="GT71" s="4"/>
      <c r="GU71" s="4"/>
      <c r="GV71" s="4"/>
      <c r="GW71" s="216"/>
      <c r="GX71" s="4"/>
      <c r="GY71" s="4"/>
      <c r="GZ71" s="4"/>
      <c r="HA71" s="4"/>
      <c r="HB71" s="216"/>
      <c r="HC71" s="4"/>
      <c r="HD71" s="4"/>
      <c r="HE71" s="4"/>
      <c r="HF71" s="4"/>
      <c r="HG71" s="216"/>
      <c r="HH71" s="4"/>
      <c r="HI71" s="4"/>
      <c r="HJ71" s="4"/>
      <c r="HK71" s="4"/>
      <c r="HL71" s="216"/>
      <c r="HM71" s="4"/>
      <c r="HN71" s="4"/>
      <c r="HO71" s="4"/>
      <c r="HP71" s="4"/>
      <c r="HQ71" s="216"/>
      <c r="HR71" s="4"/>
      <c r="HS71" s="4"/>
      <c r="HT71" s="4"/>
      <c r="HU71" s="4"/>
      <c r="HV71" s="216"/>
      <c r="HW71" s="4"/>
      <c r="HX71" s="4"/>
      <c r="HY71" s="4"/>
      <c r="HZ71" s="4"/>
      <c r="IA71" s="216"/>
      <c r="IB71" s="4"/>
      <c r="IC71" s="4"/>
      <c r="ID71" s="4"/>
      <c r="IE71" s="4"/>
      <c r="IF71" s="216"/>
      <c r="IG71" s="4"/>
      <c r="IH71" s="4"/>
      <c r="II71" s="4"/>
      <c r="IJ71" s="4"/>
      <c r="IK71" s="216"/>
      <c r="IL71" s="4"/>
      <c r="IM71" s="4"/>
      <c r="IN71" s="4"/>
      <c r="IO71" s="4"/>
      <c r="IP71" s="216"/>
      <c r="IQ71" s="4"/>
      <c r="IR71" s="4"/>
      <c r="IS71" s="4"/>
      <c r="IT71" s="4"/>
      <c r="IU71" s="216"/>
      <c r="IV71" s="4"/>
      <c r="IW71" s="4"/>
      <c r="IX71" s="4"/>
      <c r="IY71" s="4"/>
      <c r="IZ71" s="216"/>
      <c r="JA71" s="4"/>
      <c r="JB71" s="4"/>
      <c r="JC71" s="4"/>
      <c r="JD71" s="4"/>
      <c r="JE71" s="216"/>
      <c r="JF71" s="4"/>
      <c r="JG71" s="4"/>
      <c r="JH71" s="4"/>
      <c r="JI71" s="4"/>
      <c r="JJ71" s="216"/>
      <c r="JK71" s="4"/>
      <c r="JL71" s="4"/>
      <c r="JM71" s="4"/>
      <c r="JN71" s="4"/>
      <c r="JO71" s="216"/>
      <c r="JP71" s="4"/>
      <c r="JQ71" s="4"/>
      <c r="JR71" s="4"/>
      <c r="JS71" s="4"/>
      <c r="JT71" s="216"/>
      <c r="JU71" s="4"/>
      <c r="JV71" s="4"/>
      <c r="JW71" s="4"/>
      <c r="JX71" s="4"/>
      <c r="JY71" s="216"/>
      <c r="JZ71" s="4"/>
      <c r="KA71" s="4"/>
      <c r="KB71" s="4"/>
      <c r="KC71" s="4"/>
      <c r="KD71" s="216"/>
      <c r="KE71" s="4"/>
      <c r="KF71" s="4"/>
      <c r="KG71" s="4"/>
      <c r="KH71" s="4"/>
      <c r="KI71" s="216"/>
      <c r="KJ71" s="4"/>
      <c r="KK71" s="4"/>
      <c r="KL71" s="4"/>
      <c r="KM71" s="4"/>
      <c r="KN71" s="216"/>
    </row>
    <row r="72" spans="1:300" x14ac:dyDescent="0.25">
      <c r="A72" s="4"/>
      <c r="B72" s="4"/>
      <c r="C72" s="4"/>
      <c r="D72" s="4"/>
      <c r="E72" s="45"/>
    </row>
    <row r="73" spans="1:300" ht="15.75" thickBot="1" x14ac:dyDescent="0.3">
      <c r="A73" s="228"/>
      <c r="B73" s="230"/>
      <c r="C73" s="84" t="s">
        <v>183</v>
      </c>
      <c r="D73" s="84"/>
      <c r="E73" s="84"/>
    </row>
    <row r="74" spans="1:300" ht="15.75" thickBot="1" x14ac:dyDescent="0.3">
      <c r="A74" s="229" t="str">
        <f>C2</f>
        <v>SOYBEAN</v>
      </c>
      <c r="B74" s="227" t="s">
        <v>94</v>
      </c>
      <c r="C74" s="98"/>
      <c r="D74" s="84"/>
      <c r="E74" s="84"/>
    </row>
    <row r="75" spans="1:300" x14ac:dyDescent="0.25">
      <c r="A75" s="88" t="s">
        <v>180</v>
      </c>
      <c r="B75" s="60" t="e">
        <f>SUM(E12:KN12)</f>
        <v>#DIV/0!</v>
      </c>
      <c r="C75" s="225"/>
      <c r="D75" s="39"/>
      <c r="E75" s="99"/>
    </row>
    <row r="76" spans="1:300" x14ac:dyDescent="0.25">
      <c r="A76" s="84" t="s">
        <v>181</v>
      </c>
      <c r="B76" s="60">
        <f>SUM(E13:KN13)</f>
        <v>0</v>
      </c>
      <c r="C76" s="225"/>
      <c r="D76" s="39"/>
      <c r="E76" s="99"/>
    </row>
    <row r="77" spans="1:300" x14ac:dyDescent="0.25">
      <c r="A77" s="84" t="s">
        <v>182</v>
      </c>
      <c r="B77" s="60" t="e">
        <f>SUM(E14:KN14)</f>
        <v>#DIV/0!</v>
      </c>
      <c r="C77" s="225"/>
      <c r="D77" s="39"/>
      <c r="E77" s="99"/>
    </row>
    <row r="78" spans="1:300" x14ac:dyDescent="0.25">
      <c r="A78" s="7" t="s">
        <v>4</v>
      </c>
      <c r="B78" s="226" t="e">
        <f>SUM(E15:KN15)</f>
        <v>#DIV/0!</v>
      </c>
      <c r="C78" s="84">
        <f>B11</f>
        <v>0</v>
      </c>
      <c r="D78" s="4"/>
      <c r="E78" s="45"/>
    </row>
  </sheetData>
  <sheetProtection sheet="1" objects="1" scenarios="1" selectLockedCells="1"/>
  <dataValidations count="1">
    <dataValidation type="decimal" allowBlank="1" showErrorMessage="1" error="only numbers  with no letters or punctuation can be entered." sqref="E17:E71 GW17:GW71 HB17:HB71 J17:J71 O17:O71 T17:T71 Y17:Y71 AD17:AD71 AI17:AI71 AN17:AN71 HG17:HG71 HL17:HL71 HQ17:HQ71 HV17:HV71 IA17:IA71 IF17:IF71 IK17:IK71 IP17:IP71 AS17:AS71 AX17:AX71 BC17:BC71 BH17:BH71 BM17:BM71 BR17:BR71 BW17:BW71 CB17:CB71 CG17:CG71 CL17:CL71 CQ17:CQ71 CV17:CV71 DA17:DA71 DF17:DF71 DK17:DK71 DP17:DP71 DU17:DU71 DZ17:DZ71 EE17:EE71 EJ17:EJ71 EO17:EO71 ET17:ET71 EY17:EY71 FD17:FD71 FI17:FI71 FN17:FN71 FS17:FS71 FX17:FX71 GC17:GC71 GH17:GH71 GM17:GM71 GR17:GR71 IU17:IU71 IZ17:IZ71 JE17:JE71 JJ17:JJ71 JO17:JO71 JT17:JT71 JY17:JY71 KD17:KD71 KI17:KI71 KN17:KN71">
      <formula1>0</formula1>
      <formula2>1000000</formula2>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78"/>
  <sheetViews>
    <sheetView workbookViewId="0">
      <pane ySplit="3" topLeftCell="A4" activePane="bottomLeft" state="frozen"/>
      <selection pane="bottomLeft" activeCell="B5" sqref="B5"/>
    </sheetView>
  </sheetViews>
  <sheetFormatPr defaultRowHeight="15" x14ac:dyDescent="0.25"/>
  <sheetData>
    <row r="1" spans="1:331" x14ac:dyDescent="0.25">
      <c r="A1" s="66">
        <v>2017</v>
      </c>
      <c r="B1" s="7" t="s">
        <v>6</v>
      </c>
      <c r="C1" s="4"/>
      <c r="D1" s="4"/>
      <c r="E1" s="4"/>
      <c r="F1" s="41"/>
      <c r="G1" s="51"/>
      <c r="H1" s="41" t="s">
        <v>95</v>
      </c>
    </row>
    <row r="2" spans="1:331" s="4" customFormat="1" x14ac:dyDescent="0.25">
      <c r="A2" s="7">
        <v>1</v>
      </c>
      <c r="B2" s="84" t="s">
        <v>88</v>
      </c>
      <c r="C2" s="240" t="s">
        <v>187</v>
      </c>
      <c r="D2" s="84" t="s">
        <v>90</v>
      </c>
      <c r="E2" s="73"/>
      <c r="F2" s="7">
        <v>2</v>
      </c>
      <c r="G2" s="7" t="s">
        <v>88</v>
      </c>
      <c r="I2" s="7" t="s">
        <v>90</v>
      </c>
      <c r="J2" s="73"/>
      <c r="K2" s="7">
        <v>3</v>
      </c>
      <c r="L2" s="7" t="s">
        <v>88</v>
      </c>
      <c r="N2" s="7" t="s">
        <v>90</v>
      </c>
      <c r="O2" s="73"/>
      <c r="P2" s="7">
        <v>4</v>
      </c>
      <c r="Q2" s="7" t="s">
        <v>88</v>
      </c>
      <c r="S2" s="7" t="s">
        <v>90</v>
      </c>
      <c r="T2" s="73"/>
      <c r="U2" s="7">
        <v>5</v>
      </c>
      <c r="V2" s="7" t="s">
        <v>88</v>
      </c>
      <c r="X2" s="7" t="s">
        <v>90</v>
      </c>
      <c r="Y2" s="73"/>
      <c r="Z2" s="7">
        <v>6</v>
      </c>
      <c r="AA2" s="7" t="s">
        <v>88</v>
      </c>
      <c r="AC2" s="7" t="s">
        <v>90</v>
      </c>
      <c r="AD2" s="73"/>
      <c r="AE2" s="7">
        <v>7</v>
      </c>
      <c r="AF2" s="7" t="s">
        <v>88</v>
      </c>
      <c r="AH2" s="7" t="s">
        <v>90</v>
      </c>
      <c r="AI2" s="73"/>
      <c r="AJ2" s="7">
        <v>8</v>
      </c>
      <c r="AK2" s="7" t="s">
        <v>88</v>
      </c>
      <c r="AM2" s="7" t="s">
        <v>90</v>
      </c>
      <c r="AN2" s="73"/>
      <c r="AO2" s="7">
        <v>9</v>
      </c>
      <c r="AP2" s="7" t="s">
        <v>88</v>
      </c>
      <c r="AR2" s="7" t="s">
        <v>90</v>
      </c>
      <c r="AS2" s="73"/>
      <c r="AT2" s="7">
        <v>10</v>
      </c>
      <c r="AU2" s="7" t="s">
        <v>88</v>
      </c>
      <c r="AW2" s="7" t="s">
        <v>90</v>
      </c>
      <c r="AX2" s="73"/>
      <c r="AY2" s="7">
        <v>11</v>
      </c>
      <c r="AZ2" s="7" t="s">
        <v>88</v>
      </c>
      <c r="BB2" s="7" t="s">
        <v>90</v>
      </c>
      <c r="BC2" s="73"/>
      <c r="BD2" s="7">
        <v>12</v>
      </c>
      <c r="BE2" s="7" t="s">
        <v>88</v>
      </c>
      <c r="BG2" s="7" t="s">
        <v>90</v>
      </c>
      <c r="BH2" s="73"/>
      <c r="BI2" s="7">
        <v>13</v>
      </c>
      <c r="BJ2" s="7" t="s">
        <v>88</v>
      </c>
      <c r="BL2" s="7" t="s">
        <v>90</v>
      </c>
      <c r="BM2" s="73"/>
      <c r="BN2" s="7">
        <v>14</v>
      </c>
      <c r="BO2" s="7" t="s">
        <v>88</v>
      </c>
      <c r="BQ2" s="7" t="s">
        <v>90</v>
      </c>
      <c r="BR2" s="73"/>
      <c r="BS2" s="7">
        <v>15</v>
      </c>
      <c r="BT2" s="7" t="s">
        <v>88</v>
      </c>
      <c r="BV2" s="7" t="s">
        <v>90</v>
      </c>
      <c r="BW2" s="73"/>
      <c r="BX2" s="7">
        <v>16</v>
      </c>
      <c r="BY2" s="7" t="s">
        <v>88</v>
      </c>
      <c r="CA2" s="7" t="s">
        <v>90</v>
      </c>
      <c r="CB2" s="73"/>
      <c r="CC2" s="7">
        <v>17</v>
      </c>
      <c r="CD2" s="7" t="s">
        <v>88</v>
      </c>
      <c r="CF2" s="7" t="s">
        <v>90</v>
      </c>
      <c r="CG2" s="73"/>
      <c r="CH2" s="7">
        <v>18</v>
      </c>
      <c r="CI2" s="7" t="s">
        <v>88</v>
      </c>
      <c r="CK2" s="7" t="s">
        <v>90</v>
      </c>
      <c r="CL2" s="73"/>
      <c r="CM2" s="7">
        <v>19</v>
      </c>
      <c r="CN2" s="7" t="s">
        <v>88</v>
      </c>
      <c r="CP2" s="7" t="s">
        <v>90</v>
      </c>
      <c r="CQ2" s="73"/>
      <c r="CR2" s="7">
        <v>20</v>
      </c>
      <c r="CS2" s="7" t="s">
        <v>88</v>
      </c>
      <c r="CU2" s="7" t="s">
        <v>90</v>
      </c>
      <c r="CV2" s="73"/>
      <c r="CW2" s="7">
        <v>21</v>
      </c>
      <c r="CX2" s="7" t="s">
        <v>88</v>
      </c>
      <c r="CZ2" s="7" t="s">
        <v>90</v>
      </c>
      <c r="DA2" s="73"/>
      <c r="DB2" s="7">
        <v>22</v>
      </c>
      <c r="DC2" s="7" t="s">
        <v>88</v>
      </c>
      <c r="DE2" s="7" t="s">
        <v>90</v>
      </c>
      <c r="DF2" s="73"/>
      <c r="DG2" s="7">
        <v>23</v>
      </c>
      <c r="DH2" s="7" t="s">
        <v>88</v>
      </c>
      <c r="DJ2" s="7" t="s">
        <v>90</v>
      </c>
      <c r="DK2" s="73"/>
      <c r="DL2" s="7">
        <v>24</v>
      </c>
      <c r="DM2" s="7" t="s">
        <v>88</v>
      </c>
      <c r="DO2" s="7" t="s">
        <v>90</v>
      </c>
      <c r="DP2" s="73"/>
      <c r="DQ2" s="7">
        <v>25</v>
      </c>
      <c r="DR2" s="7" t="s">
        <v>88</v>
      </c>
      <c r="DT2" s="7" t="s">
        <v>90</v>
      </c>
      <c r="DU2" s="73"/>
      <c r="DV2" s="7">
        <v>26</v>
      </c>
      <c r="DW2" s="7" t="s">
        <v>88</v>
      </c>
      <c r="DY2" s="7" t="s">
        <v>90</v>
      </c>
      <c r="DZ2" s="73"/>
      <c r="EA2" s="7">
        <v>27</v>
      </c>
      <c r="EB2" s="7" t="s">
        <v>88</v>
      </c>
      <c r="ED2" s="7" t="s">
        <v>90</v>
      </c>
      <c r="EE2" s="73"/>
      <c r="EF2" s="7">
        <v>28</v>
      </c>
      <c r="EG2" s="7" t="s">
        <v>88</v>
      </c>
      <c r="EI2" s="7" t="s">
        <v>90</v>
      </c>
      <c r="EJ2" s="73"/>
      <c r="EK2" s="7">
        <v>29</v>
      </c>
      <c r="EL2" s="7" t="s">
        <v>88</v>
      </c>
      <c r="EN2" s="7" t="s">
        <v>90</v>
      </c>
      <c r="EO2" s="73"/>
      <c r="EP2" s="7">
        <v>30</v>
      </c>
      <c r="EQ2" s="7" t="s">
        <v>88</v>
      </c>
      <c r="ES2" s="7" t="s">
        <v>90</v>
      </c>
      <c r="ET2" s="73"/>
      <c r="EU2" s="7">
        <v>31</v>
      </c>
      <c r="EV2" s="7" t="s">
        <v>88</v>
      </c>
      <c r="EX2" s="7" t="s">
        <v>90</v>
      </c>
      <c r="EY2" s="73"/>
      <c r="EZ2" s="7">
        <v>32</v>
      </c>
      <c r="FA2" s="7" t="s">
        <v>88</v>
      </c>
      <c r="FC2" s="7" t="s">
        <v>90</v>
      </c>
      <c r="FD2" s="73"/>
      <c r="FE2" s="7">
        <v>33</v>
      </c>
      <c r="FF2" s="7" t="s">
        <v>88</v>
      </c>
      <c r="FH2" s="7" t="s">
        <v>90</v>
      </c>
      <c r="FI2" s="73"/>
      <c r="FJ2" s="7">
        <v>34</v>
      </c>
      <c r="FK2" s="7" t="s">
        <v>88</v>
      </c>
      <c r="FM2" s="7" t="s">
        <v>90</v>
      </c>
      <c r="FN2" s="73"/>
      <c r="FO2" s="7">
        <v>35</v>
      </c>
      <c r="FP2" s="7" t="s">
        <v>88</v>
      </c>
      <c r="FR2" s="7" t="s">
        <v>90</v>
      </c>
      <c r="FS2" s="73"/>
      <c r="FT2" s="7">
        <v>36</v>
      </c>
      <c r="FU2" s="7" t="s">
        <v>88</v>
      </c>
      <c r="FW2" s="7" t="s">
        <v>90</v>
      </c>
      <c r="FX2" s="73"/>
      <c r="FY2" s="7">
        <v>37</v>
      </c>
      <c r="FZ2" s="7" t="s">
        <v>88</v>
      </c>
      <c r="GB2" s="7" t="s">
        <v>90</v>
      </c>
      <c r="GC2" s="73"/>
      <c r="GD2" s="7">
        <v>38</v>
      </c>
      <c r="GE2" s="7" t="s">
        <v>88</v>
      </c>
      <c r="GG2" s="7" t="s">
        <v>90</v>
      </c>
      <c r="GH2" s="73"/>
      <c r="GI2" s="7">
        <v>39</v>
      </c>
      <c r="GJ2" s="7" t="s">
        <v>88</v>
      </c>
      <c r="GL2" s="7" t="s">
        <v>90</v>
      </c>
      <c r="GM2" s="73"/>
      <c r="GN2" s="7">
        <v>40</v>
      </c>
      <c r="GO2" s="7" t="s">
        <v>88</v>
      </c>
      <c r="GQ2" s="7" t="s">
        <v>90</v>
      </c>
      <c r="GR2" s="73"/>
      <c r="GS2" s="7">
        <v>41</v>
      </c>
      <c r="GT2" s="7" t="s">
        <v>88</v>
      </c>
      <c r="GV2" s="7" t="s">
        <v>90</v>
      </c>
      <c r="GW2" s="73"/>
      <c r="GX2" s="7">
        <v>42</v>
      </c>
      <c r="GY2" s="7" t="s">
        <v>88</v>
      </c>
      <c r="HA2" s="7" t="s">
        <v>90</v>
      </c>
      <c r="HB2" s="73"/>
      <c r="HC2" s="7">
        <v>43</v>
      </c>
      <c r="HD2" s="7" t="s">
        <v>88</v>
      </c>
      <c r="HF2" s="7" t="s">
        <v>90</v>
      </c>
      <c r="HG2" s="73"/>
      <c r="HH2" s="7">
        <v>44</v>
      </c>
      <c r="HI2" s="7" t="s">
        <v>88</v>
      </c>
      <c r="HK2" s="7" t="s">
        <v>90</v>
      </c>
      <c r="HL2" s="73"/>
      <c r="HM2" s="7">
        <v>45</v>
      </c>
      <c r="HN2" s="7" t="s">
        <v>88</v>
      </c>
      <c r="HP2" s="7" t="s">
        <v>90</v>
      </c>
      <c r="HQ2" s="73"/>
      <c r="HR2" s="7">
        <v>46</v>
      </c>
      <c r="HS2" s="7" t="s">
        <v>88</v>
      </c>
      <c r="HU2" s="7" t="s">
        <v>90</v>
      </c>
      <c r="HV2" s="73"/>
      <c r="HW2" s="7">
        <v>47</v>
      </c>
      <c r="HX2" s="7" t="s">
        <v>88</v>
      </c>
      <c r="HZ2" s="7" t="s">
        <v>90</v>
      </c>
      <c r="IA2" s="73"/>
      <c r="IB2" s="7">
        <v>48</v>
      </c>
      <c r="IC2" s="7" t="s">
        <v>88</v>
      </c>
      <c r="IE2" s="7" t="s">
        <v>90</v>
      </c>
      <c r="IF2" s="73"/>
      <c r="IG2" s="7">
        <v>49</v>
      </c>
      <c r="IH2" s="7" t="s">
        <v>88</v>
      </c>
      <c r="IJ2" s="7" t="s">
        <v>90</v>
      </c>
      <c r="IK2" s="73"/>
      <c r="IL2" s="7">
        <v>50</v>
      </c>
      <c r="IM2" s="7" t="s">
        <v>88</v>
      </c>
      <c r="IO2" s="7" t="s">
        <v>90</v>
      </c>
      <c r="IP2" s="73"/>
      <c r="IQ2" s="7">
        <v>51</v>
      </c>
      <c r="IR2" s="7" t="s">
        <v>88</v>
      </c>
      <c r="IT2" s="7" t="s">
        <v>90</v>
      </c>
      <c r="IU2" s="73"/>
      <c r="IV2" s="7">
        <v>52</v>
      </c>
      <c r="IW2" s="7" t="s">
        <v>88</v>
      </c>
      <c r="IY2" s="7" t="s">
        <v>90</v>
      </c>
      <c r="IZ2" s="73"/>
      <c r="JA2" s="7">
        <v>53</v>
      </c>
      <c r="JB2" s="7" t="s">
        <v>88</v>
      </c>
      <c r="JD2" s="7" t="s">
        <v>90</v>
      </c>
      <c r="JE2" s="73"/>
      <c r="JF2" s="7">
        <v>54</v>
      </c>
      <c r="JG2" s="7" t="s">
        <v>88</v>
      </c>
      <c r="JI2" s="7" t="s">
        <v>90</v>
      </c>
      <c r="JJ2" s="73"/>
      <c r="JK2" s="7">
        <v>55</v>
      </c>
      <c r="JL2" s="7" t="s">
        <v>88</v>
      </c>
      <c r="JN2" s="7" t="s">
        <v>90</v>
      </c>
      <c r="JO2" s="73"/>
      <c r="JP2" s="7">
        <v>56</v>
      </c>
      <c r="JQ2" s="7" t="s">
        <v>88</v>
      </c>
      <c r="JS2" s="7" t="s">
        <v>90</v>
      </c>
      <c r="JT2" s="73"/>
      <c r="JU2" s="7">
        <v>57</v>
      </c>
      <c r="JV2" s="7" t="s">
        <v>88</v>
      </c>
      <c r="JX2" s="7" t="s">
        <v>90</v>
      </c>
      <c r="JY2" s="73"/>
      <c r="JZ2" s="7">
        <v>58</v>
      </c>
      <c r="KA2" s="7" t="s">
        <v>88</v>
      </c>
      <c r="KC2" s="7" t="s">
        <v>90</v>
      </c>
      <c r="KD2" s="73"/>
      <c r="KE2" s="7">
        <v>59</v>
      </c>
      <c r="KF2" s="7" t="s">
        <v>88</v>
      </c>
      <c r="KH2" s="7" t="s">
        <v>90</v>
      </c>
      <c r="KI2" s="73"/>
      <c r="KJ2" s="7">
        <v>60</v>
      </c>
      <c r="KK2" s="7" t="s">
        <v>88</v>
      </c>
      <c r="KM2" s="7" t="s">
        <v>90</v>
      </c>
      <c r="KN2" s="45"/>
      <c r="KO2" s="52"/>
      <c r="KP2" s="52"/>
      <c r="KQ2" s="41"/>
      <c r="KR2" s="52"/>
      <c r="KS2" s="41"/>
      <c r="KT2" s="52"/>
      <c r="KU2" s="52"/>
      <c r="KV2" s="41"/>
      <c r="KW2" s="52"/>
      <c r="KX2" s="41"/>
      <c r="KY2" s="52"/>
      <c r="KZ2" s="52"/>
      <c r="LA2" s="41"/>
      <c r="LB2" s="52"/>
      <c r="LC2" s="41"/>
      <c r="LD2" s="52"/>
      <c r="LE2" s="52"/>
      <c r="LF2" s="41"/>
      <c r="LG2" s="52"/>
      <c r="LH2" s="41"/>
      <c r="LI2" s="52"/>
      <c r="LJ2" s="52"/>
      <c r="LK2" s="41"/>
      <c r="LL2" s="52"/>
      <c r="LM2" s="41"/>
      <c r="LN2" s="52"/>
      <c r="LO2" s="52"/>
      <c r="LP2" s="41"/>
      <c r="LQ2" s="52"/>
      <c r="LR2" s="41"/>
      <c r="LS2" s="41"/>
    </row>
    <row r="3" spans="1:331" s="4" customFormat="1" x14ac:dyDescent="0.25">
      <c r="A3" s="83" t="s">
        <v>78</v>
      </c>
      <c r="B3" s="92" t="s">
        <v>2</v>
      </c>
      <c r="C3" s="93" t="s">
        <v>91</v>
      </c>
      <c r="D3" s="92" t="s">
        <v>79</v>
      </c>
      <c r="E3" s="94" t="s">
        <v>5</v>
      </c>
      <c r="F3" s="83" t="s">
        <v>78</v>
      </c>
      <c r="G3" s="92" t="s">
        <v>2</v>
      </c>
      <c r="H3" s="93" t="s">
        <v>91</v>
      </c>
      <c r="I3" s="92" t="s">
        <v>79</v>
      </c>
      <c r="J3" s="94" t="s">
        <v>5</v>
      </c>
      <c r="K3" s="83" t="s">
        <v>78</v>
      </c>
      <c r="L3" s="92" t="s">
        <v>2</v>
      </c>
      <c r="M3" s="93" t="s">
        <v>91</v>
      </c>
      <c r="N3" s="92" t="s">
        <v>79</v>
      </c>
      <c r="O3" s="94" t="s">
        <v>5</v>
      </c>
      <c r="P3" s="83" t="s">
        <v>78</v>
      </c>
      <c r="Q3" s="92" t="s">
        <v>2</v>
      </c>
      <c r="R3" s="93" t="s">
        <v>91</v>
      </c>
      <c r="S3" s="92" t="s">
        <v>79</v>
      </c>
      <c r="T3" s="94" t="s">
        <v>5</v>
      </c>
      <c r="U3" s="83" t="s">
        <v>78</v>
      </c>
      <c r="V3" s="92" t="s">
        <v>2</v>
      </c>
      <c r="W3" s="93" t="s">
        <v>91</v>
      </c>
      <c r="X3" s="92" t="s">
        <v>79</v>
      </c>
      <c r="Y3" s="94" t="s">
        <v>5</v>
      </c>
      <c r="Z3" s="83" t="s">
        <v>78</v>
      </c>
      <c r="AA3" s="92" t="s">
        <v>2</v>
      </c>
      <c r="AB3" s="93" t="s">
        <v>91</v>
      </c>
      <c r="AC3" s="92" t="s">
        <v>79</v>
      </c>
      <c r="AD3" s="94" t="s">
        <v>5</v>
      </c>
      <c r="AE3" s="83" t="s">
        <v>78</v>
      </c>
      <c r="AF3" s="92" t="s">
        <v>2</v>
      </c>
      <c r="AG3" s="93" t="s">
        <v>91</v>
      </c>
      <c r="AH3" s="92" t="s">
        <v>79</v>
      </c>
      <c r="AI3" s="94" t="s">
        <v>5</v>
      </c>
      <c r="AJ3" s="83" t="s">
        <v>78</v>
      </c>
      <c r="AK3" s="92" t="s">
        <v>2</v>
      </c>
      <c r="AL3" s="93" t="s">
        <v>91</v>
      </c>
      <c r="AM3" s="92" t="s">
        <v>79</v>
      </c>
      <c r="AN3" s="94" t="s">
        <v>5</v>
      </c>
      <c r="AO3" s="83" t="s">
        <v>78</v>
      </c>
      <c r="AP3" s="92" t="s">
        <v>2</v>
      </c>
      <c r="AQ3" s="93" t="s">
        <v>91</v>
      </c>
      <c r="AR3" s="92" t="s">
        <v>79</v>
      </c>
      <c r="AS3" s="94" t="s">
        <v>5</v>
      </c>
      <c r="AT3" s="83" t="s">
        <v>78</v>
      </c>
      <c r="AU3" s="92" t="s">
        <v>2</v>
      </c>
      <c r="AV3" s="93" t="s">
        <v>91</v>
      </c>
      <c r="AW3" s="92" t="s">
        <v>79</v>
      </c>
      <c r="AX3" s="94" t="s">
        <v>5</v>
      </c>
      <c r="AY3" s="83" t="s">
        <v>78</v>
      </c>
      <c r="AZ3" s="92" t="s">
        <v>2</v>
      </c>
      <c r="BA3" s="93" t="s">
        <v>91</v>
      </c>
      <c r="BB3" s="92" t="s">
        <v>79</v>
      </c>
      <c r="BC3" s="94" t="s">
        <v>5</v>
      </c>
      <c r="BD3" s="83" t="s">
        <v>78</v>
      </c>
      <c r="BE3" s="92" t="s">
        <v>2</v>
      </c>
      <c r="BF3" s="93" t="s">
        <v>91</v>
      </c>
      <c r="BG3" s="92" t="s">
        <v>79</v>
      </c>
      <c r="BH3" s="94" t="s">
        <v>5</v>
      </c>
      <c r="BI3" s="83" t="s">
        <v>78</v>
      </c>
      <c r="BJ3" s="92" t="s">
        <v>2</v>
      </c>
      <c r="BK3" s="93" t="s">
        <v>91</v>
      </c>
      <c r="BL3" s="92" t="s">
        <v>79</v>
      </c>
      <c r="BM3" s="94" t="s">
        <v>5</v>
      </c>
      <c r="BN3" s="83" t="s">
        <v>78</v>
      </c>
      <c r="BO3" s="92" t="s">
        <v>2</v>
      </c>
      <c r="BP3" s="93" t="s">
        <v>91</v>
      </c>
      <c r="BQ3" s="92" t="s">
        <v>79</v>
      </c>
      <c r="BR3" s="94" t="s">
        <v>5</v>
      </c>
      <c r="BS3" s="83" t="s">
        <v>78</v>
      </c>
      <c r="BT3" s="92" t="s">
        <v>2</v>
      </c>
      <c r="BU3" s="93" t="s">
        <v>91</v>
      </c>
      <c r="BV3" s="92" t="s">
        <v>79</v>
      </c>
      <c r="BW3" s="94" t="s">
        <v>5</v>
      </c>
      <c r="BX3" s="83" t="s">
        <v>78</v>
      </c>
      <c r="BY3" s="92" t="s">
        <v>2</v>
      </c>
      <c r="BZ3" s="93" t="s">
        <v>91</v>
      </c>
      <c r="CA3" s="92" t="s">
        <v>79</v>
      </c>
      <c r="CB3" s="94" t="s">
        <v>5</v>
      </c>
      <c r="CC3" s="83" t="s">
        <v>78</v>
      </c>
      <c r="CD3" s="92" t="s">
        <v>2</v>
      </c>
      <c r="CE3" s="93" t="s">
        <v>91</v>
      </c>
      <c r="CF3" s="92" t="s">
        <v>79</v>
      </c>
      <c r="CG3" s="94" t="s">
        <v>5</v>
      </c>
      <c r="CH3" s="83" t="s">
        <v>78</v>
      </c>
      <c r="CI3" s="92" t="s">
        <v>2</v>
      </c>
      <c r="CJ3" s="93" t="s">
        <v>91</v>
      </c>
      <c r="CK3" s="92" t="s">
        <v>79</v>
      </c>
      <c r="CL3" s="94" t="s">
        <v>5</v>
      </c>
      <c r="CM3" s="83" t="s">
        <v>78</v>
      </c>
      <c r="CN3" s="92" t="s">
        <v>2</v>
      </c>
      <c r="CO3" s="93" t="s">
        <v>91</v>
      </c>
      <c r="CP3" s="92" t="s">
        <v>79</v>
      </c>
      <c r="CQ3" s="94" t="s">
        <v>5</v>
      </c>
      <c r="CR3" s="83" t="s">
        <v>78</v>
      </c>
      <c r="CS3" s="92" t="s">
        <v>2</v>
      </c>
      <c r="CT3" s="93" t="s">
        <v>91</v>
      </c>
      <c r="CU3" s="92" t="s">
        <v>79</v>
      </c>
      <c r="CV3" s="94" t="s">
        <v>5</v>
      </c>
      <c r="CW3" s="83" t="s">
        <v>78</v>
      </c>
      <c r="CX3" s="92" t="s">
        <v>2</v>
      </c>
      <c r="CY3" s="93" t="s">
        <v>91</v>
      </c>
      <c r="CZ3" s="92" t="s">
        <v>79</v>
      </c>
      <c r="DA3" s="94" t="s">
        <v>5</v>
      </c>
      <c r="DB3" s="83" t="s">
        <v>78</v>
      </c>
      <c r="DC3" s="92" t="s">
        <v>2</v>
      </c>
      <c r="DD3" s="93" t="s">
        <v>91</v>
      </c>
      <c r="DE3" s="92" t="s">
        <v>79</v>
      </c>
      <c r="DF3" s="94" t="s">
        <v>5</v>
      </c>
      <c r="DG3" s="83" t="s">
        <v>78</v>
      </c>
      <c r="DH3" s="92" t="s">
        <v>2</v>
      </c>
      <c r="DI3" s="93" t="s">
        <v>91</v>
      </c>
      <c r="DJ3" s="92" t="s">
        <v>79</v>
      </c>
      <c r="DK3" s="94" t="s">
        <v>5</v>
      </c>
      <c r="DL3" s="83" t="s">
        <v>78</v>
      </c>
      <c r="DM3" s="92" t="s">
        <v>2</v>
      </c>
      <c r="DN3" s="93" t="s">
        <v>91</v>
      </c>
      <c r="DO3" s="92" t="s">
        <v>79</v>
      </c>
      <c r="DP3" s="94" t="s">
        <v>5</v>
      </c>
      <c r="DQ3" s="83" t="s">
        <v>78</v>
      </c>
      <c r="DR3" s="92" t="s">
        <v>2</v>
      </c>
      <c r="DS3" s="93" t="s">
        <v>91</v>
      </c>
      <c r="DT3" s="92" t="s">
        <v>79</v>
      </c>
      <c r="DU3" s="94" t="s">
        <v>5</v>
      </c>
      <c r="DV3" s="83" t="s">
        <v>78</v>
      </c>
      <c r="DW3" s="92" t="s">
        <v>2</v>
      </c>
      <c r="DX3" s="93" t="s">
        <v>91</v>
      </c>
      <c r="DY3" s="92" t="s">
        <v>79</v>
      </c>
      <c r="DZ3" s="94" t="s">
        <v>5</v>
      </c>
      <c r="EA3" s="83" t="s">
        <v>78</v>
      </c>
      <c r="EB3" s="92" t="s">
        <v>2</v>
      </c>
      <c r="EC3" s="93" t="s">
        <v>91</v>
      </c>
      <c r="ED3" s="92" t="s">
        <v>79</v>
      </c>
      <c r="EE3" s="94" t="s">
        <v>5</v>
      </c>
      <c r="EF3" s="83" t="s">
        <v>78</v>
      </c>
      <c r="EG3" s="92" t="s">
        <v>2</v>
      </c>
      <c r="EH3" s="93" t="s">
        <v>91</v>
      </c>
      <c r="EI3" s="92" t="s">
        <v>79</v>
      </c>
      <c r="EJ3" s="94" t="s">
        <v>5</v>
      </c>
      <c r="EK3" s="83" t="s">
        <v>78</v>
      </c>
      <c r="EL3" s="92" t="s">
        <v>2</v>
      </c>
      <c r="EM3" s="93" t="s">
        <v>91</v>
      </c>
      <c r="EN3" s="92" t="s">
        <v>79</v>
      </c>
      <c r="EO3" s="94" t="s">
        <v>5</v>
      </c>
      <c r="EP3" s="83" t="s">
        <v>78</v>
      </c>
      <c r="EQ3" s="92" t="s">
        <v>2</v>
      </c>
      <c r="ER3" s="93" t="s">
        <v>91</v>
      </c>
      <c r="ES3" s="92" t="s">
        <v>79</v>
      </c>
      <c r="ET3" s="94" t="s">
        <v>5</v>
      </c>
      <c r="EU3" s="83" t="s">
        <v>78</v>
      </c>
      <c r="EV3" s="92" t="s">
        <v>2</v>
      </c>
      <c r="EW3" s="93" t="s">
        <v>91</v>
      </c>
      <c r="EX3" s="92" t="s">
        <v>79</v>
      </c>
      <c r="EY3" s="94" t="s">
        <v>5</v>
      </c>
      <c r="EZ3" s="83" t="s">
        <v>78</v>
      </c>
      <c r="FA3" s="92" t="s">
        <v>2</v>
      </c>
      <c r="FB3" s="93" t="s">
        <v>91</v>
      </c>
      <c r="FC3" s="92" t="s">
        <v>79</v>
      </c>
      <c r="FD3" s="94" t="s">
        <v>5</v>
      </c>
      <c r="FE3" s="83" t="s">
        <v>78</v>
      </c>
      <c r="FF3" s="92" t="s">
        <v>2</v>
      </c>
      <c r="FG3" s="93" t="s">
        <v>91</v>
      </c>
      <c r="FH3" s="92" t="s">
        <v>79</v>
      </c>
      <c r="FI3" s="94" t="s">
        <v>5</v>
      </c>
      <c r="FJ3" s="83" t="s">
        <v>78</v>
      </c>
      <c r="FK3" s="92" t="s">
        <v>2</v>
      </c>
      <c r="FL3" s="93" t="s">
        <v>91</v>
      </c>
      <c r="FM3" s="92" t="s">
        <v>79</v>
      </c>
      <c r="FN3" s="94" t="s">
        <v>5</v>
      </c>
      <c r="FO3" s="83" t="s">
        <v>78</v>
      </c>
      <c r="FP3" s="92" t="s">
        <v>2</v>
      </c>
      <c r="FQ3" s="93" t="s">
        <v>91</v>
      </c>
      <c r="FR3" s="92" t="s">
        <v>79</v>
      </c>
      <c r="FS3" s="94" t="s">
        <v>5</v>
      </c>
      <c r="FT3" s="83" t="s">
        <v>78</v>
      </c>
      <c r="FU3" s="92" t="s">
        <v>2</v>
      </c>
      <c r="FV3" s="93" t="s">
        <v>91</v>
      </c>
      <c r="FW3" s="92" t="s">
        <v>79</v>
      </c>
      <c r="FX3" s="94" t="s">
        <v>5</v>
      </c>
      <c r="FY3" s="83" t="s">
        <v>78</v>
      </c>
      <c r="FZ3" s="92" t="s">
        <v>2</v>
      </c>
      <c r="GA3" s="93" t="s">
        <v>91</v>
      </c>
      <c r="GB3" s="92" t="s">
        <v>79</v>
      </c>
      <c r="GC3" s="94" t="s">
        <v>5</v>
      </c>
      <c r="GD3" s="83" t="s">
        <v>78</v>
      </c>
      <c r="GE3" s="92" t="s">
        <v>2</v>
      </c>
      <c r="GF3" s="93" t="s">
        <v>91</v>
      </c>
      <c r="GG3" s="92" t="s">
        <v>79</v>
      </c>
      <c r="GH3" s="94" t="s">
        <v>5</v>
      </c>
      <c r="GI3" s="83" t="s">
        <v>78</v>
      </c>
      <c r="GJ3" s="92" t="s">
        <v>2</v>
      </c>
      <c r="GK3" s="93" t="s">
        <v>91</v>
      </c>
      <c r="GL3" s="92" t="s">
        <v>79</v>
      </c>
      <c r="GM3" s="94" t="s">
        <v>5</v>
      </c>
      <c r="GN3" s="83" t="s">
        <v>78</v>
      </c>
      <c r="GO3" s="92" t="s">
        <v>2</v>
      </c>
      <c r="GP3" s="93" t="s">
        <v>91</v>
      </c>
      <c r="GQ3" s="92" t="s">
        <v>79</v>
      </c>
      <c r="GR3" s="94" t="s">
        <v>5</v>
      </c>
      <c r="GS3" s="83" t="s">
        <v>78</v>
      </c>
      <c r="GT3" s="92" t="s">
        <v>2</v>
      </c>
      <c r="GU3" s="93" t="s">
        <v>91</v>
      </c>
      <c r="GV3" s="92" t="s">
        <v>79</v>
      </c>
      <c r="GW3" s="94" t="s">
        <v>5</v>
      </c>
      <c r="GX3" s="83" t="s">
        <v>78</v>
      </c>
      <c r="GY3" s="92" t="s">
        <v>2</v>
      </c>
      <c r="GZ3" s="93" t="s">
        <v>91</v>
      </c>
      <c r="HA3" s="92" t="s">
        <v>79</v>
      </c>
      <c r="HB3" s="94" t="s">
        <v>5</v>
      </c>
      <c r="HC3" s="83" t="s">
        <v>78</v>
      </c>
      <c r="HD3" s="92" t="s">
        <v>2</v>
      </c>
      <c r="HE3" s="93" t="s">
        <v>91</v>
      </c>
      <c r="HF3" s="92" t="s">
        <v>79</v>
      </c>
      <c r="HG3" s="94" t="s">
        <v>5</v>
      </c>
      <c r="HH3" s="83" t="s">
        <v>78</v>
      </c>
      <c r="HI3" s="92" t="s">
        <v>2</v>
      </c>
      <c r="HJ3" s="93" t="s">
        <v>91</v>
      </c>
      <c r="HK3" s="92" t="s">
        <v>79</v>
      </c>
      <c r="HL3" s="94" t="s">
        <v>5</v>
      </c>
      <c r="HM3" s="83" t="s">
        <v>78</v>
      </c>
      <c r="HN3" s="92" t="s">
        <v>2</v>
      </c>
      <c r="HO3" s="93" t="s">
        <v>91</v>
      </c>
      <c r="HP3" s="92" t="s">
        <v>79</v>
      </c>
      <c r="HQ3" s="94" t="s">
        <v>5</v>
      </c>
      <c r="HR3" s="83" t="s">
        <v>78</v>
      </c>
      <c r="HS3" s="92" t="s">
        <v>2</v>
      </c>
      <c r="HT3" s="93" t="s">
        <v>91</v>
      </c>
      <c r="HU3" s="92" t="s">
        <v>79</v>
      </c>
      <c r="HV3" s="94" t="s">
        <v>5</v>
      </c>
      <c r="HW3" s="83" t="s">
        <v>78</v>
      </c>
      <c r="HX3" s="92" t="s">
        <v>2</v>
      </c>
      <c r="HY3" s="93" t="s">
        <v>91</v>
      </c>
      <c r="HZ3" s="92" t="s">
        <v>79</v>
      </c>
      <c r="IA3" s="94" t="s">
        <v>5</v>
      </c>
      <c r="IB3" s="83" t="s">
        <v>78</v>
      </c>
      <c r="IC3" s="92" t="s">
        <v>2</v>
      </c>
      <c r="ID3" s="93" t="s">
        <v>91</v>
      </c>
      <c r="IE3" s="92" t="s">
        <v>79</v>
      </c>
      <c r="IF3" s="94" t="s">
        <v>5</v>
      </c>
      <c r="IG3" s="83" t="s">
        <v>78</v>
      </c>
      <c r="IH3" s="92" t="s">
        <v>2</v>
      </c>
      <c r="II3" s="93" t="s">
        <v>91</v>
      </c>
      <c r="IJ3" s="92" t="s">
        <v>79</v>
      </c>
      <c r="IK3" s="94" t="s">
        <v>5</v>
      </c>
      <c r="IL3" s="83" t="s">
        <v>78</v>
      </c>
      <c r="IM3" s="92" t="s">
        <v>2</v>
      </c>
      <c r="IN3" s="93" t="s">
        <v>91</v>
      </c>
      <c r="IO3" s="92" t="s">
        <v>79</v>
      </c>
      <c r="IP3" s="94" t="s">
        <v>5</v>
      </c>
      <c r="IQ3" s="83" t="s">
        <v>78</v>
      </c>
      <c r="IR3" s="92" t="s">
        <v>2</v>
      </c>
      <c r="IS3" s="93" t="s">
        <v>91</v>
      </c>
      <c r="IT3" s="92" t="s">
        <v>79</v>
      </c>
      <c r="IU3" s="94" t="s">
        <v>5</v>
      </c>
      <c r="IV3" s="83" t="s">
        <v>78</v>
      </c>
      <c r="IW3" s="92" t="s">
        <v>2</v>
      </c>
      <c r="IX3" s="93" t="s">
        <v>91</v>
      </c>
      <c r="IY3" s="92" t="s">
        <v>79</v>
      </c>
      <c r="IZ3" s="94" t="s">
        <v>5</v>
      </c>
      <c r="JA3" s="83" t="s">
        <v>78</v>
      </c>
      <c r="JB3" s="92" t="s">
        <v>2</v>
      </c>
      <c r="JC3" s="93" t="s">
        <v>91</v>
      </c>
      <c r="JD3" s="92" t="s">
        <v>79</v>
      </c>
      <c r="JE3" s="94" t="s">
        <v>5</v>
      </c>
      <c r="JF3" s="83" t="s">
        <v>78</v>
      </c>
      <c r="JG3" s="92" t="s">
        <v>2</v>
      </c>
      <c r="JH3" s="93" t="s">
        <v>91</v>
      </c>
      <c r="JI3" s="92" t="s">
        <v>79</v>
      </c>
      <c r="JJ3" s="94" t="s">
        <v>5</v>
      </c>
      <c r="JK3" s="83" t="s">
        <v>78</v>
      </c>
      <c r="JL3" s="92" t="s">
        <v>2</v>
      </c>
      <c r="JM3" s="93" t="s">
        <v>91</v>
      </c>
      <c r="JN3" s="92" t="s">
        <v>79</v>
      </c>
      <c r="JO3" s="94" t="s">
        <v>5</v>
      </c>
      <c r="JP3" s="83" t="s">
        <v>78</v>
      </c>
      <c r="JQ3" s="92" t="s">
        <v>2</v>
      </c>
      <c r="JR3" s="93" t="s">
        <v>91</v>
      </c>
      <c r="JS3" s="92" t="s">
        <v>79</v>
      </c>
      <c r="JT3" s="94" t="s">
        <v>5</v>
      </c>
      <c r="JU3" s="83" t="s">
        <v>78</v>
      </c>
      <c r="JV3" s="92" t="s">
        <v>2</v>
      </c>
      <c r="JW3" s="93" t="s">
        <v>91</v>
      </c>
      <c r="JX3" s="92" t="s">
        <v>79</v>
      </c>
      <c r="JY3" s="94" t="s">
        <v>5</v>
      </c>
      <c r="JZ3" s="83" t="s">
        <v>78</v>
      </c>
      <c r="KA3" s="92" t="s">
        <v>2</v>
      </c>
      <c r="KB3" s="93" t="s">
        <v>91</v>
      </c>
      <c r="KC3" s="92" t="s">
        <v>79</v>
      </c>
      <c r="KD3" s="94" t="s">
        <v>5</v>
      </c>
      <c r="KE3" s="83" t="s">
        <v>78</v>
      </c>
      <c r="KF3" s="92" t="s">
        <v>2</v>
      </c>
      <c r="KG3" s="93" t="s">
        <v>91</v>
      </c>
      <c r="KH3" s="92" t="s">
        <v>79</v>
      </c>
      <c r="KI3" s="94" t="s">
        <v>5</v>
      </c>
      <c r="KJ3" s="83" t="s">
        <v>78</v>
      </c>
      <c r="KK3" s="92" t="s">
        <v>2</v>
      </c>
      <c r="KL3" s="93" t="s">
        <v>91</v>
      </c>
      <c r="KM3" s="92" t="s">
        <v>79</v>
      </c>
      <c r="KN3" s="94" t="s">
        <v>5</v>
      </c>
      <c r="KO3" s="110"/>
      <c r="KP3" s="100"/>
      <c r="KQ3" s="101"/>
      <c r="KR3" s="100"/>
      <c r="KS3" s="100"/>
      <c r="KT3" s="102"/>
      <c r="KU3" s="100"/>
      <c r="KV3" s="101"/>
      <c r="KW3" s="100"/>
      <c r="KX3" s="100"/>
      <c r="KY3" s="53"/>
      <c r="KZ3" s="54"/>
      <c r="LA3" s="55"/>
      <c r="LB3" s="54"/>
      <c r="LC3" s="54"/>
      <c r="LD3" s="102"/>
      <c r="LE3" s="100"/>
      <c r="LF3" s="101"/>
      <c r="LG3" s="100"/>
      <c r="LH3" s="100"/>
      <c r="LI3" s="53"/>
      <c r="LJ3" s="54"/>
      <c r="LK3" s="55"/>
      <c r="LL3" s="54"/>
      <c r="LM3" s="54"/>
      <c r="LN3" s="53"/>
      <c r="LO3" s="54"/>
      <c r="LP3" s="55"/>
      <c r="LQ3" s="54"/>
      <c r="LR3" s="54"/>
      <c r="LS3" s="41"/>
    </row>
    <row r="4" spans="1:331" ht="15.75" thickBot="1" x14ac:dyDescent="0.3">
      <c r="A4" s="84" t="s">
        <v>83</v>
      </c>
      <c r="B4" s="95" t="s">
        <v>176</v>
      </c>
      <c r="C4" s="95" t="s">
        <v>80</v>
      </c>
      <c r="D4" s="95" t="s">
        <v>81</v>
      </c>
      <c r="E4" s="96" t="s">
        <v>82</v>
      </c>
      <c r="F4" s="84" t="s">
        <v>83</v>
      </c>
      <c r="G4" s="95" t="s">
        <v>176</v>
      </c>
      <c r="H4" s="95" t="s">
        <v>80</v>
      </c>
      <c r="I4" s="95" t="s">
        <v>81</v>
      </c>
      <c r="J4" s="96" t="s">
        <v>82</v>
      </c>
      <c r="K4" s="84" t="s">
        <v>83</v>
      </c>
      <c r="L4" s="95" t="s">
        <v>176</v>
      </c>
      <c r="M4" s="95" t="s">
        <v>80</v>
      </c>
      <c r="N4" s="95" t="s">
        <v>81</v>
      </c>
      <c r="O4" s="96" t="s">
        <v>82</v>
      </c>
      <c r="P4" s="84" t="s">
        <v>83</v>
      </c>
      <c r="Q4" s="95" t="s">
        <v>176</v>
      </c>
      <c r="R4" s="95" t="s">
        <v>80</v>
      </c>
      <c r="S4" s="95" t="s">
        <v>81</v>
      </c>
      <c r="T4" s="96" t="s">
        <v>82</v>
      </c>
      <c r="U4" s="84" t="s">
        <v>83</v>
      </c>
      <c r="V4" s="95" t="s">
        <v>176</v>
      </c>
      <c r="W4" s="95" t="s">
        <v>80</v>
      </c>
      <c r="X4" s="95" t="s">
        <v>81</v>
      </c>
      <c r="Y4" s="96" t="s">
        <v>82</v>
      </c>
      <c r="Z4" s="84" t="s">
        <v>83</v>
      </c>
      <c r="AA4" s="95" t="s">
        <v>176</v>
      </c>
      <c r="AB4" s="95" t="s">
        <v>80</v>
      </c>
      <c r="AC4" s="95" t="s">
        <v>81</v>
      </c>
      <c r="AD4" s="96" t="s">
        <v>82</v>
      </c>
      <c r="AE4" s="84" t="s">
        <v>83</v>
      </c>
      <c r="AF4" s="95" t="s">
        <v>176</v>
      </c>
      <c r="AG4" s="95" t="s">
        <v>80</v>
      </c>
      <c r="AH4" s="95" t="s">
        <v>81</v>
      </c>
      <c r="AI4" s="96" t="s">
        <v>82</v>
      </c>
      <c r="AJ4" s="84" t="s">
        <v>83</v>
      </c>
      <c r="AK4" s="95" t="s">
        <v>176</v>
      </c>
      <c r="AL4" s="95" t="s">
        <v>80</v>
      </c>
      <c r="AM4" s="95" t="s">
        <v>81</v>
      </c>
      <c r="AN4" s="96" t="s">
        <v>82</v>
      </c>
      <c r="AO4" s="84" t="s">
        <v>83</v>
      </c>
      <c r="AP4" s="95" t="s">
        <v>176</v>
      </c>
      <c r="AQ4" s="95" t="s">
        <v>80</v>
      </c>
      <c r="AR4" s="95" t="s">
        <v>81</v>
      </c>
      <c r="AS4" s="96" t="s">
        <v>82</v>
      </c>
      <c r="AT4" s="84" t="s">
        <v>83</v>
      </c>
      <c r="AU4" s="95" t="s">
        <v>176</v>
      </c>
      <c r="AV4" s="95" t="s">
        <v>80</v>
      </c>
      <c r="AW4" s="95" t="s">
        <v>81</v>
      </c>
      <c r="AX4" s="96" t="s">
        <v>82</v>
      </c>
      <c r="AY4" s="84" t="s">
        <v>83</v>
      </c>
      <c r="AZ4" s="95" t="s">
        <v>176</v>
      </c>
      <c r="BA4" s="95" t="s">
        <v>80</v>
      </c>
      <c r="BB4" s="95" t="s">
        <v>81</v>
      </c>
      <c r="BC4" s="96" t="s">
        <v>82</v>
      </c>
      <c r="BD4" s="84" t="s">
        <v>83</v>
      </c>
      <c r="BE4" s="95" t="s">
        <v>176</v>
      </c>
      <c r="BF4" s="95" t="s">
        <v>80</v>
      </c>
      <c r="BG4" s="95" t="s">
        <v>81</v>
      </c>
      <c r="BH4" s="96" t="s">
        <v>82</v>
      </c>
      <c r="BI4" s="84" t="s">
        <v>83</v>
      </c>
      <c r="BJ4" s="95" t="s">
        <v>176</v>
      </c>
      <c r="BK4" s="95" t="s">
        <v>80</v>
      </c>
      <c r="BL4" s="95" t="s">
        <v>81</v>
      </c>
      <c r="BM4" s="96" t="s">
        <v>82</v>
      </c>
      <c r="BN4" s="84" t="s">
        <v>83</v>
      </c>
      <c r="BO4" s="95" t="s">
        <v>176</v>
      </c>
      <c r="BP4" s="95" t="s">
        <v>80</v>
      </c>
      <c r="BQ4" s="95" t="s">
        <v>81</v>
      </c>
      <c r="BR4" s="96" t="s">
        <v>82</v>
      </c>
      <c r="BS4" s="84" t="s">
        <v>83</v>
      </c>
      <c r="BT4" s="95" t="s">
        <v>176</v>
      </c>
      <c r="BU4" s="95" t="s">
        <v>80</v>
      </c>
      <c r="BV4" s="95" t="s">
        <v>81</v>
      </c>
      <c r="BW4" s="96" t="s">
        <v>82</v>
      </c>
      <c r="BX4" s="84" t="s">
        <v>83</v>
      </c>
      <c r="BY4" s="95" t="s">
        <v>176</v>
      </c>
      <c r="BZ4" s="95" t="s">
        <v>80</v>
      </c>
      <c r="CA4" s="95" t="s">
        <v>81</v>
      </c>
      <c r="CB4" s="96" t="s">
        <v>82</v>
      </c>
      <c r="CC4" s="84" t="s">
        <v>83</v>
      </c>
      <c r="CD4" s="95" t="s">
        <v>176</v>
      </c>
      <c r="CE4" s="95" t="s">
        <v>80</v>
      </c>
      <c r="CF4" s="95" t="s">
        <v>81</v>
      </c>
      <c r="CG4" s="96" t="s">
        <v>82</v>
      </c>
      <c r="CH4" s="84" t="s">
        <v>83</v>
      </c>
      <c r="CI4" s="95" t="s">
        <v>176</v>
      </c>
      <c r="CJ4" s="95" t="s">
        <v>80</v>
      </c>
      <c r="CK4" s="95" t="s">
        <v>81</v>
      </c>
      <c r="CL4" s="96" t="s">
        <v>82</v>
      </c>
      <c r="CM4" s="84" t="s">
        <v>83</v>
      </c>
      <c r="CN4" s="95" t="s">
        <v>176</v>
      </c>
      <c r="CO4" s="95" t="s">
        <v>80</v>
      </c>
      <c r="CP4" s="95" t="s">
        <v>81</v>
      </c>
      <c r="CQ4" s="96" t="s">
        <v>82</v>
      </c>
      <c r="CR4" s="84" t="s">
        <v>83</v>
      </c>
      <c r="CS4" s="95" t="s">
        <v>176</v>
      </c>
      <c r="CT4" s="95" t="s">
        <v>80</v>
      </c>
      <c r="CU4" s="95" t="s">
        <v>81</v>
      </c>
      <c r="CV4" s="96" t="s">
        <v>82</v>
      </c>
      <c r="CW4" s="84" t="s">
        <v>83</v>
      </c>
      <c r="CX4" s="95" t="s">
        <v>176</v>
      </c>
      <c r="CY4" s="95" t="s">
        <v>80</v>
      </c>
      <c r="CZ4" s="95" t="s">
        <v>81</v>
      </c>
      <c r="DA4" s="96" t="s">
        <v>82</v>
      </c>
      <c r="DB4" s="84" t="s">
        <v>83</v>
      </c>
      <c r="DC4" s="95" t="s">
        <v>176</v>
      </c>
      <c r="DD4" s="95" t="s">
        <v>80</v>
      </c>
      <c r="DE4" s="95" t="s">
        <v>81</v>
      </c>
      <c r="DF4" s="96" t="s">
        <v>82</v>
      </c>
      <c r="DG4" s="84" t="s">
        <v>83</v>
      </c>
      <c r="DH4" s="95" t="s">
        <v>176</v>
      </c>
      <c r="DI4" s="95" t="s">
        <v>80</v>
      </c>
      <c r="DJ4" s="95" t="s">
        <v>81</v>
      </c>
      <c r="DK4" s="96" t="s">
        <v>82</v>
      </c>
      <c r="DL4" s="84" t="s">
        <v>83</v>
      </c>
      <c r="DM4" s="95" t="s">
        <v>176</v>
      </c>
      <c r="DN4" s="95" t="s">
        <v>80</v>
      </c>
      <c r="DO4" s="95" t="s">
        <v>81</v>
      </c>
      <c r="DP4" s="96" t="s">
        <v>82</v>
      </c>
      <c r="DQ4" s="84" t="s">
        <v>83</v>
      </c>
      <c r="DR4" s="95" t="s">
        <v>176</v>
      </c>
      <c r="DS4" s="95" t="s">
        <v>80</v>
      </c>
      <c r="DT4" s="95" t="s">
        <v>81</v>
      </c>
      <c r="DU4" s="96" t="s">
        <v>82</v>
      </c>
      <c r="DV4" s="84" t="s">
        <v>83</v>
      </c>
      <c r="DW4" s="95" t="s">
        <v>176</v>
      </c>
      <c r="DX4" s="95" t="s">
        <v>80</v>
      </c>
      <c r="DY4" s="95" t="s">
        <v>81</v>
      </c>
      <c r="DZ4" s="96" t="s">
        <v>82</v>
      </c>
      <c r="EA4" s="84" t="s">
        <v>83</v>
      </c>
      <c r="EB4" s="95" t="s">
        <v>176</v>
      </c>
      <c r="EC4" s="95" t="s">
        <v>80</v>
      </c>
      <c r="ED4" s="95" t="s">
        <v>81</v>
      </c>
      <c r="EE4" s="96" t="s">
        <v>82</v>
      </c>
      <c r="EF4" s="84" t="s">
        <v>83</v>
      </c>
      <c r="EG4" s="95" t="s">
        <v>176</v>
      </c>
      <c r="EH4" s="95" t="s">
        <v>80</v>
      </c>
      <c r="EI4" s="95" t="s">
        <v>81</v>
      </c>
      <c r="EJ4" s="96" t="s">
        <v>82</v>
      </c>
      <c r="EK4" s="84" t="s">
        <v>83</v>
      </c>
      <c r="EL4" s="95" t="s">
        <v>176</v>
      </c>
      <c r="EM4" s="95" t="s">
        <v>80</v>
      </c>
      <c r="EN4" s="95" t="s">
        <v>81</v>
      </c>
      <c r="EO4" s="96" t="s">
        <v>82</v>
      </c>
      <c r="EP4" s="84" t="s">
        <v>83</v>
      </c>
      <c r="EQ4" s="95" t="s">
        <v>176</v>
      </c>
      <c r="ER4" s="95" t="s">
        <v>80</v>
      </c>
      <c r="ES4" s="95" t="s">
        <v>81</v>
      </c>
      <c r="ET4" s="96" t="s">
        <v>82</v>
      </c>
      <c r="EU4" s="84" t="s">
        <v>83</v>
      </c>
      <c r="EV4" s="95" t="s">
        <v>176</v>
      </c>
      <c r="EW4" s="95" t="s">
        <v>80</v>
      </c>
      <c r="EX4" s="95" t="s">
        <v>81</v>
      </c>
      <c r="EY4" s="96" t="s">
        <v>82</v>
      </c>
      <c r="EZ4" s="84" t="s">
        <v>83</v>
      </c>
      <c r="FA4" s="95" t="s">
        <v>176</v>
      </c>
      <c r="FB4" s="95" t="s">
        <v>80</v>
      </c>
      <c r="FC4" s="95" t="s">
        <v>81</v>
      </c>
      <c r="FD4" s="96" t="s">
        <v>82</v>
      </c>
      <c r="FE4" s="84" t="s">
        <v>83</v>
      </c>
      <c r="FF4" s="95" t="s">
        <v>176</v>
      </c>
      <c r="FG4" s="95" t="s">
        <v>80</v>
      </c>
      <c r="FH4" s="95" t="s">
        <v>81</v>
      </c>
      <c r="FI4" s="96" t="s">
        <v>82</v>
      </c>
      <c r="FJ4" s="84" t="s">
        <v>83</v>
      </c>
      <c r="FK4" s="95" t="s">
        <v>176</v>
      </c>
      <c r="FL4" s="95" t="s">
        <v>80</v>
      </c>
      <c r="FM4" s="95" t="s">
        <v>81</v>
      </c>
      <c r="FN4" s="96" t="s">
        <v>82</v>
      </c>
      <c r="FO4" s="84" t="s">
        <v>83</v>
      </c>
      <c r="FP4" s="95" t="s">
        <v>176</v>
      </c>
      <c r="FQ4" s="95" t="s">
        <v>80</v>
      </c>
      <c r="FR4" s="95" t="s">
        <v>81</v>
      </c>
      <c r="FS4" s="96" t="s">
        <v>82</v>
      </c>
      <c r="FT4" s="84" t="s">
        <v>83</v>
      </c>
      <c r="FU4" s="95" t="s">
        <v>176</v>
      </c>
      <c r="FV4" s="95" t="s">
        <v>80</v>
      </c>
      <c r="FW4" s="95" t="s">
        <v>81</v>
      </c>
      <c r="FX4" s="96" t="s">
        <v>82</v>
      </c>
      <c r="FY4" s="84" t="s">
        <v>83</v>
      </c>
      <c r="FZ4" s="95" t="s">
        <v>176</v>
      </c>
      <c r="GA4" s="95" t="s">
        <v>80</v>
      </c>
      <c r="GB4" s="95" t="s">
        <v>81</v>
      </c>
      <c r="GC4" s="96" t="s">
        <v>82</v>
      </c>
      <c r="GD4" s="84" t="s">
        <v>83</v>
      </c>
      <c r="GE4" s="95" t="s">
        <v>176</v>
      </c>
      <c r="GF4" s="95" t="s">
        <v>80</v>
      </c>
      <c r="GG4" s="95" t="s">
        <v>81</v>
      </c>
      <c r="GH4" s="96" t="s">
        <v>82</v>
      </c>
      <c r="GI4" s="84" t="s">
        <v>83</v>
      </c>
      <c r="GJ4" s="95" t="s">
        <v>176</v>
      </c>
      <c r="GK4" s="95" t="s">
        <v>80</v>
      </c>
      <c r="GL4" s="95" t="s">
        <v>81</v>
      </c>
      <c r="GM4" s="96" t="s">
        <v>82</v>
      </c>
      <c r="GN4" s="84" t="s">
        <v>83</v>
      </c>
      <c r="GO4" s="95" t="s">
        <v>176</v>
      </c>
      <c r="GP4" s="95" t="s">
        <v>80</v>
      </c>
      <c r="GQ4" s="95" t="s">
        <v>81</v>
      </c>
      <c r="GR4" s="96" t="s">
        <v>82</v>
      </c>
      <c r="GS4" s="84" t="s">
        <v>83</v>
      </c>
      <c r="GT4" s="95" t="s">
        <v>176</v>
      </c>
      <c r="GU4" s="95" t="s">
        <v>80</v>
      </c>
      <c r="GV4" s="95" t="s">
        <v>81</v>
      </c>
      <c r="GW4" s="96" t="s">
        <v>82</v>
      </c>
      <c r="GX4" s="84" t="s">
        <v>83</v>
      </c>
      <c r="GY4" s="95" t="s">
        <v>176</v>
      </c>
      <c r="GZ4" s="95" t="s">
        <v>80</v>
      </c>
      <c r="HA4" s="95" t="s">
        <v>81</v>
      </c>
      <c r="HB4" s="96" t="s">
        <v>82</v>
      </c>
      <c r="HC4" s="84" t="s">
        <v>83</v>
      </c>
      <c r="HD4" s="95" t="s">
        <v>176</v>
      </c>
      <c r="HE4" s="95" t="s">
        <v>80</v>
      </c>
      <c r="HF4" s="95" t="s">
        <v>81</v>
      </c>
      <c r="HG4" s="96" t="s">
        <v>82</v>
      </c>
      <c r="HH4" s="84" t="s">
        <v>83</v>
      </c>
      <c r="HI4" s="95" t="s">
        <v>176</v>
      </c>
      <c r="HJ4" s="95" t="s">
        <v>80</v>
      </c>
      <c r="HK4" s="95" t="s">
        <v>81</v>
      </c>
      <c r="HL4" s="96" t="s">
        <v>82</v>
      </c>
      <c r="HM4" s="84" t="s">
        <v>83</v>
      </c>
      <c r="HN4" s="95" t="s">
        <v>176</v>
      </c>
      <c r="HO4" s="95" t="s">
        <v>80</v>
      </c>
      <c r="HP4" s="95" t="s">
        <v>81</v>
      </c>
      <c r="HQ4" s="96" t="s">
        <v>82</v>
      </c>
      <c r="HR4" s="84" t="s">
        <v>83</v>
      </c>
      <c r="HS4" s="95" t="s">
        <v>176</v>
      </c>
      <c r="HT4" s="95" t="s">
        <v>80</v>
      </c>
      <c r="HU4" s="95" t="s">
        <v>81</v>
      </c>
      <c r="HV4" s="96" t="s">
        <v>82</v>
      </c>
      <c r="HW4" s="84" t="s">
        <v>83</v>
      </c>
      <c r="HX4" s="95" t="s">
        <v>176</v>
      </c>
      <c r="HY4" s="95" t="s">
        <v>80</v>
      </c>
      <c r="HZ4" s="95" t="s">
        <v>81</v>
      </c>
      <c r="IA4" s="96" t="s">
        <v>82</v>
      </c>
      <c r="IB4" s="84" t="s">
        <v>83</v>
      </c>
      <c r="IC4" s="95" t="s">
        <v>176</v>
      </c>
      <c r="ID4" s="95" t="s">
        <v>80</v>
      </c>
      <c r="IE4" s="95" t="s">
        <v>81</v>
      </c>
      <c r="IF4" s="96" t="s">
        <v>82</v>
      </c>
      <c r="IG4" s="84" t="s">
        <v>83</v>
      </c>
      <c r="IH4" s="95" t="s">
        <v>176</v>
      </c>
      <c r="II4" s="95" t="s">
        <v>80</v>
      </c>
      <c r="IJ4" s="95" t="s">
        <v>81</v>
      </c>
      <c r="IK4" s="96" t="s">
        <v>82</v>
      </c>
      <c r="IL4" s="84" t="s">
        <v>83</v>
      </c>
      <c r="IM4" s="95" t="s">
        <v>176</v>
      </c>
      <c r="IN4" s="95" t="s">
        <v>80</v>
      </c>
      <c r="IO4" s="95" t="s">
        <v>81</v>
      </c>
      <c r="IP4" s="96" t="s">
        <v>82</v>
      </c>
      <c r="IQ4" s="84" t="s">
        <v>83</v>
      </c>
      <c r="IR4" s="95" t="s">
        <v>176</v>
      </c>
      <c r="IS4" s="95" t="s">
        <v>80</v>
      </c>
      <c r="IT4" s="95" t="s">
        <v>81</v>
      </c>
      <c r="IU4" s="96" t="s">
        <v>82</v>
      </c>
      <c r="IV4" s="84" t="s">
        <v>83</v>
      </c>
      <c r="IW4" s="95" t="s">
        <v>176</v>
      </c>
      <c r="IX4" s="95" t="s">
        <v>80</v>
      </c>
      <c r="IY4" s="95" t="s">
        <v>81</v>
      </c>
      <c r="IZ4" s="96" t="s">
        <v>82</v>
      </c>
      <c r="JA4" s="84" t="s">
        <v>83</v>
      </c>
      <c r="JB4" s="95" t="s">
        <v>176</v>
      </c>
      <c r="JC4" s="95" t="s">
        <v>80</v>
      </c>
      <c r="JD4" s="95" t="s">
        <v>81</v>
      </c>
      <c r="JE4" s="96" t="s">
        <v>82</v>
      </c>
      <c r="JF4" s="84" t="s">
        <v>83</v>
      </c>
      <c r="JG4" s="95" t="s">
        <v>176</v>
      </c>
      <c r="JH4" s="95" t="s">
        <v>80</v>
      </c>
      <c r="JI4" s="95" t="s">
        <v>81</v>
      </c>
      <c r="JJ4" s="96" t="s">
        <v>82</v>
      </c>
      <c r="JK4" s="84" t="s">
        <v>83</v>
      </c>
      <c r="JL4" s="95" t="s">
        <v>176</v>
      </c>
      <c r="JM4" s="95" t="s">
        <v>80</v>
      </c>
      <c r="JN4" s="95" t="s">
        <v>81</v>
      </c>
      <c r="JO4" s="96" t="s">
        <v>82</v>
      </c>
      <c r="JP4" s="84" t="s">
        <v>83</v>
      </c>
      <c r="JQ4" s="95" t="s">
        <v>176</v>
      </c>
      <c r="JR4" s="95" t="s">
        <v>80</v>
      </c>
      <c r="JS4" s="95" t="s">
        <v>81</v>
      </c>
      <c r="JT4" s="96" t="s">
        <v>82</v>
      </c>
      <c r="JU4" s="84" t="s">
        <v>83</v>
      </c>
      <c r="JV4" s="95" t="s">
        <v>176</v>
      </c>
      <c r="JW4" s="95" t="s">
        <v>80</v>
      </c>
      <c r="JX4" s="95" t="s">
        <v>81</v>
      </c>
      <c r="JY4" s="96" t="s">
        <v>82</v>
      </c>
      <c r="JZ4" s="84" t="s">
        <v>83</v>
      </c>
      <c r="KA4" s="95" t="s">
        <v>176</v>
      </c>
      <c r="KB4" s="95" t="s">
        <v>80</v>
      </c>
      <c r="KC4" s="95" t="s">
        <v>81</v>
      </c>
      <c r="KD4" s="96" t="s">
        <v>82</v>
      </c>
      <c r="KE4" s="84" t="s">
        <v>83</v>
      </c>
      <c r="KF4" s="95" t="s">
        <v>176</v>
      </c>
      <c r="KG4" s="95" t="s">
        <v>80</v>
      </c>
      <c r="KH4" s="95" t="s">
        <v>81</v>
      </c>
      <c r="KI4" s="96" t="s">
        <v>82</v>
      </c>
      <c r="KJ4" s="84" t="s">
        <v>83</v>
      </c>
      <c r="KK4" s="95" t="s">
        <v>176</v>
      </c>
      <c r="KL4" s="95" t="s">
        <v>80</v>
      </c>
      <c r="KM4" s="95" t="s">
        <v>81</v>
      </c>
      <c r="KN4" s="96" t="s">
        <v>82</v>
      </c>
    </row>
    <row r="5" spans="1:331" x14ac:dyDescent="0.25">
      <c r="A5" s="85" t="s">
        <v>84</v>
      </c>
      <c r="B5" s="4"/>
      <c r="C5" s="231" t="e">
        <f>B5/B10</f>
        <v>#DIV/0!</v>
      </c>
      <c r="D5" s="219"/>
      <c r="E5" s="75" t="e">
        <f>C5*D5</f>
        <v>#DIV/0!</v>
      </c>
      <c r="F5" s="85" t="s">
        <v>84</v>
      </c>
      <c r="G5" s="4"/>
      <c r="H5" s="231" t="e">
        <f>G5/G10</f>
        <v>#DIV/0!</v>
      </c>
      <c r="I5" s="219"/>
      <c r="J5" s="75" t="e">
        <f>H5*I5</f>
        <v>#DIV/0!</v>
      </c>
      <c r="K5" s="85" t="s">
        <v>84</v>
      </c>
      <c r="L5" s="4"/>
      <c r="M5" s="231" t="e">
        <f>L5/L10</f>
        <v>#DIV/0!</v>
      </c>
      <c r="N5" s="219"/>
      <c r="O5" s="75" t="e">
        <f>M5*N5</f>
        <v>#DIV/0!</v>
      </c>
      <c r="P5" s="85" t="s">
        <v>84</v>
      </c>
      <c r="Q5" s="4"/>
      <c r="R5" s="231" t="e">
        <f>Q5/Q10</f>
        <v>#DIV/0!</v>
      </c>
      <c r="S5" s="219"/>
      <c r="T5" s="75" t="e">
        <f>R5*S5</f>
        <v>#DIV/0!</v>
      </c>
      <c r="U5" s="85" t="s">
        <v>84</v>
      </c>
      <c r="V5" s="4"/>
      <c r="W5" s="231" t="e">
        <f>V5/V10</f>
        <v>#DIV/0!</v>
      </c>
      <c r="X5" s="219"/>
      <c r="Y5" s="75" t="e">
        <f>W5*X5</f>
        <v>#DIV/0!</v>
      </c>
      <c r="Z5" s="85" t="s">
        <v>84</v>
      </c>
      <c r="AA5" s="4"/>
      <c r="AB5" s="231" t="e">
        <f>AA5/AA10</f>
        <v>#DIV/0!</v>
      </c>
      <c r="AC5" s="219"/>
      <c r="AD5" s="75" t="e">
        <f>AB5*AC5</f>
        <v>#DIV/0!</v>
      </c>
      <c r="AE5" s="85" t="s">
        <v>84</v>
      </c>
      <c r="AF5" s="4"/>
      <c r="AG5" s="231" t="e">
        <f>AF5/AF10</f>
        <v>#DIV/0!</v>
      </c>
      <c r="AH5" s="219"/>
      <c r="AI5" s="75" t="e">
        <f>AG5*AH5</f>
        <v>#DIV/0!</v>
      </c>
      <c r="AJ5" s="85" t="s">
        <v>84</v>
      </c>
      <c r="AK5" s="4"/>
      <c r="AL5" s="231" t="e">
        <f>AK5/AK10</f>
        <v>#DIV/0!</v>
      </c>
      <c r="AM5" s="219"/>
      <c r="AN5" s="75" t="e">
        <f>AL5*AM5</f>
        <v>#DIV/0!</v>
      </c>
      <c r="AO5" s="85" t="s">
        <v>84</v>
      </c>
      <c r="AP5" s="4"/>
      <c r="AQ5" s="231" t="e">
        <f>AP5/AP10</f>
        <v>#DIV/0!</v>
      </c>
      <c r="AR5" s="219"/>
      <c r="AS5" s="75" t="e">
        <f>AQ5*AR5</f>
        <v>#DIV/0!</v>
      </c>
      <c r="AT5" s="85" t="s">
        <v>84</v>
      </c>
      <c r="AU5" s="4"/>
      <c r="AV5" s="231" t="e">
        <f>AU5/AU10</f>
        <v>#DIV/0!</v>
      </c>
      <c r="AW5" s="219"/>
      <c r="AX5" s="75" t="e">
        <f>AV5*AW5</f>
        <v>#DIV/0!</v>
      </c>
      <c r="AY5" s="85" t="s">
        <v>84</v>
      </c>
      <c r="AZ5" s="4"/>
      <c r="BA5" s="231" t="e">
        <f>AZ5/AZ10</f>
        <v>#DIV/0!</v>
      </c>
      <c r="BB5" s="219"/>
      <c r="BC5" s="75" t="e">
        <f>BA5*BB5</f>
        <v>#DIV/0!</v>
      </c>
      <c r="BD5" s="85" t="s">
        <v>84</v>
      </c>
      <c r="BE5" s="4"/>
      <c r="BF5" s="231" t="e">
        <f>BE5/BE10</f>
        <v>#DIV/0!</v>
      </c>
      <c r="BG5" s="219"/>
      <c r="BH5" s="75" t="e">
        <f>BF5*BG5</f>
        <v>#DIV/0!</v>
      </c>
      <c r="BI5" s="85" t="s">
        <v>84</v>
      </c>
      <c r="BJ5" s="4"/>
      <c r="BK5" s="231" t="e">
        <f>BJ5/BJ10</f>
        <v>#DIV/0!</v>
      </c>
      <c r="BL5" s="219"/>
      <c r="BM5" s="75" t="e">
        <f>BK5*BL5</f>
        <v>#DIV/0!</v>
      </c>
      <c r="BN5" s="85" t="s">
        <v>84</v>
      </c>
      <c r="BO5" s="4"/>
      <c r="BP5" s="231" t="e">
        <f>BO5/BO10</f>
        <v>#DIV/0!</v>
      </c>
      <c r="BQ5" s="219"/>
      <c r="BR5" s="75" t="e">
        <f>BP5*BQ5</f>
        <v>#DIV/0!</v>
      </c>
      <c r="BS5" s="85" t="s">
        <v>84</v>
      </c>
      <c r="BT5" s="4"/>
      <c r="BU5" s="231" t="e">
        <f>BT5/BT10</f>
        <v>#DIV/0!</v>
      </c>
      <c r="BV5" s="219"/>
      <c r="BW5" s="75" t="e">
        <f>BU5*BV5</f>
        <v>#DIV/0!</v>
      </c>
      <c r="BX5" s="85" t="s">
        <v>84</v>
      </c>
      <c r="BY5" s="4"/>
      <c r="BZ5" s="231" t="e">
        <f>BY5/BY10</f>
        <v>#DIV/0!</v>
      </c>
      <c r="CA5" s="219"/>
      <c r="CB5" s="75" t="e">
        <f>BZ5*CA5</f>
        <v>#DIV/0!</v>
      </c>
      <c r="CC5" s="85" t="s">
        <v>84</v>
      </c>
      <c r="CD5" s="4"/>
      <c r="CE5" s="231" t="e">
        <f>CD5/CD10</f>
        <v>#DIV/0!</v>
      </c>
      <c r="CF5" s="219"/>
      <c r="CG5" s="75" t="e">
        <f>CE5*CF5</f>
        <v>#DIV/0!</v>
      </c>
      <c r="CH5" s="85" t="s">
        <v>84</v>
      </c>
      <c r="CI5" s="4"/>
      <c r="CJ5" s="231" t="e">
        <f>CI5/CI10</f>
        <v>#DIV/0!</v>
      </c>
      <c r="CK5" s="219"/>
      <c r="CL5" s="75" t="e">
        <f>CJ5*CK5</f>
        <v>#DIV/0!</v>
      </c>
      <c r="CM5" s="85" t="s">
        <v>84</v>
      </c>
      <c r="CN5" s="4"/>
      <c r="CO5" s="231" t="e">
        <f>CN5/CN10</f>
        <v>#DIV/0!</v>
      </c>
      <c r="CP5" s="219"/>
      <c r="CQ5" s="75" t="e">
        <f>CO5*CP5</f>
        <v>#DIV/0!</v>
      </c>
      <c r="CR5" s="85" t="s">
        <v>84</v>
      </c>
      <c r="CS5" s="4"/>
      <c r="CT5" s="231" t="e">
        <f>CS5/CS10</f>
        <v>#DIV/0!</v>
      </c>
      <c r="CU5" s="219"/>
      <c r="CV5" s="75" t="e">
        <f>CT5*CU5</f>
        <v>#DIV/0!</v>
      </c>
      <c r="CW5" s="85" t="s">
        <v>84</v>
      </c>
      <c r="CX5" s="4"/>
      <c r="CY5" s="231" t="e">
        <f>CX5/CX10</f>
        <v>#DIV/0!</v>
      </c>
      <c r="CZ5" s="219"/>
      <c r="DA5" s="75" t="e">
        <f>CY5*CZ5</f>
        <v>#DIV/0!</v>
      </c>
      <c r="DB5" s="85" t="s">
        <v>84</v>
      </c>
      <c r="DC5" s="4"/>
      <c r="DD5" s="231" t="e">
        <f>DC5/DC10</f>
        <v>#DIV/0!</v>
      </c>
      <c r="DE5" s="219"/>
      <c r="DF5" s="75" t="e">
        <f>DD5*DE5</f>
        <v>#DIV/0!</v>
      </c>
      <c r="DG5" s="85" t="s">
        <v>84</v>
      </c>
      <c r="DH5" s="4"/>
      <c r="DI5" s="231" t="e">
        <f>DH5/DH10</f>
        <v>#DIV/0!</v>
      </c>
      <c r="DJ5" s="219"/>
      <c r="DK5" s="75" t="e">
        <f>DI5*DJ5</f>
        <v>#DIV/0!</v>
      </c>
      <c r="DL5" s="85" t="s">
        <v>84</v>
      </c>
      <c r="DM5" s="4"/>
      <c r="DN5" s="231" t="e">
        <f>DM5/DM10</f>
        <v>#DIV/0!</v>
      </c>
      <c r="DO5" s="219"/>
      <c r="DP5" s="75" t="e">
        <f>DN5*DO5</f>
        <v>#DIV/0!</v>
      </c>
      <c r="DQ5" s="85" t="s">
        <v>84</v>
      </c>
      <c r="DR5" s="4"/>
      <c r="DS5" s="231" t="e">
        <f>DR5/DR10</f>
        <v>#DIV/0!</v>
      </c>
      <c r="DT5" s="219"/>
      <c r="DU5" s="75" t="e">
        <f>DS5*DT5</f>
        <v>#DIV/0!</v>
      </c>
      <c r="DV5" s="85" t="s">
        <v>84</v>
      </c>
      <c r="DW5" s="4"/>
      <c r="DX5" s="231" t="e">
        <f>DW5/DW10</f>
        <v>#DIV/0!</v>
      </c>
      <c r="DY5" s="219"/>
      <c r="DZ5" s="75" t="e">
        <f>DX5*DY5</f>
        <v>#DIV/0!</v>
      </c>
      <c r="EA5" s="85" t="s">
        <v>84</v>
      </c>
      <c r="EB5" s="4"/>
      <c r="EC5" s="231" t="e">
        <f>EB5/EB10</f>
        <v>#DIV/0!</v>
      </c>
      <c r="ED5" s="219"/>
      <c r="EE5" s="75" t="e">
        <f>EC5*ED5</f>
        <v>#DIV/0!</v>
      </c>
      <c r="EF5" s="85" t="s">
        <v>84</v>
      </c>
      <c r="EG5" s="4"/>
      <c r="EH5" s="231" t="e">
        <f>EG5/EG10</f>
        <v>#DIV/0!</v>
      </c>
      <c r="EI5" s="219"/>
      <c r="EJ5" s="75" t="e">
        <f>EH5*EI5</f>
        <v>#DIV/0!</v>
      </c>
      <c r="EK5" s="85" t="s">
        <v>84</v>
      </c>
      <c r="EL5" s="4"/>
      <c r="EM5" s="231" t="e">
        <f>EL5/EL10</f>
        <v>#DIV/0!</v>
      </c>
      <c r="EN5" s="219"/>
      <c r="EO5" s="75" t="e">
        <f>EM5*EN5</f>
        <v>#DIV/0!</v>
      </c>
      <c r="EP5" s="85" t="s">
        <v>84</v>
      </c>
      <c r="EQ5" s="4"/>
      <c r="ER5" s="231" t="e">
        <f>EQ5/EQ10</f>
        <v>#DIV/0!</v>
      </c>
      <c r="ES5" s="219"/>
      <c r="ET5" s="75" t="e">
        <f>ER5*ES5</f>
        <v>#DIV/0!</v>
      </c>
      <c r="EU5" s="85" t="s">
        <v>84</v>
      </c>
      <c r="EV5" s="4"/>
      <c r="EW5" s="231" t="e">
        <f>EV5/EV10</f>
        <v>#DIV/0!</v>
      </c>
      <c r="EX5" s="219"/>
      <c r="EY5" s="75" t="e">
        <f>EW5*EX5</f>
        <v>#DIV/0!</v>
      </c>
      <c r="EZ5" s="85" t="s">
        <v>84</v>
      </c>
      <c r="FA5" s="4"/>
      <c r="FB5" s="231" t="e">
        <f>FA5/FA10</f>
        <v>#DIV/0!</v>
      </c>
      <c r="FC5" s="219"/>
      <c r="FD5" s="75" t="e">
        <f>FB5*FC5</f>
        <v>#DIV/0!</v>
      </c>
      <c r="FE5" s="85" t="s">
        <v>84</v>
      </c>
      <c r="FF5" s="4"/>
      <c r="FG5" s="231" t="e">
        <f>FF5/FF10</f>
        <v>#DIV/0!</v>
      </c>
      <c r="FH5" s="219"/>
      <c r="FI5" s="75" t="e">
        <f>FG5*FH5</f>
        <v>#DIV/0!</v>
      </c>
      <c r="FJ5" s="85" t="s">
        <v>84</v>
      </c>
      <c r="FK5" s="4"/>
      <c r="FL5" s="231" t="e">
        <f>FK5/FK10</f>
        <v>#DIV/0!</v>
      </c>
      <c r="FM5" s="219"/>
      <c r="FN5" s="75" t="e">
        <f>FL5*FM5</f>
        <v>#DIV/0!</v>
      </c>
      <c r="FO5" s="85" t="s">
        <v>84</v>
      </c>
      <c r="FP5" s="4"/>
      <c r="FQ5" s="231" t="e">
        <f>FP5/FP10</f>
        <v>#DIV/0!</v>
      </c>
      <c r="FR5" s="219"/>
      <c r="FS5" s="75" t="e">
        <f>FQ5*FR5</f>
        <v>#DIV/0!</v>
      </c>
      <c r="FT5" s="85" t="s">
        <v>84</v>
      </c>
      <c r="FU5" s="4"/>
      <c r="FV5" s="231" t="e">
        <f>FU5/FU10</f>
        <v>#DIV/0!</v>
      </c>
      <c r="FW5" s="219"/>
      <c r="FX5" s="75" t="e">
        <f>FV5*FW5</f>
        <v>#DIV/0!</v>
      </c>
      <c r="FY5" s="85" t="s">
        <v>84</v>
      </c>
      <c r="FZ5" s="4"/>
      <c r="GA5" s="231" t="e">
        <f>FZ5/FZ10</f>
        <v>#DIV/0!</v>
      </c>
      <c r="GB5" s="219"/>
      <c r="GC5" s="75" t="e">
        <f>GA5*GB5</f>
        <v>#DIV/0!</v>
      </c>
      <c r="GD5" s="85" t="s">
        <v>84</v>
      </c>
      <c r="GE5" s="4"/>
      <c r="GF5" s="231" t="e">
        <f>GE5/GE10</f>
        <v>#DIV/0!</v>
      </c>
      <c r="GG5" s="219"/>
      <c r="GH5" s="75" t="e">
        <f>GF5*GG5</f>
        <v>#DIV/0!</v>
      </c>
      <c r="GI5" s="85" t="s">
        <v>84</v>
      </c>
      <c r="GJ5" s="4"/>
      <c r="GK5" s="231" t="e">
        <f>GJ5/GJ10</f>
        <v>#DIV/0!</v>
      </c>
      <c r="GL5" s="219"/>
      <c r="GM5" s="75" t="e">
        <f>GK5*GL5</f>
        <v>#DIV/0!</v>
      </c>
      <c r="GN5" s="85" t="s">
        <v>84</v>
      </c>
      <c r="GO5" s="4"/>
      <c r="GP5" s="231" t="e">
        <f>GO5/GO10</f>
        <v>#DIV/0!</v>
      </c>
      <c r="GQ5" s="219"/>
      <c r="GR5" s="75" t="e">
        <f>GP5*GQ5</f>
        <v>#DIV/0!</v>
      </c>
      <c r="GS5" s="85" t="s">
        <v>84</v>
      </c>
      <c r="GT5" s="4"/>
      <c r="GU5" s="231" t="e">
        <f>GT5/GT10</f>
        <v>#DIV/0!</v>
      </c>
      <c r="GV5" s="219"/>
      <c r="GW5" s="75" t="e">
        <f>GU5*GV5</f>
        <v>#DIV/0!</v>
      </c>
      <c r="GX5" s="85" t="s">
        <v>84</v>
      </c>
      <c r="GY5" s="4"/>
      <c r="GZ5" s="231" t="e">
        <f>GY5/GY10</f>
        <v>#DIV/0!</v>
      </c>
      <c r="HA5" s="219"/>
      <c r="HB5" s="75" t="e">
        <f>GZ5*HA5</f>
        <v>#DIV/0!</v>
      </c>
      <c r="HC5" s="85" t="s">
        <v>84</v>
      </c>
      <c r="HD5" s="4"/>
      <c r="HE5" s="231" t="e">
        <f>HD5/HD10</f>
        <v>#DIV/0!</v>
      </c>
      <c r="HF5" s="219"/>
      <c r="HG5" s="75" t="e">
        <f>HE5*HF5</f>
        <v>#DIV/0!</v>
      </c>
      <c r="HH5" s="85" t="s">
        <v>84</v>
      </c>
      <c r="HI5" s="4"/>
      <c r="HJ5" s="231" t="e">
        <f>HI5/HI10</f>
        <v>#DIV/0!</v>
      </c>
      <c r="HK5" s="219"/>
      <c r="HL5" s="75" t="e">
        <f>HJ5*HK5</f>
        <v>#DIV/0!</v>
      </c>
      <c r="HM5" s="85" t="s">
        <v>84</v>
      </c>
      <c r="HN5" s="4"/>
      <c r="HO5" s="231" t="e">
        <f>HN5/HN10</f>
        <v>#DIV/0!</v>
      </c>
      <c r="HP5" s="219"/>
      <c r="HQ5" s="75" t="e">
        <f>HO5*HP5</f>
        <v>#DIV/0!</v>
      </c>
      <c r="HR5" s="85" t="s">
        <v>84</v>
      </c>
      <c r="HS5" s="4"/>
      <c r="HT5" s="231" t="e">
        <f>HS5/HS10</f>
        <v>#DIV/0!</v>
      </c>
      <c r="HU5" s="219"/>
      <c r="HV5" s="75" t="e">
        <f>HT5*HU5</f>
        <v>#DIV/0!</v>
      </c>
      <c r="HW5" s="85" t="s">
        <v>84</v>
      </c>
      <c r="HX5" s="4"/>
      <c r="HY5" s="231" t="e">
        <f>HX5/HX10</f>
        <v>#DIV/0!</v>
      </c>
      <c r="HZ5" s="219"/>
      <c r="IA5" s="75" t="e">
        <f>HY5*HZ5</f>
        <v>#DIV/0!</v>
      </c>
      <c r="IB5" s="85" t="s">
        <v>84</v>
      </c>
      <c r="IC5" s="4"/>
      <c r="ID5" s="231" t="e">
        <f>IC5/IC10</f>
        <v>#DIV/0!</v>
      </c>
      <c r="IE5" s="219"/>
      <c r="IF5" s="75" t="e">
        <f>ID5*IE5</f>
        <v>#DIV/0!</v>
      </c>
      <c r="IG5" s="85" t="s">
        <v>84</v>
      </c>
      <c r="IH5" s="4"/>
      <c r="II5" s="231" t="e">
        <f>IH5/IH10</f>
        <v>#DIV/0!</v>
      </c>
      <c r="IJ5" s="219"/>
      <c r="IK5" s="75" t="e">
        <f>II5*IJ5</f>
        <v>#DIV/0!</v>
      </c>
      <c r="IL5" s="85" t="s">
        <v>84</v>
      </c>
      <c r="IM5" s="4"/>
      <c r="IN5" s="231" t="e">
        <f>IM5/IM10</f>
        <v>#DIV/0!</v>
      </c>
      <c r="IO5" s="219"/>
      <c r="IP5" s="75" t="e">
        <f>IN5*IO5</f>
        <v>#DIV/0!</v>
      </c>
      <c r="IQ5" s="85" t="s">
        <v>84</v>
      </c>
      <c r="IR5" s="4"/>
      <c r="IS5" s="231" t="e">
        <f>IR5/IR10</f>
        <v>#DIV/0!</v>
      </c>
      <c r="IT5" s="219"/>
      <c r="IU5" s="75" t="e">
        <f>IS5*IT5</f>
        <v>#DIV/0!</v>
      </c>
      <c r="IV5" s="85" t="s">
        <v>84</v>
      </c>
      <c r="IW5" s="4"/>
      <c r="IX5" s="231" t="e">
        <f>IW5/IW10</f>
        <v>#DIV/0!</v>
      </c>
      <c r="IY5" s="219"/>
      <c r="IZ5" s="75" t="e">
        <f>IX5*IY5</f>
        <v>#DIV/0!</v>
      </c>
      <c r="JA5" s="85" t="s">
        <v>84</v>
      </c>
      <c r="JB5" s="4"/>
      <c r="JC5" s="231" t="e">
        <f>JB5/JB10</f>
        <v>#DIV/0!</v>
      </c>
      <c r="JD5" s="219"/>
      <c r="JE5" s="75" t="e">
        <f>JC5*JD5</f>
        <v>#DIV/0!</v>
      </c>
      <c r="JF5" s="85" t="s">
        <v>84</v>
      </c>
      <c r="JG5" s="4"/>
      <c r="JH5" s="231" t="e">
        <f>JG5/JG10</f>
        <v>#DIV/0!</v>
      </c>
      <c r="JI5" s="219"/>
      <c r="JJ5" s="75" t="e">
        <f>JH5*JI5</f>
        <v>#DIV/0!</v>
      </c>
      <c r="JK5" s="85" t="s">
        <v>84</v>
      </c>
      <c r="JL5" s="4"/>
      <c r="JM5" s="231" t="e">
        <f>JL5/JL10</f>
        <v>#DIV/0!</v>
      </c>
      <c r="JN5" s="219"/>
      <c r="JO5" s="75" t="e">
        <f>JM5*JN5</f>
        <v>#DIV/0!</v>
      </c>
      <c r="JP5" s="85" t="s">
        <v>84</v>
      </c>
      <c r="JQ5" s="4"/>
      <c r="JR5" s="231" t="e">
        <f>JQ5/JQ10</f>
        <v>#DIV/0!</v>
      </c>
      <c r="JS5" s="219"/>
      <c r="JT5" s="75" t="e">
        <f>JR5*JS5</f>
        <v>#DIV/0!</v>
      </c>
      <c r="JU5" s="85" t="s">
        <v>84</v>
      </c>
      <c r="JV5" s="4"/>
      <c r="JW5" s="231" t="e">
        <f>JV5/JV10</f>
        <v>#DIV/0!</v>
      </c>
      <c r="JX5" s="219"/>
      <c r="JY5" s="75" t="e">
        <f>JW5*JX5</f>
        <v>#DIV/0!</v>
      </c>
      <c r="JZ5" s="85" t="s">
        <v>84</v>
      </c>
      <c r="KA5" s="4"/>
      <c r="KB5" s="231" t="e">
        <f>KA5/KA10</f>
        <v>#DIV/0!</v>
      </c>
      <c r="KC5" s="219"/>
      <c r="KD5" s="75" t="e">
        <f>KB5*KC5</f>
        <v>#DIV/0!</v>
      </c>
      <c r="KE5" s="85" t="s">
        <v>84</v>
      </c>
      <c r="KF5" s="4"/>
      <c r="KG5" s="231" t="e">
        <f>KF5/KF10</f>
        <v>#DIV/0!</v>
      </c>
      <c r="KH5" s="219"/>
      <c r="KI5" s="75" t="e">
        <f>KG5*KH5</f>
        <v>#DIV/0!</v>
      </c>
      <c r="KJ5" s="85" t="s">
        <v>84</v>
      </c>
      <c r="KK5" s="4"/>
      <c r="KL5" s="231" t="e">
        <f>KK5/KK10</f>
        <v>#DIV/0!</v>
      </c>
      <c r="KM5" s="219"/>
      <c r="KN5" s="75" t="e">
        <f>KL5*KM5</f>
        <v>#DIV/0!</v>
      </c>
    </row>
    <row r="6" spans="1:331" x14ac:dyDescent="0.25">
      <c r="A6" s="85" t="s">
        <v>85</v>
      </c>
      <c r="B6" s="4"/>
      <c r="C6" s="231" t="e">
        <f>B6/B10</f>
        <v>#DIV/0!</v>
      </c>
      <c r="D6" s="219"/>
      <c r="E6" s="76" t="e">
        <f t="shared" ref="E6:E8" si="0">C6*D6</f>
        <v>#DIV/0!</v>
      </c>
      <c r="F6" s="85" t="s">
        <v>85</v>
      </c>
      <c r="G6" s="4"/>
      <c r="H6" s="231" t="e">
        <f>G6/G10</f>
        <v>#DIV/0!</v>
      </c>
      <c r="I6" s="219"/>
      <c r="J6" s="76" t="e">
        <f t="shared" ref="J6:J8" si="1">H6*I6</f>
        <v>#DIV/0!</v>
      </c>
      <c r="K6" s="85" t="s">
        <v>85</v>
      </c>
      <c r="L6" s="4"/>
      <c r="M6" s="231" t="e">
        <f>L6/L10</f>
        <v>#DIV/0!</v>
      </c>
      <c r="N6" s="219"/>
      <c r="O6" s="76" t="e">
        <f t="shared" ref="O6:O8" si="2">M6*N6</f>
        <v>#DIV/0!</v>
      </c>
      <c r="P6" s="85" t="s">
        <v>85</v>
      </c>
      <c r="Q6" s="4"/>
      <c r="R6" s="231" t="e">
        <f>Q6/Q10</f>
        <v>#DIV/0!</v>
      </c>
      <c r="S6" s="219"/>
      <c r="T6" s="76" t="e">
        <f t="shared" ref="T6:T8" si="3">R6*S6</f>
        <v>#DIV/0!</v>
      </c>
      <c r="U6" s="85" t="s">
        <v>85</v>
      </c>
      <c r="V6" s="4"/>
      <c r="W6" s="231" t="e">
        <f>V6/V10</f>
        <v>#DIV/0!</v>
      </c>
      <c r="X6" s="219"/>
      <c r="Y6" s="76" t="e">
        <f t="shared" ref="Y6:Y8" si="4">W6*X6</f>
        <v>#DIV/0!</v>
      </c>
      <c r="Z6" s="85" t="s">
        <v>85</v>
      </c>
      <c r="AA6" s="4"/>
      <c r="AB6" s="231" t="e">
        <f>AA6/AA10</f>
        <v>#DIV/0!</v>
      </c>
      <c r="AC6" s="219"/>
      <c r="AD6" s="76" t="e">
        <f t="shared" ref="AD6:AD8" si="5">AB6*AC6</f>
        <v>#DIV/0!</v>
      </c>
      <c r="AE6" s="85" t="s">
        <v>85</v>
      </c>
      <c r="AF6" s="4"/>
      <c r="AG6" s="231" t="e">
        <f>AF6/AF10</f>
        <v>#DIV/0!</v>
      </c>
      <c r="AH6" s="219"/>
      <c r="AI6" s="76" t="e">
        <f t="shared" ref="AI6:AI8" si="6">AG6*AH6</f>
        <v>#DIV/0!</v>
      </c>
      <c r="AJ6" s="85" t="s">
        <v>85</v>
      </c>
      <c r="AK6" s="4"/>
      <c r="AL6" s="231" t="e">
        <f>AK6/AK10</f>
        <v>#DIV/0!</v>
      </c>
      <c r="AM6" s="219"/>
      <c r="AN6" s="76" t="e">
        <f t="shared" ref="AN6:AN8" si="7">AL6*AM6</f>
        <v>#DIV/0!</v>
      </c>
      <c r="AO6" s="85" t="s">
        <v>85</v>
      </c>
      <c r="AP6" s="4"/>
      <c r="AQ6" s="231" t="e">
        <f>AP6/AP10</f>
        <v>#DIV/0!</v>
      </c>
      <c r="AR6" s="219"/>
      <c r="AS6" s="76" t="e">
        <f t="shared" ref="AS6:AS8" si="8">AQ6*AR6</f>
        <v>#DIV/0!</v>
      </c>
      <c r="AT6" s="85" t="s">
        <v>85</v>
      </c>
      <c r="AU6" s="4"/>
      <c r="AV6" s="231" t="e">
        <f>AU6/AU10</f>
        <v>#DIV/0!</v>
      </c>
      <c r="AW6" s="219"/>
      <c r="AX6" s="76" t="e">
        <f t="shared" ref="AX6:AX8" si="9">AV6*AW6</f>
        <v>#DIV/0!</v>
      </c>
      <c r="AY6" s="85" t="s">
        <v>85</v>
      </c>
      <c r="AZ6" s="4"/>
      <c r="BA6" s="231" t="e">
        <f>AZ6/AZ10</f>
        <v>#DIV/0!</v>
      </c>
      <c r="BB6" s="219"/>
      <c r="BC6" s="76" t="e">
        <f t="shared" ref="BC6:BC8" si="10">BA6*BB6</f>
        <v>#DIV/0!</v>
      </c>
      <c r="BD6" s="85" t="s">
        <v>85</v>
      </c>
      <c r="BE6" s="4"/>
      <c r="BF6" s="231" t="e">
        <f>BE6/BE10</f>
        <v>#DIV/0!</v>
      </c>
      <c r="BG6" s="219"/>
      <c r="BH6" s="76" t="e">
        <f t="shared" ref="BH6:BH8" si="11">BF6*BG6</f>
        <v>#DIV/0!</v>
      </c>
      <c r="BI6" s="85" t="s">
        <v>85</v>
      </c>
      <c r="BJ6" s="4"/>
      <c r="BK6" s="231" t="e">
        <f>BJ6/BJ10</f>
        <v>#DIV/0!</v>
      </c>
      <c r="BL6" s="219"/>
      <c r="BM6" s="76" t="e">
        <f t="shared" ref="BM6:BM8" si="12">BK6*BL6</f>
        <v>#DIV/0!</v>
      </c>
      <c r="BN6" s="85" t="s">
        <v>85</v>
      </c>
      <c r="BO6" s="4"/>
      <c r="BP6" s="231" t="e">
        <f>BO6/BO10</f>
        <v>#DIV/0!</v>
      </c>
      <c r="BQ6" s="219"/>
      <c r="BR6" s="76" t="e">
        <f t="shared" ref="BR6:BR8" si="13">BP6*BQ6</f>
        <v>#DIV/0!</v>
      </c>
      <c r="BS6" s="85" t="s">
        <v>85</v>
      </c>
      <c r="BT6" s="4"/>
      <c r="BU6" s="231" t="e">
        <f>BT6/BT10</f>
        <v>#DIV/0!</v>
      </c>
      <c r="BV6" s="219"/>
      <c r="BW6" s="76" t="e">
        <f t="shared" ref="BW6:BW8" si="14">BU6*BV6</f>
        <v>#DIV/0!</v>
      </c>
      <c r="BX6" s="85" t="s">
        <v>85</v>
      </c>
      <c r="BY6" s="4"/>
      <c r="BZ6" s="231" t="e">
        <f>BY6/BY10</f>
        <v>#DIV/0!</v>
      </c>
      <c r="CA6" s="219"/>
      <c r="CB6" s="76" t="e">
        <f t="shared" ref="CB6:CB8" si="15">BZ6*CA6</f>
        <v>#DIV/0!</v>
      </c>
      <c r="CC6" s="85" t="s">
        <v>85</v>
      </c>
      <c r="CD6" s="4"/>
      <c r="CE6" s="231" t="e">
        <f>CD6/CD10</f>
        <v>#DIV/0!</v>
      </c>
      <c r="CF6" s="219"/>
      <c r="CG6" s="76" t="e">
        <f t="shared" ref="CG6:CG8" si="16">CE6*CF6</f>
        <v>#DIV/0!</v>
      </c>
      <c r="CH6" s="85" t="s">
        <v>85</v>
      </c>
      <c r="CI6" s="4"/>
      <c r="CJ6" s="231" t="e">
        <f>CI6/CI10</f>
        <v>#DIV/0!</v>
      </c>
      <c r="CK6" s="219"/>
      <c r="CL6" s="76" t="e">
        <f t="shared" ref="CL6:CL8" si="17">CJ6*CK6</f>
        <v>#DIV/0!</v>
      </c>
      <c r="CM6" s="85" t="s">
        <v>85</v>
      </c>
      <c r="CN6" s="4"/>
      <c r="CO6" s="231" t="e">
        <f>CN6/CN10</f>
        <v>#DIV/0!</v>
      </c>
      <c r="CP6" s="219"/>
      <c r="CQ6" s="76" t="e">
        <f t="shared" ref="CQ6:CQ8" si="18">CO6*CP6</f>
        <v>#DIV/0!</v>
      </c>
      <c r="CR6" s="85" t="s">
        <v>85</v>
      </c>
      <c r="CS6" s="4"/>
      <c r="CT6" s="231" t="e">
        <f>CS6/CS10</f>
        <v>#DIV/0!</v>
      </c>
      <c r="CU6" s="219"/>
      <c r="CV6" s="76" t="e">
        <f t="shared" ref="CV6:CV8" si="19">CT6*CU6</f>
        <v>#DIV/0!</v>
      </c>
      <c r="CW6" s="85" t="s">
        <v>85</v>
      </c>
      <c r="CX6" s="4"/>
      <c r="CY6" s="231" t="e">
        <f>CX6/CX10</f>
        <v>#DIV/0!</v>
      </c>
      <c r="CZ6" s="219"/>
      <c r="DA6" s="76" t="e">
        <f t="shared" ref="DA6:DA8" si="20">CY6*CZ6</f>
        <v>#DIV/0!</v>
      </c>
      <c r="DB6" s="85" t="s">
        <v>85</v>
      </c>
      <c r="DC6" s="4"/>
      <c r="DD6" s="231" t="e">
        <f>DC6/DC10</f>
        <v>#DIV/0!</v>
      </c>
      <c r="DE6" s="219"/>
      <c r="DF6" s="76" t="e">
        <f t="shared" ref="DF6:DF8" si="21">DD6*DE6</f>
        <v>#DIV/0!</v>
      </c>
      <c r="DG6" s="85" t="s">
        <v>85</v>
      </c>
      <c r="DH6" s="4"/>
      <c r="DI6" s="231" t="e">
        <f>DH6/DH10</f>
        <v>#DIV/0!</v>
      </c>
      <c r="DJ6" s="219"/>
      <c r="DK6" s="76" t="e">
        <f t="shared" ref="DK6:DK8" si="22">DI6*DJ6</f>
        <v>#DIV/0!</v>
      </c>
      <c r="DL6" s="85" t="s">
        <v>85</v>
      </c>
      <c r="DM6" s="4"/>
      <c r="DN6" s="231" t="e">
        <f>DM6/DM10</f>
        <v>#DIV/0!</v>
      </c>
      <c r="DO6" s="219"/>
      <c r="DP6" s="76" t="e">
        <f t="shared" ref="DP6:DP8" si="23">DN6*DO6</f>
        <v>#DIV/0!</v>
      </c>
      <c r="DQ6" s="85" t="s">
        <v>85</v>
      </c>
      <c r="DR6" s="4"/>
      <c r="DS6" s="231" t="e">
        <f>DR6/DR10</f>
        <v>#DIV/0!</v>
      </c>
      <c r="DT6" s="219"/>
      <c r="DU6" s="76" t="e">
        <f t="shared" ref="DU6:DU8" si="24">DS6*DT6</f>
        <v>#DIV/0!</v>
      </c>
      <c r="DV6" s="85" t="s">
        <v>85</v>
      </c>
      <c r="DW6" s="4"/>
      <c r="DX6" s="231" t="e">
        <f>DW6/DW10</f>
        <v>#DIV/0!</v>
      </c>
      <c r="DY6" s="219"/>
      <c r="DZ6" s="76" t="e">
        <f t="shared" ref="DZ6:DZ8" si="25">DX6*DY6</f>
        <v>#DIV/0!</v>
      </c>
      <c r="EA6" s="85" t="s">
        <v>85</v>
      </c>
      <c r="EB6" s="4"/>
      <c r="EC6" s="231" t="e">
        <f>EB6/EB10</f>
        <v>#DIV/0!</v>
      </c>
      <c r="ED6" s="219"/>
      <c r="EE6" s="76" t="e">
        <f t="shared" ref="EE6:EE8" si="26">EC6*ED6</f>
        <v>#DIV/0!</v>
      </c>
      <c r="EF6" s="85" t="s">
        <v>85</v>
      </c>
      <c r="EG6" s="4"/>
      <c r="EH6" s="231" t="e">
        <f>EG6/EG10</f>
        <v>#DIV/0!</v>
      </c>
      <c r="EI6" s="219"/>
      <c r="EJ6" s="76" t="e">
        <f t="shared" ref="EJ6:EJ8" si="27">EH6*EI6</f>
        <v>#DIV/0!</v>
      </c>
      <c r="EK6" s="85" t="s">
        <v>85</v>
      </c>
      <c r="EL6" s="4"/>
      <c r="EM6" s="231" t="e">
        <f>EL6/EL10</f>
        <v>#DIV/0!</v>
      </c>
      <c r="EN6" s="219"/>
      <c r="EO6" s="76" t="e">
        <f t="shared" ref="EO6:EO8" si="28">EM6*EN6</f>
        <v>#DIV/0!</v>
      </c>
      <c r="EP6" s="85" t="s">
        <v>85</v>
      </c>
      <c r="EQ6" s="4"/>
      <c r="ER6" s="231" t="e">
        <f>EQ6/EQ10</f>
        <v>#DIV/0!</v>
      </c>
      <c r="ES6" s="219"/>
      <c r="ET6" s="76" t="e">
        <f t="shared" ref="ET6:ET8" si="29">ER6*ES6</f>
        <v>#DIV/0!</v>
      </c>
      <c r="EU6" s="85" t="s">
        <v>85</v>
      </c>
      <c r="EV6" s="4"/>
      <c r="EW6" s="231" t="e">
        <f>EV6/EV10</f>
        <v>#DIV/0!</v>
      </c>
      <c r="EX6" s="219"/>
      <c r="EY6" s="76" t="e">
        <f t="shared" ref="EY6:EY8" si="30">EW6*EX6</f>
        <v>#DIV/0!</v>
      </c>
      <c r="EZ6" s="85" t="s">
        <v>85</v>
      </c>
      <c r="FA6" s="4"/>
      <c r="FB6" s="231" t="e">
        <f>FA6/FA10</f>
        <v>#DIV/0!</v>
      </c>
      <c r="FC6" s="219"/>
      <c r="FD6" s="76" t="e">
        <f t="shared" ref="FD6:FD8" si="31">FB6*FC6</f>
        <v>#DIV/0!</v>
      </c>
      <c r="FE6" s="85" t="s">
        <v>85</v>
      </c>
      <c r="FF6" s="4"/>
      <c r="FG6" s="231" t="e">
        <f>FF6/FF10</f>
        <v>#DIV/0!</v>
      </c>
      <c r="FH6" s="219"/>
      <c r="FI6" s="76" t="e">
        <f t="shared" ref="FI6:FI8" si="32">FG6*FH6</f>
        <v>#DIV/0!</v>
      </c>
      <c r="FJ6" s="85" t="s">
        <v>85</v>
      </c>
      <c r="FK6" s="4"/>
      <c r="FL6" s="231" t="e">
        <f>FK6/FK10</f>
        <v>#DIV/0!</v>
      </c>
      <c r="FM6" s="219"/>
      <c r="FN6" s="76" t="e">
        <f t="shared" ref="FN6:FN8" si="33">FL6*FM6</f>
        <v>#DIV/0!</v>
      </c>
      <c r="FO6" s="85" t="s">
        <v>85</v>
      </c>
      <c r="FP6" s="4"/>
      <c r="FQ6" s="231" t="e">
        <f>FP6/FP10</f>
        <v>#DIV/0!</v>
      </c>
      <c r="FR6" s="219"/>
      <c r="FS6" s="76" t="e">
        <f t="shared" ref="FS6:FS8" si="34">FQ6*FR6</f>
        <v>#DIV/0!</v>
      </c>
      <c r="FT6" s="85" t="s">
        <v>85</v>
      </c>
      <c r="FU6" s="4"/>
      <c r="FV6" s="231" t="e">
        <f>FU6/FU10</f>
        <v>#DIV/0!</v>
      </c>
      <c r="FW6" s="219"/>
      <c r="FX6" s="76" t="e">
        <f t="shared" ref="FX6:FX8" si="35">FV6*FW6</f>
        <v>#DIV/0!</v>
      </c>
      <c r="FY6" s="85" t="s">
        <v>85</v>
      </c>
      <c r="FZ6" s="4"/>
      <c r="GA6" s="231" t="e">
        <f>FZ6/FZ10</f>
        <v>#DIV/0!</v>
      </c>
      <c r="GB6" s="219"/>
      <c r="GC6" s="76" t="e">
        <f t="shared" ref="GC6:GC8" si="36">GA6*GB6</f>
        <v>#DIV/0!</v>
      </c>
      <c r="GD6" s="85" t="s">
        <v>85</v>
      </c>
      <c r="GE6" s="4"/>
      <c r="GF6" s="231" t="e">
        <f>GE6/GE10</f>
        <v>#DIV/0!</v>
      </c>
      <c r="GG6" s="219"/>
      <c r="GH6" s="76" t="e">
        <f t="shared" ref="GH6:GH8" si="37">GF6*GG6</f>
        <v>#DIV/0!</v>
      </c>
      <c r="GI6" s="85" t="s">
        <v>85</v>
      </c>
      <c r="GJ6" s="4"/>
      <c r="GK6" s="231" t="e">
        <f>GJ6/GJ10</f>
        <v>#DIV/0!</v>
      </c>
      <c r="GL6" s="219"/>
      <c r="GM6" s="76" t="e">
        <f t="shared" ref="GM6:GM8" si="38">GK6*GL6</f>
        <v>#DIV/0!</v>
      </c>
      <c r="GN6" s="85" t="s">
        <v>85</v>
      </c>
      <c r="GO6" s="4"/>
      <c r="GP6" s="231" t="e">
        <f>GO6/GO10</f>
        <v>#DIV/0!</v>
      </c>
      <c r="GQ6" s="219"/>
      <c r="GR6" s="76" t="e">
        <f t="shared" ref="GR6:GR8" si="39">GP6*GQ6</f>
        <v>#DIV/0!</v>
      </c>
      <c r="GS6" s="85" t="s">
        <v>85</v>
      </c>
      <c r="GT6" s="4"/>
      <c r="GU6" s="231" t="e">
        <f>GT6/GT10</f>
        <v>#DIV/0!</v>
      </c>
      <c r="GV6" s="219"/>
      <c r="GW6" s="76" t="e">
        <f t="shared" ref="GW6:GW8" si="40">GU6*GV6</f>
        <v>#DIV/0!</v>
      </c>
      <c r="GX6" s="85" t="s">
        <v>85</v>
      </c>
      <c r="GY6" s="4"/>
      <c r="GZ6" s="231" t="e">
        <f>GY6/GY10</f>
        <v>#DIV/0!</v>
      </c>
      <c r="HA6" s="219"/>
      <c r="HB6" s="76" t="e">
        <f t="shared" ref="HB6:HB8" si="41">GZ6*HA6</f>
        <v>#DIV/0!</v>
      </c>
      <c r="HC6" s="85" t="s">
        <v>85</v>
      </c>
      <c r="HD6" s="4"/>
      <c r="HE6" s="231" t="e">
        <f>HD6/HD10</f>
        <v>#DIV/0!</v>
      </c>
      <c r="HF6" s="219"/>
      <c r="HG6" s="76" t="e">
        <f t="shared" ref="HG6:HG8" si="42">HE6*HF6</f>
        <v>#DIV/0!</v>
      </c>
      <c r="HH6" s="85" t="s">
        <v>85</v>
      </c>
      <c r="HI6" s="4"/>
      <c r="HJ6" s="231" t="e">
        <f>HI6/HI10</f>
        <v>#DIV/0!</v>
      </c>
      <c r="HK6" s="219"/>
      <c r="HL6" s="76" t="e">
        <f t="shared" ref="HL6:HL8" si="43">HJ6*HK6</f>
        <v>#DIV/0!</v>
      </c>
      <c r="HM6" s="85" t="s">
        <v>85</v>
      </c>
      <c r="HN6" s="4"/>
      <c r="HO6" s="231" t="e">
        <f>HN6/HN10</f>
        <v>#DIV/0!</v>
      </c>
      <c r="HP6" s="219"/>
      <c r="HQ6" s="76" t="e">
        <f t="shared" ref="HQ6:HQ8" si="44">HO6*HP6</f>
        <v>#DIV/0!</v>
      </c>
      <c r="HR6" s="85" t="s">
        <v>85</v>
      </c>
      <c r="HS6" s="4"/>
      <c r="HT6" s="231" t="e">
        <f>HS6/HS10</f>
        <v>#DIV/0!</v>
      </c>
      <c r="HU6" s="219"/>
      <c r="HV6" s="76" t="e">
        <f t="shared" ref="HV6:HV8" si="45">HT6*HU6</f>
        <v>#DIV/0!</v>
      </c>
      <c r="HW6" s="85" t="s">
        <v>85</v>
      </c>
      <c r="HX6" s="4"/>
      <c r="HY6" s="231" t="e">
        <f>HX6/HX10</f>
        <v>#DIV/0!</v>
      </c>
      <c r="HZ6" s="219"/>
      <c r="IA6" s="76" t="e">
        <f t="shared" ref="IA6:IA8" si="46">HY6*HZ6</f>
        <v>#DIV/0!</v>
      </c>
      <c r="IB6" s="85" t="s">
        <v>85</v>
      </c>
      <c r="IC6" s="4"/>
      <c r="ID6" s="231" t="e">
        <f>IC6/IC10</f>
        <v>#DIV/0!</v>
      </c>
      <c r="IE6" s="219"/>
      <c r="IF6" s="76" t="e">
        <f t="shared" ref="IF6:IF8" si="47">ID6*IE6</f>
        <v>#DIV/0!</v>
      </c>
      <c r="IG6" s="85" t="s">
        <v>85</v>
      </c>
      <c r="IH6" s="4"/>
      <c r="II6" s="231" t="e">
        <f>IH6/IH10</f>
        <v>#DIV/0!</v>
      </c>
      <c r="IJ6" s="219"/>
      <c r="IK6" s="76" t="e">
        <f t="shared" ref="IK6:IK8" si="48">II6*IJ6</f>
        <v>#DIV/0!</v>
      </c>
      <c r="IL6" s="85" t="s">
        <v>85</v>
      </c>
      <c r="IM6" s="4"/>
      <c r="IN6" s="231" t="e">
        <f>IM6/IM10</f>
        <v>#DIV/0!</v>
      </c>
      <c r="IO6" s="219"/>
      <c r="IP6" s="76" t="e">
        <f t="shared" ref="IP6:IP8" si="49">IN6*IO6</f>
        <v>#DIV/0!</v>
      </c>
      <c r="IQ6" s="85" t="s">
        <v>85</v>
      </c>
      <c r="IR6" s="4"/>
      <c r="IS6" s="231" t="e">
        <f>IR6/IR10</f>
        <v>#DIV/0!</v>
      </c>
      <c r="IT6" s="219"/>
      <c r="IU6" s="76" t="e">
        <f t="shared" ref="IU6:IU8" si="50">IS6*IT6</f>
        <v>#DIV/0!</v>
      </c>
      <c r="IV6" s="85" t="s">
        <v>85</v>
      </c>
      <c r="IW6" s="4"/>
      <c r="IX6" s="231" t="e">
        <f>IW6/IW10</f>
        <v>#DIV/0!</v>
      </c>
      <c r="IY6" s="219"/>
      <c r="IZ6" s="76" t="e">
        <f t="shared" ref="IZ6:IZ8" si="51">IX6*IY6</f>
        <v>#DIV/0!</v>
      </c>
      <c r="JA6" s="85" t="s">
        <v>85</v>
      </c>
      <c r="JB6" s="4"/>
      <c r="JC6" s="231" t="e">
        <f>JB6/JB10</f>
        <v>#DIV/0!</v>
      </c>
      <c r="JD6" s="219"/>
      <c r="JE6" s="76" t="e">
        <f t="shared" ref="JE6:JE8" si="52">JC6*JD6</f>
        <v>#DIV/0!</v>
      </c>
      <c r="JF6" s="85" t="s">
        <v>85</v>
      </c>
      <c r="JG6" s="4"/>
      <c r="JH6" s="231" t="e">
        <f>JG6/JG10</f>
        <v>#DIV/0!</v>
      </c>
      <c r="JI6" s="219"/>
      <c r="JJ6" s="76" t="e">
        <f t="shared" ref="JJ6:JJ8" si="53">JH6*JI6</f>
        <v>#DIV/0!</v>
      </c>
      <c r="JK6" s="85" t="s">
        <v>85</v>
      </c>
      <c r="JL6" s="4"/>
      <c r="JM6" s="231" t="e">
        <f>JL6/JL10</f>
        <v>#DIV/0!</v>
      </c>
      <c r="JN6" s="219"/>
      <c r="JO6" s="76" t="e">
        <f t="shared" ref="JO6:JO8" si="54">JM6*JN6</f>
        <v>#DIV/0!</v>
      </c>
      <c r="JP6" s="85" t="s">
        <v>85</v>
      </c>
      <c r="JQ6" s="4"/>
      <c r="JR6" s="231" t="e">
        <f>JQ6/JQ10</f>
        <v>#DIV/0!</v>
      </c>
      <c r="JS6" s="219"/>
      <c r="JT6" s="76" t="e">
        <f t="shared" ref="JT6:JT8" si="55">JR6*JS6</f>
        <v>#DIV/0!</v>
      </c>
      <c r="JU6" s="85" t="s">
        <v>85</v>
      </c>
      <c r="JV6" s="4"/>
      <c r="JW6" s="231" t="e">
        <f>JV6/JV10</f>
        <v>#DIV/0!</v>
      </c>
      <c r="JX6" s="219"/>
      <c r="JY6" s="76" t="e">
        <f t="shared" ref="JY6:JY8" si="56">JW6*JX6</f>
        <v>#DIV/0!</v>
      </c>
      <c r="JZ6" s="85" t="s">
        <v>85</v>
      </c>
      <c r="KA6" s="4"/>
      <c r="KB6" s="231" t="e">
        <f>KA6/KA10</f>
        <v>#DIV/0!</v>
      </c>
      <c r="KC6" s="219"/>
      <c r="KD6" s="76" t="e">
        <f t="shared" ref="KD6:KD8" si="57">KB6*KC6</f>
        <v>#DIV/0!</v>
      </c>
      <c r="KE6" s="85" t="s">
        <v>85</v>
      </c>
      <c r="KF6" s="4"/>
      <c r="KG6" s="231" t="e">
        <f>KF6/KF10</f>
        <v>#DIV/0!</v>
      </c>
      <c r="KH6" s="219"/>
      <c r="KI6" s="76" t="e">
        <f t="shared" ref="KI6:KI8" si="58">KG6*KH6</f>
        <v>#DIV/0!</v>
      </c>
      <c r="KJ6" s="85" t="s">
        <v>85</v>
      </c>
      <c r="KK6" s="4"/>
      <c r="KL6" s="231" t="e">
        <f>KK6/KK10</f>
        <v>#DIV/0!</v>
      </c>
      <c r="KM6" s="219"/>
      <c r="KN6" s="76" t="e">
        <f t="shared" ref="KN6:KN8" si="59">KL6*KM6</f>
        <v>#DIV/0!</v>
      </c>
    </row>
    <row r="7" spans="1:331" x14ac:dyDescent="0.25">
      <c r="A7" s="85" t="s">
        <v>86</v>
      </c>
      <c r="B7" s="4"/>
      <c r="C7" s="231" t="e">
        <f>B7/B10</f>
        <v>#DIV/0!</v>
      </c>
      <c r="D7" s="219"/>
      <c r="E7" s="76" t="e">
        <f t="shared" si="0"/>
        <v>#DIV/0!</v>
      </c>
      <c r="F7" s="85" t="s">
        <v>86</v>
      </c>
      <c r="G7" s="4"/>
      <c r="H7" s="231" t="e">
        <f>G7/G10</f>
        <v>#DIV/0!</v>
      </c>
      <c r="I7" s="219"/>
      <c r="J7" s="76" t="e">
        <f t="shared" si="1"/>
        <v>#DIV/0!</v>
      </c>
      <c r="K7" s="85" t="s">
        <v>86</v>
      </c>
      <c r="L7" s="4"/>
      <c r="M7" s="231" t="e">
        <f>L7/L10</f>
        <v>#DIV/0!</v>
      </c>
      <c r="N7" s="219"/>
      <c r="O7" s="76" t="e">
        <f t="shared" si="2"/>
        <v>#DIV/0!</v>
      </c>
      <c r="P7" s="85" t="s">
        <v>86</v>
      </c>
      <c r="Q7" s="4"/>
      <c r="R7" s="231" t="e">
        <f>Q7/Q10</f>
        <v>#DIV/0!</v>
      </c>
      <c r="S7" s="219"/>
      <c r="T7" s="76" t="e">
        <f t="shared" si="3"/>
        <v>#DIV/0!</v>
      </c>
      <c r="U7" s="85" t="s">
        <v>86</v>
      </c>
      <c r="V7" s="4"/>
      <c r="W7" s="231" t="e">
        <f>V7/V10</f>
        <v>#DIV/0!</v>
      </c>
      <c r="X7" s="219"/>
      <c r="Y7" s="76" t="e">
        <f t="shared" si="4"/>
        <v>#DIV/0!</v>
      </c>
      <c r="Z7" s="85" t="s">
        <v>86</v>
      </c>
      <c r="AA7" s="4"/>
      <c r="AB7" s="231" t="e">
        <f>AA7/AA10</f>
        <v>#DIV/0!</v>
      </c>
      <c r="AC7" s="219"/>
      <c r="AD7" s="76" t="e">
        <f t="shared" si="5"/>
        <v>#DIV/0!</v>
      </c>
      <c r="AE7" s="85" t="s">
        <v>86</v>
      </c>
      <c r="AF7" s="4"/>
      <c r="AG7" s="231" t="e">
        <f>AF7/AF10</f>
        <v>#DIV/0!</v>
      </c>
      <c r="AH7" s="219"/>
      <c r="AI7" s="76" t="e">
        <f t="shared" si="6"/>
        <v>#DIV/0!</v>
      </c>
      <c r="AJ7" s="85" t="s">
        <v>86</v>
      </c>
      <c r="AK7" s="4"/>
      <c r="AL7" s="231" t="e">
        <f>AK7/AK10</f>
        <v>#DIV/0!</v>
      </c>
      <c r="AM7" s="219"/>
      <c r="AN7" s="76" t="e">
        <f t="shared" si="7"/>
        <v>#DIV/0!</v>
      </c>
      <c r="AO7" s="85" t="s">
        <v>86</v>
      </c>
      <c r="AP7" s="4"/>
      <c r="AQ7" s="231" t="e">
        <f>AP7/AP10</f>
        <v>#DIV/0!</v>
      </c>
      <c r="AR7" s="219"/>
      <c r="AS7" s="76" t="e">
        <f t="shared" si="8"/>
        <v>#DIV/0!</v>
      </c>
      <c r="AT7" s="85" t="s">
        <v>86</v>
      </c>
      <c r="AU7" s="4"/>
      <c r="AV7" s="231" t="e">
        <f>AU7/AU10</f>
        <v>#DIV/0!</v>
      </c>
      <c r="AW7" s="219"/>
      <c r="AX7" s="76" t="e">
        <f t="shared" si="9"/>
        <v>#DIV/0!</v>
      </c>
      <c r="AY7" s="85" t="s">
        <v>86</v>
      </c>
      <c r="AZ7" s="4"/>
      <c r="BA7" s="231" t="e">
        <f>AZ7/AZ10</f>
        <v>#DIV/0!</v>
      </c>
      <c r="BB7" s="219"/>
      <c r="BC7" s="76" t="e">
        <f t="shared" si="10"/>
        <v>#DIV/0!</v>
      </c>
      <c r="BD7" s="85" t="s">
        <v>86</v>
      </c>
      <c r="BE7" s="4"/>
      <c r="BF7" s="231" t="e">
        <f>BE7/BE10</f>
        <v>#DIV/0!</v>
      </c>
      <c r="BG7" s="219"/>
      <c r="BH7" s="76" t="e">
        <f t="shared" si="11"/>
        <v>#DIV/0!</v>
      </c>
      <c r="BI7" s="85" t="s">
        <v>86</v>
      </c>
      <c r="BJ7" s="4"/>
      <c r="BK7" s="231" t="e">
        <f>BJ7/BJ10</f>
        <v>#DIV/0!</v>
      </c>
      <c r="BL7" s="219"/>
      <c r="BM7" s="76" t="e">
        <f t="shared" si="12"/>
        <v>#DIV/0!</v>
      </c>
      <c r="BN7" s="85" t="s">
        <v>86</v>
      </c>
      <c r="BO7" s="4"/>
      <c r="BP7" s="231" t="e">
        <f>BO7/BO10</f>
        <v>#DIV/0!</v>
      </c>
      <c r="BQ7" s="219"/>
      <c r="BR7" s="76" t="e">
        <f t="shared" si="13"/>
        <v>#DIV/0!</v>
      </c>
      <c r="BS7" s="85" t="s">
        <v>86</v>
      </c>
      <c r="BT7" s="4"/>
      <c r="BU7" s="231" t="e">
        <f>BT7/BT10</f>
        <v>#DIV/0!</v>
      </c>
      <c r="BV7" s="219"/>
      <c r="BW7" s="76" t="e">
        <f t="shared" si="14"/>
        <v>#DIV/0!</v>
      </c>
      <c r="BX7" s="85" t="s">
        <v>86</v>
      </c>
      <c r="BY7" s="4"/>
      <c r="BZ7" s="231" t="e">
        <f>BY7/BY10</f>
        <v>#DIV/0!</v>
      </c>
      <c r="CA7" s="219"/>
      <c r="CB7" s="76" t="e">
        <f t="shared" si="15"/>
        <v>#DIV/0!</v>
      </c>
      <c r="CC7" s="85" t="s">
        <v>86</v>
      </c>
      <c r="CD7" s="4"/>
      <c r="CE7" s="231" t="e">
        <f>CD7/CD10</f>
        <v>#DIV/0!</v>
      </c>
      <c r="CF7" s="219"/>
      <c r="CG7" s="76" t="e">
        <f t="shared" si="16"/>
        <v>#DIV/0!</v>
      </c>
      <c r="CH7" s="85" t="s">
        <v>86</v>
      </c>
      <c r="CI7" s="4"/>
      <c r="CJ7" s="231" t="e">
        <f>CI7/CI10</f>
        <v>#DIV/0!</v>
      </c>
      <c r="CK7" s="219"/>
      <c r="CL7" s="76" t="e">
        <f t="shared" si="17"/>
        <v>#DIV/0!</v>
      </c>
      <c r="CM7" s="85" t="s">
        <v>86</v>
      </c>
      <c r="CN7" s="4"/>
      <c r="CO7" s="231" t="e">
        <f>CN7/CN10</f>
        <v>#DIV/0!</v>
      </c>
      <c r="CP7" s="219"/>
      <c r="CQ7" s="76" t="e">
        <f t="shared" si="18"/>
        <v>#DIV/0!</v>
      </c>
      <c r="CR7" s="85" t="s">
        <v>86</v>
      </c>
      <c r="CS7" s="4"/>
      <c r="CT7" s="231" t="e">
        <f>CS7/CS10</f>
        <v>#DIV/0!</v>
      </c>
      <c r="CU7" s="219"/>
      <c r="CV7" s="76" t="e">
        <f t="shared" si="19"/>
        <v>#DIV/0!</v>
      </c>
      <c r="CW7" s="85" t="s">
        <v>86</v>
      </c>
      <c r="CX7" s="4"/>
      <c r="CY7" s="231" t="e">
        <f>CX7/CX10</f>
        <v>#DIV/0!</v>
      </c>
      <c r="CZ7" s="219"/>
      <c r="DA7" s="76" t="e">
        <f t="shared" si="20"/>
        <v>#DIV/0!</v>
      </c>
      <c r="DB7" s="85" t="s">
        <v>86</v>
      </c>
      <c r="DC7" s="4"/>
      <c r="DD7" s="231" t="e">
        <f>DC7/DC10</f>
        <v>#DIV/0!</v>
      </c>
      <c r="DE7" s="219"/>
      <c r="DF7" s="76" t="e">
        <f t="shared" si="21"/>
        <v>#DIV/0!</v>
      </c>
      <c r="DG7" s="85" t="s">
        <v>86</v>
      </c>
      <c r="DH7" s="4"/>
      <c r="DI7" s="231" t="e">
        <f>DH7/DH10</f>
        <v>#DIV/0!</v>
      </c>
      <c r="DJ7" s="219"/>
      <c r="DK7" s="76" t="e">
        <f t="shared" si="22"/>
        <v>#DIV/0!</v>
      </c>
      <c r="DL7" s="85" t="s">
        <v>86</v>
      </c>
      <c r="DM7" s="4"/>
      <c r="DN7" s="231" t="e">
        <f>DM7/DM10</f>
        <v>#DIV/0!</v>
      </c>
      <c r="DO7" s="219"/>
      <c r="DP7" s="76" t="e">
        <f t="shared" si="23"/>
        <v>#DIV/0!</v>
      </c>
      <c r="DQ7" s="85" t="s">
        <v>86</v>
      </c>
      <c r="DR7" s="4"/>
      <c r="DS7" s="231" t="e">
        <f>DR7/DR10</f>
        <v>#DIV/0!</v>
      </c>
      <c r="DT7" s="219"/>
      <c r="DU7" s="76" t="e">
        <f t="shared" si="24"/>
        <v>#DIV/0!</v>
      </c>
      <c r="DV7" s="85" t="s">
        <v>86</v>
      </c>
      <c r="DW7" s="4"/>
      <c r="DX7" s="231" t="e">
        <f>DW7/DW10</f>
        <v>#DIV/0!</v>
      </c>
      <c r="DY7" s="219"/>
      <c r="DZ7" s="76" t="e">
        <f t="shared" si="25"/>
        <v>#DIV/0!</v>
      </c>
      <c r="EA7" s="85" t="s">
        <v>86</v>
      </c>
      <c r="EB7" s="4"/>
      <c r="EC7" s="231" t="e">
        <f>EB7/EB10</f>
        <v>#DIV/0!</v>
      </c>
      <c r="ED7" s="219"/>
      <c r="EE7" s="76" t="e">
        <f t="shared" si="26"/>
        <v>#DIV/0!</v>
      </c>
      <c r="EF7" s="85" t="s">
        <v>86</v>
      </c>
      <c r="EG7" s="4"/>
      <c r="EH7" s="231" t="e">
        <f>EG7/EG10</f>
        <v>#DIV/0!</v>
      </c>
      <c r="EI7" s="219"/>
      <c r="EJ7" s="76" t="e">
        <f t="shared" si="27"/>
        <v>#DIV/0!</v>
      </c>
      <c r="EK7" s="85" t="s">
        <v>86</v>
      </c>
      <c r="EL7" s="4"/>
      <c r="EM7" s="231" t="e">
        <f>EL7/EL10</f>
        <v>#DIV/0!</v>
      </c>
      <c r="EN7" s="219"/>
      <c r="EO7" s="76" t="e">
        <f t="shared" si="28"/>
        <v>#DIV/0!</v>
      </c>
      <c r="EP7" s="85" t="s">
        <v>86</v>
      </c>
      <c r="EQ7" s="4"/>
      <c r="ER7" s="231" t="e">
        <f>EQ7/EQ10</f>
        <v>#DIV/0!</v>
      </c>
      <c r="ES7" s="219"/>
      <c r="ET7" s="76" t="e">
        <f t="shared" si="29"/>
        <v>#DIV/0!</v>
      </c>
      <c r="EU7" s="85" t="s">
        <v>86</v>
      </c>
      <c r="EV7" s="4"/>
      <c r="EW7" s="231" t="e">
        <f>EV7/EV10</f>
        <v>#DIV/0!</v>
      </c>
      <c r="EX7" s="219"/>
      <c r="EY7" s="76" t="e">
        <f t="shared" si="30"/>
        <v>#DIV/0!</v>
      </c>
      <c r="EZ7" s="85" t="s">
        <v>86</v>
      </c>
      <c r="FA7" s="4"/>
      <c r="FB7" s="231" t="e">
        <f>FA7/FA10</f>
        <v>#DIV/0!</v>
      </c>
      <c r="FC7" s="219"/>
      <c r="FD7" s="76" t="e">
        <f t="shared" si="31"/>
        <v>#DIV/0!</v>
      </c>
      <c r="FE7" s="85" t="s">
        <v>86</v>
      </c>
      <c r="FF7" s="4"/>
      <c r="FG7" s="231" t="e">
        <f>FF7/FF10</f>
        <v>#DIV/0!</v>
      </c>
      <c r="FH7" s="219"/>
      <c r="FI7" s="76" t="e">
        <f t="shared" si="32"/>
        <v>#DIV/0!</v>
      </c>
      <c r="FJ7" s="85" t="s">
        <v>86</v>
      </c>
      <c r="FK7" s="4"/>
      <c r="FL7" s="231" t="e">
        <f>FK7/FK10</f>
        <v>#DIV/0!</v>
      </c>
      <c r="FM7" s="219"/>
      <c r="FN7" s="76" t="e">
        <f t="shared" si="33"/>
        <v>#DIV/0!</v>
      </c>
      <c r="FO7" s="85" t="s">
        <v>86</v>
      </c>
      <c r="FP7" s="4"/>
      <c r="FQ7" s="231" t="e">
        <f>FP7/FP10</f>
        <v>#DIV/0!</v>
      </c>
      <c r="FR7" s="219"/>
      <c r="FS7" s="76" t="e">
        <f t="shared" si="34"/>
        <v>#DIV/0!</v>
      </c>
      <c r="FT7" s="85" t="s">
        <v>86</v>
      </c>
      <c r="FU7" s="4"/>
      <c r="FV7" s="231" t="e">
        <f>FU7/FU10</f>
        <v>#DIV/0!</v>
      </c>
      <c r="FW7" s="219"/>
      <c r="FX7" s="76" t="e">
        <f t="shared" si="35"/>
        <v>#DIV/0!</v>
      </c>
      <c r="FY7" s="85" t="s">
        <v>86</v>
      </c>
      <c r="FZ7" s="4"/>
      <c r="GA7" s="231" t="e">
        <f>FZ7/FZ10</f>
        <v>#DIV/0!</v>
      </c>
      <c r="GB7" s="219"/>
      <c r="GC7" s="76" t="e">
        <f t="shared" si="36"/>
        <v>#DIV/0!</v>
      </c>
      <c r="GD7" s="85" t="s">
        <v>86</v>
      </c>
      <c r="GE7" s="4"/>
      <c r="GF7" s="231" t="e">
        <f>GE7/GE10</f>
        <v>#DIV/0!</v>
      </c>
      <c r="GG7" s="219"/>
      <c r="GH7" s="76" t="e">
        <f t="shared" si="37"/>
        <v>#DIV/0!</v>
      </c>
      <c r="GI7" s="85" t="s">
        <v>86</v>
      </c>
      <c r="GJ7" s="4"/>
      <c r="GK7" s="231" t="e">
        <f>GJ7/GJ10</f>
        <v>#DIV/0!</v>
      </c>
      <c r="GL7" s="219"/>
      <c r="GM7" s="76" t="e">
        <f t="shared" si="38"/>
        <v>#DIV/0!</v>
      </c>
      <c r="GN7" s="85" t="s">
        <v>86</v>
      </c>
      <c r="GO7" s="4"/>
      <c r="GP7" s="231" t="e">
        <f>GO7/GO10</f>
        <v>#DIV/0!</v>
      </c>
      <c r="GQ7" s="219"/>
      <c r="GR7" s="76" t="e">
        <f t="shared" si="39"/>
        <v>#DIV/0!</v>
      </c>
      <c r="GS7" s="85" t="s">
        <v>86</v>
      </c>
      <c r="GT7" s="4"/>
      <c r="GU7" s="231" t="e">
        <f>GT7/GT10</f>
        <v>#DIV/0!</v>
      </c>
      <c r="GV7" s="219"/>
      <c r="GW7" s="76" t="e">
        <f t="shared" si="40"/>
        <v>#DIV/0!</v>
      </c>
      <c r="GX7" s="85" t="s">
        <v>86</v>
      </c>
      <c r="GY7" s="4"/>
      <c r="GZ7" s="231" t="e">
        <f>GY7/GY10</f>
        <v>#DIV/0!</v>
      </c>
      <c r="HA7" s="219"/>
      <c r="HB7" s="76" t="e">
        <f t="shared" si="41"/>
        <v>#DIV/0!</v>
      </c>
      <c r="HC7" s="85" t="s">
        <v>86</v>
      </c>
      <c r="HD7" s="4"/>
      <c r="HE7" s="231" t="e">
        <f>HD7/HD10</f>
        <v>#DIV/0!</v>
      </c>
      <c r="HF7" s="219"/>
      <c r="HG7" s="76" t="e">
        <f t="shared" si="42"/>
        <v>#DIV/0!</v>
      </c>
      <c r="HH7" s="85" t="s">
        <v>86</v>
      </c>
      <c r="HI7" s="4"/>
      <c r="HJ7" s="231" t="e">
        <f>HI7/HI10</f>
        <v>#DIV/0!</v>
      </c>
      <c r="HK7" s="219"/>
      <c r="HL7" s="76" t="e">
        <f t="shared" si="43"/>
        <v>#DIV/0!</v>
      </c>
      <c r="HM7" s="85" t="s">
        <v>86</v>
      </c>
      <c r="HN7" s="4"/>
      <c r="HO7" s="231" t="e">
        <f>HN7/HN10</f>
        <v>#DIV/0!</v>
      </c>
      <c r="HP7" s="219"/>
      <c r="HQ7" s="76" t="e">
        <f t="shared" si="44"/>
        <v>#DIV/0!</v>
      </c>
      <c r="HR7" s="85" t="s">
        <v>86</v>
      </c>
      <c r="HS7" s="4"/>
      <c r="HT7" s="231" t="e">
        <f>HS7/HS10</f>
        <v>#DIV/0!</v>
      </c>
      <c r="HU7" s="219"/>
      <c r="HV7" s="76" t="e">
        <f t="shared" si="45"/>
        <v>#DIV/0!</v>
      </c>
      <c r="HW7" s="85" t="s">
        <v>86</v>
      </c>
      <c r="HX7" s="4"/>
      <c r="HY7" s="231" t="e">
        <f>HX7/HX10</f>
        <v>#DIV/0!</v>
      </c>
      <c r="HZ7" s="219"/>
      <c r="IA7" s="76" t="e">
        <f t="shared" si="46"/>
        <v>#DIV/0!</v>
      </c>
      <c r="IB7" s="85" t="s">
        <v>86</v>
      </c>
      <c r="IC7" s="4"/>
      <c r="ID7" s="231" t="e">
        <f>IC7/IC10</f>
        <v>#DIV/0!</v>
      </c>
      <c r="IE7" s="219"/>
      <c r="IF7" s="76" t="e">
        <f t="shared" si="47"/>
        <v>#DIV/0!</v>
      </c>
      <c r="IG7" s="85" t="s">
        <v>86</v>
      </c>
      <c r="IH7" s="4"/>
      <c r="II7" s="231" t="e">
        <f>IH7/IH10</f>
        <v>#DIV/0!</v>
      </c>
      <c r="IJ7" s="219"/>
      <c r="IK7" s="76" t="e">
        <f t="shared" si="48"/>
        <v>#DIV/0!</v>
      </c>
      <c r="IL7" s="85" t="s">
        <v>86</v>
      </c>
      <c r="IM7" s="4"/>
      <c r="IN7" s="231" t="e">
        <f>IM7/IM10</f>
        <v>#DIV/0!</v>
      </c>
      <c r="IO7" s="219"/>
      <c r="IP7" s="76" t="e">
        <f t="shared" si="49"/>
        <v>#DIV/0!</v>
      </c>
      <c r="IQ7" s="85" t="s">
        <v>86</v>
      </c>
      <c r="IR7" s="4"/>
      <c r="IS7" s="231" t="e">
        <f>IR7/IR10</f>
        <v>#DIV/0!</v>
      </c>
      <c r="IT7" s="219"/>
      <c r="IU7" s="76" t="e">
        <f t="shared" si="50"/>
        <v>#DIV/0!</v>
      </c>
      <c r="IV7" s="85" t="s">
        <v>86</v>
      </c>
      <c r="IW7" s="4"/>
      <c r="IX7" s="231" t="e">
        <f>IW7/IW10</f>
        <v>#DIV/0!</v>
      </c>
      <c r="IY7" s="219"/>
      <c r="IZ7" s="76" t="e">
        <f t="shared" si="51"/>
        <v>#DIV/0!</v>
      </c>
      <c r="JA7" s="85" t="s">
        <v>86</v>
      </c>
      <c r="JB7" s="4"/>
      <c r="JC7" s="231" t="e">
        <f>JB7/JB10</f>
        <v>#DIV/0!</v>
      </c>
      <c r="JD7" s="219"/>
      <c r="JE7" s="76" t="e">
        <f t="shared" si="52"/>
        <v>#DIV/0!</v>
      </c>
      <c r="JF7" s="85" t="s">
        <v>86</v>
      </c>
      <c r="JG7" s="4"/>
      <c r="JH7" s="231" t="e">
        <f>JG7/JG10</f>
        <v>#DIV/0!</v>
      </c>
      <c r="JI7" s="219"/>
      <c r="JJ7" s="76" t="e">
        <f t="shared" si="53"/>
        <v>#DIV/0!</v>
      </c>
      <c r="JK7" s="85" t="s">
        <v>86</v>
      </c>
      <c r="JL7" s="4"/>
      <c r="JM7" s="231" t="e">
        <f>JL7/JL10</f>
        <v>#DIV/0!</v>
      </c>
      <c r="JN7" s="219"/>
      <c r="JO7" s="76" t="e">
        <f t="shared" si="54"/>
        <v>#DIV/0!</v>
      </c>
      <c r="JP7" s="85" t="s">
        <v>86</v>
      </c>
      <c r="JQ7" s="4"/>
      <c r="JR7" s="231" t="e">
        <f>JQ7/JQ10</f>
        <v>#DIV/0!</v>
      </c>
      <c r="JS7" s="219"/>
      <c r="JT7" s="76" t="e">
        <f t="shared" si="55"/>
        <v>#DIV/0!</v>
      </c>
      <c r="JU7" s="85" t="s">
        <v>86</v>
      </c>
      <c r="JV7" s="4"/>
      <c r="JW7" s="231" t="e">
        <f>JV7/JV10</f>
        <v>#DIV/0!</v>
      </c>
      <c r="JX7" s="219"/>
      <c r="JY7" s="76" t="e">
        <f t="shared" si="56"/>
        <v>#DIV/0!</v>
      </c>
      <c r="JZ7" s="85" t="s">
        <v>86</v>
      </c>
      <c r="KA7" s="4"/>
      <c r="KB7" s="231" t="e">
        <f>KA7/KA10</f>
        <v>#DIV/0!</v>
      </c>
      <c r="KC7" s="219"/>
      <c r="KD7" s="76" t="e">
        <f t="shared" si="57"/>
        <v>#DIV/0!</v>
      </c>
      <c r="KE7" s="85" t="s">
        <v>86</v>
      </c>
      <c r="KF7" s="4"/>
      <c r="KG7" s="231" t="e">
        <f>KF7/KF10</f>
        <v>#DIV/0!</v>
      </c>
      <c r="KH7" s="219"/>
      <c r="KI7" s="76" t="e">
        <f t="shared" si="58"/>
        <v>#DIV/0!</v>
      </c>
      <c r="KJ7" s="85" t="s">
        <v>86</v>
      </c>
      <c r="KK7" s="4"/>
      <c r="KL7" s="231" t="e">
        <f>KK7/KK10</f>
        <v>#DIV/0!</v>
      </c>
      <c r="KM7" s="219"/>
      <c r="KN7" s="76" t="e">
        <f t="shared" si="59"/>
        <v>#DIV/0!</v>
      </c>
    </row>
    <row r="8" spans="1:331" ht="15.75" thickBot="1" x14ac:dyDescent="0.3">
      <c r="A8" s="85" t="s">
        <v>87</v>
      </c>
      <c r="B8" s="44"/>
      <c r="C8" s="232" t="e">
        <f>B8/B10</f>
        <v>#DIV/0!</v>
      </c>
      <c r="D8" s="219"/>
      <c r="E8" s="76" t="e">
        <f t="shared" si="0"/>
        <v>#DIV/0!</v>
      </c>
      <c r="F8" s="85" t="s">
        <v>87</v>
      </c>
      <c r="G8" s="44"/>
      <c r="H8" s="232" t="e">
        <f>G8/G10</f>
        <v>#DIV/0!</v>
      </c>
      <c r="I8" s="219"/>
      <c r="J8" s="76" t="e">
        <f t="shared" si="1"/>
        <v>#DIV/0!</v>
      </c>
      <c r="K8" s="85" t="s">
        <v>87</v>
      </c>
      <c r="L8" s="44"/>
      <c r="M8" s="232" t="e">
        <f>L8/L10</f>
        <v>#DIV/0!</v>
      </c>
      <c r="N8" s="219"/>
      <c r="O8" s="76" t="e">
        <f t="shared" si="2"/>
        <v>#DIV/0!</v>
      </c>
      <c r="P8" s="85" t="s">
        <v>87</v>
      </c>
      <c r="Q8" s="44"/>
      <c r="R8" s="232" t="e">
        <f>Q8/Q10</f>
        <v>#DIV/0!</v>
      </c>
      <c r="S8" s="219"/>
      <c r="T8" s="76" t="e">
        <f t="shared" si="3"/>
        <v>#DIV/0!</v>
      </c>
      <c r="U8" s="85" t="s">
        <v>87</v>
      </c>
      <c r="V8" s="44"/>
      <c r="W8" s="232" t="e">
        <f>V8/V10</f>
        <v>#DIV/0!</v>
      </c>
      <c r="X8" s="219"/>
      <c r="Y8" s="76" t="e">
        <f t="shared" si="4"/>
        <v>#DIV/0!</v>
      </c>
      <c r="Z8" s="85" t="s">
        <v>87</v>
      </c>
      <c r="AA8" s="44"/>
      <c r="AB8" s="232" t="e">
        <f>AA8/AA10</f>
        <v>#DIV/0!</v>
      </c>
      <c r="AC8" s="219"/>
      <c r="AD8" s="76" t="e">
        <f t="shared" si="5"/>
        <v>#DIV/0!</v>
      </c>
      <c r="AE8" s="85" t="s">
        <v>87</v>
      </c>
      <c r="AF8" s="44"/>
      <c r="AG8" s="232" t="e">
        <f>AF8/AF10</f>
        <v>#DIV/0!</v>
      </c>
      <c r="AH8" s="219"/>
      <c r="AI8" s="76" t="e">
        <f t="shared" si="6"/>
        <v>#DIV/0!</v>
      </c>
      <c r="AJ8" s="85" t="s">
        <v>87</v>
      </c>
      <c r="AK8" s="44"/>
      <c r="AL8" s="232" t="e">
        <f>AK8/AK10</f>
        <v>#DIV/0!</v>
      </c>
      <c r="AM8" s="219"/>
      <c r="AN8" s="76" t="e">
        <f t="shared" si="7"/>
        <v>#DIV/0!</v>
      </c>
      <c r="AO8" s="85" t="s">
        <v>87</v>
      </c>
      <c r="AP8" s="44"/>
      <c r="AQ8" s="232" t="e">
        <f>AP8/AP10</f>
        <v>#DIV/0!</v>
      </c>
      <c r="AR8" s="219"/>
      <c r="AS8" s="76" t="e">
        <f t="shared" si="8"/>
        <v>#DIV/0!</v>
      </c>
      <c r="AT8" s="85" t="s">
        <v>87</v>
      </c>
      <c r="AU8" s="44"/>
      <c r="AV8" s="232" t="e">
        <f>AU8/AU10</f>
        <v>#DIV/0!</v>
      </c>
      <c r="AW8" s="219"/>
      <c r="AX8" s="76" t="e">
        <f t="shared" si="9"/>
        <v>#DIV/0!</v>
      </c>
      <c r="AY8" s="85" t="s">
        <v>87</v>
      </c>
      <c r="AZ8" s="44"/>
      <c r="BA8" s="232" t="e">
        <f>AZ8/AZ10</f>
        <v>#DIV/0!</v>
      </c>
      <c r="BB8" s="219"/>
      <c r="BC8" s="76" t="e">
        <f t="shared" si="10"/>
        <v>#DIV/0!</v>
      </c>
      <c r="BD8" s="85" t="s">
        <v>87</v>
      </c>
      <c r="BE8" s="44"/>
      <c r="BF8" s="232" t="e">
        <f>BE8/BE10</f>
        <v>#DIV/0!</v>
      </c>
      <c r="BG8" s="219"/>
      <c r="BH8" s="76" t="e">
        <f t="shared" si="11"/>
        <v>#DIV/0!</v>
      </c>
      <c r="BI8" s="85" t="s">
        <v>87</v>
      </c>
      <c r="BJ8" s="44"/>
      <c r="BK8" s="232" t="e">
        <f>BJ8/BJ10</f>
        <v>#DIV/0!</v>
      </c>
      <c r="BL8" s="219"/>
      <c r="BM8" s="76" t="e">
        <f t="shared" si="12"/>
        <v>#DIV/0!</v>
      </c>
      <c r="BN8" s="85" t="s">
        <v>87</v>
      </c>
      <c r="BO8" s="44"/>
      <c r="BP8" s="232" t="e">
        <f>BO8/BO10</f>
        <v>#DIV/0!</v>
      </c>
      <c r="BQ8" s="219"/>
      <c r="BR8" s="76" t="e">
        <f t="shared" si="13"/>
        <v>#DIV/0!</v>
      </c>
      <c r="BS8" s="85" t="s">
        <v>87</v>
      </c>
      <c r="BT8" s="44"/>
      <c r="BU8" s="232" t="e">
        <f>BT8/BT10</f>
        <v>#DIV/0!</v>
      </c>
      <c r="BV8" s="219"/>
      <c r="BW8" s="76" t="e">
        <f t="shared" si="14"/>
        <v>#DIV/0!</v>
      </c>
      <c r="BX8" s="85" t="s">
        <v>87</v>
      </c>
      <c r="BY8" s="44"/>
      <c r="BZ8" s="232" t="e">
        <f>BY8/BY10</f>
        <v>#DIV/0!</v>
      </c>
      <c r="CA8" s="219"/>
      <c r="CB8" s="76" t="e">
        <f t="shared" si="15"/>
        <v>#DIV/0!</v>
      </c>
      <c r="CC8" s="85" t="s">
        <v>87</v>
      </c>
      <c r="CD8" s="44"/>
      <c r="CE8" s="232" t="e">
        <f>CD8/CD10</f>
        <v>#DIV/0!</v>
      </c>
      <c r="CF8" s="219"/>
      <c r="CG8" s="76" t="e">
        <f t="shared" si="16"/>
        <v>#DIV/0!</v>
      </c>
      <c r="CH8" s="85" t="s">
        <v>87</v>
      </c>
      <c r="CI8" s="44"/>
      <c r="CJ8" s="232" t="e">
        <f>CI8/CI10</f>
        <v>#DIV/0!</v>
      </c>
      <c r="CK8" s="219"/>
      <c r="CL8" s="76" t="e">
        <f t="shared" si="17"/>
        <v>#DIV/0!</v>
      </c>
      <c r="CM8" s="85" t="s">
        <v>87</v>
      </c>
      <c r="CN8" s="44"/>
      <c r="CO8" s="232" t="e">
        <f>CN8/CN10</f>
        <v>#DIV/0!</v>
      </c>
      <c r="CP8" s="219"/>
      <c r="CQ8" s="76" t="e">
        <f t="shared" si="18"/>
        <v>#DIV/0!</v>
      </c>
      <c r="CR8" s="85" t="s">
        <v>87</v>
      </c>
      <c r="CS8" s="44"/>
      <c r="CT8" s="232" t="e">
        <f>CS8/CS10</f>
        <v>#DIV/0!</v>
      </c>
      <c r="CU8" s="219"/>
      <c r="CV8" s="76" t="e">
        <f t="shared" si="19"/>
        <v>#DIV/0!</v>
      </c>
      <c r="CW8" s="85" t="s">
        <v>87</v>
      </c>
      <c r="CX8" s="44"/>
      <c r="CY8" s="232" t="e">
        <f>CX8/CX10</f>
        <v>#DIV/0!</v>
      </c>
      <c r="CZ8" s="219"/>
      <c r="DA8" s="76" t="e">
        <f t="shared" si="20"/>
        <v>#DIV/0!</v>
      </c>
      <c r="DB8" s="85" t="s">
        <v>87</v>
      </c>
      <c r="DC8" s="44"/>
      <c r="DD8" s="232" t="e">
        <f>DC8/DC10</f>
        <v>#DIV/0!</v>
      </c>
      <c r="DE8" s="219"/>
      <c r="DF8" s="76" t="e">
        <f t="shared" si="21"/>
        <v>#DIV/0!</v>
      </c>
      <c r="DG8" s="85" t="s">
        <v>87</v>
      </c>
      <c r="DH8" s="44"/>
      <c r="DI8" s="232" t="e">
        <f>DH8/DH10</f>
        <v>#DIV/0!</v>
      </c>
      <c r="DJ8" s="219"/>
      <c r="DK8" s="76" t="e">
        <f t="shared" si="22"/>
        <v>#DIV/0!</v>
      </c>
      <c r="DL8" s="85" t="s">
        <v>87</v>
      </c>
      <c r="DM8" s="44"/>
      <c r="DN8" s="232" t="e">
        <f>DM8/DM10</f>
        <v>#DIV/0!</v>
      </c>
      <c r="DO8" s="219"/>
      <c r="DP8" s="76" t="e">
        <f t="shared" si="23"/>
        <v>#DIV/0!</v>
      </c>
      <c r="DQ8" s="85" t="s">
        <v>87</v>
      </c>
      <c r="DR8" s="44"/>
      <c r="DS8" s="232" t="e">
        <f>DR8/DR10</f>
        <v>#DIV/0!</v>
      </c>
      <c r="DT8" s="219"/>
      <c r="DU8" s="76" t="e">
        <f t="shared" si="24"/>
        <v>#DIV/0!</v>
      </c>
      <c r="DV8" s="85" t="s">
        <v>87</v>
      </c>
      <c r="DW8" s="44"/>
      <c r="DX8" s="232" t="e">
        <f>DW8/DW10</f>
        <v>#DIV/0!</v>
      </c>
      <c r="DY8" s="219"/>
      <c r="DZ8" s="76" t="e">
        <f t="shared" si="25"/>
        <v>#DIV/0!</v>
      </c>
      <c r="EA8" s="85" t="s">
        <v>87</v>
      </c>
      <c r="EB8" s="44"/>
      <c r="EC8" s="232" t="e">
        <f>EB8/EB10</f>
        <v>#DIV/0!</v>
      </c>
      <c r="ED8" s="219"/>
      <c r="EE8" s="76" t="e">
        <f t="shared" si="26"/>
        <v>#DIV/0!</v>
      </c>
      <c r="EF8" s="85" t="s">
        <v>87</v>
      </c>
      <c r="EG8" s="44"/>
      <c r="EH8" s="232" t="e">
        <f>EG8/EG10</f>
        <v>#DIV/0!</v>
      </c>
      <c r="EI8" s="219"/>
      <c r="EJ8" s="76" t="e">
        <f t="shared" si="27"/>
        <v>#DIV/0!</v>
      </c>
      <c r="EK8" s="85" t="s">
        <v>87</v>
      </c>
      <c r="EL8" s="44"/>
      <c r="EM8" s="232" t="e">
        <f>EL8/EL10</f>
        <v>#DIV/0!</v>
      </c>
      <c r="EN8" s="219"/>
      <c r="EO8" s="76" t="e">
        <f t="shared" si="28"/>
        <v>#DIV/0!</v>
      </c>
      <c r="EP8" s="85" t="s">
        <v>87</v>
      </c>
      <c r="EQ8" s="44"/>
      <c r="ER8" s="232" t="e">
        <f>EQ8/EQ10</f>
        <v>#DIV/0!</v>
      </c>
      <c r="ES8" s="219"/>
      <c r="ET8" s="76" t="e">
        <f t="shared" si="29"/>
        <v>#DIV/0!</v>
      </c>
      <c r="EU8" s="85" t="s">
        <v>87</v>
      </c>
      <c r="EV8" s="44"/>
      <c r="EW8" s="232" t="e">
        <f>EV8/EV10</f>
        <v>#DIV/0!</v>
      </c>
      <c r="EX8" s="219"/>
      <c r="EY8" s="76" t="e">
        <f t="shared" si="30"/>
        <v>#DIV/0!</v>
      </c>
      <c r="EZ8" s="85" t="s">
        <v>87</v>
      </c>
      <c r="FA8" s="44"/>
      <c r="FB8" s="232" t="e">
        <f>FA8/FA10</f>
        <v>#DIV/0!</v>
      </c>
      <c r="FC8" s="219"/>
      <c r="FD8" s="76" t="e">
        <f t="shared" si="31"/>
        <v>#DIV/0!</v>
      </c>
      <c r="FE8" s="85" t="s">
        <v>87</v>
      </c>
      <c r="FF8" s="44"/>
      <c r="FG8" s="232" t="e">
        <f>FF8/FF10</f>
        <v>#DIV/0!</v>
      </c>
      <c r="FH8" s="219"/>
      <c r="FI8" s="76" t="e">
        <f t="shared" si="32"/>
        <v>#DIV/0!</v>
      </c>
      <c r="FJ8" s="85" t="s">
        <v>87</v>
      </c>
      <c r="FK8" s="44"/>
      <c r="FL8" s="232" t="e">
        <f>FK8/FK10</f>
        <v>#DIV/0!</v>
      </c>
      <c r="FM8" s="219"/>
      <c r="FN8" s="76" t="e">
        <f t="shared" si="33"/>
        <v>#DIV/0!</v>
      </c>
      <c r="FO8" s="85" t="s">
        <v>87</v>
      </c>
      <c r="FP8" s="44"/>
      <c r="FQ8" s="232" t="e">
        <f>FP8/FP10</f>
        <v>#DIV/0!</v>
      </c>
      <c r="FR8" s="219"/>
      <c r="FS8" s="76" t="e">
        <f t="shared" si="34"/>
        <v>#DIV/0!</v>
      </c>
      <c r="FT8" s="85" t="s">
        <v>87</v>
      </c>
      <c r="FU8" s="44"/>
      <c r="FV8" s="232" t="e">
        <f>FU8/FU10</f>
        <v>#DIV/0!</v>
      </c>
      <c r="FW8" s="219"/>
      <c r="FX8" s="76" t="e">
        <f t="shared" si="35"/>
        <v>#DIV/0!</v>
      </c>
      <c r="FY8" s="85" t="s">
        <v>87</v>
      </c>
      <c r="FZ8" s="44"/>
      <c r="GA8" s="232" t="e">
        <f>FZ8/FZ10</f>
        <v>#DIV/0!</v>
      </c>
      <c r="GB8" s="219"/>
      <c r="GC8" s="76" t="e">
        <f t="shared" si="36"/>
        <v>#DIV/0!</v>
      </c>
      <c r="GD8" s="85" t="s">
        <v>87</v>
      </c>
      <c r="GE8" s="44"/>
      <c r="GF8" s="232" t="e">
        <f>GE8/GE10</f>
        <v>#DIV/0!</v>
      </c>
      <c r="GG8" s="219"/>
      <c r="GH8" s="76" t="e">
        <f t="shared" si="37"/>
        <v>#DIV/0!</v>
      </c>
      <c r="GI8" s="85" t="s">
        <v>87</v>
      </c>
      <c r="GJ8" s="44"/>
      <c r="GK8" s="232" t="e">
        <f>GJ8/GJ10</f>
        <v>#DIV/0!</v>
      </c>
      <c r="GL8" s="219"/>
      <c r="GM8" s="76" t="e">
        <f t="shared" si="38"/>
        <v>#DIV/0!</v>
      </c>
      <c r="GN8" s="85" t="s">
        <v>87</v>
      </c>
      <c r="GO8" s="44"/>
      <c r="GP8" s="232" t="e">
        <f>GO8/GO10</f>
        <v>#DIV/0!</v>
      </c>
      <c r="GQ8" s="219"/>
      <c r="GR8" s="76" t="e">
        <f t="shared" si="39"/>
        <v>#DIV/0!</v>
      </c>
      <c r="GS8" s="85" t="s">
        <v>87</v>
      </c>
      <c r="GT8" s="44"/>
      <c r="GU8" s="232" t="e">
        <f>GT8/GT10</f>
        <v>#DIV/0!</v>
      </c>
      <c r="GV8" s="219"/>
      <c r="GW8" s="76" t="e">
        <f t="shared" si="40"/>
        <v>#DIV/0!</v>
      </c>
      <c r="GX8" s="85" t="s">
        <v>87</v>
      </c>
      <c r="GY8" s="44"/>
      <c r="GZ8" s="232" t="e">
        <f>GY8/GY10</f>
        <v>#DIV/0!</v>
      </c>
      <c r="HA8" s="219"/>
      <c r="HB8" s="76" t="e">
        <f t="shared" si="41"/>
        <v>#DIV/0!</v>
      </c>
      <c r="HC8" s="85" t="s">
        <v>87</v>
      </c>
      <c r="HD8" s="44"/>
      <c r="HE8" s="232" t="e">
        <f>HD8/HD10</f>
        <v>#DIV/0!</v>
      </c>
      <c r="HF8" s="219"/>
      <c r="HG8" s="76" t="e">
        <f t="shared" si="42"/>
        <v>#DIV/0!</v>
      </c>
      <c r="HH8" s="85" t="s">
        <v>87</v>
      </c>
      <c r="HI8" s="44"/>
      <c r="HJ8" s="232" t="e">
        <f>HI8/HI10</f>
        <v>#DIV/0!</v>
      </c>
      <c r="HK8" s="219"/>
      <c r="HL8" s="76" t="e">
        <f t="shared" si="43"/>
        <v>#DIV/0!</v>
      </c>
      <c r="HM8" s="85" t="s">
        <v>87</v>
      </c>
      <c r="HN8" s="44"/>
      <c r="HO8" s="232" t="e">
        <f>HN8/HN10</f>
        <v>#DIV/0!</v>
      </c>
      <c r="HP8" s="219"/>
      <c r="HQ8" s="76" t="e">
        <f t="shared" si="44"/>
        <v>#DIV/0!</v>
      </c>
      <c r="HR8" s="85" t="s">
        <v>87</v>
      </c>
      <c r="HS8" s="44"/>
      <c r="HT8" s="232" t="e">
        <f>HS8/HS10</f>
        <v>#DIV/0!</v>
      </c>
      <c r="HU8" s="219"/>
      <c r="HV8" s="76" t="e">
        <f t="shared" si="45"/>
        <v>#DIV/0!</v>
      </c>
      <c r="HW8" s="85" t="s">
        <v>87</v>
      </c>
      <c r="HX8" s="44"/>
      <c r="HY8" s="232" t="e">
        <f>HX8/HX10</f>
        <v>#DIV/0!</v>
      </c>
      <c r="HZ8" s="219"/>
      <c r="IA8" s="76" t="e">
        <f t="shared" si="46"/>
        <v>#DIV/0!</v>
      </c>
      <c r="IB8" s="85" t="s">
        <v>87</v>
      </c>
      <c r="IC8" s="44"/>
      <c r="ID8" s="232" t="e">
        <f>IC8/IC10</f>
        <v>#DIV/0!</v>
      </c>
      <c r="IE8" s="219"/>
      <c r="IF8" s="76" t="e">
        <f t="shared" si="47"/>
        <v>#DIV/0!</v>
      </c>
      <c r="IG8" s="85" t="s">
        <v>87</v>
      </c>
      <c r="IH8" s="44"/>
      <c r="II8" s="232" t="e">
        <f>IH8/IH10</f>
        <v>#DIV/0!</v>
      </c>
      <c r="IJ8" s="219"/>
      <c r="IK8" s="76" t="e">
        <f t="shared" si="48"/>
        <v>#DIV/0!</v>
      </c>
      <c r="IL8" s="85" t="s">
        <v>87</v>
      </c>
      <c r="IM8" s="44"/>
      <c r="IN8" s="232" t="e">
        <f>IM8/IM10</f>
        <v>#DIV/0!</v>
      </c>
      <c r="IO8" s="219"/>
      <c r="IP8" s="76" t="e">
        <f t="shared" si="49"/>
        <v>#DIV/0!</v>
      </c>
      <c r="IQ8" s="85" t="s">
        <v>87</v>
      </c>
      <c r="IR8" s="44"/>
      <c r="IS8" s="232" t="e">
        <f>IR8/IR10</f>
        <v>#DIV/0!</v>
      </c>
      <c r="IT8" s="219"/>
      <c r="IU8" s="76" t="e">
        <f t="shared" si="50"/>
        <v>#DIV/0!</v>
      </c>
      <c r="IV8" s="85" t="s">
        <v>87</v>
      </c>
      <c r="IW8" s="44"/>
      <c r="IX8" s="232" t="e">
        <f>IW8/IW10</f>
        <v>#DIV/0!</v>
      </c>
      <c r="IY8" s="219"/>
      <c r="IZ8" s="76" t="e">
        <f t="shared" si="51"/>
        <v>#DIV/0!</v>
      </c>
      <c r="JA8" s="85" t="s">
        <v>87</v>
      </c>
      <c r="JB8" s="44"/>
      <c r="JC8" s="232" t="e">
        <f>JB8/JB10</f>
        <v>#DIV/0!</v>
      </c>
      <c r="JD8" s="219"/>
      <c r="JE8" s="76" t="e">
        <f t="shared" si="52"/>
        <v>#DIV/0!</v>
      </c>
      <c r="JF8" s="85" t="s">
        <v>87</v>
      </c>
      <c r="JG8" s="44"/>
      <c r="JH8" s="232" t="e">
        <f>JG8/JG10</f>
        <v>#DIV/0!</v>
      </c>
      <c r="JI8" s="219"/>
      <c r="JJ8" s="76" t="e">
        <f t="shared" si="53"/>
        <v>#DIV/0!</v>
      </c>
      <c r="JK8" s="85" t="s">
        <v>87</v>
      </c>
      <c r="JL8" s="44"/>
      <c r="JM8" s="232" t="e">
        <f>JL8/JL10</f>
        <v>#DIV/0!</v>
      </c>
      <c r="JN8" s="219"/>
      <c r="JO8" s="76" t="e">
        <f t="shared" si="54"/>
        <v>#DIV/0!</v>
      </c>
      <c r="JP8" s="85" t="s">
        <v>87</v>
      </c>
      <c r="JQ8" s="44"/>
      <c r="JR8" s="232" t="e">
        <f>JQ8/JQ10</f>
        <v>#DIV/0!</v>
      </c>
      <c r="JS8" s="219"/>
      <c r="JT8" s="76" t="e">
        <f t="shared" si="55"/>
        <v>#DIV/0!</v>
      </c>
      <c r="JU8" s="85" t="s">
        <v>87</v>
      </c>
      <c r="JV8" s="44"/>
      <c r="JW8" s="232" t="e">
        <f>JV8/JV10</f>
        <v>#DIV/0!</v>
      </c>
      <c r="JX8" s="219"/>
      <c r="JY8" s="76" t="e">
        <f t="shared" si="56"/>
        <v>#DIV/0!</v>
      </c>
      <c r="JZ8" s="85" t="s">
        <v>87</v>
      </c>
      <c r="KA8" s="44"/>
      <c r="KB8" s="232" t="e">
        <f>KA8/KA10</f>
        <v>#DIV/0!</v>
      </c>
      <c r="KC8" s="219"/>
      <c r="KD8" s="76" t="e">
        <f t="shared" si="57"/>
        <v>#DIV/0!</v>
      </c>
      <c r="KE8" s="85" t="s">
        <v>87</v>
      </c>
      <c r="KF8" s="44"/>
      <c r="KG8" s="232" t="e">
        <f>KF8/KF10</f>
        <v>#DIV/0!</v>
      </c>
      <c r="KH8" s="219"/>
      <c r="KI8" s="76" t="e">
        <f t="shared" si="58"/>
        <v>#DIV/0!</v>
      </c>
      <c r="KJ8" s="85" t="s">
        <v>87</v>
      </c>
      <c r="KK8" s="44"/>
      <c r="KL8" s="232" t="e">
        <f>KK8/KK10</f>
        <v>#DIV/0!</v>
      </c>
      <c r="KM8" s="219"/>
      <c r="KN8" s="76" t="e">
        <f t="shared" si="59"/>
        <v>#DIV/0!</v>
      </c>
    </row>
    <row r="9" spans="1:331" ht="15.75" thickBot="1" x14ac:dyDescent="0.3">
      <c r="A9" s="220"/>
      <c r="B9" s="234" t="s">
        <v>80</v>
      </c>
      <c r="C9" s="233" t="e">
        <f>SUM(C5:C8)</f>
        <v>#DIV/0!</v>
      </c>
      <c r="D9" s="235" t="s">
        <v>185</v>
      </c>
      <c r="E9" s="77" t="e">
        <f>SUM(E5:E8)</f>
        <v>#DIV/0!</v>
      </c>
      <c r="F9" s="220"/>
      <c r="G9" s="234" t="s">
        <v>80</v>
      </c>
      <c r="H9" s="233" t="e">
        <f>SUM(H5:H8)</f>
        <v>#DIV/0!</v>
      </c>
      <c r="I9" s="235" t="s">
        <v>185</v>
      </c>
      <c r="J9" s="77" t="e">
        <f>SUM(J5:J8)</f>
        <v>#DIV/0!</v>
      </c>
      <c r="K9" s="220"/>
      <c r="L9" s="234" t="s">
        <v>80</v>
      </c>
      <c r="M9" s="233" t="e">
        <f>SUM(M5:M8)</f>
        <v>#DIV/0!</v>
      </c>
      <c r="N9" s="235" t="s">
        <v>185</v>
      </c>
      <c r="O9" s="77" t="e">
        <f>SUM(O5:O8)</f>
        <v>#DIV/0!</v>
      </c>
      <c r="P9" s="220"/>
      <c r="Q9" s="234" t="s">
        <v>80</v>
      </c>
      <c r="R9" s="233" t="e">
        <f>SUM(R5:R8)</f>
        <v>#DIV/0!</v>
      </c>
      <c r="S9" s="235" t="s">
        <v>185</v>
      </c>
      <c r="T9" s="77" t="e">
        <f>SUM(T5:T8)</f>
        <v>#DIV/0!</v>
      </c>
      <c r="U9" s="220"/>
      <c r="V9" s="234" t="s">
        <v>80</v>
      </c>
      <c r="W9" s="233" t="e">
        <f>SUM(W5:W8)</f>
        <v>#DIV/0!</v>
      </c>
      <c r="X9" s="235" t="s">
        <v>185</v>
      </c>
      <c r="Y9" s="77" t="e">
        <f>SUM(Y5:Y8)</f>
        <v>#DIV/0!</v>
      </c>
      <c r="Z9" s="220"/>
      <c r="AA9" s="234" t="s">
        <v>80</v>
      </c>
      <c r="AB9" s="233" t="e">
        <f>SUM(AB5:AB8)</f>
        <v>#DIV/0!</v>
      </c>
      <c r="AC9" s="235" t="s">
        <v>185</v>
      </c>
      <c r="AD9" s="77" t="e">
        <f>SUM(AD5:AD8)</f>
        <v>#DIV/0!</v>
      </c>
      <c r="AE9" s="220"/>
      <c r="AF9" s="234" t="s">
        <v>80</v>
      </c>
      <c r="AG9" s="233" t="e">
        <f>SUM(AG5:AG8)</f>
        <v>#DIV/0!</v>
      </c>
      <c r="AH9" s="235" t="s">
        <v>185</v>
      </c>
      <c r="AI9" s="77" t="e">
        <f>SUM(AI5:AI8)</f>
        <v>#DIV/0!</v>
      </c>
      <c r="AJ9" s="220"/>
      <c r="AK9" s="234" t="s">
        <v>80</v>
      </c>
      <c r="AL9" s="233" t="e">
        <f>SUM(AL5:AL8)</f>
        <v>#DIV/0!</v>
      </c>
      <c r="AM9" s="235" t="s">
        <v>185</v>
      </c>
      <c r="AN9" s="77" t="e">
        <f>SUM(AN5:AN8)</f>
        <v>#DIV/0!</v>
      </c>
      <c r="AO9" s="220"/>
      <c r="AP9" s="234" t="s">
        <v>80</v>
      </c>
      <c r="AQ9" s="233" t="e">
        <f>SUM(AQ5:AQ8)</f>
        <v>#DIV/0!</v>
      </c>
      <c r="AR9" s="235" t="s">
        <v>185</v>
      </c>
      <c r="AS9" s="77" t="e">
        <f>SUM(AS5:AS8)</f>
        <v>#DIV/0!</v>
      </c>
      <c r="AT9" s="220"/>
      <c r="AU9" s="234" t="s">
        <v>80</v>
      </c>
      <c r="AV9" s="233" t="e">
        <f>SUM(AV5:AV8)</f>
        <v>#DIV/0!</v>
      </c>
      <c r="AW9" s="235" t="s">
        <v>185</v>
      </c>
      <c r="AX9" s="77" t="e">
        <f>SUM(AX5:AX8)</f>
        <v>#DIV/0!</v>
      </c>
      <c r="AY9" s="220"/>
      <c r="AZ9" s="234" t="s">
        <v>80</v>
      </c>
      <c r="BA9" s="233" t="e">
        <f>SUM(BA5:BA8)</f>
        <v>#DIV/0!</v>
      </c>
      <c r="BB9" s="235" t="s">
        <v>185</v>
      </c>
      <c r="BC9" s="77" t="e">
        <f>SUM(BC5:BC8)</f>
        <v>#DIV/0!</v>
      </c>
      <c r="BD9" s="220"/>
      <c r="BE9" s="234" t="s">
        <v>80</v>
      </c>
      <c r="BF9" s="233" t="e">
        <f>SUM(BF5:BF8)</f>
        <v>#DIV/0!</v>
      </c>
      <c r="BG9" s="235" t="s">
        <v>185</v>
      </c>
      <c r="BH9" s="77" t="e">
        <f>SUM(BH5:BH8)</f>
        <v>#DIV/0!</v>
      </c>
      <c r="BI9" s="220"/>
      <c r="BJ9" s="234" t="s">
        <v>80</v>
      </c>
      <c r="BK9" s="233" t="e">
        <f>SUM(BK5:BK8)</f>
        <v>#DIV/0!</v>
      </c>
      <c r="BL9" s="235" t="s">
        <v>185</v>
      </c>
      <c r="BM9" s="77" t="e">
        <f>SUM(BM5:BM8)</f>
        <v>#DIV/0!</v>
      </c>
      <c r="BN9" s="220"/>
      <c r="BO9" s="234" t="s">
        <v>80</v>
      </c>
      <c r="BP9" s="233" t="e">
        <f>SUM(BP5:BP8)</f>
        <v>#DIV/0!</v>
      </c>
      <c r="BQ9" s="235" t="s">
        <v>185</v>
      </c>
      <c r="BR9" s="77" t="e">
        <f>SUM(BR5:BR8)</f>
        <v>#DIV/0!</v>
      </c>
      <c r="BS9" s="220"/>
      <c r="BT9" s="234" t="s">
        <v>80</v>
      </c>
      <c r="BU9" s="233" t="e">
        <f>SUM(BU5:BU8)</f>
        <v>#DIV/0!</v>
      </c>
      <c r="BV9" s="235" t="s">
        <v>185</v>
      </c>
      <c r="BW9" s="77" t="e">
        <f>SUM(BW5:BW8)</f>
        <v>#DIV/0!</v>
      </c>
      <c r="BX9" s="220"/>
      <c r="BY9" s="234" t="s">
        <v>80</v>
      </c>
      <c r="BZ9" s="233" t="e">
        <f>SUM(BZ5:BZ8)</f>
        <v>#DIV/0!</v>
      </c>
      <c r="CA9" s="235" t="s">
        <v>185</v>
      </c>
      <c r="CB9" s="77" t="e">
        <f>SUM(CB5:CB8)</f>
        <v>#DIV/0!</v>
      </c>
      <c r="CC9" s="220"/>
      <c r="CD9" s="234" t="s">
        <v>80</v>
      </c>
      <c r="CE9" s="233" t="e">
        <f>SUM(CE5:CE8)</f>
        <v>#DIV/0!</v>
      </c>
      <c r="CF9" s="235" t="s">
        <v>185</v>
      </c>
      <c r="CG9" s="77" t="e">
        <f>SUM(CG5:CG8)</f>
        <v>#DIV/0!</v>
      </c>
      <c r="CH9" s="220"/>
      <c r="CI9" s="234" t="s">
        <v>80</v>
      </c>
      <c r="CJ9" s="233" t="e">
        <f>SUM(CJ5:CJ8)</f>
        <v>#DIV/0!</v>
      </c>
      <c r="CK9" s="235" t="s">
        <v>185</v>
      </c>
      <c r="CL9" s="77" t="e">
        <f>SUM(CL5:CL8)</f>
        <v>#DIV/0!</v>
      </c>
      <c r="CM9" s="220"/>
      <c r="CN9" s="234" t="s">
        <v>80</v>
      </c>
      <c r="CO9" s="233" t="e">
        <f>SUM(CO5:CO8)</f>
        <v>#DIV/0!</v>
      </c>
      <c r="CP9" s="235" t="s">
        <v>185</v>
      </c>
      <c r="CQ9" s="77" t="e">
        <f>SUM(CQ5:CQ8)</f>
        <v>#DIV/0!</v>
      </c>
      <c r="CR9" s="220"/>
      <c r="CS9" s="234" t="s">
        <v>80</v>
      </c>
      <c r="CT9" s="233" t="e">
        <f>SUM(CT5:CT8)</f>
        <v>#DIV/0!</v>
      </c>
      <c r="CU9" s="235" t="s">
        <v>185</v>
      </c>
      <c r="CV9" s="77" t="e">
        <f>SUM(CV5:CV8)</f>
        <v>#DIV/0!</v>
      </c>
      <c r="CW9" s="220"/>
      <c r="CX9" s="234" t="s">
        <v>80</v>
      </c>
      <c r="CY9" s="233" t="e">
        <f>SUM(CY5:CY8)</f>
        <v>#DIV/0!</v>
      </c>
      <c r="CZ9" s="235" t="s">
        <v>185</v>
      </c>
      <c r="DA9" s="77" t="e">
        <f>SUM(DA5:DA8)</f>
        <v>#DIV/0!</v>
      </c>
      <c r="DB9" s="220"/>
      <c r="DC9" s="234" t="s">
        <v>80</v>
      </c>
      <c r="DD9" s="233" t="e">
        <f>SUM(DD5:DD8)</f>
        <v>#DIV/0!</v>
      </c>
      <c r="DE9" s="235" t="s">
        <v>185</v>
      </c>
      <c r="DF9" s="77" t="e">
        <f>SUM(DF5:DF8)</f>
        <v>#DIV/0!</v>
      </c>
      <c r="DG9" s="220"/>
      <c r="DH9" s="234" t="s">
        <v>80</v>
      </c>
      <c r="DI9" s="233" t="e">
        <f>SUM(DI5:DI8)</f>
        <v>#DIV/0!</v>
      </c>
      <c r="DJ9" s="235" t="s">
        <v>185</v>
      </c>
      <c r="DK9" s="77" t="e">
        <f>SUM(DK5:DK8)</f>
        <v>#DIV/0!</v>
      </c>
      <c r="DL9" s="220"/>
      <c r="DM9" s="234" t="s">
        <v>80</v>
      </c>
      <c r="DN9" s="233" t="e">
        <f>SUM(DN5:DN8)</f>
        <v>#DIV/0!</v>
      </c>
      <c r="DO9" s="235" t="s">
        <v>185</v>
      </c>
      <c r="DP9" s="77" t="e">
        <f>SUM(DP5:DP8)</f>
        <v>#DIV/0!</v>
      </c>
      <c r="DQ9" s="220"/>
      <c r="DR9" s="234" t="s">
        <v>80</v>
      </c>
      <c r="DS9" s="233" t="e">
        <f>SUM(DS5:DS8)</f>
        <v>#DIV/0!</v>
      </c>
      <c r="DT9" s="235" t="s">
        <v>185</v>
      </c>
      <c r="DU9" s="77" t="e">
        <f>SUM(DU5:DU8)</f>
        <v>#DIV/0!</v>
      </c>
      <c r="DV9" s="220"/>
      <c r="DW9" s="234" t="s">
        <v>80</v>
      </c>
      <c r="DX9" s="233" t="e">
        <f>SUM(DX5:DX8)</f>
        <v>#DIV/0!</v>
      </c>
      <c r="DY9" s="235" t="s">
        <v>185</v>
      </c>
      <c r="DZ9" s="77" t="e">
        <f>SUM(DZ5:DZ8)</f>
        <v>#DIV/0!</v>
      </c>
      <c r="EA9" s="220"/>
      <c r="EB9" s="234" t="s">
        <v>80</v>
      </c>
      <c r="EC9" s="233" t="e">
        <f>SUM(EC5:EC8)</f>
        <v>#DIV/0!</v>
      </c>
      <c r="ED9" s="235" t="s">
        <v>185</v>
      </c>
      <c r="EE9" s="77" t="e">
        <f>SUM(EE5:EE8)</f>
        <v>#DIV/0!</v>
      </c>
      <c r="EF9" s="220"/>
      <c r="EG9" s="234" t="s">
        <v>80</v>
      </c>
      <c r="EH9" s="233" t="e">
        <f>SUM(EH5:EH8)</f>
        <v>#DIV/0!</v>
      </c>
      <c r="EI9" s="235" t="s">
        <v>185</v>
      </c>
      <c r="EJ9" s="77" t="e">
        <f>SUM(EJ5:EJ8)</f>
        <v>#DIV/0!</v>
      </c>
      <c r="EK9" s="220"/>
      <c r="EL9" s="234" t="s">
        <v>80</v>
      </c>
      <c r="EM9" s="233" t="e">
        <f>SUM(EM5:EM8)</f>
        <v>#DIV/0!</v>
      </c>
      <c r="EN9" s="235" t="s">
        <v>185</v>
      </c>
      <c r="EO9" s="77" t="e">
        <f>SUM(EO5:EO8)</f>
        <v>#DIV/0!</v>
      </c>
      <c r="EP9" s="220"/>
      <c r="EQ9" s="234" t="s">
        <v>80</v>
      </c>
      <c r="ER9" s="233" t="e">
        <f>SUM(ER5:ER8)</f>
        <v>#DIV/0!</v>
      </c>
      <c r="ES9" s="235" t="s">
        <v>185</v>
      </c>
      <c r="ET9" s="77" t="e">
        <f>SUM(ET5:ET8)</f>
        <v>#DIV/0!</v>
      </c>
      <c r="EU9" s="220"/>
      <c r="EV9" s="234" t="s">
        <v>80</v>
      </c>
      <c r="EW9" s="233" t="e">
        <f>SUM(EW5:EW8)</f>
        <v>#DIV/0!</v>
      </c>
      <c r="EX9" s="235" t="s">
        <v>185</v>
      </c>
      <c r="EY9" s="77" t="e">
        <f>SUM(EY5:EY8)</f>
        <v>#DIV/0!</v>
      </c>
      <c r="EZ9" s="220"/>
      <c r="FA9" s="234" t="s">
        <v>80</v>
      </c>
      <c r="FB9" s="233" t="e">
        <f>SUM(FB5:FB8)</f>
        <v>#DIV/0!</v>
      </c>
      <c r="FC9" s="235" t="s">
        <v>185</v>
      </c>
      <c r="FD9" s="77" t="e">
        <f>SUM(FD5:FD8)</f>
        <v>#DIV/0!</v>
      </c>
      <c r="FE9" s="220"/>
      <c r="FF9" s="234" t="s">
        <v>80</v>
      </c>
      <c r="FG9" s="233" t="e">
        <f>SUM(FG5:FG8)</f>
        <v>#DIV/0!</v>
      </c>
      <c r="FH9" s="235" t="s">
        <v>185</v>
      </c>
      <c r="FI9" s="77" t="e">
        <f>SUM(FI5:FI8)</f>
        <v>#DIV/0!</v>
      </c>
      <c r="FJ9" s="220"/>
      <c r="FK9" s="234" t="s">
        <v>80</v>
      </c>
      <c r="FL9" s="233" t="e">
        <f>SUM(FL5:FL8)</f>
        <v>#DIV/0!</v>
      </c>
      <c r="FM9" s="235" t="s">
        <v>185</v>
      </c>
      <c r="FN9" s="77" t="e">
        <f>SUM(FN5:FN8)</f>
        <v>#DIV/0!</v>
      </c>
      <c r="FO9" s="220"/>
      <c r="FP9" s="234" t="s">
        <v>80</v>
      </c>
      <c r="FQ9" s="233" t="e">
        <f>SUM(FQ5:FQ8)</f>
        <v>#DIV/0!</v>
      </c>
      <c r="FR9" s="235" t="s">
        <v>185</v>
      </c>
      <c r="FS9" s="77" t="e">
        <f>SUM(FS5:FS8)</f>
        <v>#DIV/0!</v>
      </c>
      <c r="FT9" s="220"/>
      <c r="FU9" s="234" t="s">
        <v>80</v>
      </c>
      <c r="FV9" s="233" t="e">
        <f>SUM(FV5:FV8)</f>
        <v>#DIV/0!</v>
      </c>
      <c r="FW9" s="235" t="s">
        <v>185</v>
      </c>
      <c r="FX9" s="77" t="e">
        <f>SUM(FX5:FX8)</f>
        <v>#DIV/0!</v>
      </c>
      <c r="FY9" s="220"/>
      <c r="FZ9" s="234" t="s">
        <v>80</v>
      </c>
      <c r="GA9" s="233" t="e">
        <f>SUM(GA5:GA8)</f>
        <v>#DIV/0!</v>
      </c>
      <c r="GB9" s="235" t="s">
        <v>185</v>
      </c>
      <c r="GC9" s="77" t="e">
        <f>SUM(GC5:GC8)</f>
        <v>#DIV/0!</v>
      </c>
      <c r="GD9" s="220"/>
      <c r="GE9" s="234" t="s">
        <v>80</v>
      </c>
      <c r="GF9" s="233" t="e">
        <f>SUM(GF5:GF8)</f>
        <v>#DIV/0!</v>
      </c>
      <c r="GG9" s="235" t="s">
        <v>185</v>
      </c>
      <c r="GH9" s="77" t="e">
        <f>SUM(GH5:GH8)</f>
        <v>#DIV/0!</v>
      </c>
      <c r="GI9" s="220"/>
      <c r="GJ9" s="234" t="s">
        <v>80</v>
      </c>
      <c r="GK9" s="233" t="e">
        <f>SUM(GK5:GK8)</f>
        <v>#DIV/0!</v>
      </c>
      <c r="GL9" s="235" t="s">
        <v>185</v>
      </c>
      <c r="GM9" s="77" t="e">
        <f>SUM(GM5:GM8)</f>
        <v>#DIV/0!</v>
      </c>
      <c r="GN9" s="220"/>
      <c r="GO9" s="234" t="s">
        <v>80</v>
      </c>
      <c r="GP9" s="233" t="e">
        <f>SUM(GP5:GP8)</f>
        <v>#DIV/0!</v>
      </c>
      <c r="GQ9" s="235" t="s">
        <v>185</v>
      </c>
      <c r="GR9" s="77" t="e">
        <f>SUM(GR5:GR8)</f>
        <v>#DIV/0!</v>
      </c>
      <c r="GS9" s="220"/>
      <c r="GT9" s="234" t="s">
        <v>80</v>
      </c>
      <c r="GU9" s="233" t="e">
        <f>SUM(GU5:GU8)</f>
        <v>#DIV/0!</v>
      </c>
      <c r="GV9" s="235" t="s">
        <v>185</v>
      </c>
      <c r="GW9" s="77" t="e">
        <f>SUM(GW5:GW8)</f>
        <v>#DIV/0!</v>
      </c>
      <c r="GX9" s="220"/>
      <c r="GY9" s="234" t="s">
        <v>80</v>
      </c>
      <c r="GZ9" s="233" t="e">
        <f>SUM(GZ5:GZ8)</f>
        <v>#DIV/0!</v>
      </c>
      <c r="HA9" s="235" t="s">
        <v>185</v>
      </c>
      <c r="HB9" s="77" t="e">
        <f>SUM(HB5:HB8)</f>
        <v>#DIV/0!</v>
      </c>
      <c r="HC9" s="220"/>
      <c r="HD9" s="234" t="s">
        <v>80</v>
      </c>
      <c r="HE9" s="233" t="e">
        <f>SUM(HE5:HE8)</f>
        <v>#DIV/0!</v>
      </c>
      <c r="HF9" s="235" t="s">
        <v>185</v>
      </c>
      <c r="HG9" s="77" t="e">
        <f>SUM(HG5:HG8)</f>
        <v>#DIV/0!</v>
      </c>
      <c r="HH9" s="220"/>
      <c r="HI9" s="234" t="s">
        <v>80</v>
      </c>
      <c r="HJ9" s="233" t="e">
        <f>SUM(HJ5:HJ8)</f>
        <v>#DIV/0!</v>
      </c>
      <c r="HK9" s="235" t="s">
        <v>185</v>
      </c>
      <c r="HL9" s="77" t="e">
        <f>SUM(HL5:HL8)</f>
        <v>#DIV/0!</v>
      </c>
      <c r="HM9" s="220"/>
      <c r="HN9" s="234" t="s">
        <v>80</v>
      </c>
      <c r="HO9" s="233" t="e">
        <f>SUM(HO5:HO8)</f>
        <v>#DIV/0!</v>
      </c>
      <c r="HP9" s="235" t="s">
        <v>185</v>
      </c>
      <c r="HQ9" s="77" t="e">
        <f>SUM(HQ5:HQ8)</f>
        <v>#DIV/0!</v>
      </c>
      <c r="HR9" s="220"/>
      <c r="HS9" s="234" t="s">
        <v>80</v>
      </c>
      <c r="HT9" s="233" t="e">
        <f>SUM(HT5:HT8)</f>
        <v>#DIV/0!</v>
      </c>
      <c r="HU9" s="235" t="s">
        <v>185</v>
      </c>
      <c r="HV9" s="77" t="e">
        <f>SUM(HV5:HV8)</f>
        <v>#DIV/0!</v>
      </c>
      <c r="HW9" s="220"/>
      <c r="HX9" s="234" t="s">
        <v>80</v>
      </c>
      <c r="HY9" s="233" t="e">
        <f>SUM(HY5:HY8)</f>
        <v>#DIV/0!</v>
      </c>
      <c r="HZ9" s="235" t="s">
        <v>185</v>
      </c>
      <c r="IA9" s="77" t="e">
        <f>SUM(IA5:IA8)</f>
        <v>#DIV/0!</v>
      </c>
      <c r="IB9" s="220"/>
      <c r="IC9" s="234" t="s">
        <v>80</v>
      </c>
      <c r="ID9" s="233" t="e">
        <f>SUM(ID5:ID8)</f>
        <v>#DIV/0!</v>
      </c>
      <c r="IE9" s="235" t="s">
        <v>185</v>
      </c>
      <c r="IF9" s="77" t="e">
        <f>SUM(IF5:IF8)</f>
        <v>#DIV/0!</v>
      </c>
      <c r="IG9" s="220"/>
      <c r="IH9" s="234" t="s">
        <v>80</v>
      </c>
      <c r="II9" s="233" t="e">
        <f>SUM(II5:II8)</f>
        <v>#DIV/0!</v>
      </c>
      <c r="IJ9" s="235" t="s">
        <v>185</v>
      </c>
      <c r="IK9" s="77" t="e">
        <f>SUM(IK5:IK8)</f>
        <v>#DIV/0!</v>
      </c>
      <c r="IL9" s="220"/>
      <c r="IM9" s="234" t="s">
        <v>80</v>
      </c>
      <c r="IN9" s="233" t="e">
        <f>SUM(IN5:IN8)</f>
        <v>#DIV/0!</v>
      </c>
      <c r="IO9" s="235" t="s">
        <v>185</v>
      </c>
      <c r="IP9" s="77" t="e">
        <f>SUM(IP5:IP8)</f>
        <v>#DIV/0!</v>
      </c>
      <c r="IQ9" s="220"/>
      <c r="IR9" s="234" t="s">
        <v>80</v>
      </c>
      <c r="IS9" s="233" t="e">
        <f>SUM(IS5:IS8)</f>
        <v>#DIV/0!</v>
      </c>
      <c r="IT9" s="235" t="s">
        <v>185</v>
      </c>
      <c r="IU9" s="77" t="e">
        <f>SUM(IU5:IU8)</f>
        <v>#DIV/0!</v>
      </c>
      <c r="IV9" s="220"/>
      <c r="IW9" s="234" t="s">
        <v>80</v>
      </c>
      <c r="IX9" s="233" t="e">
        <f>SUM(IX5:IX8)</f>
        <v>#DIV/0!</v>
      </c>
      <c r="IY9" s="235" t="s">
        <v>185</v>
      </c>
      <c r="IZ9" s="77" t="e">
        <f>SUM(IZ5:IZ8)</f>
        <v>#DIV/0!</v>
      </c>
      <c r="JA9" s="220"/>
      <c r="JB9" s="234" t="s">
        <v>80</v>
      </c>
      <c r="JC9" s="233" t="e">
        <f>SUM(JC5:JC8)</f>
        <v>#DIV/0!</v>
      </c>
      <c r="JD9" s="235" t="s">
        <v>185</v>
      </c>
      <c r="JE9" s="77" t="e">
        <f>SUM(JE5:JE8)</f>
        <v>#DIV/0!</v>
      </c>
      <c r="JF9" s="220"/>
      <c r="JG9" s="234" t="s">
        <v>80</v>
      </c>
      <c r="JH9" s="233" t="e">
        <f>SUM(JH5:JH8)</f>
        <v>#DIV/0!</v>
      </c>
      <c r="JI9" s="235" t="s">
        <v>185</v>
      </c>
      <c r="JJ9" s="77" t="e">
        <f>SUM(JJ5:JJ8)</f>
        <v>#DIV/0!</v>
      </c>
      <c r="JK9" s="220"/>
      <c r="JL9" s="234" t="s">
        <v>80</v>
      </c>
      <c r="JM9" s="233" t="e">
        <f>SUM(JM5:JM8)</f>
        <v>#DIV/0!</v>
      </c>
      <c r="JN9" s="235" t="s">
        <v>185</v>
      </c>
      <c r="JO9" s="77" t="e">
        <f>SUM(JO5:JO8)</f>
        <v>#DIV/0!</v>
      </c>
      <c r="JP9" s="220"/>
      <c r="JQ9" s="234" t="s">
        <v>80</v>
      </c>
      <c r="JR9" s="233" t="e">
        <f>SUM(JR5:JR8)</f>
        <v>#DIV/0!</v>
      </c>
      <c r="JS9" s="235" t="s">
        <v>185</v>
      </c>
      <c r="JT9" s="77" t="e">
        <f>SUM(JT5:JT8)</f>
        <v>#DIV/0!</v>
      </c>
      <c r="JU9" s="220"/>
      <c r="JV9" s="234" t="s">
        <v>80</v>
      </c>
      <c r="JW9" s="233" t="e">
        <f>SUM(JW5:JW8)</f>
        <v>#DIV/0!</v>
      </c>
      <c r="JX9" s="235" t="s">
        <v>185</v>
      </c>
      <c r="JY9" s="77" t="e">
        <f>SUM(JY5:JY8)</f>
        <v>#DIV/0!</v>
      </c>
      <c r="JZ9" s="220"/>
      <c r="KA9" s="234" t="s">
        <v>80</v>
      </c>
      <c r="KB9" s="233" t="e">
        <f>SUM(KB5:KB8)</f>
        <v>#DIV/0!</v>
      </c>
      <c r="KC9" s="235" t="s">
        <v>185</v>
      </c>
      <c r="KD9" s="77" t="e">
        <f>SUM(KD5:KD8)</f>
        <v>#DIV/0!</v>
      </c>
      <c r="KE9" s="220"/>
      <c r="KF9" s="234" t="s">
        <v>80</v>
      </c>
      <c r="KG9" s="233" t="e">
        <f>SUM(KG5:KG8)</f>
        <v>#DIV/0!</v>
      </c>
      <c r="KH9" s="235" t="s">
        <v>185</v>
      </c>
      <c r="KI9" s="77" t="e">
        <f>SUM(KI5:KI8)</f>
        <v>#DIV/0!</v>
      </c>
      <c r="KJ9" s="220"/>
      <c r="KK9" s="234" t="s">
        <v>80</v>
      </c>
      <c r="KL9" s="233" t="e">
        <f>SUM(KL5:KL8)</f>
        <v>#DIV/0!</v>
      </c>
      <c r="KM9" s="235" t="s">
        <v>185</v>
      </c>
      <c r="KN9" s="77" t="e">
        <f>SUM(KN5:KN8)</f>
        <v>#DIV/0!</v>
      </c>
    </row>
    <row r="10" spans="1:331" ht="15.75" thickBot="1" x14ac:dyDescent="0.3">
      <c r="A10" s="86" t="s">
        <v>89</v>
      </c>
      <c r="B10" s="221"/>
      <c r="C10" s="222"/>
      <c r="D10" s="236" t="s">
        <v>93</v>
      </c>
      <c r="E10" s="78">
        <f>SUM(E17:E71)</f>
        <v>0</v>
      </c>
      <c r="F10" s="86" t="s">
        <v>89</v>
      </c>
      <c r="G10" s="221"/>
      <c r="H10" s="222"/>
      <c r="I10" s="236" t="s">
        <v>93</v>
      </c>
      <c r="J10" s="78">
        <f>SUM(J17:J71)</f>
        <v>0</v>
      </c>
      <c r="K10" s="86" t="s">
        <v>89</v>
      </c>
      <c r="L10" s="221"/>
      <c r="M10" s="222"/>
      <c r="N10" s="236" t="s">
        <v>93</v>
      </c>
      <c r="O10" s="78">
        <f>SUM(O17:O71)</f>
        <v>0</v>
      </c>
      <c r="P10" s="86" t="s">
        <v>89</v>
      </c>
      <c r="Q10" s="221"/>
      <c r="R10" s="222"/>
      <c r="S10" s="236" t="s">
        <v>93</v>
      </c>
      <c r="T10" s="78">
        <f>SUM(T17:T71)</f>
        <v>0</v>
      </c>
      <c r="U10" s="86" t="s">
        <v>89</v>
      </c>
      <c r="V10" s="221"/>
      <c r="W10" s="222"/>
      <c r="X10" s="236" t="s">
        <v>93</v>
      </c>
      <c r="Y10" s="78">
        <f>SUM(Y17:Y71)</f>
        <v>0</v>
      </c>
      <c r="Z10" s="86" t="s">
        <v>89</v>
      </c>
      <c r="AA10" s="221"/>
      <c r="AB10" s="222"/>
      <c r="AC10" s="236" t="s">
        <v>93</v>
      </c>
      <c r="AD10" s="78">
        <f>SUM(AD17:AD71)</f>
        <v>0</v>
      </c>
      <c r="AE10" s="86" t="s">
        <v>89</v>
      </c>
      <c r="AF10" s="221"/>
      <c r="AG10" s="222"/>
      <c r="AH10" s="236" t="s">
        <v>93</v>
      </c>
      <c r="AI10" s="78">
        <f>SUM(AI17:AI71)</f>
        <v>0</v>
      </c>
      <c r="AJ10" s="86" t="s">
        <v>89</v>
      </c>
      <c r="AK10" s="221"/>
      <c r="AL10" s="222"/>
      <c r="AM10" s="236" t="s">
        <v>93</v>
      </c>
      <c r="AN10" s="78">
        <f>SUM(AN17:AN71)</f>
        <v>0</v>
      </c>
      <c r="AO10" s="86" t="s">
        <v>89</v>
      </c>
      <c r="AP10" s="221"/>
      <c r="AQ10" s="222"/>
      <c r="AR10" s="236" t="s">
        <v>93</v>
      </c>
      <c r="AS10" s="78">
        <f>SUM(AS17:AS71)</f>
        <v>0</v>
      </c>
      <c r="AT10" s="86" t="s">
        <v>89</v>
      </c>
      <c r="AU10" s="221"/>
      <c r="AV10" s="222"/>
      <c r="AW10" s="236" t="s">
        <v>93</v>
      </c>
      <c r="AX10" s="78">
        <f>SUM(AX17:AX71)</f>
        <v>0</v>
      </c>
      <c r="AY10" s="86" t="s">
        <v>89</v>
      </c>
      <c r="AZ10" s="221"/>
      <c r="BA10" s="222"/>
      <c r="BB10" s="236" t="s">
        <v>93</v>
      </c>
      <c r="BC10" s="78">
        <f>SUM(BC17:BC71)</f>
        <v>0</v>
      </c>
      <c r="BD10" s="86" t="s">
        <v>89</v>
      </c>
      <c r="BE10" s="221"/>
      <c r="BF10" s="222"/>
      <c r="BG10" s="236" t="s">
        <v>93</v>
      </c>
      <c r="BH10" s="78">
        <f>SUM(BH17:BH71)</f>
        <v>0</v>
      </c>
      <c r="BI10" s="86" t="s">
        <v>89</v>
      </c>
      <c r="BJ10" s="221"/>
      <c r="BK10" s="222"/>
      <c r="BL10" s="236" t="s">
        <v>93</v>
      </c>
      <c r="BM10" s="78">
        <f>SUM(BM17:BM71)</f>
        <v>0</v>
      </c>
      <c r="BN10" s="86" t="s">
        <v>89</v>
      </c>
      <c r="BO10" s="221"/>
      <c r="BP10" s="222"/>
      <c r="BQ10" s="236" t="s">
        <v>93</v>
      </c>
      <c r="BR10" s="78">
        <f>SUM(BR17:BR71)</f>
        <v>0</v>
      </c>
      <c r="BS10" s="86" t="s">
        <v>89</v>
      </c>
      <c r="BT10" s="221"/>
      <c r="BU10" s="222"/>
      <c r="BV10" s="236" t="s">
        <v>93</v>
      </c>
      <c r="BW10" s="78">
        <f>SUM(BW17:BW71)</f>
        <v>0</v>
      </c>
      <c r="BX10" s="86" t="s">
        <v>89</v>
      </c>
      <c r="BY10" s="221"/>
      <c r="BZ10" s="222"/>
      <c r="CA10" s="236" t="s">
        <v>93</v>
      </c>
      <c r="CB10" s="78">
        <f>SUM(CB17:CB71)</f>
        <v>0</v>
      </c>
      <c r="CC10" s="86" t="s">
        <v>89</v>
      </c>
      <c r="CD10" s="221"/>
      <c r="CE10" s="222"/>
      <c r="CF10" s="236" t="s">
        <v>93</v>
      </c>
      <c r="CG10" s="78">
        <f>SUM(CG17:CG71)</f>
        <v>0</v>
      </c>
      <c r="CH10" s="86" t="s">
        <v>89</v>
      </c>
      <c r="CI10" s="221"/>
      <c r="CJ10" s="222"/>
      <c r="CK10" s="236" t="s">
        <v>93</v>
      </c>
      <c r="CL10" s="78">
        <f>SUM(CL17:CL71)</f>
        <v>0</v>
      </c>
      <c r="CM10" s="86" t="s">
        <v>89</v>
      </c>
      <c r="CN10" s="221"/>
      <c r="CO10" s="222"/>
      <c r="CP10" s="236" t="s">
        <v>93</v>
      </c>
      <c r="CQ10" s="78">
        <f>SUM(CQ17:CQ71)</f>
        <v>0</v>
      </c>
      <c r="CR10" s="86" t="s">
        <v>89</v>
      </c>
      <c r="CS10" s="221"/>
      <c r="CT10" s="222"/>
      <c r="CU10" s="236" t="s">
        <v>93</v>
      </c>
      <c r="CV10" s="78">
        <f>SUM(CV17:CV71)</f>
        <v>0</v>
      </c>
      <c r="CW10" s="86" t="s">
        <v>89</v>
      </c>
      <c r="CX10" s="221"/>
      <c r="CY10" s="222"/>
      <c r="CZ10" s="236" t="s">
        <v>93</v>
      </c>
      <c r="DA10" s="78">
        <f>SUM(DA17:DA71)</f>
        <v>0</v>
      </c>
      <c r="DB10" s="86" t="s">
        <v>89</v>
      </c>
      <c r="DC10" s="221"/>
      <c r="DD10" s="222"/>
      <c r="DE10" s="236" t="s">
        <v>93</v>
      </c>
      <c r="DF10" s="78">
        <f>SUM(DF17:DF71)</f>
        <v>0</v>
      </c>
      <c r="DG10" s="86" t="s">
        <v>89</v>
      </c>
      <c r="DH10" s="221"/>
      <c r="DI10" s="222"/>
      <c r="DJ10" s="236" t="s">
        <v>93</v>
      </c>
      <c r="DK10" s="78">
        <f>SUM(DK17:DK71)</f>
        <v>0</v>
      </c>
      <c r="DL10" s="86" t="s">
        <v>89</v>
      </c>
      <c r="DM10" s="221"/>
      <c r="DN10" s="222"/>
      <c r="DO10" s="236" t="s">
        <v>93</v>
      </c>
      <c r="DP10" s="78">
        <f>SUM(DP17:DP71)</f>
        <v>0</v>
      </c>
      <c r="DQ10" s="86" t="s">
        <v>89</v>
      </c>
      <c r="DR10" s="221"/>
      <c r="DS10" s="222"/>
      <c r="DT10" s="236" t="s">
        <v>93</v>
      </c>
      <c r="DU10" s="78">
        <f>SUM(DU17:DU71)</f>
        <v>0</v>
      </c>
      <c r="DV10" s="86" t="s">
        <v>89</v>
      </c>
      <c r="DW10" s="221"/>
      <c r="DX10" s="222"/>
      <c r="DY10" s="236" t="s">
        <v>93</v>
      </c>
      <c r="DZ10" s="78">
        <f>SUM(DZ17:DZ71)</f>
        <v>0</v>
      </c>
      <c r="EA10" s="86" t="s">
        <v>89</v>
      </c>
      <c r="EB10" s="221"/>
      <c r="EC10" s="222"/>
      <c r="ED10" s="236" t="s">
        <v>93</v>
      </c>
      <c r="EE10" s="78">
        <f>SUM(EE17:EE71)</f>
        <v>0</v>
      </c>
      <c r="EF10" s="86" t="s">
        <v>89</v>
      </c>
      <c r="EG10" s="221"/>
      <c r="EH10" s="222"/>
      <c r="EI10" s="236" t="s">
        <v>93</v>
      </c>
      <c r="EJ10" s="78">
        <f>SUM(EJ17:EJ71)</f>
        <v>0</v>
      </c>
      <c r="EK10" s="86" t="s">
        <v>89</v>
      </c>
      <c r="EL10" s="221"/>
      <c r="EM10" s="222"/>
      <c r="EN10" s="236" t="s">
        <v>93</v>
      </c>
      <c r="EO10" s="78">
        <f>SUM(EO17:EO71)</f>
        <v>0</v>
      </c>
      <c r="EP10" s="86" t="s">
        <v>89</v>
      </c>
      <c r="EQ10" s="221"/>
      <c r="ER10" s="222"/>
      <c r="ES10" s="236" t="s">
        <v>93</v>
      </c>
      <c r="ET10" s="78">
        <f>SUM(ET17:ET71)</f>
        <v>0</v>
      </c>
      <c r="EU10" s="86" t="s">
        <v>89</v>
      </c>
      <c r="EV10" s="221"/>
      <c r="EW10" s="222"/>
      <c r="EX10" s="236" t="s">
        <v>93</v>
      </c>
      <c r="EY10" s="78">
        <f>SUM(EY17:EY71)</f>
        <v>0</v>
      </c>
      <c r="EZ10" s="86" t="s">
        <v>89</v>
      </c>
      <c r="FA10" s="221"/>
      <c r="FB10" s="222"/>
      <c r="FC10" s="236" t="s">
        <v>93</v>
      </c>
      <c r="FD10" s="78">
        <f>SUM(FD17:FD71)</f>
        <v>0</v>
      </c>
      <c r="FE10" s="86" t="s">
        <v>89</v>
      </c>
      <c r="FF10" s="221"/>
      <c r="FG10" s="222"/>
      <c r="FH10" s="236" t="s">
        <v>93</v>
      </c>
      <c r="FI10" s="78">
        <f>SUM(FI17:FI71)</f>
        <v>0</v>
      </c>
      <c r="FJ10" s="86" t="s">
        <v>89</v>
      </c>
      <c r="FK10" s="221"/>
      <c r="FL10" s="222"/>
      <c r="FM10" s="236" t="s">
        <v>93</v>
      </c>
      <c r="FN10" s="78">
        <f>SUM(FN17:FN71)</f>
        <v>0</v>
      </c>
      <c r="FO10" s="86" t="s">
        <v>89</v>
      </c>
      <c r="FP10" s="221"/>
      <c r="FQ10" s="222"/>
      <c r="FR10" s="236" t="s">
        <v>93</v>
      </c>
      <c r="FS10" s="78">
        <f>SUM(FS17:FS71)</f>
        <v>0</v>
      </c>
      <c r="FT10" s="86" t="s">
        <v>89</v>
      </c>
      <c r="FU10" s="221"/>
      <c r="FV10" s="222"/>
      <c r="FW10" s="236" t="s">
        <v>93</v>
      </c>
      <c r="FX10" s="78">
        <f>SUM(FX17:FX71)</f>
        <v>0</v>
      </c>
      <c r="FY10" s="86" t="s">
        <v>89</v>
      </c>
      <c r="FZ10" s="221"/>
      <c r="GA10" s="222"/>
      <c r="GB10" s="236" t="s">
        <v>93</v>
      </c>
      <c r="GC10" s="78">
        <f>SUM(GC17:GC71)</f>
        <v>0</v>
      </c>
      <c r="GD10" s="86" t="s">
        <v>89</v>
      </c>
      <c r="GE10" s="221"/>
      <c r="GF10" s="222"/>
      <c r="GG10" s="236" t="s">
        <v>93</v>
      </c>
      <c r="GH10" s="78">
        <f>SUM(GH17:GH71)</f>
        <v>0</v>
      </c>
      <c r="GI10" s="86" t="s">
        <v>89</v>
      </c>
      <c r="GJ10" s="221"/>
      <c r="GK10" s="222"/>
      <c r="GL10" s="236" t="s">
        <v>93</v>
      </c>
      <c r="GM10" s="78">
        <f>SUM(GM17:GM71)</f>
        <v>0</v>
      </c>
      <c r="GN10" s="86" t="s">
        <v>89</v>
      </c>
      <c r="GO10" s="221"/>
      <c r="GP10" s="222"/>
      <c r="GQ10" s="236" t="s">
        <v>93</v>
      </c>
      <c r="GR10" s="78">
        <f>SUM(GR17:GR71)</f>
        <v>0</v>
      </c>
      <c r="GS10" s="86" t="s">
        <v>89</v>
      </c>
      <c r="GT10" s="221"/>
      <c r="GU10" s="222"/>
      <c r="GV10" s="236" t="s">
        <v>93</v>
      </c>
      <c r="GW10" s="78">
        <f>SUM(GW17:GW71)</f>
        <v>0</v>
      </c>
      <c r="GX10" s="86" t="s">
        <v>89</v>
      </c>
      <c r="GY10" s="221"/>
      <c r="GZ10" s="222"/>
      <c r="HA10" s="236" t="s">
        <v>93</v>
      </c>
      <c r="HB10" s="78">
        <f>SUM(HB17:HB71)</f>
        <v>0</v>
      </c>
      <c r="HC10" s="86" t="s">
        <v>89</v>
      </c>
      <c r="HD10" s="221"/>
      <c r="HE10" s="222"/>
      <c r="HF10" s="236" t="s">
        <v>93</v>
      </c>
      <c r="HG10" s="78">
        <f>SUM(HG17:HG71)</f>
        <v>0</v>
      </c>
      <c r="HH10" s="86" t="s">
        <v>89</v>
      </c>
      <c r="HI10" s="221"/>
      <c r="HJ10" s="222"/>
      <c r="HK10" s="236" t="s">
        <v>93</v>
      </c>
      <c r="HL10" s="78">
        <f>SUM(HL17:HL71)</f>
        <v>0</v>
      </c>
      <c r="HM10" s="86" t="s">
        <v>89</v>
      </c>
      <c r="HN10" s="221"/>
      <c r="HO10" s="222"/>
      <c r="HP10" s="236" t="s">
        <v>93</v>
      </c>
      <c r="HQ10" s="78">
        <f>SUM(HQ17:HQ71)</f>
        <v>0</v>
      </c>
      <c r="HR10" s="86" t="s">
        <v>89</v>
      </c>
      <c r="HS10" s="221"/>
      <c r="HT10" s="222"/>
      <c r="HU10" s="236" t="s">
        <v>93</v>
      </c>
      <c r="HV10" s="78">
        <f>SUM(HV17:HV71)</f>
        <v>0</v>
      </c>
      <c r="HW10" s="86" t="s">
        <v>89</v>
      </c>
      <c r="HX10" s="221"/>
      <c r="HY10" s="222"/>
      <c r="HZ10" s="236" t="s">
        <v>93</v>
      </c>
      <c r="IA10" s="78">
        <f>SUM(IA17:IA71)</f>
        <v>0</v>
      </c>
      <c r="IB10" s="86" t="s">
        <v>89</v>
      </c>
      <c r="IC10" s="221"/>
      <c r="ID10" s="222"/>
      <c r="IE10" s="236" t="s">
        <v>93</v>
      </c>
      <c r="IF10" s="78">
        <f>SUM(IF17:IF71)</f>
        <v>0</v>
      </c>
      <c r="IG10" s="86" t="s">
        <v>89</v>
      </c>
      <c r="IH10" s="221"/>
      <c r="II10" s="222"/>
      <c r="IJ10" s="236" t="s">
        <v>93</v>
      </c>
      <c r="IK10" s="78">
        <f>SUM(IK17:IK71)</f>
        <v>0</v>
      </c>
      <c r="IL10" s="86" t="s">
        <v>89</v>
      </c>
      <c r="IM10" s="221"/>
      <c r="IN10" s="222"/>
      <c r="IO10" s="236" t="s">
        <v>93</v>
      </c>
      <c r="IP10" s="78">
        <f>SUM(IP17:IP71)</f>
        <v>0</v>
      </c>
      <c r="IQ10" s="86" t="s">
        <v>89</v>
      </c>
      <c r="IR10" s="221"/>
      <c r="IS10" s="222"/>
      <c r="IT10" s="236" t="s">
        <v>93</v>
      </c>
      <c r="IU10" s="78">
        <f>SUM(IU17:IU71)</f>
        <v>0</v>
      </c>
      <c r="IV10" s="86" t="s">
        <v>89</v>
      </c>
      <c r="IW10" s="221"/>
      <c r="IX10" s="222"/>
      <c r="IY10" s="236" t="s">
        <v>93</v>
      </c>
      <c r="IZ10" s="78">
        <f>SUM(IZ17:IZ71)</f>
        <v>0</v>
      </c>
      <c r="JA10" s="86" t="s">
        <v>89</v>
      </c>
      <c r="JB10" s="221"/>
      <c r="JC10" s="222"/>
      <c r="JD10" s="236" t="s">
        <v>93</v>
      </c>
      <c r="JE10" s="78">
        <f>SUM(JE17:JE71)</f>
        <v>0</v>
      </c>
      <c r="JF10" s="86" t="s">
        <v>89</v>
      </c>
      <c r="JG10" s="221"/>
      <c r="JH10" s="222"/>
      <c r="JI10" s="236" t="s">
        <v>93</v>
      </c>
      <c r="JJ10" s="78">
        <f>SUM(JJ17:JJ71)</f>
        <v>0</v>
      </c>
      <c r="JK10" s="86" t="s">
        <v>89</v>
      </c>
      <c r="JL10" s="221"/>
      <c r="JM10" s="222"/>
      <c r="JN10" s="236" t="s">
        <v>93</v>
      </c>
      <c r="JO10" s="78">
        <f>SUM(JO17:JO71)</f>
        <v>0</v>
      </c>
      <c r="JP10" s="86" t="s">
        <v>89</v>
      </c>
      <c r="JQ10" s="221"/>
      <c r="JR10" s="222"/>
      <c r="JS10" s="236" t="s">
        <v>93</v>
      </c>
      <c r="JT10" s="78">
        <f>SUM(JT17:JT71)</f>
        <v>0</v>
      </c>
      <c r="JU10" s="86" t="s">
        <v>89</v>
      </c>
      <c r="JV10" s="221"/>
      <c r="JW10" s="222"/>
      <c r="JX10" s="236" t="s">
        <v>93</v>
      </c>
      <c r="JY10" s="78">
        <f>SUM(JY17:JY71)</f>
        <v>0</v>
      </c>
      <c r="JZ10" s="86" t="s">
        <v>89</v>
      </c>
      <c r="KA10" s="221"/>
      <c r="KB10" s="222"/>
      <c r="KC10" s="236" t="s">
        <v>93</v>
      </c>
      <c r="KD10" s="78">
        <f>SUM(KD17:KD71)</f>
        <v>0</v>
      </c>
      <c r="KE10" s="86" t="s">
        <v>89</v>
      </c>
      <c r="KF10" s="221"/>
      <c r="KG10" s="222"/>
      <c r="KH10" s="236" t="s">
        <v>93</v>
      </c>
      <c r="KI10" s="78">
        <f>SUM(KI17:KI71)</f>
        <v>0</v>
      </c>
      <c r="KJ10" s="86" t="s">
        <v>89</v>
      </c>
      <c r="KK10" s="221"/>
      <c r="KL10" s="222"/>
      <c r="KM10" s="236" t="s">
        <v>93</v>
      </c>
      <c r="KN10" s="78">
        <f>SUM(KN17:KN71)</f>
        <v>0</v>
      </c>
    </row>
    <row r="11" spans="1:331" ht="15.75" thickBot="1" x14ac:dyDescent="0.3">
      <c r="A11" s="87" t="s">
        <v>96</v>
      </c>
      <c r="B11" s="213"/>
      <c r="C11" s="82"/>
      <c r="D11" s="237" t="s">
        <v>104</v>
      </c>
      <c r="E11" s="79" t="e">
        <f>E9-E10</f>
        <v>#DIV/0!</v>
      </c>
      <c r="F11" s="87" t="s">
        <v>96</v>
      </c>
      <c r="G11" s="213"/>
      <c r="H11" s="82"/>
      <c r="I11" s="237" t="s">
        <v>104</v>
      </c>
      <c r="J11" s="79" t="e">
        <f>J9-J10</f>
        <v>#DIV/0!</v>
      </c>
      <c r="K11" s="87" t="s">
        <v>96</v>
      </c>
      <c r="L11" s="213"/>
      <c r="M11" s="82"/>
      <c r="N11" s="237" t="s">
        <v>104</v>
      </c>
      <c r="O11" s="79" t="e">
        <f>O9-O10</f>
        <v>#DIV/0!</v>
      </c>
      <c r="P11" s="87" t="s">
        <v>96</v>
      </c>
      <c r="Q11" s="213"/>
      <c r="R11" s="82"/>
      <c r="S11" s="237" t="s">
        <v>104</v>
      </c>
      <c r="T11" s="79" t="e">
        <f>T9-T10</f>
        <v>#DIV/0!</v>
      </c>
      <c r="U11" s="87" t="s">
        <v>96</v>
      </c>
      <c r="V11" s="213"/>
      <c r="W11" s="82"/>
      <c r="X11" s="237" t="s">
        <v>104</v>
      </c>
      <c r="Y11" s="79" t="e">
        <f>Y9-Y10</f>
        <v>#DIV/0!</v>
      </c>
      <c r="Z11" s="87" t="s">
        <v>96</v>
      </c>
      <c r="AA11" s="213"/>
      <c r="AB11" s="82"/>
      <c r="AC11" s="237" t="s">
        <v>104</v>
      </c>
      <c r="AD11" s="79" t="e">
        <f>AD9-AD10</f>
        <v>#DIV/0!</v>
      </c>
      <c r="AE11" s="87" t="s">
        <v>96</v>
      </c>
      <c r="AF11" s="213"/>
      <c r="AG11" s="82"/>
      <c r="AH11" s="237" t="s">
        <v>104</v>
      </c>
      <c r="AI11" s="79" t="e">
        <f>AI9-AI10</f>
        <v>#DIV/0!</v>
      </c>
      <c r="AJ11" s="87" t="s">
        <v>96</v>
      </c>
      <c r="AK11" s="213"/>
      <c r="AL11" s="82"/>
      <c r="AM11" s="237" t="s">
        <v>104</v>
      </c>
      <c r="AN11" s="79" t="e">
        <f>AN9-AN10</f>
        <v>#DIV/0!</v>
      </c>
      <c r="AO11" s="87" t="s">
        <v>96</v>
      </c>
      <c r="AP11" s="213"/>
      <c r="AQ11" s="82"/>
      <c r="AR11" s="237" t="s">
        <v>104</v>
      </c>
      <c r="AS11" s="79" t="e">
        <f>AS9-AS10</f>
        <v>#DIV/0!</v>
      </c>
      <c r="AT11" s="87" t="s">
        <v>96</v>
      </c>
      <c r="AU11" s="213"/>
      <c r="AV11" s="82"/>
      <c r="AW11" s="237" t="s">
        <v>104</v>
      </c>
      <c r="AX11" s="79" t="e">
        <f>AX9-AX10</f>
        <v>#DIV/0!</v>
      </c>
      <c r="AY11" s="87" t="s">
        <v>96</v>
      </c>
      <c r="AZ11" s="213"/>
      <c r="BA11" s="82"/>
      <c r="BB11" s="237" t="s">
        <v>104</v>
      </c>
      <c r="BC11" s="79" t="e">
        <f>BC9-BC10</f>
        <v>#DIV/0!</v>
      </c>
      <c r="BD11" s="87" t="s">
        <v>96</v>
      </c>
      <c r="BE11" s="213"/>
      <c r="BF11" s="82"/>
      <c r="BG11" s="237" t="s">
        <v>104</v>
      </c>
      <c r="BH11" s="79" t="e">
        <f>BH9-BH10</f>
        <v>#DIV/0!</v>
      </c>
      <c r="BI11" s="87" t="s">
        <v>96</v>
      </c>
      <c r="BJ11" s="213"/>
      <c r="BK11" s="82"/>
      <c r="BL11" s="237" t="s">
        <v>104</v>
      </c>
      <c r="BM11" s="79" t="e">
        <f>BM9-BM10</f>
        <v>#DIV/0!</v>
      </c>
      <c r="BN11" s="87" t="s">
        <v>96</v>
      </c>
      <c r="BO11" s="213"/>
      <c r="BP11" s="82"/>
      <c r="BQ11" s="237" t="s">
        <v>104</v>
      </c>
      <c r="BR11" s="79" t="e">
        <f>BR9-BR10</f>
        <v>#DIV/0!</v>
      </c>
      <c r="BS11" s="87" t="s">
        <v>96</v>
      </c>
      <c r="BT11" s="213"/>
      <c r="BU11" s="82"/>
      <c r="BV11" s="237" t="s">
        <v>104</v>
      </c>
      <c r="BW11" s="79" t="e">
        <f>BW9-BW10</f>
        <v>#DIV/0!</v>
      </c>
      <c r="BX11" s="87" t="s">
        <v>96</v>
      </c>
      <c r="BY11" s="213"/>
      <c r="BZ11" s="82"/>
      <c r="CA11" s="237" t="s">
        <v>104</v>
      </c>
      <c r="CB11" s="79" t="e">
        <f>CB9-CB10</f>
        <v>#DIV/0!</v>
      </c>
      <c r="CC11" s="87" t="s">
        <v>96</v>
      </c>
      <c r="CD11" s="213"/>
      <c r="CE11" s="82"/>
      <c r="CF11" s="237" t="s">
        <v>104</v>
      </c>
      <c r="CG11" s="79" t="e">
        <f>CG9-CG10</f>
        <v>#DIV/0!</v>
      </c>
      <c r="CH11" s="87" t="s">
        <v>96</v>
      </c>
      <c r="CI11" s="213"/>
      <c r="CJ11" s="82"/>
      <c r="CK11" s="237" t="s">
        <v>104</v>
      </c>
      <c r="CL11" s="79" t="e">
        <f>CL9-CL10</f>
        <v>#DIV/0!</v>
      </c>
      <c r="CM11" s="87" t="s">
        <v>96</v>
      </c>
      <c r="CN11" s="213"/>
      <c r="CO11" s="82"/>
      <c r="CP11" s="237" t="s">
        <v>104</v>
      </c>
      <c r="CQ11" s="79" t="e">
        <f>CQ9-CQ10</f>
        <v>#DIV/0!</v>
      </c>
      <c r="CR11" s="87" t="s">
        <v>96</v>
      </c>
      <c r="CS11" s="213"/>
      <c r="CT11" s="82"/>
      <c r="CU11" s="237" t="s">
        <v>104</v>
      </c>
      <c r="CV11" s="79" t="e">
        <f>CV9-CV10</f>
        <v>#DIV/0!</v>
      </c>
      <c r="CW11" s="87" t="s">
        <v>96</v>
      </c>
      <c r="CX11" s="213"/>
      <c r="CY11" s="82"/>
      <c r="CZ11" s="237" t="s">
        <v>104</v>
      </c>
      <c r="DA11" s="79" t="e">
        <f>DA9-DA10</f>
        <v>#DIV/0!</v>
      </c>
      <c r="DB11" s="87" t="s">
        <v>96</v>
      </c>
      <c r="DC11" s="213"/>
      <c r="DD11" s="82"/>
      <c r="DE11" s="237" t="s">
        <v>104</v>
      </c>
      <c r="DF11" s="79" t="e">
        <f>DF9-DF10</f>
        <v>#DIV/0!</v>
      </c>
      <c r="DG11" s="87" t="s">
        <v>96</v>
      </c>
      <c r="DH11" s="213"/>
      <c r="DI11" s="82"/>
      <c r="DJ11" s="237" t="s">
        <v>104</v>
      </c>
      <c r="DK11" s="79" t="e">
        <f>DK9-DK10</f>
        <v>#DIV/0!</v>
      </c>
      <c r="DL11" s="87" t="s">
        <v>96</v>
      </c>
      <c r="DM11" s="213"/>
      <c r="DN11" s="82"/>
      <c r="DO11" s="237" t="s">
        <v>104</v>
      </c>
      <c r="DP11" s="79" t="e">
        <f>DP9-DP10</f>
        <v>#DIV/0!</v>
      </c>
      <c r="DQ11" s="87" t="s">
        <v>96</v>
      </c>
      <c r="DR11" s="213"/>
      <c r="DS11" s="82"/>
      <c r="DT11" s="237" t="s">
        <v>104</v>
      </c>
      <c r="DU11" s="79" t="e">
        <f>DU9-DU10</f>
        <v>#DIV/0!</v>
      </c>
      <c r="DV11" s="87" t="s">
        <v>96</v>
      </c>
      <c r="DW11" s="213"/>
      <c r="DX11" s="82"/>
      <c r="DY11" s="237" t="s">
        <v>104</v>
      </c>
      <c r="DZ11" s="79" t="e">
        <f>DZ9-DZ10</f>
        <v>#DIV/0!</v>
      </c>
      <c r="EA11" s="87" t="s">
        <v>96</v>
      </c>
      <c r="EB11" s="213"/>
      <c r="EC11" s="82"/>
      <c r="ED11" s="237" t="s">
        <v>104</v>
      </c>
      <c r="EE11" s="79" t="e">
        <f>EE9-EE10</f>
        <v>#DIV/0!</v>
      </c>
      <c r="EF11" s="87" t="s">
        <v>96</v>
      </c>
      <c r="EG11" s="213"/>
      <c r="EH11" s="82"/>
      <c r="EI11" s="237" t="s">
        <v>104</v>
      </c>
      <c r="EJ11" s="79" t="e">
        <f>EJ9-EJ10</f>
        <v>#DIV/0!</v>
      </c>
      <c r="EK11" s="87" t="s">
        <v>96</v>
      </c>
      <c r="EL11" s="213"/>
      <c r="EM11" s="82"/>
      <c r="EN11" s="237" t="s">
        <v>104</v>
      </c>
      <c r="EO11" s="79" t="e">
        <f>EO9-EO10</f>
        <v>#DIV/0!</v>
      </c>
      <c r="EP11" s="87" t="s">
        <v>96</v>
      </c>
      <c r="EQ11" s="213"/>
      <c r="ER11" s="82"/>
      <c r="ES11" s="237" t="s">
        <v>104</v>
      </c>
      <c r="ET11" s="79" t="e">
        <f>ET9-ET10</f>
        <v>#DIV/0!</v>
      </c>
      <c r="EU11" s="87" t="s">
        <v>96</v>
      </c>
      <c r="EV11" s="213"/>
      <c r="EW11" s="82"/>
      <c r="EX11" s="237" t="s">
        <v>104</v>
      </c>
      <c r="EY11" s="79" t="e">
        <f>EY9-EY10</f>
        <v>#DIV/0!</v>
      </c>
      <c r="EZ11" s="87" t="s">
        <v>96</v>
      </c>
      <c r="FA11" s="213"/>
      <c r="FB11" s="82"/>
      <c r="FC11" s="237" t="s">
        <v>104</v>
      </c>
      <c r="FD11" s="79" t="e">
        <f>FD9-FD10</f>
        <v>#DIV/0!</v>
      </c>
      <c r="FE11" s="87" t="s">
        <v>96</v>
      </c>
      <c r="FF11" s="213"/>
      <c r="FG11" s="82"/>
      <c r="FH11" s="237" t="s">
        <v>104</v>
      </c>
      <c r="FI11" s="79" t="e">
        <f>FI9-FI10</f>
        <v>#DIV/0!</v>
      </c>
      <c r="FJ11" s="87" t="s">
        <v>96</v>
      </c>
      <c r="FK11" s="213"/>
      <c r="FL11" s="82"/>
      <c r="FM11" s="237" t="s">
        <v>104</v>
      </c>
      <c r="FN11" s="79" t="e">
        <f>FN9-FN10</f>
        <v>#DIV/0!</v>
      </c>
      <c r="FO11" s="87" t="s">
        <v>96</v>
      </c>
      <c r="FP11" s="213"/>
      <c r="FQ11" s="82"/>
      <c r="FR11" s="237" t="s">
        <v>104</v>
      </c>
      <c r="FS11" s="79" t="e">
        <f>FS9-FS10</f>
        <v>#DIV/0!</v>
      </c>
      <c r="FT11" s="87" t="s">
        <v>96</v>
      </c>
      <c r="FU11" s="213"/>
      <c r="FV11" s="82"/>
      <c r="FW11" s="237" t="s">
        <v>104</v>
      </c>
      <c r="FX11" s="79" t="e">
        <f>FX9-FX10</f>
        <v>#DIV/0!</v>
      </c>
      <c r="FY11" s="87" t="s">
        <v>96</v>
      </c>
      <c r="FZ11" s="213"/>
      <c r="GA11" s="82"/>
      <c r="GB11" s="237" t="s">
        <v>104</v>
      </c>
      <c r="GC11" s="79" t="e">
        <f>GC9-GC10</f>
        <v>#DIV/0!</v>
      </c>
      <c r="GD11" s="87" t="s">
        <v>96</v>
      </c>
      <c r="GE11" s="213"/>
      <c r="GF11" s="82"/>
      <c r="GG11" s="237" t="s">
        <v>104</v>
      </c>
      <c r="GH11" s="79" t="e">
        <f>GH9-GH10</f>
        <v>#DIV/0!</v>
      </c>
      <c r="GI11" s="87" t="s">
        <v>96</v>
      </c>
      <c r="GJ11" s="213"/>
      <c r="GK11" s="82"/>
      <c r="GL11" s="237" t="s">
        <v>104</v>
      </c>
      <c r="GM11" s="79" t="e">
        <f>GM9-GM10</f>
        <v>#DIV/0!</v>
      </c>
      <c r="GN11" s="87" t="s">
        <v>96</v>
      </c>
      <c r="GO11" s="213"/>
      <c r="GP11" s="82"/>
      <c r="GQ11" s="237" t="s">
        <v>104</v>
      </c>
      <c r="GR11" s="79" t="e">
        <f>GR9-GR10</f>
        <v>#DIV/0!</v>
      </c>
      <c r="GS11" s="87" t="s">
        <v>96</v>
      </c>
      <c r="GT11" s="213"/>
      <c r="GU11" s="82"/>
      <c r="GV11" s="237" t="s">
        <v>104</v>
      </c>
      <c r="GW11" s="79" t="e">
        <f>GW9-GW10</f>
        <v>#DIV/0!</v>
      </c>
      <c r="GX11" s="87" t="s">
        <v>96</v>
      </c>
      <c r="GY11" s="213"/>
      <c r="GZ11" s="82"/>
      <c r="HA11" s="237" t="s">
        <v>104</v>
      </c>
      <c r="HB11" s="79" t="e">
        <f>HB9-HB10</f>
        <v>#DIV/0!</v>
      </c>
      <c r="HC11" s="87" t="s">
        <v>96</v>
      </c>
      <c r="HD11" s="213"/>
      <c r="HE11" s="82"/>
      <c r="HF11" s="237" t="s">
        <v>104</v>
      </c>
      <c r="HG11" s="79" t="e">
        <f>HG9-HG10</f>
        <v>#DIV/0!</v>
      </c>
      <c r="HH11" s="87" t="s">
        <v>96</v>
      </c>
      <c r="HI11" s="213"/>
      <c r="HJ11" s="82"/>
      <c r="HK11" s="237" t="s">
        <v>104</v>
      </c>
      <c r="HL11" s="79" t="e">
        <f>HL9-HL10</f>
        <v>#DIV/0!</v>
      </c>
      <c r="HM11" s="87" t="s">
        <v>96</v>
      </c>
      <c r="HN11" s="213"/>
      <c r="HO11" s="82"/>
      <c r="HP11" s="237" t="s">
        <v>104</v>
      </c>
      <c r="HQ11" s="79" t="e">
        <f>HQ9-HQ10</f>
        <v>#DIV/0!</v>
      </c>
      <c r="HR11" s="87" t="s">
        <v>96</v>
      </c>
      <c r="HS11" s="213"/>
      <c r="HT11" s="82"/>
      <c r="HU11" s="237" t="s">
        <v>104</v>
      </c>
      <c r="HV11" s="79" t="e">
        <f>HV9-HV10</f>
        <v>#DIV/0!</v>
      </c>
      <c r="HW11" s="87" t="s">
        <v>96</v>
      </c>
      <c r="HX11" s="213"/>
      <c r="HY11" s="82"/>
      <c r="HZ11" s="237" t="s">
        <v>104</v>
      </c>
      <c r="IA11" s="79" t="e">
        <f>IA9-IA10</f>
        <v>#DIV/0!</v>
      </c>
      <c r="IB11" s="87" t="s">
        <v>96</v>
      </c>
      <c r="IC11" s="213"/>
      <c r="ID11" s="82"/>
      <c r="IE11" s="237" t="s">
        <v>104</v>
      </c>
      <c r="IF11" s="79" t="e">
        <f>IF9-IF10</f>
        <v>#DIV/0!</v>
      </c>
      <c r="IG11" s="87" t="s">
        <v>96</v>
      </c>
      <c r="IH11" s="213"/>
      <c r="II11" s="82"/>
      <c r="IJ11" s="237" t="s">
        <v>104</v>
      </c>
      <c r="IK11" s="79" t="e">
        <f>IK9-IK10</f>
        <v>#DIV/0!</v>
      </c>
      <c r="IL11" s="87" t="s">
        <v>96</v>
      </c>
      <c r="IM11" s="213"/>
      <c r="IN11" s="82"/>
      <c r="IO11" s="237" t="s">
        <v>104</v>
      </c>
      <c r="IP11" s="79" t="e">
        <f>IP9-IP10</f>
        <v>#DIV/0!</v>
      </c>
      <c r="IQ11" s="87" t="s">
        <v>96</v>
      </c>
      <c r="IR11" s="213"/>
      <c r="IS11" s="82"/>
      <c r="IT11" s="237" t="s">
        <v>104</v>
      </c>
      <c r="IU11" s="79" t="e">
        <f>IU9-IU10</f>
        <v>#DIV/0!</v>
      </c>
      <c r="IV11" s="87" t="s">
        <v>96</v>
      </c>
      <c r="IW11" s="213"/>
      <c r="IX11" s="82"/>
      <c r="IY11" s="237" t="s">
        <v>104</v>
      </c>
      <c r="IZ11" s="79" t="e">
        <f>IZ9-IZ10</f>
        <v>#DIV/0!</v>
      </c>
      <c r="JA11" s="87" t="s">
        <v>96</v>
      </c>
      <c r="JB11" s="213"/>
      <c r="JC11" s="82"/>
      <c r="JD11" s="237" t="s">
        <v>104</v>
      </c>
      <c r="JE11" s="79" t="e">
        <f>JE9-JE10</f>
        <v>#DIV/0!</v>
      </c>
      <c r="JF11" s="87" t="s">
        <v>96</v>
      </c>
      <c r="JG11" s="213"/>
      <c r="JH11" s="82"/>
      <c r="JI11" s="237" t="s">
        <v>104</v>
      </c>
      <c r="JJ11" s="79" t="e">
        <f>JJ9-JJ10</f>
        <v>#DIV/0!</v>
      </c>
      <c r="JK11" s="87" t="s">
        <v>96</v>
      </c>
      <c r="JL11" s="213"/>
      <c r="JM11" s="82"/>
      <c r="JN11" s="237" t="s">
        <v>104</v>
      </c>
      <c r="JO11" s="79" t="e">
        <f>JO9-JO10</f>
        <v>#DIV/0!</v>
      </c>
      <c r="JP11" s="87" t="s">
        <v>96</v>
      </c>
      <c r="JQ11" s="213"/>
      <c r="JR11" s="82"/>
      <c r="JS11" s="237" t="s">
        <v>104</v>
      </c>
      <c r="JT11" s="79" t="e">
        <f>JT9-JT10</f>
        <v>#DIV/0!</v>
      </c>
      <c r="JU11" s="87" t="s">
        <v>96</v>
      </c>
      <c r="JV11" s="213"/>
      <c r="JW11" s="82"/>
      <c r="JX11" s="237" t="s">
        <v>104</v>
      </c>
      <c r="JY11" s="79" t="e">
        <f>JY9-JY10</f>
        <v>#DIV/0!</v>
      </c>
      <c r="JZ11" s="87" t="s">
        <v>96</v>
      </c>
      <c r="KA11" s="213"/>
      <c r="KB11" s="82"/>
      <c r="KC11" s="237" t="s">
        <v>104</v>
      </c>
      <c r="KD11" s="79" t="e">
        <f>KD9-KD10</f>
        <v>#DIV/0!</v>
      </c>
      <c r="KE11" s="87" t="s">
        <v>96</v>
      </c>
      <c r="KF11" s="213"/>
      <c r="KG11" s="82"/>
      <c r="KH11" s="237" t="s">
        <v>104</v>
      </c>
      <c r="KI11" s="79" t="e">
        <f>KI9-KI10</f>
        <v>#DIV/0!</v>
      </c>
      <c r="KJ11" s="87" t="s">
        <v>96</v>
      </c>
      <c r="KK11" s="213"/>
      <c r="KL11" s="82"/>
      <c r="KM11" s="237" t="s">
        <v>104</v>
      </c>
      <c r="KN11" s="79" t="e">
        <f>KN9-KN10</f>
        <v>#DIV/0!</v>
      </c>
    </row>
    <row r="12" spans="1:331" ht="15.75" thickBot="1" x14ac:dyDescent="0.3">
      <c r="A12" s="88"/>
      <c r="B12" s="49"/>
      <c r="C12" s="82"/>
      <c r="D12" s="238" t="s">
        <v>105</v>
      </c>
      <c r="E12" s="80" t="e">
        <f>E11*B10</f>
        <v>#DIV/0!</v>
      </c>
      <c r="F12" s="88"/>
      <c r="G12" s="49"/>
      <c r="H12" s="82"/>
      <c r="I12" s="238" t="s">
        <v>105</v>
      </c>
      <c r="J12" s="80" t="e">
        <f>J11*G10</f>
        <v>#DIV/0!</v>
      </c>
      <c r="K12" s="88"/>
      <c r="L12" s="49"/>
      <c r="M12" s="82"/>
      <c r="N12" s="238" t="s">
        <v>105</v>
      </c>
      <c r="O12" s="80" t="e">
        <f>O11*L10</f>
        <v>#DIV/0!</v>
      </c>
      <c r="P12" s="88"/>
      <c r="Q12" s="49"/>
      <c r="R12" s="82"/>
      <c r="S12" s="238" t="s">
        <v>105</v>
      </c>
      <c r="T12" s="80" t="e">
        <f>T11*Q10</f>
        <v>#DIV/0!</v>
      </c>
      <c r="U12" s="88"/>
      <c r="V12" s="49"/>
      <c r="W12" s="82"/>
      <c r="X12" s="238" t="s">
        <v>105</v>
      </c>
      <c r="Y12" s="80" t="e">
        <f>Y11*V10</f>
        <v>#DIV/0!</v>
      </c>
      <c r="Z12" s="88"/>
      <c r="AA12" s="49"/>
      <c r="AB12" s="82"/>
      <c r="AC12" s="238" t="s">
        <v>105</v>
      </c>
      <c r="AD12" s="80" t="e">
        <f>AD11*AA10</f>
        <v>#DIV/0!</v>
      </c>
      <c r="AE12" s="88"/>
      <c r="AF12" s="49"/>
      <c r="AG12" s="82"/>
      <c r="AH12" s="238" t="s">
        <v>105</v>
      </c>
      <c r="AI12" s="80" t="e">
        <f>AI11*AF10</f>
        <v>#DIV/0!</v>
      </c>
      <c r="AJ12" s="88"/>
      <c r="AK12" s="49"/>
      <c r="AL12" s="82"/>
      <c r="AM12" s="238" t="s">
        <v>105</v>
      </c>
      <c r="AN12" s="80" t="e">
        <f>AN11*AK10</f>
        <v>#DIV/0!</v>
      </c>
      <c r="AO12" s="88"/>
      <c r="AP12" s="49"/>
      <c r="AQ12" s="82"/>
      <c r="AR12" s="238" t="s">
        <v>105</v>
      </c>
      <c r="AS12" s="80" t="e">
        <f>AS11*AP10</f>
        <v>#DIV/0!</v>
      </c>
      <c r="AT12" s="88"/>
      <c r="AU12" s="49"/>
      <c r="AV12" s="82"/>
      <c r="AW12" s="238" t="s">
        <v>105</v>
      </c>
      <c r="AX12" s="80" t="e">
        <f>AX11*AU10</f>
        <v>#DIV/0!</v>
      </c>
      <c r="AY12" s="88"/>
      <c r="AZ12" s="49"/>
      <c r="BA12" s="82"/>
      <c r="BB12" s="238" t="s">
        <v>105</v>
      </c>
      <c r="BC12" s="80" t="e">
        <f>BC11*AZ10</f>
        <v>#DIV/0!</v>
      </c>
      <c r="BD12" s="88"/>
      <c r="BE12" s="49"/>
      <c r="BF12" s="82"/>
      <c r="BG12" s="238" t="s">
        <v>105</v>
      </c>
      <c r="BH12" s="80" t="e">
        <f>BH11*BE10</f>
        <v>#DIV/0!</v>
      </c>
      <c r="BI12" s="88"/>
      <c r="BJ12" s="49"/>
      <c r="BK12" s="82"/>
      <c r="BL12" s="238" t="s">
        <v>105</v>
      </c>
      <c r="BM12" s="80" t="e">
        <f>BM11*BJ10</f>
        <v>#DIV/0!</v>
      </c>
      <c r="BN12" s="88"/>
      <c r="BO12" s="49"/>
      <c r="BP12" s="82"/>
      <c r="BQ12" s="238" t="s">
        <v>105</v>
      </c>
      <c r="BR12" s="80" t="e">
        <f>BR11*BO10</f>
        <v>#DIV/0!</v>
      </c>
      <c r="BS12" s="88"/>
      <c r="BT12" s="49"/>
      <c r="BU12" s="82"/>
      <c r="BV12" s="238" t="s">
        <v>105</v>
      </c>
      <c r="BW12" s="80" t="e">
        <f>BW11*BT10</f>
        <v>#DIV/0!</v>
      </c>
      <c r="BX12" s="88"/>
      <c r="BY12" s="49"/>
      <c r="BZ12" s="82"/>
      <c r="CA12" s="238" t="s">
        <v>105</v>
      </c>
      <c r="CB12" s="80" t="e">
        <f>CB11*BY10</f>
        <v>#DIV/0!</v>
      </c>
      <c r="CC12" s="88"/>
      <c r="CD12" s="49"/>
      <c r="CE12" s="82"/>
      <c r="CF12" s="238" t="s">
        <v>105</v>
      </c>
      <c r="CG12" s="80" t="e">
        <f>CG11*CD10</f>
        <v>#DIV/0!</v>
      </c>
      <c r="CH12" s="88"/>
      <c r="CI12" s="49"/>
      <c r="CJ12" s="82"/>
      <c r="CK12" s="238" t="s">
        <v>105</v>
      </c>
      <c r="CL12" s="80" t="e">
        <f>CL11*CI10</f>
        <v>#DIV/0!</v>
      </c>
      <c r="CM12" s="88"/>
      <c r="CN12" s="49"/>
      <c r="CO12" s="82"/>
      <c r="CP12" s="238" t="s">
        <v>105</v>
      </c>
      <c r="CQ12" s="80" t="e">
        <f>CQ11*CN10</f>
        <v>#DIV/0!</v>
      </c>
      <c r="CR12" s="88"/>
      <c r="CS12" s="49"/>
      <c r="CT12" s="82"/>
      <c r="CU12" s="238" t="s">
        <v>105</v>
      </c>
      <c r="CV12" s="80" t="e">
        <f>CV11*CS10</f>
        <v>#DIV/0!</v>
      </c>
      <c r="CW12" s="88"/>
      <c r="CX12" s="49"/>
      <c r="CY12" s="82"/>
      <c r="CZ12" s="238" t="s">
        <v>105</v>
      </c>
      <c r="DA12" s="80" t="e">
        <f>DA11*CX10</f>
        <v>#DIV/0!</v>
      </c>
      <c r="DB12" s="88"/>
      <c r="DC12" s="49"/>
      <c r="DD12" s="82"/>
      <c r="DE12" s="238" t="s">
        <v>105</v>
      </c>
      <c r="DF12" s="80" t="e">
        <f>DF11*DC10</f>
        <v>#DIV/0!</v>
      </c>
      <c r="DG12" s="88"/>
      <c r="DH12" s="49"/>
      <c r="DI12" s="82"/>
      <c r="DJ12" s="238" t="s">
        <v>105</v>
      </c>
      <c r="DK12" s="80" t="e">
        <f>DK11*DH10</f>
        <v>#DIV/0!</v>
      </c>
      <c r="DL12" s="88"/>
      <c r="DM12" s="49"/>
      <c r="DN12" s="82"/>
      <c r="DO12" s="238" t="s">
        <v>105</v>
      </c>
      <c r="DP12" s="80" t="e">
        <f>DP11*DM10</f>
        <v>#DIV/0!</v>
      </c>
      <c r="DQ12" s="88"/>
      <c r="DR12" s="49"/>
      <c r="DS12" s="82"/>
      <c r="DT12" s="238" t="s">
        <v>105</v>
      </c>
      <c r="DU12" s="80" t="e">
        <f>DU11*DR10</f>
        <v>#DIV/0!</v>
      </c>
      <c r="DV12" s="88"/>
      <c r="DW12" s="49"/>
      <c r="DX12" s="82"/>
      <c r="DY12" s="238" t="s">
        <v>105</v>
      </c>
      <c r="DZ12" s="80" t="e">
        <f>DZ11*DW10</f>
        <v>#DIV/0!</v>
      </c>
      <c r="EA12" s="88"/>
      <c r="EB12" s="49"/>
      <c r="EC12" s="82"/>
      <c r="ED12" s="238" t="s">
        <v>105</v>
      </c>
      <c r="EE12" s="80" t="e">
        <f>EE11*EB10</f>
        <v>#DIV/0!</v>
      </c>
      <c r="EF12" s="88"/>
      <c r="EG12" s="49"/>
      <c r="EH12" s="82"/>
      <c r="EI12" s="238" t="s">
        <v>105</v>
      </c>
      <c r="EJ12" s="80" t="e">
        <f>EJ11*EG10</f>
        <v>#DIV/0!</v>
      </c>
      <c r="EK12" s="88"/>
      <c r="EL12" s="49"/>
      <c r="EM12" s="82"/>
      <c r="EN12" s="238" t="s">
        <v>105</v>
      </c>
      <c r="EO12" s="80" t="e">
        <f>EO11*EL10</f>
        <v>#DIV/0!</v>
      </c>
      <c r="EP12" s="88"/>
      <c r="EQ12" s="49"/>
      <c r="ER12" s="82"/>
      <c r="ES12" s="238" t="s">
        <v>105</v>
      </c>
      <c r="ET12" s="80" t="e">
        <f>ET11*EQ10</f>
        <v>#DIV/0!</v>
      </c>
      <c r="EU12" s="88"/>
      <c r="EV12" s="49"/>
      <c r="EW12" s="82"/>
      <c r="EX12" s="238" t="s">
        <v>105</v>
      </c>
      <c r="EY12" s="80" t="e">
        <f>EY11*EV10</f>
        <v>#DIV/0!</v>
      </c>
      <c r="EZ12" s="88"/>
      <c r="FA12" s="49"/>
      <c r="FB12" s="82"/>
      <c r="FC12" s="238" t="s">
        <v>105</v>
      </c>
      <c r="FD12" s="80" t="e">
        <f>FD11*FA10</f>
        <v>#DIV/0!</v>
      </c>
      <c r="FE12" s="88"/>
      <c r="FF12" s="49"/>
      <c r="FG12" s="82"/>
      <c r="FH12" s="238" t="s">
        <v>105</v>
      </c>
      <c r="FI12" s="80" t="e">
        <f>FI11*FF10</f>
        <v>#DIV/0!</v>
      </c>
      <c r="FJ12" s="88"/>
      <c r="FK12" s="49"/>
      <c r="FL12" s="82"/>
      <c r="FM12" s="238" t="s">
        <v>105</v>
      </c>
      <c r="FN12" s="80" t="e">
        <f>FN11*FK10</f>
        <v>#DIV/0!</v>
      </c>
      <c r="FO12" s="88"/>
      <c r="FP12" s="49"/>
      <c r="FQ12" s="82"/>
      <c r="FR12" s="238" t="s">
        <v>105</v>
      </c>
      <c r="FS12" s="80" t="e">
        <f>FS11*FP10</f>
        <v>#DIV/0!</v>
      </c>
      <c r="FT12" s="88"/>
      <c r="FU12" s="49"/>
      <c r="FV12" s="82"/>
      <c r="FW12" s="238" t="s">
        <v>105</v>
      </c>
      <c r="FX12" s="80" t="e">
        <f>FX11*FU10</f>
        <v>#DIV/0!</v>
      </c>
      <c r="FY12" s="88"/>
      <c r="FZ12" s="49"/>
      <c r="GA12" s="82"/>
      <c r="GB12" s="238" t="s">
        <v>105</v>
      </c>
      <c r="GC12" s="80" t="e">
        <f>GC11*FZ10</f>
        <v>#DIV/0!</v>
      </c>
      <c r="GD12" s="88"/>
      <c r="GE12" s="49"/>
      <c r="GF12" s="82"/>
      <c r="GG12" s="238" t="s">
        <v>105</v>
      </c>
      <c r="GH12" s="80" t="e">
        <f>GH11*GE10</f>
        <v>#DIV/0!</v>
      </c>
      <c r="GI12" s="88"/>
      <c r="GJ12" s="49"/>
      <c r="GK12" s="82"/>
      <c r="GL12" s="238" t="s">
        <v>105</v>
      </c>
      <c r="GM12" s="80" t="e">
        <f>GM11*GJ10</f>
        <v>#DIV/0!</v>
      </c>
      <c r="GN12" s="88"/>
      <c r="GO12" s="49"/>
      <c r="GP12" s="82"/>
      <c r="GQ12" s="238" t="s">
        <v>105</v>
      </c>
      <c r="GR12" s="80" t="e">
        <f>GR11*GO10</f>
        <v>#DIV/0!</v>
      </c>
      <c r="GS12" s="88"/>
      <c r="GT12" s="49"/>
      <c r="GU12" s="82"/>
      <c r="GV12" s="238" t="s">
        <v>105</v>
      </c>
      <c r="GW12" s="80" t="e">
        <f>GW11*GT10</f>
        <v>#DIV/0!</v>
      </c>
      <c r="GX12" s="88"/>
      <c r="GY12" s="49"/>
      <c r="GZ12" s="82"/>
      <c r="HA12" s="238" t="s">
        <v>105</v>
      </c>
      <c r="HB12" s="80" t="e">
        <f>HB11*GY10</f>
        <v>#DIV/0!</v>
      </c>
      <c r="HC12" s="88"/>
      <c r="HD12" s="49"/>
      <c r="HE12" s="82"/>
      <c r="HF12" s="238" t="s">
        <v>105</v>
      </c>
      <c r="HG12" s="80" t="e">
        <f>HG11*HD10</f>
        <v>#DIV/0!</v>
      </c>
      <c r="HH12" s="88"/>
      <c r="HI12" s="49"/>
      <c r="HJ12" s="82"/>
      <c r="HK12" s="238" t="s">
        <v>105</v>
      </c>
      <c r="HL12" s="80" t="e">
        <f>HL11*HI10</f>
        <v>#DIV/0!</v>
      </c>
      <c r="HM12" s="88"/>
      <c r="HN12" s="49"/>
      <c r="HO12" s="82"/>
      <c r="HP12" s="238" t="s">
        <v>105</v>
      </c>
      <c r="HQ12" s="80" t="e">
        <f>HQ11*HN10</f>
        <v>#DIV/0!</v>
      </c>
      <c r="HR12" s="88"/>
      <c r="HS12" s="49"/>
      <c r="HT12" s="82"/>
      <c r="HU12" s="238" t="s">
        <v>105</v>
      </c>
      <c r="HV12" s="80" t="e">
        <f>HV11*HS10</f>
        <v>#DIV/0!</v>
      </c>
      <c r="HW12" s="88"/>
      <c r="HX12" s="49"/>
      <c r="HY12" s="82"/>
      <c r="HZ12" s="238" t="s">
        <v>105</v>
      </c>
      <c r="IA12" s="80" t="e">
        <f>IA11*HX10</f>
        <v>#DIV/0!</v>
      </c>
      <c r="IB12" s="88"/>
      <c r="IC12" s="49"/>
      <c r="ID12" s="82"/>
      <c r="IE12" s="238" t="s">
        <v>105</v>
      </c>
      <c r="IF12" s="80" t="e">
        <f>IF11*IC10</f>
        <v>#DIV/0!</v>
      </c>
      <c r="IG12" s="88"/>
      <c r="IH12" s="49"/>
      <c r="II12" s="82"/>
      <c r="IJ12" s="238" t="s">
        <v>105</v>
      </c>
      <c r="IK12" s="80" t="e">
        <f>IK11*IH10</f>
        <v>#DIV/0!</v>
      </c>
      <c r="IL12" s="88"/>
      <c r="IM12" s="49"/>
      <c r="IN12" s="82"/>
      <c r="IO12" s="238" t="s">
        <v>105</v>
      </c>
      <c r="IP12" s="80" t="e">
        <f>IP11*IM10</f>
        <v>#DIV/0!</v>
      </c>
      <c r="IQ12" s="88"/>
      <c r="IR12" s="49"/>
      <c r="IS12" s="82"/>
      <c r="IT12" s="238" t="s">
        <v>105</v>
      </c>
      <c r="IU12" s="80" t="e">
        <f>IU11*IR10</f>
        <v>#DIV/0!</v>
      </c>
      <c r="IV12" s="88"/>
      <c r="IW12" s="49"/>
      <c r="IX12" s="82"/>
      <c r="IY12" s="238" t="s">
        <v>105</v>
      </c>
      <c r="IZ12" s="80" t="e">
        <f>IZ11*IW10</f>
        <v>#DIV/0!</v>
      </c>
      <c r="JA12" s="88"/>
      <c r="JB12" s="49"/>
      <c r="JC12" s="82"/>
      <c r="JD12" s="238" t="s">
        <v>105</v>
      </c>
      <c r="JE12" s="80" t="e">
        <f>JE11*JB10</f>
        <v>#DIV/0!</v>
      </c>
      <c r="JF12" s="88"/>
      <c r="JG12" s="49"/>
      <c r="JH12" s="82"/>
      <c r="JI12" s="238" t="s">
        <v>105</v>
      </c>
      <c r="JJ12" s="80" t="e">
        <f>JJ11*JG10</f>
        <v>#DIV/0!</v>
      </c>
      <c r="JK12" s="88"/>
      <c r="JL12" s="49"/>
      <c r="JM12" s="82"/>
      <c r="JN12" s="238" t="s">
        <v>105</v>
      </c>
      <c r="JO12" s="80" t="e">
        <f>JO11*JL10</f>
        <v>#DIV/0!</v>
      </c>
      <c r="JP12" s="88"/>
      <c r="JQ12" s="49"/>
      <c r="JR12" s="82"/>
      <c r="JS12" s="238" t="s">
        <v>105</v>
      </c>
      <c r="JT12" s="80" t="e">
        <f>JT11*JQ10</f>
        <v>#DIV/0!</v>
      </c>
      <c r="JU12" s="88"/>
      <c r="JV12" s="49"/>
      <c r="JW12" s="82"/>
      <c r="JX12" s="238" t="s">
        <v>105</v>
      </c>
      <c r="JY12" s="80" t="e">
        <f>JY11*JV10</f>
        <v>#DIV/0!</v>
      </c>
      <c r="JZ12" s="88"/>
      <c r="KA12" s="49"/>
      <c r="KB12" s="82"/>
      <c r="KC12" s="238" t="s">
        <v>105</v>
      </c>
      <c r="KD12" s="80" t="e">
        <f>KD11*KA10</f>
        <v>#DIV/0!</v>
      </c>
      <c r="KE12" s="88"/>
      <c r="KF12" s="49"/>
      <c r="KG12" s="82"/>
      <c r="KH12" s="238" t="s">
        <v>105</v>
      </c>
      <c r="KI12" s="80" t="e">
        <f>KI11*KF10</f>
        <v>#DIV/0!</v>
      </c>
      <c r="KJ12" s="88"/>
      <c r="KK12" s="49"/>
      <c r="KL12" s="82"/>
      <c r="KM12" s="238" t="s">
        <v>105</v>
      </c>
      <c r="KN12" s="80" t="e">
        <f>KN11*KK10</f>
        <v>#DIV/0!</v>
      </c>
    </row>
    <row r="13" spans="1:331" ht="15.75" thickBot="1" x14ac:dyDescent="0.3">
      <c r="A13" s="196"/>
      <c r="B13" s="197"/>
      <c r="C13" s="198"/>
      <c r="D13" s="239" t="s">
        <v>178</v>
      </c>
      <c r="E13" s="224">
        <f>E10*B10</f>
        <v>0</v>
      </c>
      <c r="F13" s="196"/>
      <c r="G13" s="197"/>
      <c r="H13" s="198"/>
      <c r="I13" s="239" t="s">
        <v>178</v>
      </c>
      <c r="J13" s="224">
        <f>J10*G10</f>
        <v>0</v>
      </c>
      <c r="K13" s="196"/>
      <c r="L13" s="197"/>
      <c r="M13" s="198"/>
      <c r="N13" s="239" t="s">
        <v>178</v>
      </c>
      <c r="O13" s="224">
        <f>O10*L10</f>
        <v>0</v>
      </c>
      <c r="P13" s="196"/>
      <c r="Q13" s="197"/>
      <c r="R13" s="198"/>
      <c r="S13" s="239" t="s">
        <v>178</v>
      </c>
      <c r="T13" s="224">
        <f>T10*Q10</f>
        <v>0</v>
      </c>
      <c r="U13" s="196"/>
      <c r="V13" s="197"/>
      <c r="W13" s="198"/>
      <c r="X13" s="239" t="s">
        <v>178</v>
      </c>
      <c r="Y13" s="224">
        <f>Y10*V10</f>
        <v>0</v>
      </c>
      <c r="Z13" s="196"/>
      <c r="AA13" s="197"/>
      <c r="AB13" s="198"/>
      <c r="AC13" s="239" t="s">
        <v>178</v>
      </c>
      <c r="AD13" s="224">
        <f>AD10*AA10</f>
        <v>0</v>
      </c>
      <c r="AE13" s="196"/>
      <c r="AF13" s="197"/>
      <c r="AG13" s="198"/>
      <c r="AH13" s="239" t="s">
        <v>178</v>
      </c>
      <c r="AI13" s="224">
        <f>AI10*AF10</f>
        <v>0</v>
      </c>
      <c r="AJ13" s="196"/>
      <c r="AK13" s="197"/>
      <c r="AL13" s="198"/>
      <c r="AM13" s="239" t="s">
        <v>178</v>
      </c>
      <c r="AN13" s="224">
        <f>AN10*AK10</f>
        <v>0</v>
      </c>
      <c r="AO13" s="196"/>
      <c r="AP13" s="197"/>
      <c r="AQ13" s="198"/>
      <c r="AR13" s="239" t="s">
        <v>178</v>
      </c>
      <c r="AS13" s="224">
        <f>AS10*AP10</f>
        <v>0</v>
      </c>
      <c r="AT13" s="196"/>
      <c r="AU13" s="197"/>
      <c r="AV13" s="198"/>
      <c r="AW13" s="239" t="s">
        <v>178</v>
      </c>
      <c r="AX13" s="224">
        <f>AX10*AU10</f>
        <v>0</v>
      </c>
      <c r="AY13" s="196"/>
      <c r="AZ13" s="197"/>
      <c r="BA13" s="198"/>
      <c r="BB13" s="239" t="s">
        <v>178</v>
      </c>
      <c r="BC13" s="224">
        <f>BC10*AZ10</f>
        <v>0</v>
      </c>
      <c r="BD13" s="196"/>
      <c r="BE13" s="197"/>
      <c r="BF13" s="198"/>
      <c r="BG13" s="239" t="s">
        <v>178</v>
      </c>
      <c r="BH13" s="224">
        <f>BH10*BE10</f>
        <v>0</v>
      </c>
      <c r="BI13" s="196"/>
      <c r="BJ13" s="197"/>
      <c r="BK13" s="198"/>
      <c r="BL13" s="239" t="s">
        <v>178</v>
      </c>
      <c r="BM13" s="224">
        <f>BM10*BJ10</f>
        <v>0</v>
      </c>
      <c r="BN13" s="196"/>
      <c r="BO13" s="197"/>
      <c r="BP13" s="198"/>
      <c r="BQ13" s="239" t="s">
        <v>178</v>
      </c>
      <c r="BR13" s="224">
        <f>BR10*BO10</f>
        <v>0</v>
      </c>
      <c r="BS13" s="196"/>
      <c r="BT13" s="197"/>
      <c r="BU13" s="198"/>
      <c r="BV13" s="239" t="s">
        <v>178</v>
      </c>
      <c r="BW13" s="224">
        <f>BW10*BT10</f>
        <v>0</v>
      </c>
      <c r="BX13" s="196"/>
      <c r="BY13" s="197"/>
      <c r="BZ13" s="198"/>
      <c r="CA13" s="239" t="s">
        <v>178</v>
      </c>
      <c r="CB13" s="224">
        <f>CB10*BY10</f>
        <v>0</v>
      </c>
      <c r="CC13" s="196"/>
      <c r="CD13" s="197"/>
      <c r="CE13" s="198"/>
      <c r="CF13" s="239" t="s">
        <v>178</v>
      </c>
      <c r="CG13" s="224">
        <f>CG10*CD10</f>
        <v>0</v>
      </c>
      <c r="CH13" s="196"/>
      <c r="CI13" s="197"/>
      <c r="CJ13" s="198"/>
      <c r="CK13" s="239" t="s">
        <v>178</v>
      </c>
      <c r="CL13" s="224">
        <f>CL10*CI10</f>
        <v>0</v>
      </c>
      <c r="CM13" s="196"/>
      <c r="CN13" s="197"/>
      <c r="CO13" s="198"/>
      <c r="CP13" s="239" t="s">
        <v>178</v>
      </c>
      <c r="CQ13" s="224">
        <f>CQ10*CN10</f>
        <v>0</v>
      </c>
      <c r="CR13" s="196"/>
      <c r="CS13" s="197"/>
      <c r="CT13" s="198"/>
      <c r="CU13" s="239" t="s">
        <v>178</v>
      </c>
      <c r="CV13" s="224">
        <f>CV10*CS10</f>
        <v>0</v>
      </c>
      <c r="CW13" s="196"/>
      <c r="CX13" s="197"/>
      <c r="CY13" s="198"/>
      <c r="CZ13" s="239" t="s">
        <v>178</v>
      </c>
      <c r="DA13" s="224">
        <f>DA10*CX10</f>
        <v>0</v>
      </c>
      <c r="DB13" s="196"/>
      <c r="DC13" s="197"/>
      <c r="DD13" s="198"/>
      <c r="DE13" s="239" t="s">
        <v>178</v>
      </c>
      <c r="DF13" s="224">
        <f>DF10*DC10</f>
        <v>0</v>
      </c>
      <c r="DG13" s="196"/>
      <c r="DH13" s="197"/>
      <c r="DI13" s="198"/>
      <c r="DJ13" s="239" t="s">
        <v>178</v>
      </c>
      <c r="DK13" s="224">
        <f>DK10*DH10</f>
        <v>0</v>
      </c>
      <c r="DL13" s="196"/>
      <c r="DM13" s="197"/>
      <c r="DN13" s="198"/>
      <c r="DO13" s="239" t="s">
        <v>178</v>
      </c>
      <c r="DP13" s="224">
        <f>DP10*DM10</f>
        <v>0</v>
      </c>
      <c r="DQ13" s="196"/>
      <c r="DR13" s="197"/>
      <c r="DS13" s="198"/>
      <c r="DT13" s="239" t="s">
        <v>178</v>
      </c>
      <c r="DU13" s="224">
        <f>DU10*DR10</f>
        <v>0</v>
      </c>
      <c r="DV13" s="196"/>
      <c r="DW13" s="197"/>
      <c r="DX13" s="198"/>
      <c r="DY13" s="239" t="s">
        <v>178</v>
      </c>
      <c r="DZ13" s="224">
        <f>DZ10*DW10</f>
        <v>0</v>
      </c>
      <c r="EA13" s="196"/>
      <c r="EB13" s="197"/>
      <c r="EC13" s="198"/>
      <c r="ED13" s="239" t="s">
        <v>178</v>
      </c>
      <c r="EE13" s="224">
        <f>EE10*EB10</f>
        <v>0</v>
      </c>
      <c r="EF13" s="196"/>
      <c r="EG13" s="197"/>
      <c r="EH13" s="198"/>
      <c r="EI13" s="239" t="s">
        <v>178</v>
      </c>
      <c r="EJ13" s="224">
        <f>EJ10*EG10</f>
        <v>0</v>
      </c>
      <c r="EK13" s="196"/>
      <c r="EL13" s="197"/>
      <c r="EM13" s="198"/>
      <c r="EN13" s="239" t="s">
        <v>178</v>
      </c>
      <c r="EO13" s="224">
        <f>EO10*EL10</f>
        <v>0</v>
      </c>
      <c r="EP13" s="196"/>
      <c r="EQ13" s="197"/>
      <c r="ER13" s="198"/>
      <c r="ES13" s="239" t="s">
        <v>178</v>
      </c>
      <c r="ET13" s="224">
        <f>ET10*EQ10</f>
        <v>0</v>
      </c>
      <c r="EU13" s="196"/>
      <c r="EV13" s="197"/>
      <c r="EW13" s="198"/>
      <c r="EX13" s="239" t="s">
        <v>178</v>
      </c>
      <c r="EY13" s="224">
        <f>EY10*EV10</f>
        <v>0</v>
      </c>
      <c r="EZ13" s="196"/>
      <c r="FA13" s="197"/>
      <c r="FB13" s="198"/>
      <c r="FC13" s="239" t="s">
        <v>178</v>
      </c>
      <c r="FD13" s="224">
        <f>FD10*FA10</f>
        <v>0</v>
      </c>
      <c r="FE13" s="196"/>
      <c r="FF13" s="197"/>
      <c r="FG13" s="198"/>
      <c r="FH13" s="239" t="s">
        <v>178</v>
      </c>
      <c r="FI13" s="224">
        <f>FI10*FF10</f>
        <v>0</v>
      </c>
      <c r="FJ13" s="196"/>
      <c r="FK13" s="197"/>
      <c r="FL13" s="198"/>
      <c r="FM13" s="239" t="s">
        <v>178</v>
      </c>
      <c r="FN13" s="224">
        <f>FN10*FK10</f>
        <v>0</v>
      </c>
      <c r="FO13" s="196"/>
      <c r="FP13" s="197"/>
      <c r="FQ13" s="198"/>
      <c r="FR13" s="239" t="s">
        <v>178</v>
      </c>
      <c r="FS13" s="224">
        <f>FS10*FP10</f>
        <v>0</v>
      </c>
      <c r="FT13" s="196"/>
      <c r="FU13" s="197"/>
      <c r="FV13" s="198"/>
      <c r="FW13" s="239" t="s">
        <v>178</v>
      </c>
      <c r="FX13" s="224">
        <f>FX10*FU10</f>
        <v>0</v>
      </c>
      <c r="FY13" s="196"/>
      <c r="FZ13" s="197"/>
      <c r="GA13" s="198"/>
      <c r="GB13" s="239" t="s">
        <v>178</v>
      </c>
      <c r="GC13" s="224">
        <f>GC10*FZ10</f>
        <v>0</v>
      </c>
      <c r="GD13" s="196"/>
      <c r="GE13" s="197"/>
      <c r="GF13" s="198"/>
      <c r="GG13" s="239" t="s">
        <v>178</v>
      </c>
      <c r="GH13" s="224">
        <f>GH10*GE10</f>
        <v>0</v>
      </c>
      <c r="GI13" s="196"/>
      <c r="GJ13" s="197"/>
      <c r="GK13" s="198"/>
      <c r="GL13" s="239" t="s">
        <v>178</v>
      </c>
      <c r="GM13" s="224">
        <f>GM10*GJ10</f>
        <v>0</v>
      </c>
      <c r="GN13" s="196"/>
      <c r="GO13" s="197"/>
      <c r="GP13" s="198"/>
      <c r="GQ13" s="239" t="s">
        <v>178</v>
      </c>
      <c r="GR13" s="224">
        <f>GR10*GO10</f>
        <v>0</v>
      </c>
      <c r="GS13" s="196"/>
      <c r="GT13" s="197"/>
      <c r="GU13" s="198"/>
      <c r="GV13" s="239" t="s">
        <v>178</v>
      </c>
      <c r="GW13" s="224">
        <f>GW10*GT10</f>
        <v>0</v>
      </c>
      <c r="GX13" s="196"/>
      <c r="GY13" s="197"/>
      <c r="GZ13" s="198"/>
      <c r="HA13" s="239" t="s">
        <v>178</v>
      </c>
      <c r="HB13" s="224">
        <f>HB10*GY10</f>
        <v>0</v>
      </c>
      <c r="HC13" s="196"/>
      <c r="HD13" s="197"/>
      <c r="HE13" s="198"/>
      <c r="HF13" s="239" t="s">
        <v>178</v>
      </c>
      <c r="HG13" s="224">
        <f>HG10*HD10</f>
        <v>0</v>
      </c>
      <c r="HH13" s="196"/>
      <c r="HI13" s="197"/>
      <c r="HJ13" s="198"/>
      <c r="HK13" s="239" t="s">
        <v>178</v>
      </c>
      <c r="HL13" s="224">
        <f>HL10*HI10</f>
        <v>0</v>
      </c>
      <c r="HM13" s="196"/>
      <c r="HN13" s="197"/>
      <c r="HO13" s="198"/>
      <c r="HP13" s="239" t="s">
        <v>178</v>
      </c>
      <c r="HQ13" s="224">
        <f>HQ10*HN10</f>
        <v>0</v>
      </c>
      <c r="HR13" s="196"/>
      <c r="HS13" s="197"/>
      <c r="HT13" s="198"/>
      <c r="HU13" s="239" t="s">
        <v>178</v>
      </c>
      <c r="HV13" s="224">
        <f>HV10*HS10</f>
        <v>0</v>
      </c>
      <c r="HW13" s="196"/>
      <c r="HX13" s="197"/>
      <c r="HY13" s="198"/>
      <c r="HZ13" s="239" t="s">
        <v>178</v>
      </c>
      <c r="IA13" s="224">
        <f>IA10*HX10</f>
        <v>0</v>
      </c>
      <c r="IB13" s="196"/>
      <c r="IC13" s="197"/>
      <c r="ID13" s="198"/>
      <c r="IE13" s="239" t="s">
        <v>178</v>
      </c>
      <c r="IF13" s="224">
        <f>IF10*IC10</f>
        <v>0</v>
      </c>
      <c r="IG13" s="196"/>
      <c r="IH13" s="197"/>
      <c r="II13" s="198"/>
      <c r="IJ13" s="239" t="s">
        <v>178</v>
      </c>
      <c r="IK13" s="224">
        <f>IK10*IH10</f>
        <v>0</v>
      </c>
      <c r="IL13" s="196"/>
      <c r="IM13" s="197"/>
      <c r="IN13" s="198"/>
      <c r="IO13" s="239" t="s">
        <v>178</v>
      </c>
      <c r="IP13" s="224">
        <f>IP10*IM10</f>
        <v>0</v>
      </c>
      <c r="IQ13" s="196"/>
      <c r="IR13" s="197"/>
      <c r="IS13" s="198"/>
      <c r="IT13" s="239" t="s">
        <v>178</v>
      </c>
      <c r="IU13" s="224">
        <f>IU10*IR10</f>
        <v>0</v>
      </c>
      <c r="IV13" s="196"/>
      <c r="IW13" s="197"/>
      <c r="IX13" s="198"/>
      <c r="IY13" s="239" t="s">
        <v>178</v>
      </c>
      <c r="IZ13" s="224">
        <f>IZ10*IW10</f>
        <v>0</v>
      </c>
      <c r="JA13" s="196"/>
      <c r="JB13" s="197"/>
      <c r="JC13" s="198"/>
      <c r="JD13" s="239" t="s">
        <v>178</v>
      </c>
      <c r="JE13" s="224">
        <f>JE10*JB10</f>
        <v>0</v>
      </c>
      <c r="JF13" s="196"/>
      <c r="JG13" s="197"/>
      <c r="JH13" s="198"/>
      <c r="JI13" s="239" t="s">
        <v>178</v>
      </c>
      <c r="JJ13" s="224">
        <f>JJ10*JG10</f>
        <v>0</v>
      </c>
      <c r="JK13" s="196"/>
      <c r="JL13" s="197"/>
      <c r="JM13" s="198"/>
      <c r="JN13" s="239" t="s">
        <v>178</v>
      </c>
      <c r="JO13" s="224">
        <f>JO10*JL10</f>
        <v>0</v>
      </c>
      <c r="JP13" s="196"/>
      <c r="JQ13" s="197"/>
      <c r="JR13" s="198"/>
      <c r="JS13" s="239" t="s">
        <v>178</v>
      </c>
      <c r="JT13" s="224">
        <f>JT10*JQ10</f>
        <v>0</v>
      </c>
      <c r="JU13" s="196"/>
      <c r="JV13" s="197"/>
      <c r="JW13" s="198"/>
      <c r="JX13" s="239" t="s">
        <v>178</v>
      </c>
      <c r="JY13" s="224">
        <f>JY10*JV10</f>
        <v>0</v>
      </c>
      <c r="JZ13" s="196"/>
      <c r="KA13" s="197"/>
      <c r="KB13" s="198"/>
      <c r="KC13" s="239" t="s">
        <v>178</v>
      </c>
      <c r="KD13" s="224">
        <f>KD10*KA10</f>
        <v>0</v>
      </c>
      <c r="KE13" s="196"/>
      <c r="KF13" s="197"/>
      <c r="KG13" s="198"/>
      <c r="KH13" s="239" t="s">
        <v>178</v>
      </c>
      <c r="KI13" s="224">
        <f>KI10*KF10</f>
        <v>0</v>
      </c>
      <c r="KJ13" s="196"/>
      <c r="KK13" s="197"/>
      <c r="KL13" s="198"/>
      <c r="KM13" s="239" t="s">
        <v>178</v>
      </c>
      <c r="KN13" s="224">
        <f>KN10*KK10</f>
        <v>0</v>
      </c>
    </row>
    <row r="14" spans="1:331" ht="15.75" thickBot="1" x14ac:dyDescent="0.3">
      <c r="A14" s="196"/>
      <c r="B14" s="197"/>
      <c r="C14" s="218"/>
      <c r="D14" s="239" t="s">
        <v>179</v>
      </c>
      <c r="E14" s="223" t="e">
        <f>E9*B10</f>
        <v>#DIV/0!</v>
      </c>
      <c r="F14" s="196"/>
      <c r="G14" s="197"/>
      <c r="H14" s="218"/>
      <c r="I14" s="239" t="s">
        <v>179</v>
      </c>
      <c r="J14" s="223" t="e">
        <f>J9*G10</f>
        <v>#DIV/0!</v>
      </c>
      <c r="K14" s="196"/>
      <c r="L14" s="197"/>
      <c r="M14" s="218"/>
      <c r="N14" s="239" t="s">
        <v>179</v>
      </c>
      <c r="O14" s="223" t="e">
        <f>O9*L10</f>
        <v>#DIV/0!</v>
      </c>
      <c r="P14" s="196"/>
      <c r="Q14" s="197"/>
      <c r="R14" s="218"/>
      <c r="S14" s="239" t="s">
        <v>179</v>
      </c>
      <c r="T14" s="223" t="e">
        <f>T9*Q10</f>
        <v>#DIV/0!</v>
      </c>
      <c r="U14" s="196"/>
      <c r="V14" s="197"/>
      <c r="W14" s="218"/>
      <c r="X14" s="239" t="s">
        <v>179</v>
      </c>
      <c r="Y14" s="223" t="e">
        <f>Y9*V10</f>
        <v>#DIV/0!</v>
      </c>
      <c r="Z14" s="196"/>
      <c r="AA14" s="197"/>
      <c r="AB14" s="218"/>
      <c r="AC14" s="239" t="s">
        <v>179</v>
      </c>
      <c r="AD14" s="223" t="e">
        <f>AD9*AA10</f>
        <v>#DIV/0!</v>
      </c>
      <c r="AE14" s="196"/>
      <c r="AF14" s="197"/>
      <c r="AG14" s="218"/>
      <c r="AH14" s="239" t="s">
        <v>179</v>
      </c>
      <c r="AI14" s="223" t="e">
        <f>AI9*AF10</f>
        <v>#DIV/0!</v>
      </c>
      <c r="AJ14" s="196"/>
      <c r="AK14" s="197"/>
      <c r="AL14" s="218"/>
      <c r="AM14" s="239" t="s">
        <v>179</v>
      </c>
      <c r="AN14" s="223" t="e">
        <f>AN9*AK10</f>
        <v>#DIV/0!</v>
      </c>
      <c r="AO14" s="196"/>
      <c r="AP14" s="197"/>
      <c r="AQ14" s="218"/>
      <c r="AR14" s="239" t="s">
        <v>179</v>
      </c>
      <c r="AS14" s="223" t="e">
        <f>AS9*AP10</f>
        <v>#DIV/0!</v>
      </c>
      <c r="AT14" s="196"/>
      <c r="AU14" s="197"/>
      <c r="AV14" s="218"/>
      <c r="AW14" s="239" t="s">
        <v>179</v>
      </c>
      <c r="AX14" s="223" t="e">
        <f>AX9*AU10</f>
        <v>#DIV/0!</v>
      </c>
      <c r="AY14" s="196"/>
      <c r="AZ14" s="197"/>
      <c r="BA14" s="218"/>
      <c r="BB14" s="239" t="s">
        <v>179</v>
      </c>
      <c r="BC14" s="223" t="e">
        <f>BC9*AZ10</f>
        <v>#DIV/0!</v>
      </c>
      <c r="BD14" s="196"/>
      <c r="BE14" s="197"/>
      <c r="BF14" s="218"/>
      <c r="BG14" s="239" t="s">
        <v>179</v>
      </c>
      <c r="BH14" s="223" t="e">
        <f>BH9*BE10</f>
        <v>#DIV/0!</v>
      </c>
      <c r="BI14" s="196"/>
      <c r="BJ14" s="197"/>
      <c r="BK14" s="218"/>
      <c r="BL14" s="239" t="s">
        <v>179</v>
      </c>
      <c r="BM14" s="223" t="e">
        <f>BM9*BJ10</f>
        <v>#DIV/0!</v>
      </c>
      <c r="BN14" s="196"/>
      <c r="BO14" s="197"/>
      <c r="BP14" s="218"/>
      <c r="BQ14" s="239" t="s">
        <v>179</v>
      </c>
      <c r="BR14" s="223" t="e">
        <f>BR9*BO10</f>
        <v>#DIV/0!</v>
      </c>
      <c r="BS14" s="196"/>
      <c r="BT14" s="197"/>
      <c r="BU14" s="218"/>
      <c r="BV14" s="239" t="s">
        <v>179</v>
      </c>
      <c r="BW14" s="223" t="e">
        <f>BW9*BT10</f>
        <v>#DIV/0!</v>
      </c>
      <c r="BX14" s="196"/>
      <c r="BY14" s="197"/>
      <c r="BZ14" s="218"/>
      <c r="CA14" s="239" t="s">
        <v>179</v>
      </c>
      <c r="CB14" s="223" t="e">
        <f>CB9*BY10</f>
        <v>#DIV/0!</v>
      </c>
      <c r="CC14" s="196"/>
      <c r="CD14" s="197"/>
      <c r="CE14" s="218"/>
      <c r="CF14" s="239" t="s">
        <v>179</v>
      </c>
      <c r="CG14" s="223" t="e">
        <f>CG9*CD10</f>
        <v>#DIV/0!</v>
      </c>
      <c r="CH14" s="196"/>
      <c r="CI14" s="197"/>
      <c r="CJ14" s="218"/>
      <c r="CK14" s="239" t="s">
        <v>179</v>
      </c>
      <c r="CL14" s="223" t="e">
        <f>CL9*CI10</f>
        <v>#DIV/0!</v>
      </c>
      <c r="CM14" s="196"/>
      <c r="CN14" s="197"/>
      <c r="CO14" s="218"/>
      <c r="CP14" s="239" t="s">
        <v>179</v>
      </c>
      <c r="CQ14" s="223" t="e">
        <f>CQ9*CN10</f>
        <v>#DIV/0!</v>
      </c>
      <c r="CR14" s="196"/>
      <c r="CS14" s="197"/>
      <c r="CT14" s="218"/>
      <c r="CU14" s="239" t="s">
        <v>179</v>
      </c>
      <c r="CV14" s="223" t="e">
        <f>CV9*CS10</f>
        <v>#DIV/0!</v>
      </c>
      <c r="CW14" s="196"/>
      <c r="CX14" s="197"/>
      <c r="CY14" s="218"/>
      <c r="CZ14" s="239" t="s">
        <v>179</v>
      </c>
      <c r="DA14" s="223" t="e">
        <f>DA9*CX10</f>
        <v>#DIV/0!</v>
      </c>
      <c r="DB14" s="196"/>
      <c r="DC14" s="197"/>
      <c r="DD14" s="218"/>
      <c r="DE14" s="239" t="s">
        <v>179</v>
      </c>
      <c r="DF14" s="223" t="e">
        <f>DF9*DC10</f>
        <v>#DIV/0!</v>
      </c>
      <c r="DG14" s="196"/>
      <c r="DH14" s="197"/>
      <c r="DI14" s="218"/>
      <c r="DJ14" s="239" t="s">
        <v>179</v>
      </c>
      <c r="DK14" s="223" t="e">
        <f>DK9*DH10</f>
        <v>#DIV/0!</v>
      </c>
      <c r="DL14" s="196"/>
      <c r="DM14" s="197"/>
      <c r="DN14" s="218"/>
      <c r="DO14" s="239" t="s">
        <v>179</v>
      </c>
      <c r="DP14" s="223" t="e">
        <f>DP9*DM10</f>
        <v>#DIV/0!</v>
      </c>
      <c r="DQ14" s="196"/>
      <c r="DR14" s="197"/>
      <c r="DS14" s="218"/>
      <c r="DT14" s="239" t="s">
        <v>179</v>
      </c>
      <c r="DU14" s="223" t="e">
        <f>DU9*DR10</f>
        <v>#DIV/0!</v>
      </c>
      <c r="DV14" s="196"/>
      <c r="DW14" s="197"/>
      <c r="DX14" s="218"/>
      <c r="DY14" s="239" t="s">
        <v>179</v>
      </c>
      <c r="DZ14" s="223" t="e">
        <f>DZ9*DW10</f>
        <v>#DIV/0!</v>
      </c>
      <c r="EA14" s="196"/>
      <c r="EB14" s="197"/>
      <c r="EC14" s="218"/>
      <c r="ED14" s="239" t="s">
        <v>179</v>
      </c>
      <c r="EE14" s="223" t="e">
        <f>EE9*EB10</f>
        <v>#DIV/0!</v>
      </c>
      <c r="EF14" s="196"/>
      <c r="EG14" s="197"/>
      <c r="EH14" s="218"/>
      <c r="EI14" s="239" t="s">
        <v>179</v>
      </c>
      <c r="EJ14" s="223" t="e">
        <f>EJ9*EG10</f>
        <v>#DIV/0!</v>
      </c>
      <c r="EK14" s="196"/>
      <c r="EL14" s="197"/>
      <c r="EM14" s="218"/>
      <c r="EN14" s="239" t="s">
        <v>179</v>
      </c>
      <c r="EO14" s="223" t="e">
        <f>EO9*EL10</f>
        <v>#DIV/0!</v>
      </c>
      <c r="EP14" s="196"/>
      <c r="EQ14" s="197"/>
      <c r="ER14" s="218"/>
      <c r="ES14" s="239" t="s">
        <v>179</v>
      </c>
      <c r="ET14" s="223" t="e">
        <f>ET9*EQ10</f>
        <v>#DIV/0!</v>
      </c>
      <c r="EU14" s="196"/>
      <c r="EV14" s="197"/>
      <c r="EW14" s="218"/>
      <c r="EX14" s="239" t="s">
        <v>179</v>
      </c>
      <c r="EY14" s="223" t="e">
        <f>EY9*EV10</f>
        <v>#DIV/0!</v>
      </c>
      <c r="EZ14" s="196"/>
      <c r="FA14" s="197"/>
      <c r="FB14" s="218"/>
      <c r="FC14" s="239" t="s">
        <v>179</v>
      </c>
      <c r="FD14" s="223" t="e">
        <f>FD9*FA10</f>
        <v>#DIV/0!</v>
      </c>
      <c r="FE14" s="196"/>
      <c r="FF14" s="197"/>
      <c r="FG14" s="218"/>
      <c r="FH14" s="239" t="s">
        <v>179</v>
      </c>
      <c r="FI14" s="223" t="e">
        <f>FI9*FF10</f>
        <v>#DIV/0!</v>
      </c>
      <c r="FJ14" s="196"/>
      <c r="FK14" s="197"/>
      <c r="FL14" s="218"/>
      <c r="FM14" s="239" t="s">
        <v>179</v>
      </c>
      <c r="FN14" s="223" t="e">
        <f>FN9*FK10</f>
        <v>#DIV/0!</v>
      </c>
      <c r="FO14" s="196"/>
      <c r="FP14" s="197"/>
      <c r="FQ14" s="218"/>
      <c r="FR14" s="239" t="s">
        <v>179</v>
      </c>
      <c r="FS14" s="223" t="e">
        <f>FS9*FP10</f>
        <v>#DIV/0!</v>
      </c>
      <c r="FT14" s="196"/>
      <c r="FU14" s="197"/>
      <c r="FV14" s="218"/>
      <c r="FW14" s="239" t="s">
        <v>179</v>
      </c>
      <c r="FX14" s="223" t="e">
        <f>FX9*FU10</f>
        <v>#DIV/0!</v>
      </c>
      <c r="FY14" s="196"/>
      <c r="FZ14" s="197"/>
      <c r="GA14" s="218"/>
      <c r="GB14" s="239" t="s">
        <v>179</v>
      </c>
      <c r="GC14" s="223" t="e">
        <f>GC9*FZ10</f>
        <v>#DIV/0!</v>
      </c>
      <c r="GD14" s="196"/>
      <c r="GE14" s="197"/>
      <c r="GF14" s="218"/>
      <c r="GG14" s="239" t="s">
        <v>179</v>
      </c>
      <c r="GH14" s="223" t="e">
        <f>GH9*GE10</f>
        <v>#DIV/0!</v>
      </c>
      <c r="GI14" s="196"/>
      <c r="GJ14" s="197"/>
      <c r="GK14" s="218"/>
      <c r="GL14" s="239" t="s">
        <v>179</v>
      </c>
      <c r="GM14" s="223" t="e">
        <f>GM9*GJ10</f>
        <v>#DIV/0!</v>
      </c>
      <c r="GN14" s="196"/>
      <c r="GO14" s="197"/>
      <c r="GP14" s="218"/>
      <c r="GQ14" s="239" t="s">
        <v>179</v>
      </c>
      <c r="GR14" s="223" t="e">
        <f>GR9*GO10</f>
        <v>#DIV/0!</v>
      </c>
      <c r="GS14" s="196"/>
      <c r="GT14" s="197"/>
      <c r="GU14" s="218"/>
      <c r="GV14" s="239" t="s">
        <v>179</v>
      </c>
      <c r="GW14" s="223" t="e">
        <f>GW9*GT10</f>
        <v>#DIV/0!</v>
      </c>
      <c r="GX14" s="196"/>
      <c r="GY14" s="197"/>
      <c r="GZ14" s="218"/>
      <c r="HA14" s="239" t="s">
        <v>179</v>
      </c>
      <c r="HB14" s="223" t="e">
        <f>HB9*GY10</f>
        <v>#DIV/0!</v>
      </c>
      <c r="HC14" s="196"/>
      <c r="HD14" s="197"/>
      <c r="HE14" s="218"/>
      <c r="HF14" s="239" t="s">
        <v>179</v>
      </c>
      <c r="HG14" s="223" t="e">
        <f>HG9*HD10</f>
        <v>#DIV/0!</v>
      </c>
      <c r="HH14" s="196"/>
      <c r="HI14" s="197"/>
      <c r="HJ14" s="218"/>
      <c r="HK14" s="239" t="s">
        <v>179</v>
      </c>
      <c r="HL14" s="223" t="e">
        <f>HL9*HI10</f>
        <v>#DIV/0!</v>
      </c>
      <c r="HM14" s="196"/>
      <c r="HN14" s="197"/>
      <c r="HO14" s="218"/>
      <c r="HP14" s="239" t="s">
        <v>179</v>
      </c>
      <c r="HQ14" s="223" t="e">
        <f>HQ9*HN10</f>
        <v>#DIV/0!</v>
      </c>
      <c r="HR14" s="196"/>
      <c r="HS14" s="197"/>
      <c r="HT14" s="218"/>
      <c r="HU14" s="239" t="s">
        <v>179</v>
      </c>
      <c r="HV14" s="223" t="e">
        <f>HV9*HS10</f>
        <v>#DIV/0!</v>
      </c>
      <c r="HW14" s="196"/>
      <c r="HX14" s="197"/>
      <c r="HY14" s="218"/>
      <c r="HZ14" s="239" t="s">
        <v>179</v>
      </c>
      <c r="IA14" s="223" t="e">
        <f>IA9*HX10</f>
        <v>#DIV/0!</v>
      </c>
      <c r="IB14" s="196"/>
      <c r="IC14" s="197"/>
      <c r="ID14" s="218"/>
      <c r="IE14" s="239" t="s">
        <v>179</v>
      </c>
      <c r="IF14" s="223" t="e">
        <f>IF9*IC10</f>
        <v>#DIV/0!</v>
      </c>
      <c r="IG14" s="196"/>
      <c r="IH14" s="197"/>
      <c r="II14" s="218"/>
      <c r="IJ14" s="239" t="s">
        <v>179</v>
      </c>
      <c r="IK14" s="223" t="e">
        <f>IK9*IH10</f>
        <v>#DIV/0!</v>
      </c>
      <c r="IL14" s="196"/>
      <c r="IM14" s="197"/>
      <c r="IN14" s="218"/>
      <c r="IO14" s="239" t="s">
        <v>179</v>
      </c>
      <c r="IP14" s="223" t="e">
        <f>IP9*IM10</f>
        <v>#DIV/0!</v>
      </c>
      <c r="IQ14" s="196"/>
      <c r="IR14" s="197"/>
      <c r="IS14" s="218"/>
      <c r="IT14" s="239" t="s">
        <v>179</v>
      </c>
      <c r="IU14" s="223" t="e">
        <f>IU9*IR10</f>
        <v>#DIV/0!</v>
      </c>
      <c r="IV14" s="196"/>
      <c r="IW14" s="197"/>
      <c r="IX14" s="218"/>
      <c r="IY14" s="239" t="s">
        <v>179</v>
      </c>
      <c r="IZ14" s="223" t="e">
        <f>IZ9*IW10</f>
        <v>#DIV/0!</v>
      </c>
      <c r="JA14" s="196"/>
      <c r="JB14" s="197"/>
      <c r="JC14" s="218"/>
      <c r="JD14" s="239" t="s">
        <v>179</v>
      </c>
      <c r="JE14" s="223" t="e">
        <f>JE9*JB10</f>
        <v>#DIV/0!</v>
      </c>
      <c r="JF14" s="196"/>
      <c r="JG14" s="197"/>
      <c r="JH14" s="218"/>
      <c r="JI14" s="239" t="s">
        <v>179</v>
      </c>
      <c r="JJ14" s="223" t="e">
        <f>JJ9*JG10</f>
        <v>#DIV/0!</v>
      </c>
      <c r="JK14" s="196"/>
      <c r="JL14" s="197"/>
      <c r="JM14" s="218"/>
      <c r="JN14" s="239" t="s">
        <v>179</v>
      </c>
      <c r="JO14" s="223" t="e">
        <f>JO9*JL10</f>
        <v>#DIV/0!</v>
      </c>
      <c r="JP14" s="196"/>
      <c r="JQ14" s="197"/>
      <c r="JR14" s="218"/>
      <c r="JS14" s="239" t="s">
        <v>179</v>
      </c>
      <c r="JT14" s="223" t="e">
        <f>JT9*JQ10</f>
        <v>#DIV/0!</v>
      </c>
      <c r="JU14" s="196"/>
      <c r="JV14" s="197"/>
      <c r="JW14" s="218"/>
      <c r="JX14" s="239" t="s">
        <v>179</v>
      </c>
      <c r="JY14" s="223" t="e">
        <f>JY9*JV10</f>
        <v>#DIV/0!</v>
      </c>
      <c r="JZ14" s="196"/>
      <c r="KA14" s="197"/>
      <c r="KB14" s="218"/>
      <c r="KC14" s="239" t="s">
        <v>179</v>
      </c>
      <c r="KD14" s="223" t="e">
        <f>KD9*KA10</f>
        <v>#DIV/0!</v>
      </c>
      <c r="KE14" s="196"/>
      <c r="KF14" s="197"/>
      <c r="KG14" s="218"/>
      <c r="KH14" s="239" t="s">
        <v>179</v>
      </c>
      <c r="KI14" s="223" t="e">
        <f>KI9*KF10</f>
        <v>#DIV/0!</v>
      </c>
      <c r="KJ14" s="196"/>
      <c r="KK14" s="197"/>
      <c r="KL14" s="218"/>
      <c r="KM14" s="239" t="s">
        <v>179</v>
      </c>
      <c r="KN14" s="223" t="e">
        <f>KN9*KK10</f>
        <v>#DIV/0!</v>
      </c>
    </row>
    <row r="15" spans="1:331" ht="15.75" thickBot="1" x14ac:dyDescent="0.3">
      <c r="A15" s="196"/>
      <c r="B15" s="197"/>
      <c r="C15" s="218"/>
      <c r="D15" s="239" t="s">
        <v>177</v>
      </c>
      <c r="E15" s="200" t="e">
        <f>C9*B10</f>
        <v>#DIV/0!</v>
      </c>
      <c r="F15" s="196"/>
      <c r="G15" s="197"/>
      <c r="H15" s="218"/>
      <c r="I15" s="239" t="s">
        <v>177</v>
      </c>
      <c r="J15" s="200" t="e">
        <f>H9*G10</f>
        <v>#DIV/0!</v>
      </c>
      <c r="K15" s="196"/>
      <c r="L15" s="197"/>
      <c r="M15" s="218"/>
      <c r="N15" s="239" t="s">
        <v>177</v>
      </c>
      <c r="O15" s="200" t="e">
        <f>M9*L10</f>
        <v>#DIV/0!</v>
      </c>
      <c r="P15" s="196"/>
      <c r="Q15" s="197"/>
      <c r="R15" s="218"/>
      <c r="S15" s="239" t="s">
        <v>177</v>
      </c>
      <c r="T15" s="200" t="e">
        <f>R9*Q10</f>
        <v>#DIV/0!</v>
      </c>
      <c r="U15" s="196"/>
      <c r="V15" s="197"/>
      <c r="W15" s="218"/>
      <c r="X15" s="239" t="s">
        <v>177</v>
      </c>
      <c r="Y15" s="200" t="e">
        <f>W9*V10</f>
        <v>#DIV/0!</v>
      </c>
      <c r="Z15" s="196"/>
      <c r="AA15" s="197"/>
      <c r="AB15" s="218"/>
      <c r="AC15" s="239" t="s">
        <v>177</v>
      </c>
      <c r="AD15" s="200" t="e">
        <f>AB9*AA10</f>
        <v>#DIV/0!</v>
      </c>
      <c r="AE15" s="196"/>
      <c r="AF15" s="197"/>
      <c r="AG15" s="218"/>
      <c r="AH15" s="239" t="s">
        <v>177</v>
      </c>
      <c r="AI15" s="200" t="e">
        <f>AG9*AF10</f>
        <v>#DIV/0!</v>
      </c>
      <c r="AJ15" s="196"/>
      <c r="AK15" s="197"/>
      <c r="AL15" s="218"/>
      <c r="AM15" s="239" t="s">
        <v>177</v>
      </c>
      <c r="AN15" s="200" t="e">
        <f>AL9*AK10</f>
        <v>#DIV/0!</v>
      </c>
      <c r="AO15" s="196"/>
      <c r="AP15" s="197"/>
      <c r="AQ15" s="218"/>
      <c r="AR15" s="239" t="s">
        <v>177</v>
      </c>
      <c r="AS15" s="200" t="e">
        <f>AQ9*AP10</f>
        <v>#DIV/0!</v>
      </c>
      <c r="AT15" s="196"/>
      <c r="AU15" s="197"/>
      <c r="AV15" s="218"/>
      <c r="AW15" s="239" t="s">
        <v>177</v>
      </c>
      <c r="AX15" s="200" t="e">
        <f>AV9*AU10</f>
        <v>#DIV/0!</v>
      </c>
      <c r="AY15" s="196"/>
      <c r="AZ15" s="197"/>
      <c r="BA15" s="218"/>
      <c r="BB15" s="239" t="s">
        <v>177</v>
      </c>
      <c r="BC15" s="200" t="e">
        <f>BA9*AZ10</f>
        <v>#DIV/0!</v>
      </c>
      <c r="BD15" s="196"/>
      <c r="BE15" s="197"/>
      <c r="BF15" s="218"/>
      <c r="BG15" s="239" t="s">
        <v>177</v>
      </c>
      <c r="BH15" s="200" t="e">
        <f>BF9*BE10</f>
        <v>#DIV/0!</v>
      </c>
      <c r="BI15" s="196"/>
      <c r="BJ15" s="197"/>
      <c r="BK15" s="218"/>
      <c r="BL15" s="239" t="s">
        <v>177</v>
      </c>
      <c r="BM15" s="200" t="e">
        <f>BK9*BJ10</f>
        <v>#DIV/0!</v>
      </c>
      <c r="BN15" s="196"/>
      <c r="BO15" s="197"/>
      <c r="BP15" s="218"/>
      <c r="BQ15" s="239" t="s">
        <v>177</v>
      </c>
      <c r="BR15" s="200" t="e">
        <f>BP9*BO10</f>
        <v>#DIV/0!</v>
      </c>
      <c r="BS15" s="196"/>
      <c r="BT15" s="197"/>
      <c r="BU15" s="218"/>
      <c r="BV15" s="239" t="s">
        <v>177</v>
      </c>
      <c r="BW15" s="200" t="e">
        <f>BU9*BT10</f>
        <v>#DIV/0!</v>
      </c>
      <c r="BX15" s="196"/>
      <c r="BY15" s="197"/>
      <c r="BZ15" s="218"/>
      <c r="CA15" s="239" t="s">
        <v>177</v>
      </c>
      <c r="CB15" s="200" t="e">
        <f>BZ9*BY10</f>
        <v>#DIV/0!</v>
      </c>
      <c r="CC15" s="196"/>
      <c r="CD15" s="197"/>
      <c r="CE15" s="218"/>
      <c r="CF15" s="239" t="s">
        <v>177</v>
      </c>
      <c r="CG15" s="200" t="e">
        <f>CE9*CD10</f>
        <v>#DIV/0!</v>
      </c>
      <c r="CH15" s="196"/>
      <c r="CI15" s="197"/>
      <c r="CJ15" s="218"/>
      <c r="CK15" s="239" t="s">
        <v>177</v>
      </c>
      <c r="CL15" s="200" t="e">
        <f>CJ9*CI10</f>
        <v>#DIV/0!</v>
      </c>
      <c r="CM15" s="196"/>
      <c r="CN15" s="197"/>
      <c r="CO15" s="218"/>
      <c r="CP15" s="239" t="s">
        <v>177</v>
      </c>
      <c r="CQ15" s="200" t="e">
        <f>CO9*CN10</f>
        <v>#DIV/0!</v>
      </c>
      <c r="CR15" s="196"/>
      <c r="CS15" s="197"/>
      <c r="CT15" s="218"/>
      <c r="CU15" s="239" t="s">
        <v>177</v>
      </c>
      <c r="CV15" s="200" t="e">
        <f>CT9*CS10</f>
        <v>#DIV/0!</v>
      </c>
      <c r="CW15" s="196"/>
      <c r="CX15" s="197"/>
      <c r="CY15" s="218"/>
      <c r="CZ15" s="239" t="s">
        <v>177</v>
      </c>
      <c r="DA15" s="200" t="e">
        <f>CY9*CX10</f>
        <v>#DIV/0!</v>
      </c>
      <c r="DB15" s="196"/>
      <c r="DC15" s="197"/>
      <c r="DD15" s="218"/>
      <c r="DE15" s="239" t="s">
        <v>177</v>
      </c>
      <c r="DF15" s="200" t="e">
        <f>DD9*DC10</f>
        <v>#DIV/0!</v>
      </c>
      <c r="DG15" s="196"/>
      <c r="DH15" s="197"/>
      <c r="DI15" s="218"/>
      <c r="DJ15" s="239" t="s">
        <v>177</v>
      </c>
      <c r="DK15" s="200" t="e">
        <f>DI9*DH10</f>
        <v>#DIV/0!</v>
      </c>
      <c r="DL15" s="196"/>
      <c r="DM15" s="197"/>
      <c r="DN15" s="218"/>
      <c r="DO15" s="239" t="s">
        <v>177</v>
      </c>
      <c r="DP15" s="200" t="e">
        <f>DN9*DM10</f>
        <v>#DIV/0!</v>
      </c>
      <c r="DQ15" s="196"/>
      <c r="DR15" s="197"/>
      <c r="DS15" s="218"/>
      <c r="DT15" s="239" t="s">
        <v>177</v>
      </c>
      <c r="DU15" s="200" t="e">
        <f>DS9*DR10</f>
        <v>#DIV/0!</v>
      </c>
      <c r="DV15" s="196"/>
      <c r="DW15" s="197"/>
      <c r="DX15" s="218"/>
      <c r="DY15" s="239" t="s">
        <v>177</v>
      </c>
      <c r="DZ15" s="200" t="e">
        <f>DX9*DW10</f>
        <v>#DIV/0!</v>
      </c>
      <c r="EA15" s="196"/>
      <c r="EB15" s="197"/>
      <c r="EC15" s="218"/>
      <c r="ED15" s="239" t="s">
        <v>177</v>
      </c>
      <c r="EE15" s="200" t="e">
        <f>EC9*EB10</f>
        <v>#DIV/0!</v>
      </c>
      <c r="EF15" s="196"/>
      <c r="EG15" s="197"/>
      <c r="EH15" s="218"/>
      <c r="EI15" s="239" t="s">
        <v>177</v>
      </c>
      <c r="EJ15" s="200" t="e">
        <f>EH9*EG10</f>
        <v>#DIV/0!</v>
      </c>
      <c r="EK15" s="196"/>
      <c r="EL15" s="197"/>
      <c r="EM15" s="218"/>
      <c r="EN15" s="239" t="s">
        <v>177</v>
      </c>
      <c r="EO15" s="200" t="e">
        <f>EM9*EL10</f>
        <v>#DIV/0!</v>
      </c>
      <c r="EP15" s="196"/>
      <c r="EQ15" s="197"/>
      <c r="ER15" s="218"/>
      <c r="ES15" s="239" t="s">
        <v>177</v>
      </c>
      <c r="ET15" s="200" t="e">
        <f>ER9*EQ10</f>
        <v>#DIV/0!</v>
      </c>
      <c r="EU15" s="196"/>
      <c r="EV15" s="197"/>
      <c r="EW15" s="218"/>
      <c r="EX15" s="239" t="s">
        <v>177</v>
      </c>
      <c r="EY15" s="200" t="e">
        <f>EW9*EV10</f>
        <v>#DIV/0!</v>
      </c>
      <c r="EZ15" s="196"/>
      <c r="FA15" s="197"/>
      <c r="FB15" s="218"/>
      <c r="FC15" s="239" t="s">
        <v>177</v>
      </c>
      <c r="FD15" s="200" t="e">
        <f>FB9*FA10</f>
        <v>#DIV/0!</v>
      </c>
      <c r="FE15" s="196"/>
      <c r="FF15" s="197"/>
      <c r="FG15" s="218"/>
      <c r="FH15" s="239" t="s">
        <v>177</v>
      </c>
      <c r="FI15" s="200" t="e">
        <f>FG9*FF10</f>
        <v>#DIV/0!</v>
      </c>
      <c r="FJ15" s="196"/>
      <c r="FK15" s="197"/>
      <c r="FL15" s="218"/>
      <c r="FM15" s="239" t="s">
        <v>177</v>
      </c>
      <c r="FN15" s="200" t="e">
        <f>FL9*FK10</f>
        <v>#DIV/0!</v>
      </c>
      <c r="FO15" s="196"/>
      <c r="FP15" s="197"/>
      <c r="FQ15" s="218"/>
      <c r="FR15" s="239" t="s">
        <v>177</v>
      </c>
      <c r="FS15" s="200" t="e">
        <f>FQ9*FP10</f>
        <v>#DIV/0!</v>
      </c>
      <c r="FT15" s="196"/>
      <c r="FU15" s="197"/>
      <c r="FV15" s="218"/>
      <c r="FW15" s="239" t="s">
        <v>177</v>
      </c>
      <c r="FX15" s="200" t="e">
        <f>FV9*FU10</f>
        <v>#DIV/0!</v>
      </c>
      <c r="FY15" s="196"/>
      <c r="FZ15" s="197"/>
      <c r="GA15" s="218"/>
      <c r="GB15" s="239" t="s">
        <v>177</v>
      </c>
      <c r="GC15" s="200" t="e">
        <f>GA9*FZ10</f>
        <v>#DIV/0!</v>
      </c>
      <c r="GD15" s="196"/>
      <c r="GE15" s="197"/>
      <c r="GF15" s="218"/>
      <c r="GG15" s="239" t="s">
        <v>177</v>
      </c>
      <c r="GH15" s="200" t="e">
        <f>GF9*GE10</f>
        <v>#DIV/0!</v>
      </c>
      <c r="GI15" s="196"/>
      <c r="GJ15" s="197"/>
      <c r="GK15" s="218"/>
      <c r="GL15" s="239" t="s">
        <v>177</v>
      </c>
      <c r="GM15" s="200" t="e">
        <f>GK9*GJ10</f>
        <v>#DIV/0!</v>
      </c>
      <c r="GN15" s="196"/>
      <c r="GO15" s="197"/>
      <c r="GP15" s="218"/>
      <c r="GQ15" s="239" t="s">
        <v>177</v>
      </c>
      <c r="GR15" s="200" t="e">
        <f>GP9*GO10</f>
        <v>#DIV/0!</v>
      </c>
      <c r="GS15" s="196"/>
      <c r="GT15" s="197"/>
      <c r="GU15" s="218"/>
      <c r="GV15" s="239" t="s">
        <v>177</v>
      </c>
      <c r="GW15" s="200" t="e">
        <f>GU9*GT10</f>
        <v>#DIV/0!</v>
      </c>
      <c r="GX15" s="196"/>
      <c r="GY15" s="197"/>
      <c r="GZ15" s="218"/>
      <c r="HA15" s="239" t="s">
        <v>177</v>
      </c>
      <c r="HB15" s="200" t="e">
        <f>GZ9*GY10</f>
        <v>#DIV/0!</v>
      </c>
      <c r="HC15" s="196"/>
      <c r="HD15" s="197"/>
      <c r="HE15" s="218"/>
      <c r="HF15" s="239" t="s">
        <v>177</v>
      </c>
      <c r="HG15" s="200" t="e">
        <f>HE9*HD10</f>
        <v>#DIV/0!</v>
      </c>
      <c r="HH15" s="196"/>
      <c r="HI15" s="197"/>
      <c r="HJ15" s="218"/>
      <c r="HK15" s="239" t="s">
        <v>177</v>
      </c>
      <c r="HL15" s="200" t="e">
        <f>HJ9*HI10</f>
        <v>#DIV/0!</v>
      </c>
      <c r="HM15" s="196"/>
      <c r="HN15" s="197"/>
      <c r="HO15" s="218"/>
      <c r="HP15" s="239" t="s">
        <v>177</v>
      </c>
      <c r="HQ15" s="200" t="e">
        <f>HO9*HN10</f>
        <v>#DIV/0!</v>
      </c>
      <c r="HR15" s="196"/>
      <c r="HS15" s="197"/>
      <c r="HT15" s="218"/>
      <c r="HU15" s="239" t="s">
        <v>177</v>
      </c>
      <c r="HV15" s="200" t="e">
        <f>HT9*HS10</f>
        <v>#DIV/0!</v>
      </c>
      <c r="HW15" s="196"/>
      <c r="HX15" s="197"/>
      <c r="HY15" s="218"/>
      <c r="HZ15" s="239" t="s">
        <v>177</v>
      </c>
      <c r="IA15" s="200" t="e">
        <f>HY9*HX10</f>
        <v>#DIV/0!</v>
      </c>
      <c r="IB15" s="196"/>
      <c r="IC15" s="197"/>
      <c r="ID15" s="218"/>
      <c r="IE15" s="239" t="s">
        <v>177</v>
      </c>
      <c r="IF15" s="200" t="e">
        <f>ID9*IC10</f>
        <v>#DIV/0!</v>
      </c>
      <c r="IG15" s="196"/>
      <c r="IH15" s="197"/>
      <c r="II15" s="218"/>
      <c r="IJ15" s="239" t="s">
        <v>177</v>
      </c>
      <c r="IK15" s="200" t="e">
        <f>II9*IH10</f>
        <v>#DIV/0!</v>
      </c>
      <c r="IL15" s="196"/>
      <c r="IM15" s="197"/>
      <c r="IN15" s="218"/>
      <c r="IO15" s="239" t="s">
        <v>177</v>
      </c>
      <c r="IP15" s="200" t="e">
        <f>IN9*IM10</f>
        <v>#DIV/0!</v>
      </c>
      <c r="IQ15" s="196"/>
      <c r="IR15" s="197"/>
      <c r="IS15" s="218"/>
      <c r="IT15" s="239" t="s">
        <v>177</v>
      </c>
      <c r="IU15" s="200" t="e">
        <f>IS9*IR10</f>
        <v>#DIV/0!</v>
      </c>
      <c r="IV15" s="196"/>
      <c r="IW15" s="197"/>
      <c r="IX15" s="218"/>
      <c r="IY15" s="239" t="s">
        <v>177</v>
      </c>
      <c r="IZ15" s="200" t="e">
        <f>IX9*IW10</f>
        <v>#DIV/0!</v>
      </c>
      <c r="JA15" s="196"/>
      <c r="JB15" s="197"/>
      <c r="JC15" s="218"/>
      <c r="JD15" s="239" t="s">
        <v>177</v>
      </c>
      <c r="JE15" s="200" t="e">
        <f>JC9*JB10</f>
        <v>#DIV/0!</v>
      </c>
      <c r="JF15" s="196"/>
      <c r="JG15" s="197"/>
      <c r="JH15" s="218"/>
      <c r="JI15" s="239" t="s">
        <v>177</v>
      </c>
      <c r="JJ15" s="200" t="e">
        <f>JH9*JG10</f>
        <v>#DIV/0!</v>
      </c>
      <c r="JK15" s="196"/>
      <c r="JL15" s="197"/>
      <c r="JM15" s="218"/>
      <c r="JN15" s="239" t="s">
        <v>177</v>
      </c>
      <c r="JO15" s="200" t="e">
        <f>JM9*JL10</f>
        <v>#DIV/0!</v>
      </c>
      <c r="JP15" s="196"/>
      <c r="JQ15" s="197"/>
      <c r="JR15" s="218"/>
      <c r="JS15" s="239" t="s">
        <v>177</v>
      </c>
      <c r="JT15" s="200" t="e">
        <f>JR9*JQ10</f>
        <v>#DIV/0!</v>
      </c>
      <c r="JU15" s="196"/>
      <c r="JV15" s="197"/>
      <c r="JW15" s="218"/>
      <c r="JX15" s="239" t="s">
        <v>177</v>
      </c>
      <c r="JY15" s="200" t="e">
        <f>JW9*JV10</f>
        <v>#DIV/0!</v>
      </c>
      <c r="JZ15" s="196"/>
      <c r="KA15" s="197"/>
      <c r="KB15" s="218"/>
      <c r="KC15" s="239" t="s">
        <v>177</v>
      </c>
      <c r="KD15" s="200" t="e">
        <f>KB9*KA10</f>
        <v>#DIV/0!</v>
      </c>
      <c r="KE15" s="196"/>
      <c r="KF15" s="197"/>
      <c r="KG15" s="218"/>
      <c r="KH15" s="239" t="s">
        <v>177</v>
      </c>
      <c r="KI15" s="200" t="e">
        <f>KG9*KF10</f>
        <v>#DIV/0!</v>
      </c>
      <c r="KJ15" s="196"/>
      <c r="KK15" s="197"/>
      <c r="KL15" s="218"/>
      <c r="KM15" s="239" t="s">
        <v>177</v>
      </c>
      <c r="KN15" s="200" t="e">
        <f>KL9*KK10</f>
        <v>#DIV/0!</v>
      </c>
    </row>
    <row r="16" spans="1:331" x14ac:dyDescent="0.25">
      <c r="A16" s="84" t="s">
        <v>78</v>
      </c>
      <c r="B16" s="89" t="s">
        <v>2</v>
      </c>
      <c r="C16" s="90" t="s">
        <v>91</v>
      </c>
      <c r="D16" s="89" t="s">
        <v>79</v>
      </c>
      <c r="E16" s="91" t="s">
        <v>5</v>
      </c>
      <c r="F16" s="84" t="s">
        <v>78</v>
      </c>
      <c r="G16" s="89" t="s">
        <v>2</v>
      </c>
      <c r="H16" s="90" t="s">
        <v>91</v>
      </c>
      <c r="I16" s="89" t="s">
        <v>79</v>
      </c>
      <c r="J16" s="91" t="s">
        <v>5</v>
      </c>
      <c r="K16" s="84" t="s">
        <v>78</v>
      </c>
      <c r="L16" s="89" t="s">
        <v>2</v>
      </c>
      <c r="M16" s="90" t="s">
        <v>91</v>
      </c>
      <c r="N16" s="89" t="s">
        <v>79</v>
      </c>
      <c r="O16" s="91" t="s">
        <v>5</v>
      </c>
      <c r="P16" s="84" t="s">
        <v>78</v>
      </c>
      <c r="Q16" s="89" t="s">
        <v>2</v>
      </c>
      <c r="R16" s="90" t="s">
        <v>91</v>
      </c>
      <c r="S16" s="89" t="s">
        <v>79</v>
      </c>
      <c r="T16" s="91" t="s">
        <v>5</v>
      </c>
      <c r="U16" s="84" t="s">
        <v>78</v>
      </c>
      <c r="V16" s="89" t="s">
        <v>2</v>
      </c>
      <c r="W16" s="90" t="s">
        <v>91</v>
      </c>
      <c r="X16" s="89" t="s">
        <v>79</v>
      </c>
      <c r="Y16" s="91" t="s">
        <v>5</v>
      </c>
      <c r="Z16" s="84" t="s">
        <v>78</v>
      </c>
      <c r="AA16" s="89" t="s">
        <v>2</v>
      </c>
      <c r="AB16" s="90" t="s">
        <v>91</v>
      </c>
      <c r="AC16" s="89" t="s">
        <v>79</v>
      </c>
      <c r="AD16" s="91" t="s">
        <v>5</v>
      </c>
      <c r="AE16" s="84" t="s">
        <v>78</v>
      </c>
      <c r="AF16" s="89" t="s">
        <v>2</v>
      </c>
      <c r="AG16" s="90" t="s">
        <v>91</v>
      </c>
      <c r="AH16" s="89" t="s">
        <v>79</v>
      </c>
      <c r="AI16" s="91" t="s">
        <v>5</v>
      </c>
      <c r="AJ16" s="84" t="s">
        <v>78</v>
      </c>
      <c r="AK16" s="89" t="s">
        <v>2</v>
      </c>
      <c r="AL16" s="90" t="s">
        <v>91</v>
      </c>
      <c r="AM16" s="89" t="s">
        <v>79</v>
      </c>
      <c r="AN16" s="91" t="s">
        <v>5</v>
      </c>
      <c r="AO16" s="84" t="s">
        <v>78</v>
      </c>
      <c r="AP16" s="89" t="s">
        <v>2</v>
      </c>
      <c r="AQ16" s="90" t="s">
        <v>91</v>
      </c>
      <c r="AR16" s="89" t="s">
        <v>79</v>
      </c>
      <c r="AS16" s="91" t="s">
        <v>5</v>
      </c>
      <c r="AT16" s="84" t="s">
        <v>78</v>
      </c>
      <c r="AU16" s="89" t="s">
        <v>2</v>
      </c>
      <c r="AV16" s="90" t="s">
        <v>91</v>
      </c>
      <c r="AW16" s="89" t="s">
        <v>79</v>
      </c>
      <c r="AX16" s="91" t="s">
        <v>5</v>
      </c>
      <c r="AY16" s="84" t="s">
        <v>78</v>
      </c>
      <c r="AZ16" s="89" t="s">
        <v>2</v>
      </c>
      <c r="BA16" s="90" t="s">
        <v>91</v>
      </c>
      <c r="BB16" s="89" t="s">
        <v>79</v>
      </c>
      <c r="BC16" s="91" t="s">
        <v>5</v>
      </c>
      <c r="BD16" s="84" t="s">
        <v>78</v>
      </c>
      <c r="BE16" s="89" t="s">
        <v>2</v>
      </c>
      <c r="BF16" s="90" t="s">
        <v>91</v>
      </c>
      <c r="BG16" s="89" t="s">
        <v>79</v>
      </c>
      <c r="BH16" s="91" t="s">
        <v>5</v>
      </c>
      <c r="BI16" s="84" t="s">
        <v>78</v>
      </c>
      <c r="BJ16" s="89" t="s">
        <v>2</v>
      </c>
      <c r="BK16" s="90" t="s">
        <v>91</v>
      </c>
      <c r="BL16" s="89" t="s">
        <v>79</v>
      </c>
      <c r="BM16" s="91" t="s">
        <v>5</v>
      </c>
      <c r="BN16" s="84" t="s">
        <v>78</v>
      </c>
      <c r="BO16" s="89" t="s">
        <v>2</v>
      </c>
      <c r="BP16" s="90" t="s">
        <v>91</v>
      </c>
      <c r="BQ16" s="89" t="s">
        <v>79</v>
      </c>
      <c r="BR16" s="91" t="s">
        <v>5</v>
      </c>
      <c r="BS16" s="84" t="s">
        <v>78</v>
      </c>
      <c r="BT16" s="89" t="s">
        <v>2</v>
      </c>
      <c r="BU16" s="90" t="s">
        <v>91</v>
      </c>
      <c r="BV16" s="89" t="s">
        <v>79</v>
      </c>
      <c r="BW16" s="91" t="s">
        <v>5</v>
      </c>
      <c r="BX16" s="84" t="s">
        <v>78</v>
      </c>
      <c r="BY16" s="89" t="s">
        <v>2</v>
      </c>
      <c r="BZ16" s="90" t="s">
        <v>91</v>
      </c>
      <c r="CA16" s="89" t="s">
        <v>79</v>
      </c>
      <c r="CB16" s="91" t="s">
        <v>5</v>
      </c>
      <c r="CC16" s="84" t="s">
        <v>78</v>
      </c>
      <c r="CD16" s="89" t="s">
        <v>2</v>
      </c>
      <c r="CE16" s="90" t="s">
        <v>91</v>
      </c>
      <c r="CF16" s="89" t="s">
        <v>79</v>
      </c>
      <c r="CG16" s="91" t="s">
        <v>5</v>
      </c>
      <c r="CH16" s="84" t="s">
        <v>78</v>
      </c>
      <c r="CI16" s="89" t="s">
        <v>2</v>
      </c>
      <c r="CJ16" s="90" t="s">
        <v>91</v>
      </c>
      <c r="CK16" s="89" t="s">
        <v>79</v>
      </c>
      <c r="CL16" s="91" t="s">
        <v>5</v>
      </c>
      <c r="CM16" s="84" t="s">
        <v>78</v>
      </c>
      <c r="CN16" s="89" t="s">
        <v>2</v>
      </c>
      <c r="CO16" s="90" t="s">
        <v>91</v>
      </c>
      <c r="CP16" s="89" t="s">
        <v>79</v>
      </c>
      <c r="CQ16" s="91" t="s">
        <v>5</v>
      </c>
      <c r="CR16" s="84" t="s">
        <v>78</v>
      </c>
      <c r="CS16" s="89" t="s">
        <v>2</v>
      </c>
      <c r="CT16" s="90" t="s">
        <v>91</v>
      </c>
      <c r="CU16" s="89" t="s">
        <v>79</v>
      </c>
      <c r="CV16" s="91" t="s">
        <v>5</v>
      </c>
      <c r="CW16" s="84" t="s">
        <v>78</v>
      </c>
      <c r="CX16" s="89" t="s">
        <v>2</v>
      </c>
      <c r="CY16" s="90" t="s">
        <v>91</v>
      </c>
      <c r="CZ16" s="89" t="s">
        <v>79</v>
      </c>
      <c r="DA16" s="91" t="s">
        <v>5</v>
      </c>
      <c r="DB16" s="84" t="s">
        <v>78</v>
      </c>
      <c r="DC16" s="89" t="s">
        <v>2</v>
      </c>
      <c r="DD16" s="90" t="s">
        <v>91</v>
      </c>
      <c r="DE16" s="89" t="s">
        <v>79</v>
      </c>
      <c r="DF16" s="91" t="s">
        <v>5</v>
      </c>
      <c r="DG16" s="84" t="s">
        <v>78</v>
      </c>
      <c r="DH16" s="89" t="s">
        <v>2</v>
      </c>
      <c r="DI16" s="90" t="s">
        <v>91</v>
      </c>
      <c r="DJ16" s="89" t="s">
        <v>79</v>
      </c>
      <c r="DK16" s="91" t="s">
        <v>5</v>
      </c>
      <c r="DL16" s="84" t="s">
        <v>78</v>
      </c>
      <c r="DM16" s="89" t="s">
        <v>2</v>
      </c>
      <c r="DN16" s="90" t="s">
        <v>91</v>
      </c>
      <c r="DO16" s="89" t="s">
        <v>79</v>
      </c>
      <c r="DP16" s="91" t="s">
        <v>5</v>
      </c>
      <c r="DQ16" s="84" t="s">
        <v>78</v>
      </c>
      <c r="DR16" s="89" t="s">
        <v>2</v>
      </c>
      <c r="DS16" s="90" t="s">
        <v>91</v>
      </c>
      <c r="DT16" s="89" t="s">
        <v>79</v>
      </c>
      <c r="DU16" s="91" t="s">
        <v>5</v>
      </c>
      <c r="DV16" s="84" t="s">
        <v>78</v>
      </c>
      <c r="DW16" s="89" t="s">
        <v>2</v>
      </c>
      <c r="DX16" s="90" t="s">
        <v>91</v>
      </c>
      <c r="DY16" s="89" t="s">
        <v>79</v>
      </c>
      <c r="DZ16" s="91" t="s">
        <v>5</v>
      </c>
      <c r="EA16" s="84" t="s">
        <v>78</v>
      </c>
      <c r="EB16" s="89" t="s">
        <v>2</v>
      </c>
      <c r="EC16" s="90" t="s">
        <v>91</v>
      </c>
      <c r="ED16" s="89" t="s">
        <v>79</v>
      </c>
      <c r="EE16" s="91" t="s">
        <v>5</v>
      </c>
      <c r="EF16" s="84" t="s">
        <v>78</v>
      </c>
      <c r="EG16" s="89" t="s">
        <v>2</v>
      </c>
      <c r="EH16" s="90" t="s">
        <v>91</v>
      </c>
      <c r="EI16" s="89" t="s">
        <v>79</v>
      </c>
      <c r="EJ16" s="91" t="s">
        <v>5</v>
      </c>
      <c r="EK16" s="84" t="s">
        <v>78</v>
      </c>
      <c r="EL16" s="89" t="s">
        <v>2</v>
      </c>
      <c r="EM16" s="90" t="s">
        <v>91</v>
      </c>
      <c r="EN16" s="89" t="s">
        <v>79</v>
      </c>
      <c r="EO16" s="91" t="s">
        <v>5</v>
      </c>
      <c r="EP16" s="84" t="s">
        <v>78</v>
      </c>
      <c r="EQ16" s="89" t="s">
        <v>2</v>
      </c>
      <c r="ER16" s="90" t="s">
        <v>91</v>
      </c>
      <c r="ES16" s="89" t="s">
        <v>79</v>
      </c>
      <c r="ET16" s="91" t="s">
        <v>5</v>
      </c>
      <c r="EU16" s="84" t="s">
        <v>78</v>
      </c>
      <c r="EV16" s="89" t="s">
        <v>2</v>
      </c>
      <c r="EW16" s="90" t="s">
        <v>91</v>
      </c>
      <c r="EX16" s="89" t="s">
        <v>79</v>
      </c>
      <c r="EY16" s="91" t="s">
        <v>5</v>
      </c>
      <c r="EZ16" s="84" t="s">
        <v>78</v>
      </c>
      <c r="FA16" s="89" t="s">
        <v>2</v>
      </c>
      <c r="FB16" s="90" t="s">
        <v>91</v>
      </c>
      <c r="FC16" s="89" t="s">
        <v>79</v>
      </c>
      <c r="FD16" s="91" t="s">
        <v>5</v>
      </c>
      <c r="FE16" s="84" t="s">
        <v>78</v>
      </c>
      <c r="FF16" s="89" t="s">
        <v>2</v>
      </c>
      <c r="FG16" s="90" t="s">
        <v>91</v>
      </c>
      <c r="FH16" s="89" t="s">
        <v>79</v>
      </c>
      <c r="FI16" s="91" t="s">
        <v>5</v>
      </c>
      <c r="FJ16" s="84" t="s">
        <v>78</v>
      </c>
      <c r="FK16" s="89" t="s">
        <v>2</v>
      </c>
      <c r="FL16" s="90" t="s">
        <v>91</v>
      </c>
      <c r="FM16" s="89" t="s">
        <v>79</v>
      </c>
      <c r="FN16" s="91" t="s">
        <v>5</v>
      </c>
      <c r="FO16" s="84" t="s">
        <v>78</v>
      </c>
      <c r="FP16" s="89" t="s">
        <v>2</v>
      </c>
      <c r="FQ16" s="90" t="s">
        <v>91</v>
      </c>
      <c r="FR16" s="89" t="s">
        <v>79</v>
      </c>
      <c r="FS16" s="91" t="s">
        <v>5</v>
      </c>
      <c r="FT16" s="84" t="s">
        <v>78</v>
      </c>
      <c r="FU16" s="89" t="s">
        <v>2</v>
      </c>
      <c r="FV16" s="90" t="s">
        <v>91</v>
      </c>
      <c r="FW16" s="89" t="s">
        <v>79</v>
      </c>
      <c r="FX16" s="91" t="s">
        <v>5</v>
      </c>
      <c r="FY16" s="84" t="s">
        <v>78</v>
      </c>
      <c r="FZ16" s="89" t="s">
        <v>2</v>
      </c>
      <c r="GA16" s="90" t="s">
        <v>91</v>
      </c>
      <c r="GB16" s="89" t="s">
        <v>79</v>
      </c>
      <c r="GC16" s="91" t="s">
        <v>5</v>
      </c>
      <c r="GD16" s="84" t="s">
        <v>78</v>
      </c>
      <c r="GE16" s="89" t="s">
        <v>2</v>
      </c>
      <c r="GF16" s="90" t="s">
        <v>91</v>
      </c>
      <c r="GG16" s="89" t="s">
        <v>79</v>
      </c>
      <c r="GH16" s="91" t="s">
        <v>5</v>
      </c>
      <c r="GI16" s="84" t="s">
        <v>78</v>
      </c>
      <c r="GJ16" s="89" t="s">
        <v>2</v>
      </c>
      <c r="GK16" s="90" t="s">
        <v>91</v>
      </c>
      <c r="GL16" s="89" t="s">
        <v>79</v>
      </c>
      <c r="GM16" s="91" t="s">
        <v>5</v>
      </c>
      <c r="GN16" s="84" t="s">
        <v>78</v>
      </c>
      <c r="GO16" s="89" t="s">
        <v>2</v>
      </c>
      <c r="GP16" s="90" t="s">
        <v>91</v>
      </c>
      <c r="GQ16" s="89" t="s">
        <v>79</v>
      </c>
      <c r="GR16" s="91" t="s">
        <v>5</v>
      </c>
      <c r="GS16" s="84" t="s">
        <v>78</v>
      </c>
      <c r="GT16" s="89" t="s">
        <v>2</v>
      </c>
      <c r="GU16" s="90" t="s">
        <v>91</v>
      </c>
      <c r="GV16" s="89" t="s">
        <v>79</v>
      </c>
      <c r="GW16" s="91" t="s">
        <v>5</v>
      </c>
      <c r="GX16" s="84" t="s">
        <v>78</v>
      </c>
      <c r="GY16" s="89" t="s">
        <v>2</v>
      </c>
      <c r="GZ16" s="90" t="s">
        <v>91</v>
      </c>
      <c r="HA16" s="89" t="s">
        <v>79</v>
      </c>
      <c r="HB16" s="91" t="s">
        <v>5</v>
      </c>
      <c r="HC16" s="84" t="s">
        <v>78</v>
      </c>
      <c r="HD16" s="89" t="s">
        <v>2</v>
      </c>
      <c r="HE16" s="90" t="s">
        <v>91</v>
      </c>
      <c r="HF16" s="89" t="s">
        <v>79</v>
      </c>
      <c r="HG16" s="91" t="s">
        <v>5</v>
      </c>
      <c r="HH16" s="84" t="s">
        <v>78</v>
      </c>
      <c r="HI16" s="89" t="s">
        <v>2</v>
      </c>
      <c r="HJ16" s="90" t="s">
        <v>91</v>
      </c>
      <c r="HK16" s="89" t="s">
        <v>79</v>
      </c>
      <c r="HL16" s="91" t="s">
        <v>5</v>
      </c>
      <c r="HM16" s="84" t="s">
        <v>78</v>
      </c>
      <c r="HN16" s="89" t="s">
        <v>2</v>
      </c>
      <c r="HO16" s="90" t="s">
        <v>91</v>
      </c>
      <c r="HP16" s="89" t="s">
        <v>79</v>
      </c>
      <c r="HQ16" s="91" t="s">
        <v>5</v>
      </c>
      <c r="HR16" s="84" t="s">
        <v>78</v>
      </c>
      <c r="HS16" s="89" t="s">
        <v>2</v>
      </c>
      <c r="HT16" s="90" t="s">
        <v>91</v>
      </c>
      <c r="HU16" s="89" t="s">
        <v>79</v>
      </c>
      <c r="HV16" s="91" t="s">
        <v>5</v>
      </c>
      <c r="HW16" s="84" t="s">
        <v>78</v>
      </c>
      <c r="HX16" s="89" t="s">
        <v>2</v>
      </c>
      <c r="HY16" s="90" t="s">
        <v>91</v>
      </c>
      <c r="HZ16" s="89" t="s">
        <v>79</v>
      </c>
      <c r="IA16" s="91" t="s">
        <v>5</v>
      </c>
      <c r="IB16" s="84" t="s">
        <v>78</v>
      </c>
      <c r="IC16" s="89" t="s">
        <v>2</v>
      </c>
      <c r="ID16" s="90" t="s">
        <v>91</v>
      </c>
      <c r="IE16" s="89" t="s">
        <v>79</v>
      </c>
      <c r="IF16" s="91" t="s">
        <v>5</v>
      </c>
      <c r="IG16" s="84" t="s">
        <v>78</v>
      </c>
      <c r="IH16" s="89" t="s">
        <v>2</v>
      </c>
      <c r="II16" s="90" t="s">
        <v>91</v>
      </c>
      <c r="IJ16" s="89" t="s">
        <v>79</v>
      </c>
      <c r="IK16" s="91" t="s">
        <v>5</v>
      </c>
      <c r="IL16" s="84" t="s">
        <v>78</v>
      </c>
      <c r="IM16" s="89" t="s">
        <v>2</v>
      </c>
      <c r="IN16" s="90" t="s">
        <v>91</v>
      </c>
      <c r="IO16" s="89" t="s">
        <v>79</v>
      </c>
      <c r="IP16" s="91" t="s">
        <v>5</v>
      </c>
      <c r="IQ16" s="84" t="s">
        <v>78</v>
      </c>
      <c r="IR16" s="89" t="s">
        <v>2</v>
      </c>
      <c r="IS16" s="90" t="s">
        <v>91</v>
      </c>
      <c r="IT16" s="89" t="s">
        <v>79</v>
      </c>
      <c r="IU16" s="91" t="s">
        <v>5</v>
      </c>
      <c r="IV16" s="84" t="s">
        <v>78</v>
      </c>
      <c r="IW16" s="89" t="s">
        <v>2</v>
      </c>
      <c r="IX16" s="90" t="s">
        <v>91</v>
      </c>
      <c r="IY16" s="89" t="s">
        <v>79</v>
      </c>
      <c r="IZ16" s="91" t="s">
        <v>5</v>
      </c>
      <c r="JA16" s="84" t="s">
        <v>78</v>
      </c>
      <c r="JB16" s="89" t="s">
        <v>2</v>
      </c>
      <c r="JC16" s="90" t="s">
        <v>91</v>
      </c>
      <c r="JD16" s="89" t="s">
        <v>79</v>
      </c>
      <c r="JE16" s="91" t="s">
        <v>5</v>
      </c>
      <c r="JF16" s="84" t="s">
        <v>78</v>
      </c>
      <c r="JG16" s="89" t="s">
        <v>2</v>
      </c>
      <c r="JH16" s="90" t="s">
        <v>91</v>
      </c>
      <c r="JI16" s="89" t="s">
        <v>79</v>
      </c>
      <c r="JJ16" s="91" t="s">
        <v>5</v>
      </c>
      <c r="JK16" s="84" t="s">
        <v>78</v>
      </c>
      <c r="JL16" s="89" t="s">
        <v>2</v>
      </c>
      <c r="JM16" s="90" t="s">
        <v>91</v>
      </c>
      <c r="JN16" s="89" t="s">
        <v>79</v>
      </c>
      <c r="JO16" s="91" t="s">
        <v>5</v>
      </c>
      <c r="JP16" s="84" t="s">
        <v>78</v>
      </c>
      <c r="JQ16" s="89" t="s">
        <v>2</v>
      </c>
      <c r="JR16" s="90" t="s">
        <v>91</v>
      </c>
      <c r="JS16" s="89" t="s">
        <v>79</v>
      </c>
      <c r="JT16" s="91" t="s">
        <v>5</v>
      </c>
      <c r="JU16" s="84" t="s">
        <v>78</v>
      </c>
      <c r="JV16" s="89" t="s">
        <v>2</v>
      </c>
      <c r="JW16" s="90" t="s">
        <v>91</v>
      </c>
      <c r="JX16" s="89" t="s">
        <v>79</v>
      </c>
      <c r="JY16" s="91" t="s">
        <v>5</v>
      </c>
      <c r="JZ16" s="84" t="s">
        <v>78</v>
      </c>
      <c r="KA16" s="89" t="s">
        <v>2</v>
      </c>
      <c r="KB16" s="90" t="s">
        <v>91</v>
      </c>
      <c r="KC16" s="89" t="s">
        <v>79</v>
      </c>
      <c r="KD16" s="91" t="s">
        <v>5</v>
      </c>
      <c r="KE16" s="84" t="s">
        <v>78</v>
      </c>
      <c r="KF16" s="89" t="s">
        <v>2</v>
      </c>
      <c r="KG16" s="90" t="s">
        <v>91</v>
      </c>
      <c r="KH16" s="89" t="s">
        <v>79</v>
      </c>
      <c r="KI16" s="91" t="s">
        <v>5</v>
      </c>
      <c r="KJ16" s="84" t="s">
        <v>78</v>
      </c>
      <c r="KK16" s="89" t="s">
        <v>2</v>
      </c>
      <c r="KL16" s="90" t="s">
        <v>91</v>
      </c>
      <c r="KM16" s="89" t="s">
        <v>79</v>
      </c>
      <c r="KN16" s="91" t="s">
        <v>5</v>
      </c>
    </row>
    <row r="17" spans="1:300" x14ac:dyDescent="0.25">
      <c r="A17" s="4"/>
      <c r="B17" s="214"/>
      <c r="C17" s="4"/>
      <c r="D17" s="4"/>
      <c r="E17" s="215"/>
      <c r="F17" s="4"/>
      <c r="G17" s="214"/>
      <c r="H17" s="4"/>
      <c r="I17" s="4"/>
      <c r="J17" s="215"/>
      <c r="K17" s="4"/>
      <c r="L17" s="214"/>
      <c r="M17" s="4"/>
      <c r="N17" s="4"/>
      <c r="O17" s="215"/>
      <c r="P17" s="4"/>
      <c r="Q17" s="214"/>
      <c r="R17" s="4"/>
      <c r="S17" s="4"/>
      <c r="T17" s="215"/>
      <c r="U17" s="4"/>
      <c r="V17" s="214"/>
      <c r="W17" s="4"/>
      <c r="X17" s="4"/>
      <c r="Y17" s="215"/>
      <c r="Z17" s="4"/>
      <c r="AA17" s="214"/>
      <c r="AB17" s="4"/>
      <c r="AC17" s="4"/>
      <c r="AD17" s="215"/>
      <c r="AE17" s="4"/>
      <c r="AF17" s="214"/>
      <c r="AG17" s="4"/>
      <c r="AH17" s="4"/>
      <c r="AI17" s="215"/>
      <c r="AJ17" s="4"/>
      <c r="AK17" s="214"/>
      <c r="AL17" s="4"/>
      <c r="AM17" s="4"/>
      <c r="AN17" s="215"/>
      <c r="AO17" s="4"/>
      <c r="AP17" s="214"/>
      <c r="AQ17" s="4"/>
      <c r="AR17" s="4"/>
      <c r="AS17" s="215"/>
      <c r="AT17" s="4"/>
      <c r="AU17" s="214"/>
      <c r="AV17" s="4"/>
      <c r="AW17" s="4"/>
      <c r="AX17" s="215"/>
      <c r="AY17" s="4"/>
      <c r="AZ17" s="214"/>
      <c r="BA17" s="4"/>
      <c r="BB17" s="4"/>
      <c r="BC17" s="215"/>
      <c r="BD17" s="4"/>
      <c r="BE17" s="214"/>
      <c r="BF17" s="4"/>
      <c r="BG17" s="4"/>
      <c r="BH17" s="215"/>
      <c r="BI17" s="4"/>
      <c r="BJ17" s="214"/>
      <c r="BK17" s="4"/>
      <c r="BL17" s="4"/>
      <c r="BM17" s="215"/>
      <c r="BN17" s="4"/>
      <c r="BO17" s="214"/>
      <c r="BP17" s="4"/>
      <c r="BQ17" s="4"/>
      <c r="BR17" s="215"/>
      <c r="BS17" s="4"/>
      <c r="BT17" s="214"/>
      <c r="BU17" s="4"/>
      <c r="BV17" s="4"/>
      <c r="BW17" s="215"/>
      <c r="BX17" s="4"/>
      <c r="BY17" s="214"/>
      <c r="BZ17" s="4"/>
      <c r="CA17" s="4"/>
      <c r="CB17" s="215"/>
      <c r="CC17" s="4"/>
      <c r="CD17" s="214"/>
      <c r="CE17" s="4"/>
      <c r="CF17" s="4"/>
      <c r="CG17" s="215"/>
      <c r="CH17" s="4"/>
      <c r="CI17" s="214"/>
      <c r="CJ17" s="4"/>
      <c r="CK17" s="4"/>
      <c r="CL17" s="215"/>
      <c r="CM17" s="4"/>
      <c r="CN17" s="214"/>
      <c r="CO17" s="4"/>
      <c r="CP17" s="4"/>
      <c r="CQ17" s="215"/>
      <c r="CR17" s="4"/>
      <c r="CS17" s="214"/>
      <c r="CT17" s="4"/>
      <c r="CU17" s="4"/>
      <c r="CV17" s="215"/>
      <c r="CW17" s="4"/>
      <c r="CX17" s="214"/>
      <c r="CY17" s="4"/>
      <c r="CZ17" s="4"/>
      <c r="DA17" s="215"/>
      <c r="DB17" s="4"/>
      <c r="DC17" s="214"/>
      <c r="DD17" s="4"/>
      <c r="DE17" s="4"/>
      <c r="DF17" s="215"/>
      <c r="DG17" s="4"/>
      <c r="DH17" s="214"/>
      <c r="DI17" s="4"/>
      <c r="DJ17" s="4"/>
      <c r="DK17" s="215"/>
      <c r="DL17" s="4"/>
      <c r="DM17" s="214"/>
      <c r="DN17" s="4"/>
      <c r="DO17" s="4"/>
      <c r="DP17" s="215"/>
      <c r="DQ17" s="4"/>
      <c r="DR17" s="214"/>
      <c r="DS17" s="4"/>
      <c r="DT17" s="4"/>
      <c r="DU17" s="215"/>
      <c r="DV17" s="4"/>
      <c r="DW17" s="214"/>
      <c r="DX17" s="4"/>
      <c r="DY17" s="4"/>
      <c r="DZ17" s="215"/>
      <c r="EA17" s="4"/>
      <c r="EB17" s="214"/>
      <c r="EC17" s="4"/>
      <c r="ED17" s="4"/>
      <c r="EE17" s="215"/>
      <c r="EF17" s="4"/>
      <c r="EG17" s="214"/>
      <c r="EH17" s="4"/>
      <c r="EI17" s="4"/>
      <c r="EJ17" s="215"/>
      <c r="EK17" s="4"/>
      <c r="EL17" s="214"/>
      <c r="EM17" s="4"/>
      <c r="EN17" s="4"/>
      <c r="EO17" s="215"/>
      <c r="EP17" s="4"/>
      <c r="EQ17" s="214"/>
      <c r="ER17" s="4"/>
      <c r="ES17" s="4"/>
      <c r="ET17" s="215"/>
      <c r="EU17" s="4"/>
      <c r="EV17" s="214"/>
      <c r="EW17" s="4"/>
      <c r="EX17" s="4"/>
      <c r="EY17" s="215"/>
      <c r="EZ17" s="4"/>
      <c r="FA17" s="214"/>
      <c r="FB17" s="4"/>
      <c r="FC17" s="4"/>
      <c r="FD17" s="215"/>
      <c r="FE17" s="4"/>
      <c r="FF17" s="214"/>
      <c r="FG17" s="4"/>
      <c r="FH17" s="4"/>
      <c r="FI17" s="215"/>
      <c r="FJ17" s="4"/>
      <c r="FK17" s="214"/>
      <c r="FL17" s="4"/>
      <c r="FM17" s="4"/>
      <c r="FN17" s="215"/>
      <c r="FO17" s="4"/>
      <c r="FP17" s="214"/>
      <c r="FQ17" s="4"/>
      <c r="FR17" s="4"/>
      <c r="FS17" s="215"/>
      <c r="FT17" s="4"/>
      <c r="FU17" s="214"/>
      <c r="FV17" s="4"/>
      <c r="FW17" s="4"/>
      <c r="FX17" s="215"/>
      <c r="FY17" s="4"/>
      <c r="FZ17" s="214"/>
      <c r="GA17" s="4"/>
      <c r="GB17" s="4"/>
      <c r="GC17" s="215"/>
      <c r="GD17" s="4"/>
      <c r="GE17" s="214"/>
      <c r="GF17" s="4"/>
      <c r="GG17" s="4"/>
      <c r="GH17" s="215"/>
      <c r="GI17" s="4"/>
      <c r="GJ17" s="214"/>
      <c r="GK17" s="4"/>
      <c r="GL17" s="4"/>
      <c r="GM17" s="215"/>
      <c r="GN17" s="4"/>
      <c r="GO17" s="214"/>
      <c r="GP17" s="4"/>
      <c r="GQ17" s="4"/>
      <c r="GR17" s="215"/>
      <c r="GS17" s="4"/>
      <c r="GT17" s="214"/>
      <c r="GU17" s="4"/>
      <c r="GV17" s="4"/>
      <c r="GW17" s="215"/>
      <c r="GX17" s="4"/>
      <c r="GY17" s="214"/>
      <c r="GZ17" s="4"/>
      <c r="HA17" s="4"/>
      <c r="HB17" s="215"/>
      <c r="HC17" s="4"/>
      <c r="HD17" s="214"/>
      <c r="HE17" s="4"/>
      <c r="HF17" s="4"/>
      <c r="HG17" s="215"/>
      <c r="HH17" s="4"/>
      <c r="HI17" s="214"/>
      <c r="HJ17" s="4"/>
      <c r="HK17" s="4"/>
      <c r="HL17" s="215"/>
      <c r="HM17" s="4"/>
      <c r="HN17" s="214"/>
      <c r="HO17" s="4"/>
      <c r="HP17" s="4"/>
      <c r="HQ17" s="215"/>
      <c r="HR17" s="4"/>
      <c r="HS17" s="214"/>
      <c r="HT17" s="4"/>
      <c r="HU17" s="4"/>
      <c r="HV17" s="215"/>
      <c r="HW17" s="4"/>
      <c r="HX17" s="214"/>
      <c r="HY17" s="4"/>
      <c r="HZ17" s="4"/>
      <c r="IA17" s="215"/>
      <c r="IB17" s="4"/>
      <c r="IC17" s="214"/>
      <c r="ID17" s="4"/>
      <c r="IE17" s="4"/>
      <c r="IF17" s="215"/>
      <c r="IG17" s="4"/>
      <c r="IH17" s="214"/>
      <c r="II17" s="4"/>
      <c r="IJ17" s="4"/>
      <c r="IK17" s="215"/>
      <c r="IL17" s="4"/>
      <c r="IM17" s="214"/>
      <c r="IN17" s="4"/>
      <c r="IO17" s="4"/>
      <c r="IP17" s="215"/>
      <c r="IQ17" s="4"/>
      <c r="IR17" s="214"/>
      <c r="IS17" s="4"/>
      <c r="IT17" s="4"/>
      <c r="IU17" s="215"/>
      <c r="IV17" s="4"/>
      <c r="IW17" s="214"/>
      <c r="IX17" s="4"/>
      <c r="IY17" s="4"/>
      <c r="IZ17" s="215"/>
      <c r="JA17" s="4"/>
      <c r="JB17" s="214"/>
      <c r="JC17" s="4"/>
      <c r="JD17" s="4"/>
      <c r="JE17" s="215"/>
      <c r="JF17" s="4"/>
      <c r="JG17" s="214"/>
      <c r="JH17" s="4"/>
      <c r="JI17" s="4"/>
      <c r="JJ17" s="215"/>
      <c r="JK17" s="4"/>
      <c r="JL17" s="214"/>
      <c r="JM17" s="4"/>
      <c r="JN17" s="4"/>
      <c r="JO17" s="215"/>
      <c r="JP17" s="4"/>
      <c r="JQ17" s="214"/>
      <c r="JR17" s="4"/>
      <c r="JS17" s="4"/>
      <c r="JT17" s="215"/>
      <c r="JU17" s="4"/>
      <c r="JV17" s="214"/>
      <c r="JW17" s="4"/>
      <c r="JX17" s="4"/>
      <c r="JY17" s="215"/>
      <c r="JZ17" s="4"/>
      <c r="KA17" s="214"/>
      <c r="KB17" s="4"/>
      <c r="KC17" s="4"/>
      <c r="KD17" s="215"/>
      <c r="KE17" s="4"/>
      <c r="KF17" s="214"/>
      <c r="KG17" s="4"/>
      <c r="KH17" s="4"/>
      <c r="KI17" s="215"/>
      <c r="KJ17" s="4"/>
      <c r="KK17" s="214"/>
      <c r="KL17" s="4"/>
      <c r="KM17" s="4"/>
      <c r="KN17" s="215"/>
    </row>
    <row r="18" spans="1:300" x14ac:dyDescent="0.25">
      <c r="A18" s="4"/>
      <c r="B18" s="214"/>
      <c r="C18" s="4"/>
      <c r="D18" s="4"/>
      <c r="E18" s="215"/>
      <c r="F18" s="4"/>
      <c r="G18" s="214"/>
      <c r="H18" s="4"/>
      <c r="I18" s="4"/>
      <c r="J18" s="215"/>
      <c r="K18" s="4"/>
      <c r="L18" s="214"/>
      <c r="M18" s="4"/>
      <c r="N18" s="4"/>
      <c r="O18" s="215"/>
      <c r="P18" s="4"/>
      <c r="Q18" s="214"/>
      <c r="R18" s="4"/>
      <c r="S18" s="4"/>
      <c r="T18" s="215"/>
      <c r="U18" s="4"/>
      <c r="V18" s="214"/>
      <c r="W18" s="4"/>
      <c r="X18" s="4"/>
      <c r="Y18" s="215"/>
      <c r="Z18" s="4"/>
      <c r="AA18" s="214"/>
      <c r="AB18" s="4"/>
      <c r="AC18" s="4"/>
      <c r="AD18" s="215"/>
      <c r="AE18" s="4"/>
      <c r="AF18" s="214"/>
      <c r="AG18" s="4"/>
      <c r="AH18" s="4"/>
      <c r="AI18" s="215"/>
      <c r="AJ18" s="4"/>
      <c r="AK18" s="214"/>
      <c r="AL18" s="4"/>
      <c r="AM18" s="4"/>
      <c r="AN18" s="215"/>
      <c r="AO18" s="4"/>
      <c r="AP18" s="214"/>
      <c r="AQ18" s="4"/>
      <c r="AR18" s="4"/>
      <c r="AS18" s="215"/>
      <c r="AT18" s="4"/>
      <c r="AU18" s="214"/>
      <c r="AV18" s="4"/>
      <c r="AW18" s="4"/>
      <c r="AX18" s="215"/>
      <c r="AY18" s="4"/>
      <c r="AZ18" s="214"/>
      <c r="BA18" s="4"/>
      <c r="BB18" s="4"/>
      <c r="BC18" s="215"/>
      <c r="BD18" s="4"/>
      <c r="BE18" s="214"/>
      <c r="BF18" s="4"/>
      <c r="BG18" s="4"/>
      <c r="BH18" s="215"/>
      <c r="BI18" s="4"/>
      <c r="BJ18" s="214"/>
      <c r="BK18" s="4"/>
      <c r="BL18" s="4"/>
      <c r="BM18" s="215"/>
      <c r="BN18" s="4"/>
      <c r="BO18" s="214"/>
      <c r="BP18" s="4"/>
      <c r="BQ18" s="4"/>
      <c r="BR18" s="215"/>
      <c r="BS18" s="4"/>
      <c r="BT18" s="214"/>
      <c r="BU18" s="4"/>
      <c r="BV18" s="4"/>
      <c r="BW18" s="215"/>
      <c r="BX18" s="4"/>
      <c r="BY18" s="214"/>
      <c r="BZ18" s="4"/>
      <c r="CA18" s="4"/>
      <c r="CB18" s="215"/>
      <c r="CC18" s="4"/>
      <c r="CD18" s="214"/>
      <c r="CE18" s="4"/>
      <c r="CF18" s="4"/>
      <c r="CG18" s="215"/>
      <c r="CH18" s="4"/>
      <c r="CI18" s="214"/>
      <c r="CJ18" s="4"/>
      <c r="CK18" s="4"/>
      <c r="CL18" s="215"/>
      <c r="CM18" s="4"/>
      <c r="CN18" s="214"/>
      <c r="CO18" s="4"/>
      <c r="CP18" s="4"/>
      <c r="CQ18" s="215"/>
      <c r="CR18" s="4"/>
      <c r="CS18" s="214"/>
      <c r="CT18" s="4"/>
      <c r="CU18" s="4"/>
      <c r="CV18" s="215"/>
      <c r="CW18" s="4"/>
      <c r="CX18" s="214"/>
      <c r="CY18" s="4"/>
      <c r="CZ18" s="4"/>
      <c r="DA18" s="215"/>
      <c r="DB18" s="4"/>
      <c r="DC18" s="214"/>
      <c r="DD18" s="4"/>
      <c r="DE18" s="4"/>
      <c r="DF18" s="215"/>
      <c r="DG18" s="4"/>
      <c r="DH18" s="214"/>
      <c r="DI18" s="4"/>
      <c r="DJ18" s="4"/>
      <c r="DK18" s="215"/>
      <c r="DL18" s="4"/>
      <c r="DM18" s="214"/>
      <c r="DN18" s="4"/>
      <c r="DO18" s="4"/>
      <c r="DP18" s="215"/>
      <c r="DQ18" s="4"/>
      <c r="DR18" s="214"/>
      <c r="DS18" s="4"/>
      <c r="DT18" s="4"/>
      <c r="DU18" s="215"/>
      <c r="DV18" s="4"/>
      <c r="DW18" s="214"/>
      <c r="DX18" s="4"/>
      <c r="DY18" s="4"/>
      <c r="DZ18" s="215"/>
      <c r="EA18" s="4"/>
      <c r="EB18" s="214"/>
      <c r="EC18" s="4"/>
      <c r="ED18" s="4"/>
      <c r="EE18" s="215"/>
      <c r="EF18" s="4"/>
      <c r="EG18" s="214"/>
      <c r="EH18" s="4"/>
      <c r="EI18" s="4"/>
      <c r="EJ18" s="215"/>
      <c r="EK18" s="4"/>
      <c r="EL18" s="214"/>
      <c r="EM18" s="4"/>
      <c r="EN18" s="4"/>
      <c r="EO18" s="215"/>
      <c r="EP18" s="4"/>
      <c r="EQ18" s="214"/>
      <c r="ER18" s="4"/>
      <c r="ES18" s="4"/>
      <c r="ET18" s="215"/>
      <c r="EU18" s="4"/>
      <c r="EV18" s="214"/>
      <c r="EW18" s="4"/>
      <c r="EX18" s="4"/>
      <c r="EY18" s="215"/>
      <c r="EZ18" s="4"/>
      <c r="FA18" s="214"/>
      <c r="FB18" s="4"/>
      <c r="FC18" s="4"/>
      <c r="FD18" s="215"/>
      <c r="FE18" s="4"/>
      <c r="FF18" s="214"/>
      <c r="FG18" s="4"/>
      <c r="FH18" s="4"/>
      <c r="FI18" s="215"/>
      <c r="FJ18" s="4"/>
      <c r="FK18" s="214"/>
      <c r="FL18" s="4"/>
      <c r="FM18" s="4"/>
      <c r="FN18" s="215"/>
      <c r="FO18" s="4"/>
      <c r="FP18" s="214"/>
      <c r="FQ18" s="4"/>
      <c r="FR18" s="4"/>
      <c r="FS18" s="215"/>
      <c r="FT18" s="4"/>
      <c r="FU18" s="214"/>
      <c r="FV18" s="4"/>
      <c r="FW18" s="4"/>
      <c r="FX18" s="215"/>
      <c r="FY18" s="4"/>
      <c r="FZ18" s="214"/>
      <c r="GA18" s="4"/>
      <c r="GB18" s="4"/>
      <c r="GC18" s="215"/>
      <c r="GD18" s="4"/>
      <c r="GE18" s="214"/>
      <c r="GF18" s="4"/>
      <c r="GG18" s="4"/>
      <c r="GH18" s="215"/>
      <c r="GI18" s="4"/>
      <c r="GJ18" s="214"/>
      <c r="GK18" s="4"/>
      <c r="GL18" s="4"/>
      <c r="GM18" s="215"/>
      <c r="GN18" s="4"/>
      <c r="GO18" s="214"/>
      <c r="GP18" s="4"/>
      <c r="GQ18" s="4"/>
      <c r="GR18" s="215"/>
      <c r="GS18" s="4"/>
      <c r="GT18" s="214"/>
      <c r="GU18" s="4"/>
      <c r="GV18" s="4"/>
      <c r="GW18" s="215"/>
      <c r="GX18" s="4"/>
      <c r="GY18" s="214"/>
      <c r="GZ18" s="4"/>
      <c r="HA18" s="4"/>
      <c r="HB18" s="215"/>
      <c r="HC18" s="4"/>
      <c r="HD18" s="214"/>
      <c r="HE18" s="4"/>
      <c r="HF18" s="4"/>
      <c r="HG18" s="215"/>
      <c r="HH18" s="4"/>
      <c r="HI18" s="214"/>
      <c r="HJ18" s="4"/>
      <c r="HK18" s="4"/>
      <c r="HL18" s="215"/>
      <c r="HM18" s="4"/>
      <c r="HN18" s="214"/>
      <c r="HO18" s="4"/>
      <c r="HP18" s="4"/>
      <c r="HQ18" s="215"/>
      <c r="HR18" s="4"/>
      <c r="HS18" s="214"/>
      <c r="HT18" s="4"/>
      <c r="HU18" s="4"/>
      <c r="HV18" s="215"/>
      <c r="HW18" s="4"/>
      <c r="HX18" s="214"/>
      <c r="HY18" s="4"/>
      <c r="HZ18" s="4"/>
      <c r="IA18" s="215"/>
      <c r="IB18" s="4"/>
      <c r="IC18" s="214"/>
      <c r="ID18" s="4"/>
      <c r="IE18" s="4"/>
      <c r="IF18" s="215"/>
      <c r="IG18" s="4"/>
      <c r="IH18" s="214"/>
      <c r="II18" s="4"/>
      <c r="IJ18" s="4"/>
      <c r="IK18" s="215"/>
      <c r="IL18" s="4"/>
      <c r="IM18" s="214"/>
      <c r="IN18" s="4"/>
      <c r="IO18" s="4"/>
      <c r="IP18" s="215"/>
      <c r="IQ18" s="4"/>
      <c r="IR18" s="214"/>
      <c r="IS18" s="4"/>
      <c r="IT18" s="4"/>
      <c r="IU18" s="215"/>
      <c r="IV18" s="4"/>
      <c r="IW18" s="214"/>
      <c r="IX18" s="4"/>
      <c r="IY18" s="4"/>
      <c r="IZ18" s="215"/>
      <c r="JA18" s="4"/>
      <c r="JB18" s="214"/>
      <c r="JC18" s="4"/>
      <c r="JD18" s="4"/>
      <c r="JE18" s="215"/>
      <c r="JF18" s="4"/>
      <c r="JG18" s="214"/>
      <c r="JH18" s="4"/>
      <c r="JI18" s="4"/>
      <c r="JJ18" s="215"/>
      <c r="JK18" s="4"/>
      <c r="JL18" s="214"/>
      <c r="JM18" s="4"/>
      <c r="JN18" s="4"/>
      <c r="JO18" s="215"/>
      <c r="JP18" s="4"/>
      <c r="JQ18" s="214"/>
      <c r="JR18" s="4"/>
      <c r="JS18" s="4"/>
      <c r="JT18" s="215"/>
      <c r="JU18" s="4"/>
      <c r="JV18" s="214"/>
      <c r="JW18" s="4"/>
      <c r="JX18" s="4"/>
      <c r="JY18" s="215"/>
      <c r="JZ18" s="4"/>
      <c r="KA18" s="214"/>
      <c r="KB18" s="4"/>
      <c r="KC18" s="4"/>
      <c r="KD18" s="215"/>
      <c r="KE18" s="4"/>
      <c r="KF18" s="214"/>
      <c r="KG18" s="4"/>
      <c r="KH18" s="4"/>
      <c r="KI18" s="215"/>
      <c r="KJ18" s="4"/>
      <c r="KK18" s="214"/>
      <c r="KL18" s="4"/>
      <c r="KM18" s="4"/>
      <c r="KN18" s="215"/>
    </row>
    <row r="19" spans="1:300" x14ac:dyDescent="0.25">
      <c r="A19" s="4"/>
      <c r="B19" s="214"/>
      <c r="C19" s="4"/>
      <c r="D19" s="4"/>
      <c r="E19" s="215"/>
      <c r="F19" s="4"/>
      <c r="G19" s="214"/>
      <c r="H19" s="4"/>
      <c r="I19" s="4"/>
      <c r="J19" s="215"/>
      <c r="K19" s="4"/>
      <c r="L19" s="214"/>
      <c r="M19" s="4"/>
      <c r="N19" s="4"/>
      <c r="O19" s="215"/>
      <c r="P19" s="4"/>
      <c r="Q19" s="214"/>
      <c r="R19" s="4"/>
      <c r="S19" s="4"/>
      <c r="T19" s="215"/>
      <c r="U19" s="4"/>
      <c r="V19" s="214"/>
      <c r="W19" s="4"/>
      <c r="X19" s="4"/>
      <c r="Y19" s="215"/>
      <c r="Z19" s="4"/>
      <c r="AA19" s="214"/>
      <c r="AB19" s="4"/>
      <c r="AC19" s="4"/>
      <c r="AD19" s="215"/>
      <c r="AE19" s="4"/>
      <c r="AF19" s="214"/>
      <c r="AG19" s="4"/>
      <c r="AH19" s="4"/>
      <c r="AI19" s="215"/>
      <c r="AJ19" s="4"/>
      <c r="AK19" s="214"/>
      <c r="AL19" s="4"/>
      <c r="AM19" s="4"/>
      <c r="AN19" s="215"/>
      <c r="AO19" s="4"/>
      <c r="AP19" s="214"/>
      <c r="AQ19" s="4"/>
      <c r="AR19" s="4"/>
      <c r="AS19" s="215"/>
      <c r="AT19" s="4"/>
      <c r="AU19" s="214"/>
      <c r="AV19" s="4"/>
      <c r="AW19" s="4"/>
      <c r="AX19" s="215"/>
      <c r="AY19" s="4"/>
      <c r="AZ19" s="214"/>
      <c r="BA19" s="4"/>
      <c r="BB19" s="4"/>
      <c r="BC19" s="215"/>
      <c r="BD19" s="4"/>
      <c r="BE19" s="214"/>
      <c r="BF19" s="4"/>
      <c r="BG19" s="4"/>
      <c r="BH19" s="215"/>
      <c r="BI19" s="4"/>
      <c r="BJ19" s="214"/>
      <c r="BK19" s="4"/>
      <c r="BL19" s="4"/>
      <c r="BM19" s="215"/>
      <c r="BN19" s="4"/>
      <c r="BO19" s="214"/>
      <c r="BP19" s="4"/>
      <c r="BQ19" s="4"/>
      <c r="BR19" s="215"/>
      <c r="BS19" s="4"/>
      <c r="BT19" s="214"/>
      <c r="BU19" s="4"/>
      <c r="BV19" s="4"/>
      <c r="BW19" s="215"/>
      <c r="BX19" s="4"/>
      <c r="BY19" s="214"/>
      <c r="BZ19" s="4"/>
      <c r="CA19" s="4"/>
      <c r="CB19" s="215"/>
      <c r="CC19" s="4"/>
      <c r="CD19" s="214"/>
      <c r="CE19" s="4"/>
      <c r="CF19" s="4"/>
      <c r="CG19" s="215"/>
      <c r="CH19" s="4"/>
      <c r="CI19" s="214"/>
      <c r="CJ19" s="4"/>
      <c r="CK19" s="4"/>
      <c r="CL19" s="215"/>
      <c r="CM19" s="4"/>
      <c r="CN19" s="214"/>
      <c r="CO19" s="4"/>
      <c r="CP19" s="4"/>
      <c r="CQ19" s="215"/>
      <c r="CR19" s="4"/>
      <c r="CS19" s="214"/>
      <c r="CT19" s="4"/>
      <c r="CU19" s="4"/>
      <c r="CV19" s="215"/>
      <c r="CW19" s="4"/>
      <c r="CX19" s="214"/>
      <c r="CY19" s="4"/>
      <c r="CZ19" s="4"/>
      <c r="DA19" s="215"/>
      <c r="DB19" s="4"/>
      <c r="DC19" s="214"/>
      <c r="DD19" s="4"/>
      <c r="DE19" s="4"/>
      <c r="DF19" s="215"/>
      <c r="DG19" s="4"/>
      <c r="DH19" s="214"/>
      <c r="DI19" s="4"/>
      <c r="DJ19" s="4"/>
      <c r="DK19" s="215"/>
      <c r="DL19" s="4"/>
      <c r="DM19" s="214"/>
      <c r="DN19" s="4"/>
      <c r="DO19" s="4"/>
      <c r="DP19" s="215"/>
      <c r="DQ19" s="4"/>
      <c r="DR19" s="214"/>
      <c r="DS19" s="4"/>
      <c r="DT19" s="4"/>
      <c r="DU19" s="215"/>
      <c r="DV19" s="4"/>
      <c r="DW19" s="214"/>
      <c r="DX19" s="4"/>
      <c r="DY19" s="4"/>
      <c r="DZ19" s="215"/>
      <c r="EA19" s="4"/>
      <c r="EB19" s="214"/>
      <c r="EC19" s="4"/>
      <c r="ED19" s="4"/>
      <c r="EE19" s="215"/>
      <c r="EF19" s="4"/>
      <c r="EG19" s="214"/>
      <c r="EH19" s="4"/>
      <c r="EI19" s="4"/>
      <c r="EJ19" s="215"/>
      <c r="EK19" s="4"/>
      <c r="EL19" s="214"/>
      <c r="EM19" s="4"/>
      <c r="EN19" s="4"/>
      <c r="EO19" s="215"/>
      <c r="EP19" s="4"/>
      <c r="EQ19" s="214"/>
      <c r="ER19" s="4"/>
      <c r="ES19" s="4"/>
      <c r="ET19" s="215"/>
      <c r="EU19" s="4"/>
      <c r="EV19" s="214"/>
      <c r="EW19" s="4"/>
      <c r="EX19" s="4"/>
      <c r="EY19" s="215"/>
      <c r="EZ19" s="4"/>
      <c r="FA19" s="214"/>
      <c r="FB19" s="4"/>
      <c r="FC19" s="4"/>
      <c r="FD19" s="215"/>
      <c r="FE19" s="4"/>
      <c r="FF19" s="214"/>
      <c r="FG19" s="4"/>
      <c r="FH19" s="4"/>
      <c r="FI19" s="215"/>
      <c r="FJ19" s="4"/>
      <c r="FK19" s="214"/>
      <c r="FL19" s="4"/>
      <c r="FM19" s="4"/>
      <c r="FN19" s="215"/>
      <c r="FO19" s="4"/>
      <c r="FP19" s="214"/>
      <c r="FQ19" s="4"/>
      <c r="FR19" s="4"/>
      <c r="FS19" s="215"/>
      <c r="FT19" s="4"/>
      <c r="FU19" s="214"/>
      <c r="FV19" s="4"/>
      <c r="FW19" s="4"/>
      <c r="FX19" s="215"/>
      <c r="FY19" s="4"/>
      <c r="FZ19" s="214"/>
      <c r="GA19" s="4"/>
      <c r="GB19" s="4"/>
      <c r="GC19" s="215"/>
      <c r="GD19" s="4"/>
      <c r="GE19" s="214"/>
      <c r="GF19" s="4"/>
      <c r="GG19" s="4"/>
      <c r="GH19" s="215"/>
      <c r="GI19" s="4"/>
      <c r="GJ19" s="214"/>
      <c r="GK19" s="4"/>
      <c r="GL19" s="4"/>
      <c r="GM19" s="215"/>
      <c r="GN19" s="4"/>
      <c r="GO19" s="214"/>
      <c r="GP19" s="4"/>
      <c r="GQ19" s="4"/>
      <c r="GR19" s="215"/>
      <c r="GS19" s="4"/>
      <c r="GT19" s="214"/>
      <c r="GU19" s="4"/>
      <c r="GV19" s="4"/>
      <c r="GW19" s="215"/>
      <c r="GX19" s="4"/>
      <c r="GY19" s="214"/>
      <c r="GZ19" s="4"/>
      <c r="HA19" s="4"/>
      <c r="HB19" s="215"/>
      <c r="HC19" s="4"/>
      <c r="HD19" s="214"/>
      <c r="HE19" s="4"/>
      <c r="HF19" s="4"/>
      <c r="HG19" s="215"/>
      <c r="HH19" s="4"/>
      <c r="HI19" s="214"/>
      <c r="HJ19" s="4"/>
      <c r="HK19" s="4"/>
      <c r="HL19" s="215"/>
      <c r="HM19" s="4"/>
      <c r="HN19" s="214"/>
      <c r="HO19" s="4"/>
      <c r="HP19" s="4"/>
      <c r="HQ19" s="215"/>
      <c r="HR19" s="4"/>
      <c r="HS19" s="214"/>
      <c r="HT19" s="4"/>
      <c r="HU19" s="4"/>
      <c r="HV19" s="215"/>
      <c r="HW19" s="4"/>
      <c r="HX19" s="214"/>
      <c r="HY19" s="4"/>
      <c r="HZ19" s="4"/>
      <c r="IA19" s="215"/>
      <c r="IB19" s="4"/>
      <c r="IC19" s="214"/>
      <c r="ID19" s="4"/>
      <c r="IE19" s="4"/>
      <c r="IF19" s="215"/>
      <c r="IG19" s="4"/>
      <c r="IH19" s="214"/>
      <c r="II19" s="4"/>
      <c r="IJ19" s="4"/>
      <c r="IK19" s="215"/>
      <c r="IL19" s="4"/>
      <c r="IM19" s="214"/>
      <c r="IN19" s="4"/>
      <c r="IO19" s="4"/>
      <c r="IP19" s="215"/>
      <c r="IQ19" s="4"/>
      <c r="IR19" s="214"/>
      <c r="IS19" s="4"/>
      <c r="IT19" s="4"/>
      <c r="IU19" s="215"/>
      <c r="IV19" s="4"/>
      <c r="IW19" s="214"/>
      <c r="IX19" s="4"/>
      <c r="IY19" s="4"/>
      <c r="IZ19" s="215"/>
      <c r="JA19" s="4"/>
      <c r="JB19" s="214"/>
      <c r="JC19" s="4"/>
      <c r="JD19" s="4"/>
      <c r="JE19" s="215"/>
      <c r="JF19" s="4"/>
      <c r="JG19" s="214"/>
      <c r="JH19" s="4"/>
      <c r="JI19" s="4"/>
      <c r="JJ19" s="215"/>
      <c r="JK19" s="4"/>
      <c r="JL19" s="214"/>
      <c r="JM19" s="4"/>
      <c r="JN19" s="4"/>
      <c r="JO19" s="215"/>
      <c r="JP19" s="4"/>
      <c r="JQ19" s="214"/>
      <c r="JR19" s="4"/>
      <c r="JS19" s="4"/>
      <c r="JT19" s="215"/>
      <c r="JU19" s="4"/>
      <c r="JV19" s="214"/>
      <c r="JW19" s="4"/>
      <c r="JX19" s="4"/>
      <c r="JY19" s="215"/>
      <c r="JZ19" s="4"/>
      <c r="KA19" s="214"/>
      <c r="KB19" s="4"/>
      <c r="KC19" s="4"/>
      <c r="KD19" s="215"/>
      <c r="KE19" s="4"/>
      <c r="KF19" s="214"/>
      <c r="KG19" s="4"/>
      <c r="KH19" s="4"/>
      <c r="KI19" s="215"/>
      <c r="KJ19" s="4"/>
      <c r="KK19" s="214"/>
      <c r="KL19" s="4"/>
      <c r="KM19" s="4"/>
      <c r="KN19" s="215"/>
    </row>
    <row r="20" spans="1:300" x14ac:dyDescent="0.25">
      <c r="A20" s="4"/>
      <c r="B20" s="6"/>
      <c r="C20" s="4"/>
      <c r="D20" s="4"/>
      <c r="E20" s="215"/>
      <c r="F20" s="4"/>
      <c r="G20" s="6"/>
      <c r="H20" s="4"/>
      <c r="I20" s="4"/>
      <c r="J20" s="215"/>
      <c r="K20" s="4"/>
      <c r="L20" s="6"/>
      <c r="M20" s="4"/>
      <c r="N20" s="4"/>
      <c r="O20" s="215"/>
      <c r="P20" s="4"/>
      <c r="Q20" s="6"/>
      <c r="R20" s="4"/>
      <c r="S20" s="4"/>
      <c r="T20" s="215"/>
      <c r="U20" s="4"/>
      <c r="V20" s="6"/>
      <c r="W20" s="4"/>
      <c r="X20" s="4"/>
      <c r="Y20" s="215"/>
      <c r="Z20" s="4"/>
      <c r="AA20" s="6"/>
      <c r="AB20" s="4"/>
      <c r="AC20" s="4"/>
      <c r="AD20" s="215"/>
      <c r="AE20" s="4"/>
      <c r="AF20" s="6"/>
      <c r="AG20" s="4"/>
      <c r="AH20" s="4"/>
      <c r="AI20" s="215"/>
      <c r="AJ20" s="4"/>
      <c r="AK20" s="6"/>
      <c r="AL20" s="4"/>
      <c r="AM20" s="4"/>
      <c r="AN20" s="215"/>
      <c r="AO20" s="4"/>
      <c r="AP20" s="6"/>
      <c r="AQ20" s="4"/>
      <c r="AR20" s="4"/>
      <c r="AS20" s="215"/>
      <c r="AT20" s="4"/>
      <c r="AU20" s="6"/>
      <c r="AV20" s="4"/>
      <c r="AW20" s="4"/>
      <c r="AX20" s="215"/>
      <c r="AY20" s="4"/>
      <c r="AZ20" s="6"/>
      <c r="BA20" s="4"/>
      <c r="BB20" s="4"/>
      <c r="BC20" s="215"/>
      <c r="BD20" s="4"/>
      <c r="BE20" s="6"/>
      <c r="BF20" s="4"/>
      <c r="BG20" s="4"/>
      <c r="BH20" s="215"/>
      <c r="BI20" s="4"/>
      <c r="BJ20" s="6"/>
      <c r="BK20" s="4"/>
      <c r="BL20" s="4"/>
      <c r="BM20" s="215"/>
      <c r="BN20" s="4"/>
      <c r="BO20" s="6"/>
      <c r="BP20" s="4"/>
      <c r="BQ20" s="4"/>
      <c r="BR20" s="215"/>
      <c r="BS20" s="4"/>
      <c r="BT20" s="6"/>
      <c r="BU20" s="4"/>
      <c r="BV20" s="4"/>
      <c r="BW20" s="215"/>
      <c r="BX20" s="4"/>
      <c r="BY20" s="6"/>
      <c r="BZ20" s="4"/>
      <c r="CA20" s="4"/>
      <c r="CB20" s="215"/>
      <c r="CC20" s="4"/>
      <c r="CD20" s="6"/>
      <c r="CE20" s="4"/>
      <c r="CF20" s="4"/>
      <c r="CG20" s="215"/>
      <c r="CH20" s="4"/>
      <c r="CI20" s="6"/>
      <c r="CJ20" s="4"/>
      <c r="CK20" s="4"/>
      <c r="CL20" s="215"/>
      <c r="CM20" s="4"/>
      <c r="CN20" s="6"/>
      <c r="CO20" s="4"/>
      <c r="CP20" s="4"/>
      <c r="CQ20" s="215"/>
      <c r="CR20" s="4"/>
      <c r="CS20" s="6"/>
      <c r="CT20" s="4"/>
      <c r="CU20" s="4"/>
      <c r="CV20" s="215"/>
      <c r="CW20" s="4"/>
      <c r="CX20" s="6"/>
      <c r="CY20" s="4"/>
      <c r="CZ20" s="4"/>
      <c r="DA20" s="215"/>
      <c r="DB20" s="4"/>
      <c r="DC20" s="6"/>
      <c r="DD20" s="4"/>
      <c r="DE20" s="4"/>
      <c r="DF20" s="215"/>
      <c r="DG20" s="4"/>
      <c r="DH20" s="6"/>
      <c r="DI20" s="4"/>
      <c r="DJ20" s="4"/>
      <c r="DK20" s="215"/>
      <c r="DL20" s="4"/>
      <c r="DM20" s="6"/>
      <c r="DN20" s="4"/>
      <c r="DO20" s="4"/>
      <c r="DP20" s="215"/>
      <c r="DQ20" s="4"/>
      <c r="DR20" s="6"/>
      <c r="DS20" s="4"/>
      <c r="DT20" s="4"/>
      <c r="DU20" s="215"/>
      <c r="DV20" s="4"/>
      <c r="DW20" s="6"/>
      <c r="DX20" s="4"/>
      <c r="DY20" s="4"/>
      <c r="DZ20" s="215"/>
      <c r="EA20" s="4"/>
      <c r="EB20" s="6"/>
      <c r="EC20" s="4"/>
      <c r="ED20" s="4"/>
      <c r="EE20" s="215"/>
      <c r="EF20" s="4"/>
      <c r="EG20" s="6"/>
      <c r="EH20" s="4"/>
      <c r="EI20" s="4"/>
      <c r="EJ20" s="215"/>
      <c r="EK20" s="4"/>
      <c r="EL20" s="6"/>
      <c r="EM20" s="4"/>
      <c r="EN20" s="4"/>
      <c r="EO20" s="215"/>
      <c r="EP20" s="4"/>
      <c r="EQ20" s="6"/>
      <c r="ER20" s="4"/>
      <c r="ES20" s="4"/>
      <c r="ET20" s="215"/>
      <c r="EU20" s="4"/>
      <c r="EV20" s="6"/>
      <c r="EW20" s="4"/>
      <c r="EX20" s="4"/>
      <c r="EY20" s="215"/>
      <c r="EZ20" s="4"/>
      <c r="FA20" s="6"/>
      <c r="FB20" s="4"/>
      <c r="FC20" s="4"/>
      <c r="FD20" s="215"/>
      <c r="FE20" s="4"/>
      <c r="FF20" s="6"/>
      <c r="FG20" s="4"/>
      <c r="FH20" s="4"/>
      <c r="FI20" s="215"/>
      <c r="FJ20" s="4"/>
      <c r="FK20" s="6"/>
      <c r="FL20" s="4"/>
      <c r="FM20" s="4"/>
      <c r="FN20" s="215"/>
      <c r="FO20" s="4"/>
      <c r="FP20" s="6"/>
      <c r="FQ20" s="4"/>
      <c r="FR20" s="4"/>
      <c r="FS20" s="215"/>
      <c r="FT20" s="4"/>
      <c r="FU20" s="6"/>
      <c r="FV20" s="4"/>
      <c r="FW20" s="4"/>
      <c r="FX20" s="215"/>
      <c r="FY20" s="4"/>
      <c r="FZ20" s="6"/>
      <c r="GA20" s="4"/>
      <c r="GB20" s="4"/>
      <c r="GC20" s="215"/>
      <c r="GD20" s="4"/>
      <c r="GE20" s="6"/>
      <c r="GF20" s="4"/>
      <c r="GG20" s="4"/>
      <c r="GH20" s="215"/>
      <c r="GI20" s="4"/>
      <c r="GJ20" s="6"/>
      <c r="GK20" s="4"/>
      <c r="GL20" s="4"/>
      <c r="GM20" s="215"/>
      <c r="GN20" s="4"/>
      <c r="GO20" s="6"/>
      <c r="GP20" s="4"/>
      <c r="GQ20" s="4"/>
      <c r="GR20" s="215"/>
      <c r="GS20" s="4"/>
      <c r="GT20" s="6"/>
      <c r="GU20" s="4"/>
      <c r="GV20" s="4"/>
      <c r="GW20" s="215"/>
      <c r="GX20" s="4"/>
      <c r="GY20" s="6"/>
      <c r="GZ20" s="4"/>
      <c r="HA20" s="4"/>
      <c r="HB20" s="215"/>
      <c r="HC20" s="4"/>
      <c r="HD20" s="6"/>
      <c r="HE20" s="4"/>
      <c r="HF20" s="4"/>
      <c r="HG20" s="215"/>
      <c r="HH20" s="4"/>
      <c r="HI20" s="6"/>
      <c r="HJ20" s="4"/>
      <c r="HK20" s="4"/>
      <c r="HL20" s="215"/>
      <c r="HM20" s="4"/>
      <c r="HN20" s="6"/>
      <c r="HO20" s="4"/>
      <c r="HP20" s="4"/>
      <c r="HQ20" s="215"/>
      <c r="HR20" s="4"/>
      <c r="HS20" s="6"/>
      <c r="HT20" s="4"/>
      <c r="HU20" s="4"/>
      <c r="HV20" s="215"/>
      <c r="HW20" s="4"/>
      <c r="HX20" s="6"/>
      <c r="HY20" s="4"/>
      <c r="HZ20" s="4"/>
      <c r="IA20" s="215"/>
      <c r="IB20" s="4"/>
      <c r="IC20" s="6"/>
      <c r="ID20" s="4"/>
      <c r="IE20" s="4"/>
      <c r="IF20" s="215"/>
      <c r="IG20" s="4"/>
      <c r="IH20" s="6"/>
      <c r="II20" s="4"/>
      <c r="IJ20" s="4"/>
      <c r="IK20" s="215"/>
      <c r="IL20" s="4"/>
      <c r="IM20" s="6"/>
      <c r="IN20" s="4"/>
      <c r="IO20" s="4"/>
      <c r="IP20" s="215"/>
      <c r="IQ20" s="4"/>
      <c r="IR20" s="6"/>
      <c r="IS20" s="4"/>
      <c r="IT20" s="4"/>
      <c r="IU20" s="215"/>
      <c r="IV20" s="4"/>
      <c r="IW20" s="6"/>
      <c r="IX20" s="4"/>
      <c r="IY20" s="4"/>
      <c r="IZ20" s="215"/>
      <c r="JA20" s="4"/>
      <c r="JB20" s="6"/>
      <c r="JC20" s="4"/>
      <c r="JD20" s="4"/>
      <c r="JE20" s="215"/>
      <c r="JF20" s="4"/>
      <c r="JG20" s="6"/>
      <c r="JH20" s="4"/>
      <c r="JI20" s="4"/>
      <c r="JJ20" s="215"/>
      <c r="JK20" s="4"/>
      <c r="JL20" s="6"/>
      <c r="JM20" s="4"/>
      <c r="JN20" s="4"/>
      <c r="JO20" s="215"/>
      <c r="JP20" s="4"/>
      <c r="JQ20" s="6"/>
      <c r="JR20" s="4"/>
      <c r="JS20" s="4"/>
      <c r="JT20" s="215"/>
      <c r="JU20" s="4"/>
      <c r="JV20" s="6"/>
      <c r="JW20" s="4"/>
      <c r="JX20" s="4"/>
      <c r="JY20" s="215"/>
      <c r="JZ20" s="4"/>
      <c r="KA20" s="6"/>
      <c r="KB20" s="4"/>
      <c r="KC20" s="4"/>
      <c r="KD20" s="215"/>
      <c r="KE20" s="4"/>
      <c r="KF20" s="6"/>
      <c r="KG20" s="4"/>
      <c r="KH20" s="4"/>
      <c r="KI20" s="215"/>
      <c r="KJ20" s="4"/>
      <c r="KK20" s="6"/>
      <c r="KL20" s="4"/>
      <c r="KM20" s="4"/>
      <c r="KN20" s="215"/>
    </row>
    <row r="21" spans="1:300" x14ac:dyDescent="0.25">
      <c r="A21" s="4"/>
      <c r="B21" s="6"/>
      <c r="C21" s="4"/>
      <c r="D21" s="4"/>
      <c r="E21" s="215"/>
      <c r="F21" s="4"/>
      <c r="G21" s="6"/>
      <c r="H21" s="4"/>
      <c r="I21" s="4"/>
      <c r="J21" s="215"/>
      <c r="K21" s="4"/>
      <c r="L21" s="6"/>
      <c r="M21" s="4"/>
      <c r="N21" s="4"/>
      <c r="O21" s="215"/>
      <c r="P21" s="4"/>
      <c r="Q21" s="6"/>
      <c r="R21" s="4"/>
      <c r="S21" s="4"/>
      <c r="T21" s="215"/>
      <c r="U21" s="4"/>
      <c r="V21" s="6"/>
      <c r="W21" s="4"/>
      <c r="X21" s="4"/>
      <c r="Y21" s="215"/>
      <c r="Z21" s="4"/>
      <c r="AA21" s="6"/>
      <c r="AB21" s="4"/>
      <c r="AC21" s="4"/>
      <c r="AD21" s="215"/>
      <c r="AE21" s="4"/>
      <c r="AF21" s="6"/>
      <c r="AG21" s="4"/>
      <c r="AH21" s="4"/>
      <c r="AI21" s="215"/>
      <c r="AJ21" s="4"/>
      <c r="AK21" s="6"/>
      <c r="AL21" s="4"/>
      <c r="AM21" s="4"/>
      <c r="AN21" s="215"/>
      <c r="AO21" s="4"/>
      <c r="AP21" s="6"/>
      <c r="AQ21" s="4"/>
      <c r="AR21" s="4"/>
      <c r="AS21" s="215"/>
      <c r="AT21" s="4"/>
      <c r="AU21" s="6"/>
      <c r="AV21" s="4"/>
      <c r="AW21" s="4"/>
      <c r="AX21" s="215"/>
      <c r="AY21" s="4"/>
      <c r="AZ21" s="6"/>
      <c r="BA21" s="4"/>
      <c r="BB21" s="4"/>
      <c r="BC21" s="215"/>
      <c r="BD21" s="4"/>
      <c r="BE21" s="6"/>
      <c r="BF21" s="4"/>
      <c r="BG21" s="4"/>
      <c r="BH21" s="215"/>
      <c r="BI21" s="4"/>
      <c r="BJ21" s="6"/>
      <c r="BK21" s="4"/>
      <c r="BL21" s="4"/>
      <c r="BM21" s="215"/>
      <c r="BN21" s="4"/>
      <c r="BO21" s="6"/>
      <c r="BP21" s="4"/>
      <c r="BQ21" s="4"/>
      <c r="BR21" s="215"/>
      <c r="BS21" s="4"/>
      <c r="BT21" s="6"/>
      <c r="BU21" s="4"/>
      <c r="BV21" s="4"/>
      <c r="BW21" s="215"/>
      <c r="BX21" s="4"/>
      <c r="BY21" s="6"/>
      <c r="BZ21" s="4"/>
      <c r="CA21" s="4"/>
      <c r="CB21" s="215"/>
      <c r="CC21" s="4"/>
      <c r="CD21" s="6"/>
      <c r="CE21" s="4"/>
      <c r="CF21" s="4"/>
      <c r="CG21" s="215"/>
      <c r="CH21" s="4"/>
      <c r="CI21" s="6"/>
      <c r="CJ21" s="4"/>
      <c r="CK21" s="4"/>
      <c r="CL21" s="215"/>
      <c r="CM21" s="4"/>
      <c r="CN21" s="6"/>
      <c r="CO21" s="4"/>
      <c r="CP21" s="4"/>
      <c r="CQ21" s="215"/>
      <c r="CR21" s="4"/>
      <c r="CS21" s="6"/>
      <c r="CT21" s="4"/>
      <c r="CU21" s="4"/>
      <c r="CV21" s="215"/>
      <c r="CW21" s="4"/>
      <c r="CX21" s="6"/>
      <c r="CY21" s="4"/>
      <c r="CZ21" s="4"/>
      <c r="DA21" s="215"/>
      <c r="DB21" s="4"/>
      <c r="DC21" s="6"/>
      <c r="DD21" s="4"/>
      <c r="DE21" s="4"/>
      <c r="DF21" s="215"/>
      <c r="DG21" s="4"/>
      <c r="DH21" s="6"/>
      <c r="DI21" s="4"/>
      <c r="DJ21" s="4"/>
      <c r="DK21" s="215"/>
      <c r="DL21" s="4"/>
      <c r="DM21" s="6"/>
      <c r="DN21" s="4"/>
      <c r="DO21" s="4"/>
      <c r="DP21" s="215"/>
      <c r="DQ21" s="4"/>
      <c r="DR21" s="6"/>
      <c r="DS21" s="4"/>
      <c r="DT21" s="4"/>
      <c r="DU21" s="215"/>
      <c r="DV21" s="4"/>
      <c r="DW21" s="6"/>
      <c r="DX21" s="4"/>
      <c r="DY21" s="4"/>
      <c r="DZ21" s="215"/>
      <c r="EA21" s="4"/>
      <c r="EB21" s="6"/>
      <c r="EC21" s="4"/>
      <c r="ED21" s="4"/>
      <c r="EE21" s="215"/>
      <c r="EF21" s="4"/>
      <c r="EG21" s="6"/>
      <c r="EH21" s="4"/>
      <c r="EI21" s="4"/>
      <c r="EJ21" s="215"/>
      <c r="EK21" s="4"/>
      <c r="EL21" s="6"/>
      <c r="EM21" s="4"/>
      <c r="EN21" s="4"/>
      <c r="EO21" s="215"/>
      <c r="EP21" s="4"/>
      <c r="EQ21" s="6"/>
      <c r="ER21" s="4"/>
      <c r="ES21" s="4"/>
      <c r="ET21" s="215"/>
      <c r="EU21" s="4"/>
      <c r="EV21" s="6"/>
      <c r="EW21" s="4"/>
      <c r="EX21" s="4"/>
      <c r="EY21" s="215"/>
      <c r="EZ21" s="4"/>
      <c r="FA21" s="6"/>
      <c r="FB21" s="4"/>
      <c r="FC21" s="4"/>
      <c r="FD21" s="215"/>
      <c r="FE21" s="4"/>
      <c r="FF21" s="6"/>
      <c r="FG21" s="4"/>
      <c r="FH21" s="4"/>
      <c r="FI21" s="215"/>
      <c r="FJ21" s="4"/>
      <c r="FK21" s="6"/>
      <c r="FL21" s="4"/>
      <c r="FM21" s="4"/>
      <c r="FN21" s="215"/>
      <c r="FO21" s="4"/>
      <c r="FP21" s="6"/>
      <c r="FQ21" s="4"/>
      <c r="FR21" s="4"/>
      <c r="FS21" s="215"/>
      <c r="FT21" s="4"/>
      <c r="FU21" s="6"/>
      <c r="FV21" s="4"/>
      <c r="FW21" s="4"/>
      <c r="FX21" s="215"/>
      <c r="FY21" s="4"/>
      <c r="FZ21" s="6"/>
      <c r="GA21" s="4"/>
      <c r="GB21" s="4"/>
      <c r="GC21" s="215"/>
      <c r="GD21" s="4"/>
      <c r="GE21" s="6"/>
      <c r="GF21" s="4"/>
      <c r="GG21" s="4"/>
      <c r="GH21" s="215"/>
      <c r="GI21" s="4"/>
      <c r="GJ21" s="6"/>
      <c r="GK21" s="4"/>
      <c r="GL21" s="4"/>
      <c r="GM21" s="215"/>
      <c r="GN21" s="4"/>
      <c r="GO21" s="6"/>
      <c r="GP21" s="4"/>
      <c r="GQ21" s="4"/>
      <c r="GR21" s="215"/>
      <c r="GS21" s="4"/>
      <c r="GT21" s="6"/>
      <c r="GU21" s="4"/>
      <c r="GV21" s="4"/>
      <c r="GW21" s="215"/>
      <c r="GX21" s="4"/>
      <c r="GY21" s="6"/>
      <c r="GZ21" s="4"/>
      <c r="HA21" s="4"/>
      <c r="HB21" s="215"/>
      <c r="HC21" s="4"/>
      <c r="HD21" s="6"/>
      <c r="HE21" s="4"/>
      <c r="HF21" s="4"/>
      <c r="HG21" s="215"/>
      <c r="HH21" s="4"/>
      <c r="HI21" s="6"/>
      <c r="HJ21" s="4"/>
      <c r="HK21" s="4"/>
      <c r="HL21" s="215"/>
      <c r="HM21" s="4"/>
      <c r="HN21" s="6"/>
      <c r="HO21" s="4"/>
      <c r="HP21" s="4"/>
      <c r="HQ21" s="215"/>
      <c r="HR21" s="4"/>
      <c r="HS21" s="6"/>
      <c r="HT21" s="4"/>
      <c r="HU21" s="4"/>
      <c r="HV21" s="215"/>
      <c r="HW21" s="4"/>
      <c r="HX21" s="6"/>
      <c r="HY21" s="4"/>
      <c r="HZ21" s="4"/>
      <c r="IA21" s="215"/>
      <c r="IB21" s="4"/>
      <c r="IC21" s="6"/>
      <c r="ID21" s="4"/>
      <c r="IE21" s="4"/>
      <c r="IF21" s="215"/>
      <c r="IG21" s="4"/>
      <c r="IH21" s="6"/>
      <c r="II21" s="4"/>
      <c r="IJ21" s="4"/>
      <c r="IK21" s="215"/>
      <c r="IL21" s="4"/>
      <c r="IM21" s="6"/>
      <c r="IN21" s="4"/>
      <c r="IO21" s="4"/>
      <c r="IP21" s="215"/>
      <c r="IQ21" s="4"/>
      <c r="IR21" s="6"/>
      <c r="IS21" s="4"/>
      <c r="IT21" s="4"/>
      <c r="IU21" s="215"/>
      <c r="IV21" s="4"/>
      <c r="IW21" s="6"/>
      <c r="IX21" s="4"/>
      <c r="IY21" s="4"/>
      <c r="IZ21" s="215"/>
      <c r="JA21" s="4"/>
      <c r="JB21" s="6"/>
      <c r="JC21" s="4"/>
      <c r="JD21" s="4"/>
      <c r="JE21" s="215"/>
      <c r="JF21" s="4"/>
      <c r="JG21" s="6"/>
      <c r="JH21" s="4"/>
      <c r="JI21" s="4"/>
      <c r="JJ21" s="215"/>
      <c r="JK21" s="4"/>
      <c r="JL21" s="6"/>
      <c r="JM21" s="4"/>
      <c r="JN21" s="4"/>
      <c r="JO21" s="215"/>
      <c r="JP21" s="4"/>
      <c r="JQ21" s="6"/>
      <c r="JR21" s="4"/>
      <c r="JS21" s="4"/>
      <c r="JT21" s="215"/>
      <c r="JU21" s="4"/>
      <c r="JV21" s="6"/>
      <c r="JW21" s="4"/>
      <c r="JX21" s="4"/>
      <c r="JY21" s="215"/>
      <c r="JZ21" s="4"/>
      <c r="KA21" s="6"/>
      <c r="KB21" s="4"/>
      <c r="KC21" s="4"/>
      <c r="KD21" s="215"/>
      <c r="KE21" s="4"/>
      <c r="KF21" s="6"/>
      <c r="KG21" s="4"/>
      <c r="KH21" s="4"/>
      <c r="KI21" s="215"/>
      <c r="KJ21" s="4"/>
      <c r="KK21" s="6"/>
      <c r="KL21" s="4"/>
      <c r="KM21" s="4"/>
      <c r="KN21" s="215"/>
    </row>
    <row r="22" spans="1:300" x14ac:dyDescent="0.25">
      <c r="A22" s="4"/>
      <c r="B22" s="6"/>
      <c r="C22" s="4"/>
      <c r="D22" s="4"/>
      <c r="E22" s="215"/>
      <c r="F22" s="4"/>
      <c r="G22" s="6"/>
      <c r="H22" s="4"/>
      <c r="I22" s="4"/>
      <c r="J22" s="215"/>
      <c r="K22" s="4"/>
      <c r="L22" s="6"/>
      <c r="M22" s="4"/>
      <c r="N22" s="4"/>
      <c r="O22" s="215"/>
      <c r="P22" s="4"/>
      <c r="Q22" s="6"/>
      <c r="R22" s="4"/>
      <c r="S22" s="4"/>
      <c r="T22" s="215"/>
      <c r="U22" s="4"/>
      <c r="V22" s="6"/>
      <c r="W22" s="4"/>
      <c r="X22" s="4"/>
      <c r="Y22" s="215"/>
      <c r="Z22" s="4"/>
      <c r="AA22" s="6"/>
      <c r="AB22" s="4"/>
      <c r="AC22" s="4"/>
      <c r="AD22" s="215"/>
      <c r="AE22" s="4"/>
      <c r="AF22" s="6"/>
      <c r="AG22" s="4"/>
      <c r="AH22" s="4"/>
      <c r="AI22" s="215"/>
      <c r="AJ22" s="4"/>
      <c r="AK22" s="6"/>
      <c r="AL22" s="4"/>
      <c r="AM22" s="4"/>
      <c r="AN22" s="215"/>
      <c r="AO22" s="4"/>
      <c r="AP22" s="6"/>
      <c r="AQ22" s="4"/>
      <c r="AR22" s="4"/>
      <c r="AS22" s="215"/>
      <c r="AT22" s="4"/>
      <c r="AU22" s="6"/>
      <c r="AV22" s="4"/>
      <c r="AW22" s="4"/>
      <c r="AX22" s="215"/>
      <c r="AY22" s="4"/>
      <c r="AZ22" s="6"/>
      <c r="BA22" s="4"/>
      <c r="BB22" s="4"/>
      <c r="BC22" s="215"/>
      <c r="BD22" s="4"/>
      <c r="BE22" s="6"/>
      <c r="BF22" s="4"/>
      <c r="BG22" s="4"/>
      <c r="BH22" s="215"/>
      <c r="BI22" s="4"/>
      <c r="BJ22" s="6"/>
      <c r="BK22" s="4"/>
      <c r="BL22" s="4"/>
      <c r="BM22" s="215"/>
      <c r="BN22" s="4"/>
      <c r="BO22" s="6"/>
      <c r="BP22" s="4"/>
      <c r="BQ22" s="4"/>
      <c r="BR22" s="215"/>
      <c r="BS22" s="4"/>
      <c r="BT22" s="6"/>
      <c r="BU22" s="4"/>
      <c r="BV22" s="4"/>
      <c r="BW22" s="215"/>
      <c r="BX22" s="4"/>
      <c r="BY22" s="6"/>
      <c r="BZ22" s="4"/>
      <c r="CA22" s="4"/>
      <c r="CB22" s="215"/>
      <c r="CC22" s="4"/>
      <c r="CD22" s="6"/>
      <c r="CE22" s="4"/>
      <c r="CF22" s="4"/>
      <c r="CG22" s="215"/>
      <c r="CH22" s="4"/>
      <c r="CI22" s="6"/>
      <c r="CJ22" s="4"/>
      <c r="CK22" s="4"/>
      <c r="CL22" s="215"/>
      <c r="CM22" s="4"/>
      <c r="CN22" s="6"/>
      <c r="CO22" s="4"/>
      <c r="CP22" s="4"/>
      <c r="CQ22" s="215"/>
      <c r="CR22" s="4"/>
      <c r="CS22" s="6"/>
      <c r="CT22" s="4"/>
      <c r="CU22" s="4"/>
      <c r="CV22" s="215"/>
      <c r="CW22" s="4"/>
      <c r="CX22" s="6"/>
      <c r="CY22" s="4"/>
      <c r="CZ22" s="4"/>
      <c r="DA22" s="215"/>
      <c r="DB22" s="4"/>
      <c r="DC22" s="6"/>
      <c r="DD22" s="4"/>
      <c r="DE22" s="4"/>
      <c r="DF22" s="215"/>
      <c r="DG22" s="4"/>
      <c r="DH22" s="6"/>
      <c r="DI22" s="4"/>
      <c r="DJ22" s="4"/>
      <c r="DK22" s="215"/>
      <c r="DL22" s="4"/>
      <c r="DM22" s="6"/>
      <c r="DN22" s="4"/>
      <c r="DO22" s="4"/>
      <c r="DP22" s="215"/>
      <c r="DQ22" s="4"/>
      <c r="DR22" s="6"/>
      <c r="DS22" s="4"/>
      <c r="DT22" s="4"/>
      <c r="DU22" s="215"/>
      <c r="DV22" s="4"/>
      <c r="DW22" s="6"/>
      <c r="DX22" s="4"/>
      <c r="DY22" s="4"/>
      <c r="DZ22" s="215"/>
      <c r="EA22" s="4"/>
      <c r="EB22" s="6"/>
      <c r="EC22" s="4"/>
      <c r="ED22" s="4"/>
      <c r="EE22" s="215"/>
      <c r="EF22" s="4"/>
      <c r="EG22" s="6"/>
      <c r="EH22" s="4"/>
      <c r="EI22" s="4"/>
      <c r="EJ22" s="215"/>
      <c r="EK22" s="4"/>
      <c r="EL22" s="6"/>
      <c r="EM22" s="4"/>
      <c r="EN22" s="4"/>
      <c r="EO22" s="215"/>
      <c r="EP22" s="4"/>
      <c r="EQ22" s="6"/>
      <c r="ER22" s="4"/>
      <c r="ES22" s="4"/>
      <c r="ET22" s="215"/>
      <c r="EU22" s="4"/>
      <c r="EV22" s="6"/>
      <c r="EW22" s="4"/>
      <c r="EX22" s="4"/>
      <c r="EY22" s="215"/>
      <c r="EZ22" s="4"/>
      <c r="FA22" s="6"/>
      <c r="FB22" s="4"/>
      <c r="FC22" s="4"/>
      <c r="FD22" s="215"/>
      <c r="FE22" s="4"/>
      <c r="FF22" s="6"/>
      <c r="FG22" s="4"/>
      <c r="FH22" s="4"/>
      <c r="FI22" s="215"/>
      <c r="FJ22" s="4"/>
      <c r="FK22" s="6"/>
      <c r="FL22" s="4"/>
      <c r="FM22" s="4"/>
      <c r="FN22" s="215"/>
      <c r="FO22" s="4"/>
      <c r="FP22" s="6"/>
      <c r="FQ22" s="4"/>
      <c r="FR22" s="4"/>
      <c r="FS22" s="215"/>
      <c r="FT22" s="4"/>
      <c r="FU22" s="6"/>
      <c r="FV22" s="4"/>
      <c r="FW22" s="4"/>
      <c r="FX22" s="215"/>
      <c r="FY22" s="4"/>
      <c r="FZ22" s="6"/>
      <c r="GA22" s="4"/>
      <c r="GB22" s="4"/>
      <c r="GC22" s="215"/>
      <c r="GD22" s="4"/>
      <c r="GE22" s="6"/>
      <c r="GF22" s="4"/>
      <c r="GG22" s="4"/>
      <c r="GH22" s="215"/>
      <c r="GI22" s="4"/>
      <c r="GJ22" s="6"/>
      <c r="GK22" s="4"/>
      <c r="GL22" s="4"/>
      <c r="GM22" s="215"/>
      <c r="GN22" s="4"/>
      <c r="GO22" s="6"/>
      <c r="GP22" s="4"/>
      <c r="GQ22" s="4"/>
      <c r="GR22" s="215"/>
      <c r="GS22" s="4"/>
      <c r="GT22" s="6"/>
      <c r="GU22" s="4"/>
      <c r="GV22" s="4"/>
      <c r="GW22" s="215"/>
      <c r="GX22" s="4"/>
      <c r="GY22" s="6"/>
      <c r="GZ22" s="4"/>
      <c r="HA22" s="4"/>
      <c r="HB22" s="215"/>
      <c r="HC22" s="4"/>
      <c r="HD22" s="6"/>
      <c r="HE22" s="4"/>
      <c r="HF22" s="4"/>
      <c r="HG22" s="215"/>
      <c r="HH22" s="4"/>
      <c r="HI22" s="6"/>
      <c r="HJ22" s="4"/>
      <c r="HK22" s="4"/>
      <c r="HL22" s="215"/>
      <c r="HM22" s="4"/>
      <c r="HN22" s="6"/>
      <c r="HO22" s="4"/>
      <c r="HP22" s="4"/>
      <c r="HQ22" s="215"/>
      <c r="HR22" s="4"/>
      <c r="HS22" s="6"/>
      <c r="HT22" s="4"/>
      <c r="HU22" s="4"/>
      <c r="HV22" s="215"/>
      <c r="HW22" s="4"/>
      <c r="HX22" s="6"/>
      <c r="HY22" s="4"/>
      <c r="HZ22" s="4"/>
      <c r="IA22" s="215"/>
      <c r="IB22" s="4"/>
      <c r="IC22" s="6"/>
      <c r="ID22" s="4"/>
      <c r="IE22" s="4"/>
      <c r="IF22" s="215"/>
      <c r="IG22" s="4"/>
      <c r="IH22" s="6"/>
      <c r="II22" s="4"/>
      <c r="IJ22" s="4"/>
      <c r="IK22" s="215"/>
      <c r="IL22" s="4"/>
      <c r="IM22" s="6"/>
      <c r="IN22" s="4"/>
      <c r="IO22" s="4"/>
      <c r="IP22" s="215"/>
      <c r="IQ22" s="4"/>
      <c r="IR22" s="6"/>
      <c r="IS22" s="4"/>
      <c r="IT22" s="4"/>
      <c r="IU22" s="215"/>
      <c r="IV22" s="4"/>
      <c r="IW22" s="6"/>
      <c r="IX22" s="4"/>
      <c r="IY22" s="4"/>
      <c r="IZ22" s="215"/>
      <c r="JA22" s="4"/>
      <c r="JB22" s="6"/>
      <c r="JC22" s="4"/>
      <c r="JD22" s="4"/>
      <c r="JE22" s="215"/>
      <c r="JF22" s="4"/>
      <c r="JG22" s="6"/>
      <c r="JH22" s="4"/>
      <c r="JI22" s="4"/>
      <c r="JJ22" s="215"/>
      <c r="JK22" s="4"/>
      <c r="JL22" s="6"/>
      <c r="JM22" s="4"/>
      <c r="JN22" s="4"/>
      <c r="JO22" s="215"/>
      <c r="JP22" s="4"/>
      <c r="JQ22" s="6"/>
      <c r="JR22" s="4"/>
      <c r="JS22" s="4"/>
      <c r="JT22" s="215"/>
      <c r="JU22" s="4"/>
      <c r="JV22" s="6"/>
      <c r="JW22" s="4"/>
      <c r="JX22" s="4"/>
      <c r="JY22" s="215"/>
      <c r="JZ22" s="4"/>
      <c r="KA22" s="6"/>
      <c r="KB22" s="4"/>
      <c r="KC22" s="4"/>
      <c r="KD22" s="215"/>
      <c r="KE22" s="4"/>
      <c r="KF22" s="6"/>
      <c r="KG22" s="4"/>
      <c r="KH22" s="4"/>
      <c r="KI22" s="215"/>
      <c r="KJ22" s="4"/>
      <c r="KK22" s="6"/>
      <c r="KL22" s="4"/>
      <c r="KM22" s="4"/>
      <c r="KN22" s="215"/>
    </row>
    <row r="23" spans="1:300" x14ac:dyDescent="0.25">
      <c r="A23" s="4"/>
      <c r="B23" s="6"/>
      <c r="C23" s="4"/>
      <c r="D23" s="4"/>
      <c r="E23" s="215"/>
      <c r="F23" s="4"/>
      <c r="G23" s="6"/>
      <c r="H23" s="4"/>
      <c r="I23" s="4"/>
      <c r="J23" s="215"/>
      <c r="K23" s="4"/>
      <c r="L23" s="6"/>
      <c r="M23" s="4"/>
      <c r="N23" s="4"/>
      <c r="O23" s="215"/>
      <c r="P23" s="4"/>
      <c r="Q23" s="6"/>
      <c r="R23" s="4"/>
      <c r="S23" s="4"/>
      <c r="T23" s="215"/>
      <c r="U23" s="4"/>
      <c r="V23" s="6"/>
      <c r="W23" s="4"/>
      <c r="X23" s="4"/>
      <c r="Y23" s="215"/>
      <c r="Z23" s="4"/>
      <c r="AA23" s="6"/>
      <c r="AB23" s="4"/>
      <c r="AC23" s="4"/>
      <c r="AD23" s="215"/>
      <c r="AE23" s="4"/>
      <c r="AF23" s="6"/>
      <c r="AG23" s="4"/>
      <c r="AH23" s="4"/>
      <c r="AI23" s="215"/>
      <c r="AJ23" s="4"/>
      <c r="AK23" s="6"/>
      <c r="AL23" s="4"/>
      <c r="AM23" s="4"/>
      <c r="AN23" s="215"/>
      <c r="AO23" s="4"/>
      <c r="AP23" s="6"/>
      <c r="AQ23" s="4"/>
      <c r="AR23" s="4"/>
      <c r="AS23" s="215"/>
      <c r="AT23" s="4"/>
      <c r="AU23" s="6"/>
      <c r="AV23" s="4"/>
      <c r="AW23" s="4"/>
      <c r="AX23" s="215"/>
      <c r="AY23" s="4"/>
      <c r="AZ23" s="6"/>
      <c r="BA23" s="4"/>
      <c r="BB23" s="4"/>
      <c r="BC23" s="215"/>
      <c r="BD23" s="4"/>
      <c r="BE23" s="6"/>
      <c r="BF23" s="4"/>
      <c r="BG23" s="4"/>
      <c r="BH23" s="215"/>
      <c r="BI23" s="4"/>
      <c r="BJ23" s="6"/>
      <c r="BK23" s="4"/>
      <c r="BL23" s="4"/>
      <c r="BM23" s="215"/>
      <c r="BN23" s="4"/>
      <c r="BO23" s="6"/>
      <c r="BP23" s="4"/>
      <c r="BQ23" s="4"/>
      <c r="BR23" s="215"/>
      <c r="BS23" s="4"/>
      <c r="BT23" s="6"/>
      <c r="BU23" s="4"/>
      <c r="BV23" s="4"/>
      <c r="BW23" s="215"/>
      <c r="BX23" s="4"/>
      <c r="BY23" s="6"/>
      <c r="BZ23" s="4"/>
      <c r="CA23" s="4"/>
      <c r="CB23" s="215"/>
      <c r="CC23" s="4"/>
      <c r="CD23" s="6"/>
      <c r="CE23" s="4"/>
      <c r="CF23" s="4"/>
      <c r="CG23" s="215"/>
      <c r="CH23" s="4"/>
      <c r="CI23" s="6"/>
      <c r="CJ23" s="4"/>
      <c r="CK23" s="4"/>
      <c r="CL23" s="215"/>
      <c r="CM23" s="4"/>
      <c r="CN23" s="6"/>
      <c r="CO23" s="4"/>
      <c r="CP23" s="4"/>
      <c r="CQ23" s="215"/>
      <c r="CR23" s="4"/>
      <c r="CS23" s="6"/>
      <c r="CT23" s="4"/>
      <c r="CU23" s="4"/>
      <c r="CV23" s="215"/>
      <c r="CW23" s="4"/>
      <c r="CX23" s="6"/>
      <c r="CY23" s="4"/>
      <c r="CZ23" s="4"/>
      <c r="DA23" s="215"/>
      <c r="DB23" s="4"/>
      <c r="DC23" s="6"/>
      <c r="DD23" s="4"/>
      <c r="DE23" s="4"/>
      <c r="DF23" s="215"/>
      <c r="DG23" s="4"/>
      <c r="DH23" s="6"/>
      <c r="DI23" s="4"/>
      <c r="DJ23" s="4"/>
      <c r="DK23" s="215"/>
      <c r="DL23" s="4"/>
      <c r="DM23" s="6"/>
      <c r="DN23" s="4"/>
      <c r="DO23" s="4"/>
      <c r="DP23" s="215"/>
      <c r="DQ23" s="4"/>
      <c r="DR23" s="6"/>
      <c r="DS23" s="4"/>
      <c r="DT23" s="4"/>
      <c r="DU23" s="215"/>
      <c r="DV23" s="4"/>
      <c r="DW23" s="6"/>
      <c r="DX23" s="4"/>
      <c r="DY23" s="4"/>
      <c r="DZ23" s="215"/>
      <c r="EA23" s="4"/>
      <c r="EB23" s="6"/>
      <c r="EC23" s="4"/>
      <c r="ED23" s="4"/>
      <c r="EE23" s="215"/>
      <c r="EF23" s="4"/>
      <c r="EG23" s="6"/>
      <c r="EH23" s="4"/>
      <c r="EI23" s="4"/>
      <c r="EJ23" s="215"/>
      <c r="EK23" s="4"/>
      <c r="EL23" s="6"/>
      <c r="EM23" s="4"/>
      <c r="EN23" s="4"/>
      <c r="EO23" s="215"/>
      <c r="EP23" s="4"/>
      <c r="EQ23" s="6"/>
      <c r="ER23" s="4"/>
      <c r="ES23" s="4"/>
      <c r="ET23" s="215"/>
      <c r="EU23" s="4"/>
      <c r="EV23" s="6"/>
      <c r="EW23" s="4"/>
      <c r="EX23" s="4"/>
      <c r="EY23" s="215"/>
      <c r="EZ23" s="4"/>
      <c r="FA23" s="6"/>
      <c r="FB23" s="4"/>
      <c r="FC23" s="4"/>
      <c r="FD23" s="215"/>
      <c r="FE23" s="4"/>
      <c r="FF23" s="6"/>
      <c r="FG23" s="4"/>
      <c r="FH23" s="4"/>
      <c r="FI23" s="215"/>
      <c r="FJ23" s="4"/>
      <c r="FK23" s="6"/>
      <c r="FL23" s="4"/>
      <c r="FM23" s="4"/>
      <c r="FN23" s="215"/>
      <c r="FO23" s="4"/>
      <c r="FP23" s="6"/>
      <c r="FQ23" s="4"/>
      <c r="FR23" s="4"/>
      <c r="FS23" s="215"/>
      <c r="FT23" s="4"/>
      <c r="FU23" s="6"/>
      <c r="FV23" s="4"/>
      <c r="FW23" s="4"/>
      <c r="FX23" s="215"/>
      <c r="FY23" s="4"/>
      <c r="FZ23" s="6"/>
      <c r="GA23" s="4"/>
      <c r="GB23" s="4"/>
      <c r="GC23" s="215"/>
      <c r="GD23" s="4"/>
      <c r="GE23" s="6"/>
      <c r="GF23" s="4"/>
      <c r="GG23" s="4"/>
      <c r="GH23" s="215"/>
      <c r="GI23" s="4"/>
      <c r="GJ23" s="6"/>
      <c r="GK23" s="4"/>
      <c r="GL23" s="4"/>
      <c r="GM23" s="215"/>
      <c r="GN23" s="4"/>
      <c r="GO23" s="6"/>
      <c r="GP23" s="4"/>
      <c r="GQ23" s="4"/>
      <c r="GR23" s="215"/>
      <c r="GS23" s="4"/>
      <c r="GT23" s="6"/>
      <c r="GU23" s="4"/>
      <c r="GV23" s="4"/>
      <c r="GW23" s="215"/>
      <c r="GX23" s="4"/>
      <c r="GY23" s="6"/>
      <c r="GZ23" s="4"/>
      <c r="HA23" s="4"/>
      <c r="HB23" s="215"/>
      <c r="HC23" s="4"/>
      <c r="HD23" s="6"/>
      <c r="HE23" s="4"/>
      <c r="HF23" s="4"/>
      <c r="HG23" s="215"/>
      <c r="HH23" s="4"/>
      <c r="HI23" s="6"/>
      <c r="HJ23" s="4"/>
      <c r="HK23" s="4"/>
      <c r="HL23" s="215"/>
      <c r="HM23" s="4"/>
      <c r="HN23" s="6"/>
      <c r="HO23" s="4"/>
      <c r="HP23" s="4"/>
      <c r="HQ23" s="215"/>
      <c r="HR23" s="4"/>
      <c r="HS23" s="6"/>
      <c r="HT23" s="4"/>
      <c r="HU23" s="4"/>
      <c r="HV23" s="215"/>
      <c r="HW23" s="4"/>
      <c r="HX23" s="6"/>
      <c r="HY23" s="4"/>
      <c r="HZ23" s="4"/>
      <c r="IA23" s="215"/>
      <c r="IB23" s="4"/>
      <c r="IC23" s="6"/>
      <c r="ID23" s="4"/>
      <c r="IE23" s="4"/>
      <c r="IF23" s="215"/>
      <c r="IG23" s="4"/>
      <c r="IH23" s="6"/>
      <c r="II23" s="4"/>
      <c r="IJ23" s="4"/>
      <c r="IK23" s="215"/>
      <c r="IL23" s="4"/>
      <c r="IM23" s="6"/>
      <c r="IN23" s="4"/>
      <c r="IO23" s="4"/>
      <c r="IP23" s="215"/>
      <c r="IQ23" s="4"/>
      <c r="IR23" s="6"/>
      <c r="IS23" s="4"/>
      <c r="IT23" s="4"/>
      <c r="IU23" s="215"/>
      <c r="IV23" s="4"/>
      <c r="IW23" s="6"/>
      <c r="IX23" s="4"/>
      <c r="IY23" s="4"/>
      <c r="IZ23" s="215"/>
      <c r="JA23" s="4"/>
      <c r="JB23" s="6"/>
      <c r="JC23" s="4"/>
      <c r="JD23" s="4"/>
      <c r="JE23" s="215"/>
      <c r="JF23" s="4"/>
      <c r="JG23" s="6"/>
      <c r="JH23" s="4"/>
      <c r="JI23" s="4"/>
      <c r="JJ23" s="215"/>
      <c r="JK23" s="4"/>
      <c r="JL23" s="6"/>
      <c r="JM23" s="4"/>
      <c r="JN23" s="4"/>
      <c r="JO23" s="215"/>
      <c r="JP23" s="4"/>
      <c r="JQ23" s="6"/>
      <c r="JR23" s="4"/>
      <c r="JS23" s="4"/>
      <c r="JT23" s="215"/>
      <c r="JU23" s="4"/>
      <c r="JV23" s="6"/>
      <c r="JW23" s="4"/>
      <c r="JX23" s="4"/>
      <c r="JY23" s="215"/>
      <c r="JZ23" s="4"/>
      <c r="KA23" s="6"/>
      <c r="KB23" s="4"/>
      <c r="KC23" s="4"/>
      <c r="KD23" s="215"/>
      <c r="KE23" s="4"/>
      <c r="KF23" s="6"/>
      <c r="KG23" s="4"/>
      <c r="KH23" s="4"/>
      <c r="KI23" s="215"/>
      <c r="KJ23" s="4"/>
      <c r="KK23" s="6"/>
      <c r="KL23" s="4"/>
      <c r="KM23" s="4"/>
      <c r="KN23" s="215"/>
    </row>
    <row r="24" spans="1:300" x14ac:dyDescent="0.25">
      <c r="A24" s="4"/>
      <c r="B24" s="6"/>
      <c r="C24" s="4"/>
      <c r="D24" s="4"/>
      <c r="E24" s="215"/>
      <c r="F24" s="4"/>
      <c r="G24" s="6"/>
      <c r="H24" s="4"/>
      <c r="I24" s="4"/>
      <c r="J24" s="215"/>
      <c r="K24" s="4"/>
      <c r="L24" s="6"/>
      <c r="M24" s="4"/>
      <c r="N24" s="4"/>
      <c r="O24" s="215"/>
      <c r="P24" s="4"/>
      <c r="Q24" s="6"/>
      <c r="R24" s="4"/>
      <c r="S24" s="4"/>
      <c r="T24" s="215"/>
      <c r="U24" s="4"/>
      <c r="V24" s="6"/>
      <c r="W24" s="4"/>
      <c r="X24" s="4"/>
      <c r="Y24" s="215"/>
      <c r="Z24" s="4"/>
      <c r="AA24" s="6"/>
      <c r="AB24" s="4"/>
      <c r="AC24" s="4"/>
      <c r="AD24" s="215"/>
      <c r="AE24" s="4"/>
      <c r="AF24" s="6"/>
      <c r="AG24" s="4"/>
      <c r="AH24" s="4"/>
      <c r="AI24" s="215"/>
      <c r="AJ24" s="4"/>
      <c r="AK24" s="6"/>
      <c r="AL24" s="4"/>
      <c r="AM24" s="4"/>
      <c r="AN24" s="215"/>
      <c r="AO24" s="4"/>
      <c r="AP24" s="6"/>
      <c r="AQ24" s="4"/>
      <c r="AR24" s="4"/>
      <c r="AS24" s="215"/>
      <c r="AT24" s="4"/>
      <c r="AU24" s="6"/>
      <c r="AV24" s="4"/>
      <c r="AW24" s="4"/>
      <c r="AX24" s="215"/>
      <c r="AY24" s="4"/>
      <c r="AZ24" s="6"/>
      <c r="BA24" s="4"/>
      <c r="BB24" s="4"/>
      <c r="BC24" s="215"/>
      <c r="BD24" s="4"/>
      <c r="BE24" s="6"/>
      <c r="BF24" s="4"/>
      <c r="BG24" s="4"/>
      <c r="BH24" s="215"/>
      <c r="BI24" s="4"/>
      <c r="BJ24" s="6"/>
      <c r="BK24" s="4"/>
      <c r="BL24" s="4"/>
      <c r="BM24" s="215"/>
      <c r="BN24" s="4"/>
      <c r="BO24" s="6"/>
      <c r="BP24" s="4"/>
      <c r="BQ24" s="4"/>
      <c r="BR24" s="215"/>
      <c r="BS24" s="4"/>
      <c r="BT24" s="6"/>
      <c r="BU24" s="4"/>
      <c r="BV24" s="4"/>
      <c r="BW24" s="215"/>
      <c r="BX24" s="4"/>
      <c r="BY24" s="6"/>
      <c r="BZ24" s="4"/>
      <c r="CA24" s="4"/>
      <c r="CB24" s="215"/>
      <c r="CC24" s="4"/>
      <c r="CD24" s="6"/>
      <c r="CE24" s="4"/>
      <c r="CF24" s="4"/>
      <c r="CG24" s="215"/>
      <c r="CH24" s="4"/>
      <c r="CI24" s="6"/>
      <c r="CJ24" s="4"/>
      <c r="CK24" s="4"/>
      <c r="CL24" s="215"/>
      <c r="CM24" s="4"/>
      <c r="CN24" s="6"/>
      <c r="CO24" s="4"/>
      <c r="CP24" s="4"/>
      <c r="CQ24" s="215"/>
      <c r="CR24" s="4"/>
      <c r="CS24" s="6"/>
      <c r="CT24" s="4"/>
      <c r="CU24" s="4"/>
      <c r="CV24" s="215"/>
      <c r="CW24" s="4"/>
      <c r="CX24" s="6"/>
      <c r="CY24" s="4"/>
      <c r="CZ24" s="4"/>
      <c r="DA24" s="215"/>
      <c r="DB24" s="4"/>
      <c r="DC24" s="6"/>
      <c r="DD24" s="4"/>
      <c r="DE24" s="4"/>
      <c r="DF24" s="215"/>
      <c r="DG24" s="4"/>
      <c r="DH24" s="6"/>
      <c r="DI24" s="4"/>
      <c r="DJ24" s="4"/>
      <c r="DK24" s="215"/>
      <c r="DL24" s="4"/>
      <c r="DM24" s="6"/>
      <c r="DN24" s="4"/>
      <c r="DO24" s="4"/>
      <c r="DP24" s="215"/>
      <c r="DQ24" s="4"/>
      <c r="DR24" s="6"/>
      <c r="DS24" s="4"/>
      <c r="DT24" s="4"/>
      <c r="DU24" s="215"/>
      <c r="DV24" s="4"/>
      <c r="DW24" s="6"/>
      <c r="DX24" s="4"/>
      <c r="DY24" s="4"/>
      <c r="DZ24" s="215"/>
      <c r="EA24" s="4"/>
      <c r="EB24" s="6"/>
      <c r="EC24" s="4"/>
      <c r="ED24" s="4"/>
      <c r="EE24" s="215"/>
      <c r="EF24" s="4"/>
      <c r="EG24" s="6"/>
      <c r="EH24" s="4"/>
      <c r="EI24" s="4"/>
      <c r="EJ24" s="215"/>
      <c r="EK24" s="4"/>
      <c r="EL24" s="6"/>
      <c r="EM24" s="4"/>
      <c r="EN24" s="4"/>
      <c r="EO24" s="215"/>
      <c r="EP24" s="4"/>
      <c r="EQ24" s="6"/>
      <c r="ER24" s="4"/>
      <c r="ES24" s="4"/>
      <c r="ET24" s="215"/>
      <c r="EU24" s="4"/>
      <c r="EV24" s="6"/>
      <c r="EW24" s="4"/>
      <c r="EX24" s="4"/>
      <c r="EY24" s="215"/>
      <c r="EZ24" s="4"/>
      <c r="FA24" s="6"/>
      <c r="FB24" s="4"/>
      <c r="FC24" s="4"/>
      <c r="FD24" s="215"/>
      <c r="FE24" s="4"/>
      <c r="FF24" s="6"/>
      <c r="FG24" s="4"/>
      <c r="FH24" s="4"/>
      <c r="FI24" s="215"/>
      <c r="FJ24" s="4"/>
      <c r="FK24" s="6"/>
      <c r="FL24" s="4"/>
      <c r="FM24" s="4"/>
      <c r="FN24" s="215"/>
      <c r="FO24" s="4"/>
      <c r="FP24" s="6"/>
      <c r="FQ24" s="4"/>
      <c r="FR24" s="4"/>
      <c r="FS24" s="215"/>
      <c r="FT24" s="4"/>
      <c r="FU24" s="6"/>
      <c r="FV24" s="4"/>
      <c r="FW24" s="4"/>
      <c r="FX24" s="215"/>
      <c r="FY24" s="4"/>
      <c r="FZ24" s="6"/>
      <c r="GA24" s="4"/>
      <c r="GB24" s="4"/>
      <c r="GC24" s="215"/>
      <c r="GD24" s="4"/>
      <c r="GE24" s="6"/>
      <c r="GF24" s="4"/>
      <c r="GG24" s="4"/>
      <c r="GH24" s="215"/>
      <c r="GI24" s="4"/>
      <c r="GJ24" s="6"/>
      <c r="GK24" s="4"/>
      <c r="GL24" s="4"/>
      <c r="GM24" s="215"/>
      <c r="GN24" s="4"/>
      <c r="GO24" s="6"/>
      <c r="GP24" s="4"/>
      <c r="GQ24" s="4"/>
      <c r="GR24" s="215"/>
      <c r="GS24" s="4"/>
      <c r="GT24" s="6"/>
      <c r="GU24" s="4"/>
      <c r="GV24" s="4"/>
      <c r="GW24" s="215"/>
      <c r="GX24" s="4"/>
      <c r="GY24" s="6"/>
      <c r="GZ24" s="4"/>
      <c r="HA24" s="4"/>
      <c r="HB24" s="215"/>
      <c r="HC24" s="4"/>
      <c r="HD24" s="6"/>
      <c r="HE24" s="4"/>
      <c r="HF24" s="4"/>
      <c r="HG24" s="215"/>
      <c r="HH24" s="4"/>
      <c r="HI24" s="6"/>
      <c r="HJ24" s="4"/>
      <c r="HK24" s="4"/>
      <c r="HL24" s="215"/>
      <c r="HM24" s="4"/>
      <c r="HN24" s="6"/>
      <c r="HO24" s="4"/>
      <c r="HP24" s="4"/>
      <c r="HQ24" s="215"/>
      <c r="HR24" s="4"/>
      <c r="HS24" s="6"/>
      <c r="HT24" s="4"/>
      <c r="HU24" s="4"/>
      <c r="HV24" s="215"/>
      <c r="HW24" s="4"/>
      <c r="HX24" s="6"/>
      <c r="HY24" s="4"/>
      <c r="HZ24" s="4"/>
      <c r="IA24" s="215"/>
      <c r="IB24" s="4"/>
      <c r="IC24" s="6"/>
      <c r="ID24" s="4"/>
      <c r="IE24" s="4"/>
      <c r="IF24" s="215"/>
      <c r="IG24" s="4"/>
      <c r="IH24" s="6"/>
      <c r="II24" s="4"/>
      <c r="IJ24" s="4"/>
      <c r="IK24" s="215"/>
      <c r="IL24" s="4"/>
      <c r="IM24" s="6"/>
      <c r="IN24" s="4"/>
      <c r="IO24" s="4"/>
      <c r="IP24" s="215"/>
      <c r="IQ24" s="4"/>
      <c r="IR24" s="6"/>
      <c r="IS24" s="4"/>
      <c r="IT24" s="4"/>
      <c r="IU24" s="215"/>
      <c r="IV24" s="4"/>
      <c r="IW24" s="6"/>
      <c r="IX24" s="4"/>
      <c r="IY24" s="4"/>
      <c r="IZ24" s="215"/>
      <c r="JA24" s="4"/>
      <c r="JB24" s="6"/>
      <c r="JC24" s="4"/>
      <c r="JD24" s="4"/>
      <c r="JE24" s="215"/>
      <c r="JF24" s="4"/>
      <c r="JG24" s="6"/>
      <c r="JH24" s="4"/>
      <c r="JI24" s="4"/>
      <c r="JJ24" s="215"/>
      <c r="JK24" s="4"/>
      <c r="JL24" s="6"/>
      <c r="JM24" s="4"/>
      <c r="JN24" s="4"/>
      <c r="JO24" s="215"/>
      <c r="JP24" s="4"/>
      <c r="JQ24" s="6"/>
      <c r="JR24" s="4"/>
      <c r="JS24" s="4"/>
      <c r="JT24" s="215"/>
      <c r="JU24" s="4"/>
      <c r="JV24" s="6"/>
      <c r="JW24" s="4"/>
      <c r="JX24" s="4"/>
      <c r="JY24" s="215"/>
      <c r="JZ24" s="4"/>
      <c r="KA24" s="6"/>
      <c r="KB24" s="4"/>
      <c r="KC24" s="4"/>
      <c r="KD24" s="215"/>
      <c r="KE24" s="4"/>
      <c r="KF24" s="6"/>
      <c r="KG24" s="4"/>
      <c r="KH24" s="4"/>
      <c r="KI24" s="215"/>
      <c r="KJ24" s="4"/>
      <c r="KK24" s="6"/>
      <c r="KL24" s="4"/>
      <c r="KM24" s="4"/>
      <c r="KN24" s="215"/>
    </row>
    <row r="25" spans="1:300" x14ac:dyDescent="0.25">
      <c r="A25" s="4"/>
      <c r="B25" s="6"/>
      <c r="C25" s="4"/>
      <c r="D25" s="4"/>
      <c r="E25" s="215"/>
      <c r="F25" s="4"/>
      <c r="G25" s="6"/>
      <c r="H25" s="4"/>
      <c r="I25" s="4"/>
      <c r="J25" s="215"/>
      <c r="K25" s="4"/>
      <c r="L25" s="6"/>
      <c r="M25" s="4"/>
      <c r="N25" s="4"/>
      <c r="O25" s="215"/>
      <c r="P25" s="4"/>
      <c r="Q25" s="6"/>
      <c r="R25" s="4"/>
      <c r="S25" s="4"/>
      <c r="T25" s="215"/>
      <c r="U25" s="4"/>
      <c r="V25" s="6"/>
      <c r="W25" s="4"/>
      <c r="X25" s="4"/>
      <c r="Y25" s="215"/>
      <c r="Z25" s="4"/>
      <c r="AA25" s="6"/>
      <c r="AB25" s="4"/>
      <c r="AC25" s="4"/>
      <c r="AD25" s="215"/>
      <c r="AE25" s="4"/>
      <c r="AF25" s="6"/>
      <c r="AG25" s="4"/>
      <c r="AH25" s="4"/>
      <c r="AI25" s="215"/>
      <c r="AJ25" s="4"/>
      <c r="AK25" s="6"/>
      <c r="AL25" s="4"/>
      <c r="AM25" s="4"/>
      <c r="AN25" s="215"/>
      <c r="AO25" s="4"/>
      <c r="AP25" s="6"/>
      <c r="AQ25" s="4"/>
      <c r="AR25" s="4"/>
      <c r="AS25" s="215"/>
      <c r="AT25" s="4"/>
      <c r="AU25" s="6"/>
      <c r="AV25" s="4"/>
      <c r="AW25" s="4"/>
      <c r="AX25" s="215"/>
      <c r="AY25" s="4"/>
      <c r="AZ25" s="6"/>
      <c r="BA25" s="4"/>
      <c r="BB25" s="4"/>
      <c r="BC25" s="215"/>
      <c r="BD25" s="4"/>
      <c r="BE25" s="6"/>
      <c r="BF25" s="4"/>
      <c r="BG25" s="4"/>
      <c r="BH25" s="215"/>
      <c r="BI25" s="4"/>
      <c r="BJ25" s="6"/>
      <c r="BK25" s="4"/>
      <c r="BL25" s="4"/>
      <c r="BM25" s="215"/>
      <c r="BN25" s="4"/>
      <c r="BO25" s="6"/>
      <c r="BP25" s="4"/>
      <c r="BQ25" s="4"/>
      <c r="BR25" s="215"/>
      <c r="BS25" s="4"/>
      <c r="BT25" s="6"/>
      <c r="BU25" s="4"/>
      <c r="BV25" s="4"/>
      <c r="BW25" s="215"/>
      <c r="BX25" s="4"/>
      <c r="BY25" s="6"/>
      <c r="BZ25" s="4"/>
      <c r="CA25" s="4"/>
      <c r="CB25" s="215"/>
      <c r="CC25" s="4"/>
      <c r="CD25" s="6"/>
      <c r="CE25" s="4"/>
      <c r="CF25" s="4"/>
      <c r="CG25" s="215"/>
      <c r="CH25" s="4"/>
      <c r="CI25" s="6"/>
      <c r="CJ25" s="4"/>
      <c r="CK25" s="4"/>
      <c r="CL25" s="215"/>
      <c r="CM25" s="4"/>
      <c r="CN25" s="6"/>
      <c r="CO25" s="4"/>
      <c r="CP25" s="4"/>
      <c r="CQ25" s="215"/>
      <c r="CR25" s="4"/>
      <c r="CS25" s="6"/>
      <c r="CT25" s="4"/>
      <c r="CU25" s="4"/>
      <c r="CV25" s="215"/>
      <c r="CW25" s="4"/>
      <c r="CX25" s="6"/>
      <c r="CY25" s="4"/>
      <c r="CZ25" s="4"/>
      <c r="DA25" s="215"/>
      <c r="DB25" s="4"/>
      <c r="DC25" s="6"/>
      <c r="DD25" s="4"/>
      <c r="DE25" s="4"/>
      <c r="DF25" s="215"/>
      <c r="DG25" s="4"/>
      <c r="DH25" s="6"/>
      <c r="DI25" s="4"/>
      <c r="DJ25" s="4"/>
      <c r="DK25" s="215"/>
      <c r="DL25" s="4"/>
      <c r="DM25" s="6"/>
      <c r="DN25" s="4"/>
      <c r="DO25" s="4"/>
      <c r="DP25" s="215"/>
      <c r="DQ25" s="4"/>
      <c r="DR25" s="6"/>
      <c r="DS25" s="4"/>
      <c r="DT25" s="4"/>
      <c r="DU25" s="215"/>
      <c r="DV25" s="4"/>
      <c r="DW25" s="6"/>
      <c r="DX25" s="4"/>
      <c r="DY25" s="4"/>
      <c r="DZ25" s="215"/>
      <c r="EA25" s="4"/>
      <c r="EB25" s="6"/>
      <c r="EC25" s="4"/>
      <c r="ED25" s="4"/>
      <c r="EE25" s="215"/>
      <c r="EF25" s="4"/>
      <c r="EG25" s="6"/>
      <c r="EH25" s="4"/>
      <c r="EI25" s="4"/>
      <c r="EJ25" s="215"/>
      <c r="EK25" s="4"/>
      <c r="EL25" s="6"/>
      <c r="EM25" s="4"/>
      <c r="EN25" s="4"/>
      <c r="EO25" s="215"/>
      <c r="EP25" s="4"/>
      <c r="EQ25" s="6"/>
      <c r="ER25" s="4"/>
      <c r="ES25" s="4"/>
      <c r="ET25" s="215"/>
      <c r="EU25" s="4"/>
      <c r="EV25" s="6"/>
      <c r="EW25" s="4"/>
      <c r="EX25" s="4"/>
      <c r="EY25" s="215"/>
      <c r="EZ25" s="4"/>
      <c r="FA25" s="6"/>
      <c r="FB25" s="4"/>
      <c r="FC25" s="4"/>
      <c r="FD25" s="215"/>
      <c r="FE25" s="4"/>
      <c r="FF25" s="6"/>
      <c r="FG25" s="4"/>
      <c r="FH25" s="4"/>
      <c r="FI25" s="215"/>
      <c r="FJ25" s="4"/>
      <c r="FK25" s="6"/>
      <c r="FL25" s="4"/>
      <c r="FM25" s="4"/>
      <c r="FN25" s="215"/>
      <c r="FO25" s="4"/>
      <c r="FP25" s="6"/>
      <c r="FQ25" s="4"/>
      <c r="FR25" s="4"/>
      <c r="FS25" s="215"/>
      <c r="FT25" s="4"/>
      <c r="FU25" s="6"/>
      <c r="FV25" s="4"/>
      <c r="FW25" s="4"/>
      <c r="FX25" s="215"/>
      <c r="FY25" s="4"/>
      <c r="FZ25" s="6"/>
      <c r="GA25" s="4"/>
      <c r="GB25" s="4"/>
      <c r="GC25" s="215"/>
      <c r="GD25" s="4"/>
      <c r="GE25" s="6"/>
      <c r="GF25" s="4"/>
      <c r="GG25" s="4"/>
      <c r="GH25" s="215"/>
      <c r="GI25" s="4"/>
      <c r="GJ25" s="6"/>
      <c r="GK25" s="4"/>
      <c r="GL25" s="4"/>
      <c r="GM25" s="215"/>
      <c r="GN25" s="4"/>
      <c r="GO25" s="6"/>
      <c r="GP25" s="4"/>
      <c r="GQ25" s="4"/>
      <c r="GR25" s="215"/>
      <c r="GS25" s="4"/>
      <c r="GT25" s="6"/>
      <c r="GU25" s="4"/>
      <c r="GV25" s="4"/>
      <c r="GW25" s="215"/>
      <c r="GX25" s="4"/>
      <c r="GY25" s="6"/>
      <c r="GZ25" s="4"/>
      <c r="HA25" s="4"/>
      <c r="HB25" s="215"/>
      <c r="HC25" s="4"/>
      <c r="HD25" s="6"/>
      <c r="HE25" s="4"/>
      <c r="HF25" s="4"/>
      <c r="HG25" s="215"/>
      <c r="HH25" s="4"/>
      <c r="HI25" s="6"/>
      <c r="HJ25" s="4"/>
      <c r="HK25" s="4"/>
      <c r="HL25" s="215"/>
      <c r="HM25" s="4"/>
      <c r="HN25" s="6"/>
      <c r="HO25" s="4"/>
      <c r="HP25" s="4"/>
      <c r="HQ25" s="215"/>
      <c r="HR25" s="4"/>
      <c r="HS25" s="6"/>
      <c r="HT25" s="4"/>
      <c r="HU25" s="4"/>
      <c r="HV25" s="215"/>
      <c r="HW25" s="4"/>
      <c r="HX25" s="6"/>
      <c r="HY25" s="4"/>
      <c r="HZ25" s="4"/>
      <c r="IA25" s="215"/>
      <c r="IB25" s="4"/>
      <c r="IC25" s="6"/>
      <c r="ID25" s="4"/>
      <c r="IE25" s="4"/>
      <c r="IF25" s="215"/>
      <c r="IG25" s="4"/>
      <c r="IH25" s="6"/>
      <c r="II25" s="4"/>
      <c r="IJ25" s="4"/>
      <c r="IK25" s="215"/>
      <c r="IL25" s="4"/>
      <c r="IM25" s="6"/>
      <c r="IN25" s="4"/>
      <c r="IO25" s="4"/>
      <c r="IP25" s="215"/>
      <c r="IQ25" s="4"/>
      <c r="IR25" s="6"/>
      <c r="IS25" s="4"/>
      <c r="IT25" s="4"/>
      <c r="IU25" s="215"/>
      <c r="IV25" s="4"/>
      <c r="IW25" s="6"/>
      <c r="IX25" s="4"/>
      <c r="IY25" s="4"/>
      <c r="IZ25" s="215"/>
      <c r="JA25" s="4"/>
      <c r="JB25" s="6"/>
      <c r="JC25" s="4"/>
      <c r="JD25" s="4"/>
      <c r="JE25" s="215"/>
      <c r="JF25" s="4"/>
      <c r="JG25" s="6"/>
      <c r="JH25" s="4"/>
      <c r="JI25" s="4"/>
      <c r="JJ25" s="215"/>
      <c r="JK25" s="4"/>
      <c r="JL25" s="6"/>
      <c r="JM25" s="4"/>
      <c r="JN25" s="4"/>
      <c r="JO25" s="215"/>
      <c r="JP25" s="4"/>
      <c r="JQ25" s="6"/>
      <c r="JR25" s="4"/>
      <c r="JS25" s="4"/>
      <c r="JT25" s="215"/>
      <c r="JU25" s="4"/>
      <c r="JV25" s="6"/>
      <c r="JW25" s="4"/>
      <c r="JX25" s="4"/>
      <c r="JY25" s="215"/>
      <c r="JZ25" s="4"/>
      <c r="KA25" s="6"/>
      <c r="KB25" s="4"/>
      <c r="KC25" s="4"/>
      <c r="KD25" s="215"/>
      <c r="KE25" s="4"/>
      <c r="KF25" s="6"/>
      <c r="KG25" s="4"/>
      <c r="KH25" s="4"/>
      <c r="KI25" s="215"/>
      <c r="KJ25" s="4"/>
      <c r="KK25" s="6"/>
      <c r="KL25" s="4"/>
      <c r="KM25" s="4"/>
      <c r="KN25" s="215"/>
    </row>
    <row r="26" spans="1:300" x14ac:dyDescent="0.25">
      <c r="A26" s="4"/>
      <c r="B26" s="6"/>
      <c r="C26" s="4"/>
      <c r="D26" s="4"/>
      <c r="E26" s="215"/>
      <c r="F26" s="4"/>
      <c r="G26" s="6"/>
      <c r="H26" s="4"/>
      <c r="I26" s="4"/>
      <c r="J26" s="215"/>
      <c r="K26" s="4"/>
      <c r="L26" s="6"/>
      <c r="M26" s="4"/>
      <c r="N26" s="4"/>
      <c r="O26" s="215"/>
      <c r="P26" s="4"/>
      <c r="Q26" s="6"/>
      <c r="R26" s="4"/>
      <c r="S26" s="4"/>
      <c r="T26" s="215"/>
      <c r="U26" s="4"/>
      <c r="V26" s="6"/>
      <c r="W26" s="4"/>
      <c r="X26" s="4"/>
      <c r="Y26" s="215"/>
      <c r="Z26" s="4"/>
      <c r="AA26" s="6"/>
      <c r="AB26" s="4"/>
      <c r="AC26" s="4"/>
      <c r="AD26" s="215"/>
      <c r="AE26" s="4"/>
      <c r="AF26" s="6"/>
      <c r="AG26" s="4"/>
      <c r="AH26" s="4"/>
      <c r="AI26" s="215"/>
      <c r="AJ26" s="4"/>
      <c r="AK26" s="6"/>
      <c r="AL26" s="4"/>
      <c r="AM26" s="4"/>
      <c r="AN26" s="215"/>
      <c r="AO26" s="4"/>
      <c r="AP26" s="6"/>
      <c r="AQ26" s="4"/>
      <c r="AR26" s="4"/>
      <c r="AS26" s="215"/>
      <c r="AT26" s="4"/>
      <c r="AU26" s="6"/>
      <c r="AV26" s="4"/>
      <c r="AW26" s="4"/>
      <c r="AX26" s="215"/>
      <c r="AY26" s="4"/>
      <c r="AZ26" s="6"/>
      <c r="BA26" s="4"/>
      <c r="BB26" s="4"/>
      <c r="BC26" s="215"/>
      <c r="BD26" s="4"/>
      <c r="BE26" s="6"/>
      <c r="BF26" s="4"/>
      <c r="BG26" s="4"/>
      <c r="BH26" s="215"/>
      <c r="BI26" s="4"/>
      <c r="BJ26" s="6"/>
      <c r="BK26" s="4"/>
      <c r="BL26" s="4"/>
      <c r="BM26" s="215"/>
      <c r="BN26" s="4"/>
      <c r="BO26" s="6"/>
      <c r="BP26" s="4"/>
      <c r="BQ26" s="4"/>
      <c r="BR26" s="215"/>
      <c r="BS26" s="4"/>
      <c r="BT26" s="6"/>
      <c r="BU26" s="4"/>
      <c r="BV26" s="4"/>
      <c r="BW26" s="215"/>
      <c r="BX26" s="4"/>
      <c r="BY26" s="6"/>
      <c r="BZ26" s="4"/>
      <c r="CA26" s="4"/>
      <c r="CB26" s="215"/>
      <c r="CC26" s="4"/>
      <c r="CD26" s="6"/>
      <c r="CE26" s="4"/>
      <c r="CF26" s="4"/>
      <c r="CG26" s="215"/>
      <c r="CH26" s="4"/>
      <c r="CI26" s="6"/>
      <c r="CJ26" s="4"/>
      <c r="CK26" s="4"/>
      <c r="CL26" s="215"/>
      <c r="CM26" s="4"/>
      <c r="CN26" s="6"/>
      <c r="CO26" s="4"/>
      <c r="CP26" s="4"/>
      <c r="CQ26" s="215"/>
      <c r="CR26" s="4"/>
      <c r="CS26" s="6"/>
      <c r="CT26" s="4"/>
      <c r="CU26" s="4"/>
      <c r="CV26" s="215"/>
      <c r="CW26" s="4"/>
      <c r="CX26" s="6"/>
      <c r="CY26" s="4"/>
      <c r="CZ26" s="4"/>
      <c r="DA26" s="215"/>
      <c r="DB26" s="4"/>
      <c r="DC26" s="6"/>
      <c r="DD26" s="4"/>
      <c r="DE26" s="4"/>
      <c r="DF26" s="215"/>
      <c r="DG26" s="4"/>
      <c r="DH26" s="6"/>
      <c r="DI26" s="4"/>
      <c r="DJ26" s="4"/>
      <c r="DK26" s="215"/>
      <c r="DL26" s="4"/>
      <c r="DM26" s="6"/>
      <c r="DN26" s="4"/>
      <c r="DO26" s="4"/>
      <c r="DP26" s="215"/>
      <c r="DQ26" s="4"/>
      <c r="DR26" s="6"/>
      <c r="DS26" s="4"/>
      <c r="DT26" s="4"/>
      <c r="DU26" s="215"/>
      <c r="DV26" s="4"/>
      <c r="DW26" s="6"/>
      <c r="DX26" s="4"/>
      <c r="DY26" s="4"/>
      <c r="DZ26" s="215"/>
      <c r="EA26" s="4"/>
      <c r="EB26" s="6"/>
      <c r="EC26" s="4"/>
      <c r="ED26" s="4"/>
      <c r="EE26" s="215"/>
      <c r="EF26" s="4"/>
      <c r="EG26" s="6"/>
      <c r="EH26" s="4"/>
      <c r="EI26" s="4"/>
      <c r="EJ26" s="215"/>
      <c r="EK26" s="4"/>
      <c r="EL26" s="6"/>
      <c r="EM26" s="4"/>
      <c r="EN26" s="4"/>
      <c r="EO26" s="215"/>
      <c r="EP26" s="4"/>
      <c r="EQ26" s="6"/>
      <c r="ER26" s="4"/>
      <c r="ES26" s="4"/>
      <c r="ET26" s="215"/>
      <c r="EU26" s="4"/>
      <c r="EV26" s="6"/>
      <c r="EW26" s="4"/>
      <c r="EX26" s="4"/>
      <c r="EY26" s="215"/>
      <c r="EZ26" s="4"/>
      <c r="FA26" s="6"/>
      <c r="FB26" s="4"/>
      <c r="FC26" s="4"/>
      <c r="FD26" s="215"/>
      <c r="FE26" s="4"/>
      <c r="FF26" s="6"/>
      <c r="FG26" s="4"/>
      <c r="FH26" s="4"/>
      <c r="FI26" s="215"/>
      <c r="FJ26" s="4"/>
      <c r="FK26" s="6"/>
      <c r="FL26" s="4"/>
      <c r="FM26" s="4"/>
      <c r="FN26" s="215"/>
      <c r="FO26" s="4"/>
      <c r="FP26" s="6"/>
      <c r="FQ26" s="4"/>
      <c r="FR26" s="4"/>
      <c r="FS26" s="215"/>
      <c r="FT26" s="4"/>
      <c r="FU26" s="6"/>
      <c r="FV26" s="4"/>
      <c r="FW26" s="4"/>
      <c r="FX26" s="215"/>
      <c r="FY26" s="4"/>
      <c r="FZ26" s="6"/>
      <c r="GA26" s="4"/>
      <c r="GB26" s="4"/>
      <c r="GC26" s="215"/>
      <c r="GD26" s="4"/>
      <c r="GE26" s="6"/>
      <c r="GF26" s="4"/>
      <c r="GG26" s="4"/>
      <c r="GH26" s="215"/>
      <c r="GI26" s="4"/>
      <c r="GJ26" s="6"/>
      <c r="GK26" s="4"/>
      <c r="GL26" s="4"/>
      <c r="GM26" s="215"/>
      <c r="GN26" s="4"/>
      <c r="GO26" s="6"/>
      <c r="GP26" s="4"/>
      <c r="GQ26" s="4"/>
      <c r="GR26" s="215"/>
      <c r="GS26" s="4"/>
      <c r="GT26" s="6"/>
      <c r="GU26" s="4"/>
      <c r="GV26" s="4"/>
      <c r="GW26" s="215"/>
      <c r="GX26" s="4"/>
      <c r="GY26" s="6"/>
      <c r="GZ26" s="4"/>
      <c r="HA26" s="4"/>
      <c r="HB26" s="215"/>
      <c r="HC26" s="4"/>
      <c r="HD26" s="6"/>
      <c r="HE26" s="4"/>
      <c r="HF26" s="4"/>
      <c r="HG26" s="215"/>
      <c r="HH26" s="4"/>
      <c r="HI26" s="6"/>
      <c r="HJ26" s="4"/>
      <c r="HK26" s="4"/>
      <c r="HL26" s="215"/>
      <c r="HM26" s="4"/>
      <c r="HN26" s="6"/>
      <c r="HO26" s="4"/>
      <c r="HP26" s="4"/>
      <c r="HQ26" s="215"/>
      <c r="HR26" s="4"/>
      <c r="HS26" s="6"/>
      <c r="HT26" s="4"/>
      <c r="HU26" s="4"/>
      <c r="HV26" s="215"/>
      <c r="HW26" s="4"/>
      <c r="HX26" s="6"/>
      <c r="HY26" s="4"/>
      <c r="HZ26" s="4"/>
      <c r="IA26" s="215"/>
      <c r="IB26" s="4"/>
      <c r="IC26" s="6"/>
      <c r="ID26" s="4"/>
      <c r="IE26" s="4"/>
      <c r="IF26" s="215"/>
      <c r="IG26" s="4"/>
      <c r="IH26" s="6"/>
      <c r="II26" s="4"/>
      <c r="IJ26" s="4"/>
      <c r="IK26" s="215"/>
      <c r="IL26" s="4"/>
      <c r="IM26" s="6"/>
      <c r="IN26" s="4"/>
      <c r="IO26" s="4"/>
      <c r="IP26" s="215"/>
      <c r="IQ26" s="4"/>
      <c r="IR26" s="6"/>
      <c r="IS26" s="4"/>
      <c r="IT26" s="4"/>
      <c r="IU26" s="215"/>
      <c r="IV26" s="4"/>
      <c r="IW26" s="6"/>
      <c r="IX26" s="4"/>
      <c r="IY26" s="4"/>
      <c r="IZ26" s="215"/>
      <c r="JA26" s="4"/>
      <c r="JB26" s="6"/>
      <c r="JC26" s="4"/>
      <c r="JD26" s="4"/>
      <c r="JE26" s="215"/>
      <c r="JF26" s="4"/>
      <c r="JG26" s="6"/>
      <c r="JH26" s="4"/>
      <c r="JI26" s="4"/>
      <c r="JJ26" s="215"/>
      <c r="JK26" s="4"/>
      <c r="JL26" s="6"/>
      <c r="JM26" s="4"/>
      <c r="JN26" s="4"/>
      <c r="JO26" s="215"/>
      <c r="JP26" s="4"/>
      <c r="JQ26" s="6"/>
      <c r="JR26" s="4"/>
      <c r="JS26" s="4"/>
      <c r="JT26" s="215"/>
      <c r="JU26" s="4"/>
      <c r="JV26" s="6"/>
      <c r="JW26" s="4"/>
      <c r="JX26" s="4"/>
      <c r="JY26" s="215"/>
      <c r="JZ26" s="4"/>
      <c r="KA26" s="6"/>
      <c r="KB26" s="4"/>
      <c r="KC26" s="4"/>
      <c r="KD26" s="215"/>
      <c r="KE26" s="4"/>
      <c r="KF26" s="6"/>
      <c r="KG26" s="4"/>
      <c r="KH26" s="4"/>
      <c r="KI26" s="215"/>
      <c r="KJ26" s="4"/>
      <c r="KK26" s="6"/>
      <c r="KL26" s="4"/>
      <c r="KM26" s="4"/>
      <c r="KN26" s="215"/>
    </row>
    <row r="27" spans="1:300" x14ac:dyDescent="0.25">
      <c r="A27" s="4"/>
      <c r="B27" s="6"/>
      <c r="C27" s="4"/>
      <c r="D27" s="217"/>
      <c r="E27" s="215"/>
      <c r="F27" s="4"/>
      <c r="G27" s="6"/>
      <c r="H27" s="4"/>
      <c r="I27" s="217"/>
      <c r="J27" s="215"/>
      <c r="K27" s="4"/>
      <c r="L27" s="6"/>
      <c r="M27" s="4"/>
      <c r="N27" s="217"/>
      <c r="O27" s="215"/>
      <c r="P27" s="4"/>
      <c r="Q27" s="6"/>
      <c r="R27" s="4"/>
      <c r="S27" s="217"/>
      <c r="T27" s="215"/>
      <c r="U27" s="4"/>
      <c r="V27" s="6"/>
      <c r="W27" s="4"/>
      <c r="X27" s="217"/>
      <c r="Y27" s="215"/>
      <c r="Z27" s="4"/>
      <c r="AA27" s="6"/>
      <c r="AB27" s="4"/>
      <c r="AC27" s="217"/>
      <c r="AD27" s="215"/>
      <c r="AE27" s="4"/>
      <c r="AF27" s="6"/>
      <c r="AG27" s="4"/>
      <c r="AH27" s="217"/>
      <c r="AI27" s="215"/>
      <c r="AJ27" s="4"/>
      <c r="AK27" s="6"/>
      <c r="AL27" s="4"/>
      <c r="AM27" s="217"/>
      <c r="AN27" s="215"/>
      <c r="AO27" s="4"/>
      <c r="AP27" s="6"/>
      <c r="AQ27" s="4"/>
      <c r="AR27" s="217"/>
      <c r="AS27" s="215"/>
      <c r="AT27" s="4"/>
      <c r="AU27" s="6"/>
      <c r="AV27" s="4"/>
      <c r="AW27" s="217"/>
      <c r="AX27" s="215"/>
      <c r="AY27" s="4"/>
      <c r="AZ27" s="6"/>
      <c r="BA27" s="4"/>
      <c r="BB27" s="217"/>
      <c r="BC27" s="215"/>
      <c r="BD27" s="4"/>
      <c r="BE27" s="6"/>
      <c r="BF27" s="4"/>
      <c r="BG27" s="217"/>
      <c r="BH27" s="215"/>
      <c r="BI27" s="4"/>
      <c r="BJ27" s="6"/>
      <c r="BK27" s="4"/>
      <c r="BL27" s="217"/>
      <c r="BM27" s="215"/>
      <c r="BN27" s="4"/>
      <c r="BO27" s="6"/>
      <c r="BP27" s="4"/>
      <c r="BQ27" s="217"/>
      <c r="BR27" s="215"/>
      <c r="BS27" s="4"/>
      <c r="BT27" s="6"/>
      <c r="BU27" s="4"/>
      <c r="BV27" s="217"/>
      <c r="BW27" s="215"/>
      <c r="BX27" s="4"/>
      <c r="BY27" s="6"/>
      <c r="BZ27" s="4"/>
      <c r="CA27" s="217"/>
      <c r="CB27" s="215"/>
      <c r="CC27" s="4"/>
      <c r="CD27" s="6"/>
      <c r="CE27" s="4"/>
      <c r="CF27" s="217"/>
      <c r="CG27" s="215"/>
      <c r="CH27" s="4"/>
      <c r="CI27" s="6"/>
      <c r="CJ27" s="4"/>
      <c r="CK27" s="217"/>
      <c r="CL27" s="215"/>
      <c r="CM27" s="4"/>
      <c r="CN27" s="6"/>
      <c r="CO27" s="4"/>
      <c r="CP27" s="217"/>
      <c r="CQ27" s="215"/>
      <c r="CR27" s="4"/>
      <c r="CS27" s="6"/>
      <c r="CT27" s="4"/>
      <c r="CU27" s="217"/>
      <c r="CV27" s="215"/>
      <c r="CW27" s="4"/>
      <c r="CX27" s="6"/>
      <c r="CY27" s="4"/>
      <c r="CZ27" s="217"/>
      <c r="DA27" s="215"/>
      <c r="DB27" s="4"/>
      <c r="DC27" s="6"/>
      <c r="DD27" s="4"/>
      <c r="DE27" s="217"/>
      <c r="DF27" s="215"/>
      <c r="DG27" s="4"/>
      <c r="DH27" s="6"/>
      <c r="DI27" s="4"/>
      <c r="DJ27" s="217"/>
      <c r="DK27" s="215"/>
      <c r="DL27" s="4"/>
      <c r="DM27" s="6"/>
      <c r="DN27" s="4"/>
      <c r="DO27" s="217"/>
      <c r="DP27" s="215"/>
      <c r="DQ27" s="4"/>
      <c r="DR27" s="6"/>
      <c r="DS27" s="4"/>
      <c r="DT27" s="217"/>
      <c r="DU27" s="215"/>
      <c r="DV27" s="4"/>
      <c r="DW27" s="6"/>
      <c r="DX27" s="4"/>
      <c r="DY27" s="217"/>
      <c r="DZ27" s="215"/>
      <c r="EA27" s="4"/>
      <c r="EB27" s="6"/>
      <c r="EC27" s="4"/>
      <c r="ED27" s="217"/>
      <c r="EE27" s="215"/>
      <c r="EF27" s="4"/>
      <c r="EG27" s="6"/>
      <c r="EH27" s="4"/>
      <c r="EI27" s="217"/>
      <c r="EJ27" s="215"/>
      <c r="EK27" s="4"/>
      <c r="EL27" s="6"/>
      <c r="EM27" s="4"/>
      <c r="EN27" s="217"/>
      <c r="EO27" s="215"/>
      <c r="EP27" s="4"/>
      <c r="EQ27" s="6"/>
      <c r="ER27" s="4"/>
      <c r="ES27" s="217"/>
      <c r="ET27" s="215"/>
      <c r="EU27" s="4"/>
      <c r="EV27" s="6"/>
      <c r="EW27" s="4"/>
      <c r="EX27" s="217"/>
      <c r="EY27" s="215"/>
      <c r="EZ27" s="4"/>
      <c r="FA27" s="6"/>
      <c r="FB27" s="4"/>
      <c r="FC27" s="217"/>
      <c r="FD27" s="215"/>
      <c r="FE27" s="4"/>
      <c r="FF27" s="6"/>
      <c r="FG27" s="4"/>
      <c r="FH27" s="217"/>
      <c r="FI27" s="215"/>
      <c r="FJ27" s="4"/>
      <c r="FK27" s="6"/>
      <c r="FL27" s="4"/>
      <c r="FM27" s="217"/>
      <c r="FN27" s="215"/>
      <c r="FO27" s="4"/>
      <c r="FP27" s="6"/>
      <c r="FQ27" s="4"/>
      <c r="FR27" s="217"/>
      <c r="FS27" s="215"/>
      <c r="FT27" s="4"/>
      <c r="FU27" s="6"/>
      <c r="FV27" s="4"/>
      <c r="FW27" s="217"/>
      <c r="FX27" s="215"/>
      <c r="FY27" s="4"/>
      <c r="FZ27" s="6"/>
      <c r="GA27" s="4"/>
      <c r="GB27" s="217"/>
      <c r="GC27" s="215"/>
      <c r="GD27" s="4"/>
      <c r="GE27" s="6"/>
      <c r="GF27" s="4"/>
      <c r="GG27" s="217"/>
      <c r="GH27" s="215"/>
      <c r="GI27" s="4"/>
      <c r="GJ27" s="6"/>
      <c r="GK27" s="4"/>
      <c r="GL27" s="217"/>
      <c r="GM27" s="215"/>
      <c r="GN27" s="4"/>
      <c r="GO27" s="6"/>
      <c r="GP27" s="4"/>
      <c r="GQ27" s="217"/>
      <c r="GR27" s="215"/>
      <c r="GS27" s="4"/>
      <c r="GT27" s="6"/>
      <c r="GU27" s="4"/>
      <c r="GV27" s="217"/>
      <c r="GW27" s="215"/>
      <c r="GX27" s="4"/>
      <c r="GY27" s="6"/>
      <c r="GZ27" s="4"/>
      <c r="HA27" s="217"/>
      <c r="HB27" s="215"/>
      <c r="HC27" s="4"/>
      <c r="HD27" s="6"/>
      <c r="HE27" s="4"/>
      <c r="HF27" s="217"/>
      <c r="HG27" s="215"/>
      <c r="HH27" s="4"/>
      <c r="HI27" s="6"/>
      <c r="HJ27" s="4"/>
      <c r="HK27" s="217"/>
      <c r="HL27" s="215"/>
      <c r="HM27" s="4"/>
      <c r="HN27" s="6"/>
      <c r="HO27" s="4"/>
      <c r="HP27" s="217"/>
      <c r="HQ27" s="215"/>
      <c r="HR27" s="4"/>
      <c r="HS27" s="6"/>
      <c r="HT27" s="4"/>
      <c r="HU27" s="217"/>
      <c r="HV27" s="215"/>
      <c r="HW27" s="4"/>
      <c r="HX27" s="6"/>
      <c r="HY27" s="4"/>
      <c r="HZ27" s="217"/>
      <c r="IA27" s="215"/>
      <c r="IB27" s="4"/>
      <c r="IC27" s="6"/>
      <c r="ID27" s="4"/>
      <c r="IE27" s="217"/>
      <c r="IF27" s="215"/>
      <c r="IG27" s="4"/>
      <c r="IH27" s="6"/>
      <c r="II27" s="4"/>
      <c r="IJ27" s="217"/>
      <c r="IK27" s="215"/>
      <c r="IL27" s="4"/>
      <c r="IM27" s="6"/>
      <c r="IN27" s="4"/>
      <c r="IO27" s="217"/>
      <c r="IP27" s="215"/>
      <c r="IQ27" s="4"/>
      <c r="IR27" s="6"/>
      <c r="IS27" s="4"/>
      <c r="IT27" s="217"/>
      <c r="IU27" s="215"/>
      <c r="IV27" s="4"/>
      <c r="IW27" s="6"/>
      <c r="IX27" s="4"/>
      <c r="IY27" s="217"/>
      <c r="IZ27" s="215"/>
      <c r="JA27" s="4"/>
      <c r="JB27" s="6"/>
      <c r="JC27" s="4"/>
      <c r="JD27" s="217"/>
      <c r="JE27" s="215"/>
      <c r="JF27" s="4"/>
      <c r="JG27" s="6"/>
      <c r="JH27" s="4"/>
      <c r="JI27" s="217"/>
      <c r="JJ27" s="215"/>
      <c r="JK27" s="4"/>
      <c r="JL27" s="6"/>
      <c r="JM27" s="4"/>
      <c r="JN27" s="217"/>
      <c r="JO27" s="215"/>
      <c r="JP27" s="4"/>
      <c r="JQ27" s="6"/>
      <c r="JR27" s="4"/>
      <c r="JS27" s="217"/>
      <c r="JT27" s="215"/>
      <c r="JU27" s="4"/>
      <c r="JV27" s="6"/>
      <c r="JW27" s="4"/>
      <c r="JX27" s="217"/>
      <c r="JY27" s="215"/>
      <c r="JZ27" s="4"/>
      <c r="KA27" s="6"/>
      <c r="KB27" s="4"/>
      <c r="KC27" s="217"/>
      <c r="KD27" s="215"/>
      <c r="KE27" s="4"/>
      <c r="KF27" s="6"/>
      <c r="KG27" s="4"/>
      <c r="KH27" s="217"/>
      <c r="KI27" s="215"/>
      <c r="KJ27" s="4"/>
      <c r="KK27" s="6"/>
      <c r="KL27" s="4"/>
      <c r="KM27" s="217"/>
      <c r="KN27" s="215"/>
    </row>
    <row r="28" spans="1:300" x14ac:dyDescent="0.25">
      <c r="A28" s="4"/>
      <c r="B28" s="42"/>
      <c r="C28" s="4"/>
      <c r="D28" s="8"/>
      <c r="E28" s="215"/>
      <c r="F28" s="4"/>
      <c r="G28" s="42"/>
      <c r="H28" s="4"/>
      <c r="I28" s="8"/>
      <c r="J28" s="215"/>
      <c r="K28" s="4"/>
      <c r="L28" s="42"/>
      <c r="M28" s="4"/>
      <c r="N28" s="8"/>
      <c r="O28" s="215"/>
      <c r="P28" s="4"/>
      <c r="Q28" s="42"/>
      <c r="R28" s="4"/>
      <c r="S28" s="8"/>
      <c r="T28" s="215"/>
      <c r="U28" s="4"/>
      <c r="V28" s="42"/>
      <c r="W28" s="4"/>
      <c r="X28" s="8"/>
      <c r="Y28" s="215"/>
      <c r="Z28" s="4"/>
      <c r="AA28" s="42"/>
      <c r="AB28" s="4"/>
      <c r="AC28" s="8"/>
      <c r="AD28" s="215"/>
      <c r="AE28" s="4"/>
      <c r="AF28" s="42"/>
      <c r="AG28" s="4"/>
      <c r="AH28" s="8"/>
      <c r="AI28" s="215"/>
      <c r="AJ28" s="4"/>
      <c r="AK28" s="42"/>
      <c r="AL28" s="4"/>
      <c r="AM28" s="8"/>
      <c r="AN28" s="215"/>
      <c r="AO28" s="4"/>
      <c r="AP28" s="42"/>
      <c r="AQ28" s="4"/>
      <c r="AR28" s="8"/>
      <c r="AS28" s="215"/>
      <c r="AT28" s="4"/>
      <c r="AU28" s="42"/>
      <c r="AV28" s="4"/>
      <c r="AW28" s="8"/>
      <c r="AX28" s="215"/>
      <c r="AY28" s="4"/>
      <c r="AZ28" s="42"/>
      <c r="BA28" s="4"/>
      <c r="BB28" s="8"/>
      <c r="BC28" s="215"/>
      <c r="BD28" s="4"/>
      <c r="BE28" s="42"/>
      <c r="BF28" s="4"/>
      <c r="BG28" s="8"/>
      <c r="BH28" s="215"/>
      <c r="BI28" s="4"/>
      <c r="BJ28" s="42"/>
      <c r="BK28" s="4"/>
      <c r="BL28" s="8"/>
      <c r="BM28" s="215"/>
      <c r="BN28" s="4"/>
      <c r="BO28" s="42"/>
      <c r="BP28" s="4"/>
      <c r="BQ28" s="8"/>
      <c r="BR28" s="215"/>
      <c r="BS28" s="4"/>
      <c r="BT28" s="42"/>
      <c r="BU28" s="4"/>
      <c r="BV28" s="8"/>
      <c r="BW28" s="215"/>
      <c r="BX28" s="4"/>
      <c r="BY28" s="42"/>
      <c r="BZ28" s="4"/>
      <c r="CA28" s="8"/>
      <c r="CB28" s="215"/>
      <c r="CC28" s="4"/>
      <c r="CD28" s="42"/>
      <c r="CE28" s="4"/>
      <c r="CF28" s="8"/>
      <c r="CG28" s="215"/>
      <c r="CH28" s="4"/>
      <c r="CI28" s="42"/>
      <c r="CJ28" s="4"/>
      <c r="CK28" s="8"/>
      <c r="CL28" s="215"/>
      <c r="CM28" s="4"/>
      <c r="CN28" s="42"/>
      <c r="CO28" s="4"/>
      <c r="CP28" s="8"/>
      <c r="CQ28" s="215"/>
      <c r="CR28" s="4"/>
      <c r="CS28" s="42"/>
      <c r="CT28" s="4"/>
      <c r="CU28" s="8"/>
      <c r="CV28" s="215"/>
      <c r="CW28" s="4"/>
      <c r="CX28" s="42"/>
      <c r="CY28" s="4"/>
      <c r="CZ28" s="8"/>
      <c r="DA28" s="215"/>
      <c r="DB28" s="4"/>
      <c r="DC28" s="42"/>
      <c r="DD28" s="4"/>
      <c r="DE28" s="8"/>
      <c r="DF28" s="215"/>
      <c r="DG28" s="4"/>
      <c r="DH28" s="42"/>
      <c r="DI28" s="4"/>
      <c r="DJ28" s="8"/>
      <c r="DK28" s="215"/>
      <c r="DL28" s="4"/>
      <c r="DM28" s="42"/>
      <c r="DN28" s="4"/>
      <c r="DO28" s="8"/>
      <c r="DP28" s="215"/>
      <c r="DQ28" s="4"/>
      <c r="DR28" s="42"/>
      <c r="DS28" s="4"/>
      <c r="DT28" s="8"/>
      <c r="DU28" s="215"/>
      <c r="DV28" s="4"/>
      <c r="DW28" s="42"/>
      <c r="DX28" s="4"/>
      <c r="DY28" s="8"/>
      <c r="DZ28" s="215"/>
      <c r="EA28" s="4"/>
      <c r="EB28" s="42"/>
      <c r="EC28" s="4"/>
      <c r="ED28" s="8"/>
      <c r="EE28" s="215"/>
      <c r="EF28" s="4"/>
      <c r="EG28" s="42"/>
      <c r="EH28" s="4"/>
      <c r="EI28" s="8"/>
      <c r="EJ28" s="215"/>
      <c r="EK28" s="4"/>
      <c r="EL28" s="42"/>
      <c r="EM28" s="4"/>
      <c r="EN28" s="8"/>
      <c r="EO28" s="215"/>
      <c r="EP28" s="4"/>
      <c r="EQ28" s="42"/>
      <c r="ER28" s="4"/>
      <c r="ES28" s="8"/>
      <c r="ET28" s="215"/>
      <c r="EU28" s="4"/>
      <c r="EV28" s="42"/>
      <c r="EW28" s="4"/>
      <c r="EX28" s="8"/>
      <c r="EY28" s="215"/>
      <c r="EZ28" s="4"/>
      <c r="FA28" s="42"/>
      <c r="FB28" s="4"/>
      <c r="FC28" s="8"/>
      <c r="FD28" s="215"/>
      <c r="FE28" s="4"/>
      <c r="FF28" s="42"/>
      <c r="FG28" s="4"/>
      <c r="FH28" s="8"/>
      <c r="FI28" s="215"/>
      <c r="FJ28" s="4"/>
      <c r="FK28" s="42"/>
      <c r="FL28" s="4"/>
      <c r="FM28" s="8"/>
      <c r="FN28" s="215"/>
      <c r="FO28" s="4"/>
      <c r="FP28" s="42"/>
      <c r="FQ28" s="4"/>
      <c r="FR28" s="8"/>
      <c r="FS28" s="215"/>
      <c r="FT28" s="4"/>
      <c r="FU28" s="42"/>
      <c r="FV28" s="4"/>
      <c r="FW28" s="8"/>
      <c r="FX28" s="215"/>
      <c r="FY28" s="4"/>
      <c r="FZ28" s="42"/>
      <c r="GA28" s="4"/>
      <c r="GB28" s="8"/>
      <c r="GC28" s="215"/>
      <c r="GD28" s="4"/>
      <c r="GE28" s="42"/>
      <c r="GF28" s="4"/>
      <c r="GG28" s="8"/>
      <c r="GH28" s="215"/>
      <c r="GI28" s="4"/>
      <c r="GJ28" s="42"/>
      <c r="GK28" s="4"/>
      <c r="GL28" s="8"/>
      <c r="GM28" s="215"/>
      <c r="GN28" s="4"/>
      <c r="GO28" s="42"/>
      <c r="GP28" s="4"/>
      <c r="GQ28" s="8"/>
      <c r="GR28" s="215"/>
      <c r="GS28" s="4"/>
      <c r="GT28" s="42"/>
      <c r="GU28" s="4"/>
      <c r="GV28" s="8"/>
      <c r="GW28" s="215"/>
      <c r="GX28" s="4"/>
      <c r="GY28" s="42"/>
      <c r="GZ28" s="4"/>
      <c r="HA28" s="8"/>
      <c r="HB28" s="215"/>
      <c r="HC28" s="4"/>
      <c r="HD28" s="42"/>
      <c r="HE28" s="4"/>
      <c r="HF28" s="8"/>
      <c r="HG28" s="215"/>
      <c r="HH28" s="4"/>
      <c r="HI28" s="42"/>
      <c r="HJ28" s="4"/>
      <c r="HK28" s="8"/>
      <c r="HL28" s="215"/>
      <c r="HM28" s="4"/>
      <c r="HN28" s="42"/>
      <c r="HO28" s="4"/>
      <c r="HP28" s="8"/>
      <c r="HQ28" s="215"/>
      <c r="HR28" s="4"/>
      <c r="HS28" s="42"/>
      <c r="HT28" s="4"/>
      <c r="HU28" s="8"/>
      <c r="HV28" s="215"/>
      <c r="HW28" s="4"/>
      <c r="HX28" s="42"/>
      <c r="HY28" s="4"/>
      <c r="HZ28" s="8"/>
      <c r="IA28" s="215"/>
      <c r="IB28" s="4"/>
      <c r="IC28" s="42"/>
      <c r="ID28" s="4"/>
      <c r="IE28" s="8"/>
      <c r="IF28" s="215"/>
      <c r="IG28" s="4"/>
      <c r="IH28" s="42"/>
      <c r="II28" s="4"/>
      <c r="IJ28" s="8"/>
      <c r="IK28" s="215"/>
      <c r="IL28" s="4"/>
      <c r="IM28" s="42"/>
      <c r="IN28" s="4"/>
      <c r="IO28" s="8"/>
      <c r="IP28" s="215"/>
      <c r="IQ28" s="4"/>
      <c r="IR28" s="42"/>
      <c r="IS28" s="4"/>
      <c r="IT28" s="8"/>
      <c r="IU28" s="215"/>
      <c r="IV28" s="4"/>
      <c r="IW28" s="42"/>
      <c r="IX28" s="4"/>
      <c r="IY28" s="8"/>
      <c r="IZ28" s="215"/>
      <c r="JA28" s="4"/>
      <c r="JB28" s="42"/>
      <c r="JC28" s="4"/>
      <c r="JD28" s="8"/>
      <c r="JE28" s="215"/>
      <c r="JF28" s="4"/>
      <c r="JG28" s="42"/>
      <c r="JH28" s="4"/>
      <c r="JI28" s="8"/>
      <c r="JJ28" s="215"/>
      <c r="JK28" s="4"/>
      <c r="JL28" s="42"/>
      <c r="JM28" s="4"/>
      <c r="JN28" s="8"/>
      <c r="JO28" s="215"/>
      <c r="JP28" s="4"/>
      <c r="JQ28" s="42"/>
      <c r="JR28" s="4"/>
      <c r="JS28" s="8"/>
      <c r="JT28" s="215"/>
      <c r="JU28" s="4"/>
      <c r="JV28" s="42"/>
      <c r="JW28" s="4"/>
      <c r="JX28" s="8"/>
      <c r="JY28" s="215"/>
      <c r="JZ28" s="4"/>
      <c r="KA28" s="42"/>
      <c r="KB28" s="4"/>
      <c r="KC28" s="8"/>
      <c r="KD28" s="215"/>
      <c r="KE28" s="4"/>
      <c r="KF28" s="42"/>
      <c r="KG28" s="4"/>
      <c r="KH28" s="8"/>
      <c r="KI28" s="215"/>
      <c r="KJ28" s="4"/>
      <c r="KK28" s="42"/>
      <c r="KL28" s="4"/>
      <c r="KM28" s="8"/>
      <c r="KN28" s="215"/>
    </row>
    <row r="29" spans="1:300" x14ac:dyDescent="0.25">
      <c r="A29" s="4"/>
      <c r="B29" s="6"/>
      <c r="C29" s="4"/>
      <c r="D29" s="4"/>
      <c r="E29" s="215"/>
      <c r="F29" s="4"/>
      <c r="G29" s="6"/>
      <c r="H29" s="4"/>
      <c r="I29" s="4"/>
      <c r="J29" s="215"/>
      <c r="K29" s="4"/>
      <c r="L29" s="6"/>
      <c r="M29" s="4"/>
      <c r="N29" s="4"/>
      <c r="O29" s="215"/>
      <c r="P29" s="4"/>
      <c r="Q29" s="6"/>
      <c r="R29" s="4"/>
      <c r="S29" s="4"/>
      <c r="T29" s="215"/>
      <c r="U29" s="4"/>
      <c r="V29" s="6"/>
      <c r="W29" s="4"/>
      <c r="X29" s="4"/>
      <c r="Y29" s="215"/>
      <c r="Z29" s="4"/>
      <c r="AA29" s="6"/>
      <c r="AB29" s="4"/>
      <c r="AC29" s="4"/>
      <c r="AD29" s="215"/>
      <c r="AE29" s="4"/>
      <c r="AF29" s="6"/>
      <c r="AG29" s="4"/>
      <c r="AH29" s="4"/>
      <c r="AI29" s="215"/>
      <c r="AJ29" s="4"/>
      <c r="AK29" s="6"/>
      <c r="AL29" s="4"/>
      <c r="AM29" s="4"/>
      <c r="AN29" s="215"/>
      <c r="AO29" s="4"/>
      <c r="AP29" s="6"/>
      <c r="AQ29" s="4"/>
      <c r="AR29" s="4"/>
      <c r="AS29" s="215"/>
      <c r="AT29" s="4"/>
      <c r="AU29" s="6"/>
      <c r="AV29" s="4"/>
      <c r="AW29" s="4"/>
      <c r="AX29" s="215"/>
      <c r="AY29" s="4"/>
      <c r="AZ29" s="6"/>
      <c r="BA29" s="4"/>
      <c r="BB29" s="4"/>
      <c r="BC29" s="215"/>
      <c r="BD29" s="4"/>
      <c r="BE29" s="6"/>
      <c r="BF29" s="4"/>
      <c r="BG29" s="4"/>
      <c r="BH29" s="215"/>
      <c r="BI29" s="4"/>
      <c r="BJ29" s="6"/>
      <c r="BK29" s="4"/>
      <c r="BL29" s="4"/>
      <c r="BM29" s="215"/>
      <c r="BN29" s="4"/>
      <c r="BO29" s="6"/>
      <c r="BP29" s="4"/>
      <c r="BQ29" s="4"/>
      <c r="BR29" s="215"/>
      <c r="BS29" s="4"/>
      <c r="BT29" s="6"/>
      <c r="BU29" s="4"/>
      <c r="BV29" s="4"/>
      <c r="BW29" s="215"/>
      <c r="BX29" s="4"/>
      <c r="BY29" s="6"/>
      <c r="BZ29" s="4"/>
      <c r="CA29" s="4"/>
      <c r="CB29" s="215"/>
      <c r="CC29" s="4"/>
      <c r="CD29" s="6"/>
      <c r="CE29" s="4"/>
      <c r="CF29" s="4"/>
      <c r="CG29" s="215"/>
      <c r="CH29" s="4"/>
      <c r="CI29" s="6"/>
      <c r="CJ29" s="4"/>
      <c r="CK29" s="4"/>
      <c r="CL29" s="215"/>
      <c r="CM29" s="4"/>
      <c r="CN29" s="6"/>
      <c r="CO29" s="4"/>
      <c r="CP29" s="4"/>
      <c r="CQ29" s="215"/>
      <c r="CR29" s="4"/>
      <c r="CS29" s="6"/>
      <c r="CT29" s="4"/>
      <c r="CU29" s="4"/>
      <c r="CV29" s="215"/>
      <c r="CW29" s="4"/>
      <c r="CX29" s="6"/>
      <c r="CY29" s="4"/>
      <c r="CZ29" s="4"/>
      <c r="DA29" s="215"/>
      <c r="DB29" s="4"/>
      <c r="DC29" s="6"/>
      <c r="DD29" s="4"/>
      <c r="DE29" s="4"/>
      <c r="DF29" s="215"/>
      <c r="DG29" s="4"/>
      <c r="DH29" s="6"/>
      <c r="DI29" s="4"/>
      <c r="DJ29" s="4"/>
      <c r="DK29" s="215"/>
      <c r="DL29" s="4"/>
      <c r="DM29" s="6"/>
      <c r="DN29" s="4"/>
      <c r="DO29" s="4"/>
      <c r="DP29" s="215"/>
      <c r="DQ29" s="4"/>
      <c r="DR29" s="6"/>
      <c r="DS29" s="4"/>
      <c r="DT29" s="4"/>
      <c r="DU29" s="215"/>
      <c r="DV29" s="4"/>
      <c r="DW29" s="6"/>
      <c r="DX29" s="4"/>
      <c r="DY29" s="4"/>
      <c r="DZ29" s="215"/>
      <c r="EA29" s="4"/>
      <c r="EB29" s="6"/>
      <c r="EC29" s="4"/>
      <c r="ED29" s="4"/>
      <c r="EE29" s="215"/>
      <c r="EF29" s="4"/>
      <c r="EG29" s="6"/>
      <c r="EH29" s="4"/>
      <c r="EI29" s="4"/>
      <c r="EJ29" s="215"/>
      <c r="EK29" s="4"/>
      <c r="EL29" s="6"/>
      <c r="EM29" s="4"/>
      <c r="EN29" s="4"/>
      <c r="EO29" s="215"/>
      <c r="EP29" s="4"/>
      <c r="EQ29" s="6"/>
      <c r="ER29" s="4"/>
      <c r="ES29" s="4"/>
      <c r="ET29" s="215"/>
      <c r="EU29" s="4"/>
      <c r="EV29" s="6"/>
      <c r="EW29" s="4"/>
      <c r="EX29" s="4"/>
      <c r="EY29" s="215"/>
      <c r="EZ29" s="4"/>
      <c r="FA29" s="6"/>
      <c r="FB29" s="4"/>
      <c r="FC29" s="4"/>
      <c r="FD29" s="215"/>
      <c r="FE29" s="4"/>
      <c r="FF29" s="6"/>
      <c r="FG29" s="4"/>
      <c r="FH29" s="4"/>
      <c r="FI29" s="215"/>
      <c r="FJ29" s="4"/>
      <c r="FK29" s="6"/>
      <c r="FL29" s="4"/>
      <c r="FM29" s="4"/>
      <c r="FN29" s="215"/>
      <c r="FO29" s="4"/>
      <c r="FP29" s="6"/>
      <c r="FQ29" s="4"/>
      <c r="FR29" s="4"/>
      <c r="FS29" s="215"/>
      <c r="FT29" s="4"/>
      <c r="FU29" s="6"/>
      <c r="FV29" s="4"/>
      <c r="FW29" s="4"/>
      <c r="FX29" s="215"/>
      <c r="FY29" s="4"/>
      <c r="FZ29" s="6"/>
      <c r="GA29" s="4"/>
      <c r="GB29" s="4"/>
      <c r="GC29" s="215"/>
      <c r="GD29" s="4"/>
      <c r="GE29" s="6"/>
      <c r="GF29" s="4"/>
      <c r="GG29" s="4"/>
      <c r="GH29" s="215"/>
      <c r="GI29" s="4"/>
      <c r="GJ29" s="6"/>
      <c r="GK29" s="4"/>
      <c r="GL29" s="4"/>
      <c r="GM29" s="215"/>
      <c r="GN29" s="4"/>
      <c r="GO29" s="6"/>
      <c r="GP29" s="4"/>
      <c r="GQ29" s="4"/>
      <c r="GR29" s="215"/>
      <c r="GS29" s="4"/>
      <c r="GT29" s="6"/>
      <c r="GU29" s="4"/>
      <c r="GV29" s="4"/>
      <c r="GW29" s="215"/>
      <c r="GX29" s="4"/>
      <c r="GY29" s="6"/>
      <c r="GZ29" s="4"/>
      <c r="HA29" s="4"/>
      <c r="HB29" s="215"/>
      <c r="HC29" s="4"/>
      <c r="HD29" s="6"/>
      <c r="HE29" s="4"/>
      <c r="HF29" s="4"/>
      <c r="HG29" s="215"/>
      <c r="HH29" s="4"/>
      <c r="HI29" s="6"/>
      <c r="HJ29" s="4"/>
      <c r="HK29" s="4"/>
      <c r="HL29" s="215"/>
      <c r="HM29" s="4"/>
      <c r="HN29" s="6"/>
      <c r="HO29" s="4"/>
      <c r="HP29" s="4"/>
      <c r="HQ29" s="215"/>
      <c r="HR29" s="4"/>
      <c r="HS29" s="6"/>
      <c r="HT29" s="4"/>
      <c r="HU29" s="4"/>
      <c r="HV29" s="215"/>
      <c r="HW29" s="4"/>
      <c r="HX29" s="6"/>
      <c r="HY29" s="4"/>
      <c r="HZ29" s="4"/>
      <c r="IA29" s="215"/>
      <c r="IB29" s="4"/>
      <c r="IC29" s="6"/>
      <c r="ID29" s="4"/>
      <c r="IE29" s="4"/>
      <c r="IF29" s="215"/>
      <c r="IG29" s="4"/>
      <c r="IH29" s="6"/>
      <c r="II29" s="4"/>
      <c r="IJ29" s="4"/>
      <c r="IK29" s="215"/>
      <c r="IL29" s="4"/>
      <c r="IM29" s="6"/>
      <c r="IN29" s="4"/>
      <c r="IO29" s="4"/>
      <c r="IP29" s="215"/>
      <c r="IQ29" s="4"/>
      <c r="IR29" s="6"/>
      <c r="IS29" s="4"/>
      <c r="IT29" s="4"/>
      <c r="IU29" s="215"/>
      <c r="IV29" s="4"/>
      <c r="IW29" s="6"/>
      <c r="IX29" s="4"/>
      <c r="IY29" s="4"/>
      <c r="IZ29" s="215"/>
      <c r="JA29" s="4"/>
      <c r="JB29" s="6"/>
      <c r="JC29" s="4"/>
      <c r="JD29" s="4"/>
      <c r="JE29" s="215"/>
      <c r="JF29" s="4"/>
      <c r="JG29" s="6"/>
      <c r="JH29" s="4"/>
      <c r="JI29" s="4"/>
      <c r="JJ29" s="215"/>
      <c r="JK29" s="4"/>
      <c r="JL29" s="6"/>
      <c r="JM29" s="4"/>
      <c r="JN29" s="4"/>
      <c r="JO29" s="215"/>
      <c r="JP29" s="4"/>
      <c r="JQ29" s="6"/>
      <c r="JR29" s="4"/>
      <c r="JS29" s="4"/>
      <c r="JT29" s="215"/>
      <c r="JU29" s="4"/>
      <c r="JV29" s="6"/>
      <c r="JW29" s="4"/>
      <c r="JX29" s="4"/>
      <c r="JY29" s="215"/>
      <c r="JZ29" s="4"/>
      <c r="KA29" s="6"/>
      <c r="KB29" s="4"/>
      <c r="KC29" s="4"/>
      <c r="KD29" s="215"/>
      <c r="KE29" s="4"/>
      <c r="KF29" s="6"/>
      <c r="KG29" s="4"/>
      <c r="KH29" s="4"/>
      <c r="KI29" s="215"/>
      <c r="KJ29" s="4"/>
      <c r="KK29" s="6"/>
      <c r="KL29" s="4"/>
      <c r="KM29" s="4"/>
      <c r="KN29" s="215"/>
    </row>
    <row r="30" spans="1:300" x14ac:dyDescent="0.25">
      <c r="A30" s="4"/>
      <c r="B30" s="6"/>
      <c r="C30" s="4"/>
      <c r="D30" s="4"/>
      <c r="E30" s="215"/>
      <c r="F30" s="4"/>
      <c r="G30" s="6"/>
      <c r="H30" s="4"/>
      <c r="I30" s="4"/>
      <c r="J30" s="215"/>
      <c r="K30" s="4"/>
      <c r="L30" s="6"/>
      <c r="M30" s="4"/>
      <c r="N30" s="4"/>
      <c r="O30" s="215"/>
      <c r="P30" s="4"/>
      <c r="Q30" s="6"/>
      <c r="R30" s="4"/>
      <c r="S30" s="4"/>
      <c r="T30" s="215"/>
      <c r="U30" s="4"/>
      <c r="V30" s="6"/>
      <c r="W30" s="4"/>
      <c r="X30" s="4"/>
      <c r="Y30" s="215"/>
      <c r="Z30" s="4"/>
      <c r="AA30" s="6"/>
      <c r="AB30" s="4"/>
      <c r="AC30" s="4"/>
      <c r="AD30" s="215"/>
      <c r="AE30" s="4"/>
      <c r="AF30" s="6"/>
      <c r="AG30" s="4"/>
      <c r="AH30" s="4"/>
      <c r="AI30" s="215"/>
      <c r="AJ30" s="4"/>
      <c r="AK30" s="6"/>
      <c r="AL30" s="4"/>
      <c r="AM30" s="4"/>
      <c r="AN30" s="215"/>
      <c r="AO30" s="4"/>
      <c r="AP30" s="6"/>
      <c r="AQ30" s="4"/>
      <c r="AR30" s="4"/>
      <c r="AS30" s="215"/>
      <c r="AT30" s="4"/>
      <c r="AU30" s="6"/>
      <c r="AV30" s="4"/>
      <c r="AW30" s="4"/>
      <c r="AX30" s="215"/>
      <c r="AY30" s="4"/>
      <c r="AZ30" s="6"/>
      <c r="BA30" s="4"/>
      <c r="BB30" s="4"/>
      <c r="BC30" s="215"/>
      <c r="BD30" s="4"/>
      <c r="BE30" s="6"/>
      <c r="BF30" s="4"/>
      <c r="BG30" s="4"/>
      <c r="BH30" s="215"/>
      <c r="BI30" s="4"/>
      <c r="BJ30" s="6"/>
      <c r="BK30" s="4"/>
      <c r="BL30" s="4"/>
      <c r="BM30" s="215"/>
      <c r="BN30" s="4"/>
      <c r="BO30" s="6"/>
      <c r="BP30" s="4"/>
      <c r="BQ30" s="4"/>
      <c r="BR30" s="215"/>
      <c r="BS30" s="4"/>
      <c r="BT30" s="6"/>
      <c r="BU30" s="4"/>
      <c r="BV30" s="4"/>
      <c r="BW30" s="215"/>
      <c r="BX30" s="4"/>
      <c r="BY30" s="6"/>
      <c r="BZ30" s="4"/>
      <c r="CA30" s="4"/>
      <c r="CB30" s="215"/>
      <c r="CC30" s="4"/>
      <c r="CD30" s="6"/>
      <c r="CE30" s="4"/>
      <c r="CF30" s="4"/>
      <c r="CG30" s="215"/>
      <c r="CH30" s="4"/>
      <c r="CI30" s="6"/>
      <c r="CJ30" s="4"/>
      <c r="CK30" s="4"/>
      <c r="CL30" s="215"/>
      <c r="CM30" s="4"/>
      <c r="CN30" s="6"/>
      <c r="CO30" s="4"/>
      <c r="CP30" s="4"/>
      <c r="CQ30" s="215"/>
      <c r="CR30" s="4"/>
      <c r="CS30" s="6"/>
      <c r="CT30" s="4"/>
      <c r="CU30" s="4"/>
      <c r="CV30" s="215"/>
      <c r="CW30" s="4"/>
      <c r="CX30" s="6"/>
      <c r="CY30" s="4"/>
      <c r="CZ30" s="4"/>
      <c r="DA30" s="215"/>
      <c r="DB30" s="4"/>
      <c r="DC30" s="6"/>
      <c r="DD30" s="4"/>
      <c r="DE30" s="4"/>
      <c r="DF30" s="215"/>
      <c r="DG30" s="4"/>
      <c r="DH30" s="6"/>
      <c r="DI30" s="4"/>
      <c r="DJ30" s="4"/>
      <c r="DK30" s="215"/>
      <c r="DL30" s="4"/>
      <c r="DM30" s="6"/>
      <c r="DN30" s="4"/>
      <c r="DO30" s="4"/>
      <c r="DP30" s="215"/>
      <c r="DQ30" s="4"/>
      <c r="DR30" s="6"/>
      <c r="DS30" s="4"/>
      <c r="DT30" s="4"/>
      <c r="DU30" s="215"/>
      <c r="DV30" s="4"/>
      <c r="DW30" s="6"/>
      <c r="DX30" s="4"/>
      <c r="DY30" s="4"/>
      <c r="DZ30" s="215"/>
      <c r="EA30" s="4"/>
      <c r="EB30" s="6"/>
      <c r="EC30" s="4"/>
      <c r="ED30" s="4"/>
      <c r="EE30" s="215"/>
      <c r="EF30" s="4"/>
      <c r="EG30" s="6"/>
      <c r="EH30" s="4"/>
      <c r="EI30" s="4"/>
      <c r="EJ30" s="215"/>
      <c r="EK30" s="4"/>
      <c r="EL30" s="6"/>
      <c r="EM30" s="4"/>
      <c r="EN30" s="4"/>
      <c r="EO30" s="215"/>
      <c r="EP30" s="4"/>
      <c r="EQ30" s="6"/>
      <c r="ER30" s="4"/>
      <c r="ES30" s="4"/>
      <c r="ET30" s="215"/>
      <c r="EU30" s="4"/>
      <c r="EV30" s="6"/>
      <c r="EW30" s="4"/>
      <c r="EX30" s="4"/>
      <c r="EY30" s="215"/>
      <c r="EZ30" s="4"/>
      <c r="FA30" s="6"/>
      <c r="FB30" s="4"/>
      <c r="FC30" s="4"/>
      <c r="FD30" s="215"/>
      <c r="FE30" s="4"/>
      <c r="FF30" s="6"/>
      <c r="FG30" s="4"/>
      <c r="FH30" s="4"/>
      <c r="FI30" s="215"/>
      <c r="FJ30" s="4"/>
      <c r="FK30" s="6"/>
      <c r="FL30" s="4"/>
      <c r="FM30" s="4"/>
      <c r="FN30" s="215"/>
      <c r="FO30" s="4"/>
      <c r="FP30" s="6"/>
      <c r="FQ30" s="4"/>
      <c r="FR30" s="4"/>
      <c r="FS30" s="215"/>
      <c r="FT30" s="4"/>
      <c r="FU30" s="6"/>
      <c r="FV30" s="4"/>
      <c r="FW30" s="4"/>
      <c r="FX30" s="215"/>
      <c r="FY30" s="4"/>
      <c r="FZ30" s="6"/>
      <c r="GA30" s="4"/>
      <c r="GB30" s="4"/>
      <c r="GC30" s="215"/>
      <c r="GD30" s="4"/>
      <c r="GE30" s="6"/>
      <c r="GF30" s="4"/>
      <c r="GG30" s="4"/>
      <c r="GH30" s="215"/>
      <c r="GI30" s="4"/>
      <c r="GJ30" s="6"/>
      <c r="GK30" s="4"/>
      <c r="GL30" s="4"/>
      <c r="GM30" s="215"/>
      <c r="GN30" s="4"/>
      <c r="GO30" s="6"/>
      <c r="GP30" s="4"/>
      <c r="GQ30" s="4"/>
      <c r="GR30" s="215"/>
      <c r="GS30" s="4"/>
      <c r="GT30" s="6"/>
      <c r="GU30" s="4"/>
      <c r="GV30" s="4"/>
      <c r="GW30" s="215"/>
      <c r="GX30" s="4"/>
      <c r="GY30" s="6"/>
      <c r="GZ30" s="4"/>
      <c r="HA30" s="4"/>
      <c r="HB30" s="215"/>
      <c r="HC30" s="4"/>
      <c r="HD30" s="6"/>
      <c r="HE30" s="4"/>
      <c r="HF30" s="4"/>
      <c r="HG30" s="215"/>
      <c r="HH30" s="4"/>
      <c r="HI30" s="6"/>
      <c r="HJ30" s="4"/>
      <c r="HK30" s="4"/>
      <c r="HL30" s="215"/>
      <c r="HM30" s="4"/>
      <c r="HN30" s="6"/>
      <c r="HO30" s="4"/>
      <c r="HP30" s="4"/>
      <c r="HQ30" s="215"/>
      <c r="HR30" s="4"/>
      <c r="HS30" s="6"/>
      <c r="HT30" s="4"/>
      <c r="HU30" s="4"/>
      <c r="HV30" s="215"/>
      <c r="HW30" s="4"/>
      <c r="HX30" s="6"/>
      <c r="HY30" s="4"/>
      <c r="HZ30" s="4"/>
      <c r="IA30" s="215"/>
      <c r="IB30" s="4"/>
      <c r="IC30" s="6"/>
      <c r="ID30" s="4"/>
      <c r="IE30" s="4"/>
      <c r="IF30" s="215"/>
      <c r="IG30" s="4"/>
      <c r="IH30" s="6"/>
      <c r="II30" s="4"/>
      <c r="IJ30" s="4"/>
      <c r="IK30" s="215"/>
      <c r="IL30" s="4"/>
      <c r="IM30" s="6"/>
      <c r="IN30" s="4"/>
      <c r="IO30" s="4"/>
      <c r="IP30" s="215"/>
      <c r="IQ30" s="4"/>
      <c r="IR30" s="6"/>
      <c r="IS30" s="4"/>
      <c r="IT30" s="4"/>
      <c r="IU30" s="215"/>
      <c r="IV30" s="4"/>
      <c r="IW30" s="6"/>
      <c r="IX30" s="4"/>
      <c r="IY30" s="4"/>
      <c r="IZ30" s="215"/>
      <c r="JA30" s="4"/>
      <c r="JB30" s="6"/>
      <c r="JC30" s="4"/>
      <c r="JD30" s="4"/>
      <c r="JE30" s="215"/>
      <c r="JF30" s="4"/>
      <c r="JG30" s="6"/>
      <c r="JH30" s="4"/>
      <c r="JI30" s="4"/>
      <c r="JJ30" s="215"/>
      <c r="JK30" s="4"/>
      <c r="JL30" s="6"/>
      <c r="JM30" s="4"/>
      <c r="JN30" s="4"/>
      <c r="JO30" s="215"/>
      <c r="JP30" s="4"/>
      <c r="JQ30" s="6"/>
      <c r="JR30" s="4"/>
      <c r="JS30" s="4"/>
      <c r="JT30" s="215"/>
      <c r="JU30" s="4"/>
      <c r="JV30" s="6"/>
      <c r="JW30" s="4"/>
      <c r="JX30" s="4"/>
      <c r="JY30" s="215"/>
      <c r="JZ30" s="4"/>
      <c r="KA30" s="6"/>
      <c r="KB30" s="4"/>
      <c r="KC30" s="4"/>
      <c r="KD30" s="215"/>
      <c r="KE30" s="4"/>
      <c r="KF30" s="6"/>
      <c r="KG30" s="4"/>
      <c r="KH30" s="4"/>
      <c r="KI30" s="215"/>
      <c r="KJ30" s="4"/>
      <c r="KK30" s="6"/>
      <c r="KL30" s="4"/>
      <c r="KM30" s="4"/>
      <c r="KN30" s="215"/>
    </row>
    <row r="31" spans="1:300" x14ac:dyDescent="0.25">
      <c r="A31" s="4"/>
      <c r="B31" s="6"/>
      <c r="C31" s="4"/>
      <c r="D31" s="4"/>
      <c r="E31" s="215"/>
      <c r="F31" s="4"/>
      <c r="G31" s="6"/>
      <c r="H31" s="4"/>
      <c r="I31" s="4"/>
      <c r="J31" s="215"/>
      <c r="K31" s="4"/>
      <c r="L31" s="6"/>
      <c r="M31" s="4"/>
      <c r="N31" s="4"/>
      <c r="O31" s="215"/>
      <c r="P31" s="4"/>
      <c r="Q31" s="6"/>
      <c r="R31" s="4"/>
      <c r="S31" s="4"/>
      <c r="T31" s="215"/>
      <c r="U31" s="4"/>
      <c r="V31" s="6"/>
      <c r="W31" s="4"/>
      <c r="X31" s="4"/>
      <c r="Y31" s="215"/>
      <c r="Z31" s="4"/>
      <c r="AA31" s="6"/>
      <c r="AB31" s="4"/>
      <c r="AC31" s="4"/>
      <c r="AD31" s="215"/>
      <c r="AE31" s="4"/>
      <c r="AF31" s="6"/>
      <c r="AG31" s="4"/>
      <c r="AH31" s="4"/>
      <c r="AI31" s="215"/>
      <c r="AJ31" s="4"/>
      <c r="AK31" s="6"/>
      <c r="AL31" s="4"/>
      <c r="AM31" s="4"/>
      <c r="AN31" s="215"/>
      <c r="AO31" s="4"/>
      <c r="AP31" s="6"/>
      <c r="AQ31" s="4"/>
      <c r="AR31" s="4"/>
      <c r="AS31" s="215"/>
      <c r="AT31" s="4"/>
      <c r="AU31" s="6"/>
      <c r="AV31" s="4"/>
      <c r="AW31" s="4"/>
      <c r="AX31" s="215"/>
      <c r="AY31" s="4"/>
      <c r="AZ31" s="6"/>
      <c r="BA31" s="4"/>
      <c r="BB31" s="4"/>
      <c r="BC31" s="215"/>
      <c r="BD31" s="4"/>
      <c r="BE31" s="6"/>
      <c r="BF31" s="4"/>
      <c r="BG31" s="4"/>
      <c r="BH31" s="215"/>
      <c r="BI31" s="4"/>
      <c r="BJ31" s="6"/>
      <c r="BK31" s="4"/>
      <c r="BL31" s="4"/>
      <c r="BM31" s="215"/>
      <c r="BN31" s="4"/>
      <c r="BO31" s="6"/>
      <c r="BP31" s="4"/>
      <c r="BQ31" s="4"/>
      <c r="BR31" s="215"/>
      <c r="BS31" s="4"/>
      <c r="BT31" s="6"/>
      <c r="BU31" s="4"/>
      <c r="BV31" s="4"/>
      <c r="BW31" s="215"/>
      <c r="BX31" s="4"/>
      <c r="BY31" s="6"/>
      <c r="BZ31" s="4"/>
      <c r="CA31" s="4"/>
      <c r="CB31" s="215"/>
      <c r="CC31" s="4"/>
      <c r="CD31" s="6"/>
      <c r="CE31" s="4"/>
      <c r="CF31" s="4"/>
      <c r="CG31" s="215"/>
      <c r="CH31" s="4"/>
      <c r="CI31" s="6"/>
      <c r="CJ31" s="4"/>
      <c r="CK31" s="4"/>
      <c r="CL31" s="215"/>
      <c r="CM31" s="4"/>
      <c r="CN31" s="6"/>
      <c r="CO31" s="4"/>
      <c r="CP31" s="4"/>
      <c r="CQ31" s="215"/>
      <c r="CR31" s="4"/>
      <c r="CS31" s="6"/>
      <c r="CT31" s="4"/>
      <c r="CU31" s="4"/>
      <c r="CV31" s="215"/>
      <c r="CW31" s="4"/>
      <c r="CX31" s="6"/>
      <c r="CY31" s="4"/>
      <c r="CZ31" s="4"/>
      <c r="DA31" s="215"/>
      <c r="DB31" s="4"/>
      <c r="DC31" s="6"/>
      <c r="DD31" s="4"/>
      <c r="DE31" s="4"/>
      <c r="DF31" s="215"/>
      <c r="DG31" s="4"/>
      <c r="DH31" s="6"/>
      <c r="DI31" s="4"/>
      <c r="DJ31" s="4"/>
      <c r="DK31" s="215"/>
      <c r="DL31" s="4"/>
      <c r="DM31" s="6"/>
      <c r="DN31" s="4"/>
      <c r="DO31" s="4"/>
      <c r="DP31" s="215"/>
      <c r="DQ31" s="4"/>
      <c r="DR31" s="6"/>
      <c r="DS31" s="4"/>
      <c r="DT31" s="4"/>
      <c r="DU31" s="215"/>
      <c r="DV31" s="4"/>
      <c r="DW31" s="6"/>
      <c r="DX31" s="4"/>
      <c r="DY31" s="4"/>
      <c r="DZ31" s="215"/>
      <c r="EA31" s="4"/>
      <c r="EB31" s="6"/>
      <c r="EC31" s="4"/>
      <c r="ED31" s="4"/>
      <c r="EE31" s="215"/>
      <c r="EF31" s="4"/>
      <c r="EG31" s="6"/>
      <c r="EH31" s="4"/>
      <c r="EI31" s="4"/>
      <c r="EJ31" s="215"/>
      <c r="EK31" s="4"/>
      <c r="EL31" s="6"/>
      <c r="EM31" s="4"/>
      <c r="EN31" s="4"/>
      <c r="EO31" s="215"/>
      <c r="EP31" s="4"/>
      <c r="EQ31" s="6"/>
      <c r="ER31" s="4"/>
      <c r="ES31" s="4"/>
      <c r="ET31" s="215"/>
      <c r="EU31" s="4"/>
      <c r="EV31" s="6"/>
      <c r="EW31" s="4"/>
      <c r="EX31" s="4"/>
      <c r="EY31" s="215"/>
      <c r="EZ31" s="4"/>
      <c r="FA31" s="6"/>
      <c r="FB31" s="4"/>
      <c r="FC31" s="4"/>
      <c r="FD31" s="215"/>
      <c r="FE31" s="4"/>
      <c r="FF31" s="6"/>
      <c r="FG31" s="4"/>
      <c r="FH31" s="4"/>
      <c r="FI31" s="215"/>
      <c r="FJ31" s="4"/>
      <c r="FK31" s="6"/>
      <c r="FL31" s="4"/>
      <c r="FM31" s="4"/>
      <c r="FN31" s="215"/>
      <c r="FO31" s="4"/>
      <c r="FP31" s="6"/>
      <c r="FQ31" s="4"/>
      <c r="FR31" s="4"/>
      <c r="FS31" s="215"/>
      <c r="FT31" s="4"/>
      <c r="FU31" s="6"/>
      <c r="FV31" s="4"/>
      <c r="FW31" s="4"/>
      <c r="FX31" s="215"/>
      <c r="FY31" s="4"/>
      <c r="FZ31" s="6"/>
      <c r="GA31" s="4"/>
      <c r="GB31" s="4"/>
      <c r="GC31" s="215"/>
      <c r="GD31" s="4"/>
      <c r="GE31" s="6"/>
      <c r="GF31" s="4"/>
      <c r="GG31" s="4"/>
      <c r="GH31" s="215"/>
      <c r="GI31" s="4"/>
      <c r="GJ31" s="6"/>
      <c r="GK31" s="4"/>
      <c r="GL31" s="4"/>
      <c r="GM31" s="215"/>
      <c r="GN31" s="4"/>
      <c r="GO31" s="6"/>
      <c r="GP31" s="4"/>
      <c r="GQ31" s="4"/>
      <c r="GR31" s="215"/>
      <c r="GS31" s="4"/>
      <c r="GT31" s="6"/>
      <c r="GU31" s="4"/>
      <c r="GV31" s="4"/>
      <c r="GW31" s="215"/>
      <c r="GX31" s="4"/>
      <c r="GY31" s="6"/>
      <c r="GZ31" s="4"/>
      <c r="HA31" s="4"/>
      <c r="HB31" s="215"/>
      <c r="HC31" s="4"/>
      <c r="HD31" s="6"/>
      <c r="HE31" s="4"/>
      <c r="HF31" s="4"/>
      <c r="HG31" s="215"/>
      <c r="HH31" s="4"/>
      <c r="HI31" s="6"/>
      <c r="HJ31" s="4"/>
      <c r="HK31" s="4"/>
      <c r="HL31" s="215"/>
      <c r="HM31" s="4"/>
      <c r="HN31" s="6"/>
      <c r="HO31" s="4"/>
      <c r="HP31" s="4"/>
      <c r="HQ31" s="215"/>
      <c r="HR31" s="4"/>
      <c r="HS31" s="6"/>
      <c r="HT31" s="4"/>
      <c r="HU31" s="4"/>
      <c r="HV31" s="215"/>
      <c r="HW31" s="4"/>
      <c r="HX31" s="6"/>
      <c r="HY31" s="4"/>
      <c r="HZ31" s="4"/>
      <c r="IA31" s="215"/>
      <c r="IB31" s="4"/>
      <c r="IC31" s="6"/>
      <c r="ID31" s="4"/>
      <c r="IE31" s="4"/>
      <c r="IF31" s="215"/>
      <c r="IG31" s="4"/>
      <c r="IH31" s="6"/>
      <c r="II31" s="4"/>
      <c r="IJ31" s="4"/>
      <c r="IK31" s="215"/>
      <c r="IL31" s="4"/>
      <c r="IM31" s="6"/>
      <c r="IN31" s="4"/>
      <c r="IO31" s="4"/>
      <c r="IP31" s="215"/>
      <c r="IQ31" s="4"/>
      <c r="IR31" s="6"/>
      <c r="IS31" s="4"/>
      <c r="IT31" s="4"/>
      <c r="IU31" s="215"/>
      <c r="IV31" s="4"/>
      <c r="IW31" s="6"/>
      <c r="IX31" s="4"/>
      <c r="IY31" s="4"/>
      <c r="IZ31" s="215"/>
      <c r="JA31" s="4"/>
      <c r="JB31" s="6"/>
      <c r="JC31" s="4"/>
      <c r="JD31" s="4"/>
      <c r="JE31" s="215"/>
      <c r="JF31" s="4"/>
      <c r="JG31" s="6"/>
      <c r="JH31" s="4"/>
      <c r="JI31" s="4"/>
      <c r="JJ31" s="215"/>
      <c r="JK31" s="4"/>
      <c r="JL31" s="6"/>
      <c r="JM31" s="4"/>
      <c r="JN31" s="4"/>
      <c r="JO31" s="215"/>
      <c r="JP31" s="4"/>
      <c r="JQ31" s="6"/>
      <c r="JR31" s="4"/>
      <c r="JS31" s="4"/>
      <c r="JT31" s="215"/>
      <c r="JU31" s="4"/>
      <c r="JV31" s="6"/>
      <c r="JW31" s="4"/>
      <c r="JX31" s="4"/>
      <c r="JY31" s="215"/>
      <c r="JZ31" s="4"/>
      <c r="KA31" s="6"/>
      <c r="KB31" s="4"/>
      <c r="KC31" s="4"/>
      <c r="KD31" s="215"/>
      <c r="KE31" s="4"/>
      <c r="KF31" s="6"/>
      <c r="KG31" s="4"/>
      <c r="KH31" s="4"/>
      <c r="KI31" s="215"/>
      <c r="KJ31" s="4"/>
      <c r="KK31" s="6"/>
      <c r="KL31" s="4"/>
      <c r="KM31" s="4"/>
      <c r="KN31" s="215"/>
    </row>
    <row r="32" spans="1:300" x14ac:dyDescent="0.25">
      <c r="A32" s="4"/>
      <c r="B32" s="6"/>
      <c r="C32" s="4"/>
      <c r="D32" s="4"/>
      <c r="E32" s="215"/>
      <c r="F32" s="4"/>
      <c r="G32" s="6"/>
      <c r="H32" s="4"/>
      <c r="I32" s="4"/>
      <c r="J32" s="215"/>
      <c r="K32" s="4"/>
      <c r="L32" s="6"/>
      <c r="M32" s="4"/>
      <c r="N32" s="4"/>
      <c r="O32" s="215"/>
      <c r="P32" s="4"/>
      <c r="Q32" s="6"/>
      <c r="R32" s="4"/>
      <c r="S32" s="4"/>
      <c r="T32" s="215"/>
      <c r="U32" s="4"/>
      <c r="V32" s="6"/>
      <c r="W32" s="4"/>
      <c r="X32" s="4"/>
      <c r="Y32" s="215"/>
      <c r="Z32" s="4"/>
      <c r="AA32" s="6"/>
      <c r="AB32" s="4"/>
      <c r="AC32" s="4"/>
      <c r="AD32" s="215"/>
      <c r="AE32" s="4"/>
      <c r="AF32" s="6"/>
      <c r="AG32" s="4"/>
      <c r="AH32" s="4"/>
      <c r="AI32" s="215"/>
      <c r="AJ32" s="4"/>
      <c r="AK32" s="6"/>
      <c r="AL32" s="4"/>
      <c r="AM32" s="4"/>
      <c r="AN32" s="215"/>
      <c r="AO32" s="4"/>
      <c r="AP32" s="6"/>
      <c r="AQ32" s="4"/>
      <c r="AR32" s="4"/>
      <c r="AS32" s="215"/>
      <c r="AT32" s="4"/>
      <c r="AU32" s="6"/>
      <c r="AV32" s="4"/>
      <c r="AW32" s="4"/>
      <c r="AX32" s="215"/>
      <c r="AY32" s="4"/>
      <c r="AZ32" s="6"/>
      <c r="BA32" s="4"/>
      <c r="BB32" s="4"/>
      <c r="BC32" s="215"/>
      <c r="BD32" s="4"/>
      <c r="BE32" s="6"/>
      <c r="BF32" s="4"/>
      <c r="BG32" s="4"/>
      <c r="BH32" s="215"/>
      <c r="BI32" s="4"/>
      <c r="BJ32" s="6"/>
      <c r="BK32" s="4"/>
      <c r="BL32" s="4"/>
      <c r="BM32" s="215"/>
      <c r="BN32" s="4"/>
      <c r="BO32" s="6"/>
      <c r="BP32" s="4"/>
      <c r="BQ32" s="4"/>
      <c r="BR32" s="215"/>
      <c r="BS32" s="4"/>
      <c r="BT32" s="6"/>
      <c r="BU32" s="4"/>
      <c r="BV32" s="4"/>
      <c r="BW32" s="215"/>
      <c r="BX32" s="4"/>
      <c r="BY32" s="6"/>
      <c r="BZ32" s="4"/>
      <c r="CA32" s="4"/>
      <c r="CB32" s="215"/>
      <c r="CC32" s="4"/>
      <c r="CD32" s="6"/>
      <c r="CE32" s="4"/>
      <c r="CF32" s="4"/>
      <c r="CG32" s="215"/>
      <c r="CH32" s="4"/>
      <c r="CI32" s="6"/>
      <c r="CJ32" s="4"/>
      <c r="CK32" s="4"/>
      <c r="CL32" s="215"/>
      <c r="CM32" s="4"/>
      <c r="CN32" s="6"/>
      <c r="CO32" s="4"/>
      <c r="CP32" s="4"/>
      <c r="CQ32" s="215"/>
      <c r="CR32" s="4"/>
      <c r="CS32" s="6"/>
      <c r="CT32" s="4"/>
      <c r="CU32" s="4"/>
      <c r="CV32" s="215"/>
      <c r="CW32" s="4"/>
      <c r="CX32" s="6"/>
      <c r="CY32" s="4"/>
      <c r="CZ32" s="4"/>
      <c r="DA32" s="215"/>
      <c r="DB32" s="4"/>
      <c r="DC32" s="6"/>
      <c r="DD32" s="4"/>
      <c r="DE32" s="4"/>
      <c r="DF32" s="215"/>
      <c r="DG32" s="4"/>
      <c r="DH32" s="6"/>
      <c r="DI32" s="4"/>
      <c r="DJ32" s="4"/>
      <c r="DK32" s="215"/>
      <c r="DL32" s="4"/>
      <c r="DM32" s="6"/>
      <c r="DN32" s="4"/>
      <c r="DO32" s="4"/>
      <c r="DP32" s="215"/>
      <c r="DQ32" s="4"/>
      <c r="DR32" s="6"/>
      <c r="DS32" s="4"/>
      <c r="DT32" s="4"/>
      <c r="DU32" s="215"/>
      <c r="DV32" s="4"/>
      <c r="DW32" s="6"/>
      <c r="DX32" s="4"/>
      <c r="DY32" s="4"/>
      <c r="DZ32" s="215"/>
      <c r="EA32" s="4"/>
      <c r="EB32" s="6"/>
      <c r="EC32" s="4"/>
      <c r="ED32" s="4"/>
      <c r="EE32" s="215"/>
      <c r="EF32" s="4"/>
      <c r="EG32" s="6"/>
      <c r="EH32" s="4"/>
      <c r="EI32" s="4"/>
      <c r="EJ32" s="215"/>
      <c r="EK32" s="4"/>
      <c r="EL32" s="6"/>
      <c r="EM32" s="4"/>
      <c r="EN32" s="4"/>
      <c r="EO32" s="215"/>
      <c r="EP32" s="4"/>
      <c r="EQ32" s="6"/>
      <c r="ER32" s="4"/>
      <c r="ES32" s="4"/>
      <c r="ET32" s="215"/>
      <c r="EU32" s="4"/>
      <c r="EV32" s="6"/>
      <c r="EW32" s="4"/>
      <c r="EX32" s="4"/>
      <c r="EY32" s="215"/>
      <c r="EZ32" s="4"/>
      <c r="FA32" s="6"/>
      <c r="FB32" s="4"/>
      <c r="FC32" s="4"/>
      <c r="FD32" s="215"/>
      <c r="FE32" s="4"/>
      <c r="FF32" s="6"/>
      <c r="FG32" s="4"/>
      <c r="FH32" s="4"/>
      <c r="FI32" s="215"/>
      <c r="FJ32" s="4"/>
      <c r="FK32" s="6"/>
      <c r="FL32" s="4"/>
      <c r="FM32" s="4"/>
      <c r="FN32" s="215"/>
      <c r="FO32" s="4"/>
      <c r="FP32" s="6"/>
      <c r="FQ32" s="4"/>
      <c r="FR32" s="4"/>
      <c r="FS32" s="215"/>
      <c r="FT32" s="4"/>
      <c r="FU32" s="6"/>
      <c r="FV32" s="4"/>
      <c r="FW32" s="4"/>
      <c r="FX32" s="215"/>
      <c r="FY32" s="4"/>
      <c r="FZ32" s="6"/>
      <c r="GA32" s="4"/>
      <c r="GB32" s="4"/>
      <c r="GC32" s="215"/>
      <c r="GD32" s="4"/>
      <c r="GE32" s="6"/>
      <c r="GF32" s="4"/>
      <c r="GG32" s="4"/>
      <c r="GH32" s="215"/>
      <c r="GI32" s="4"/>
      <c r="GJ32" s="6"/>
      <c r="GK32" s="4"/>
      <c r="GL32" s="4"/>
      <c r="GM32" s="215"/>
      <c r="GN32" s="4"/>
      <c r="GO32" s="6"/>
      <c r="GP32" s="4"/>
      <c r="GQ32" s="4"/>
      <c r="GR32" s="215"/>
      <c r="GS32" s="4"/>
      <c r="GT32" s="6"/>
      <c r="GU32" s="4"/>
      <c r="GV32" s="4"/>
      <c r="GW32" s="215"/>
      <c r="GX32" s="4"/>
      <c r="GY32" s="6"/>
      <c r="GZ32" s="4"/>
      <c r="HA32" s="4"/>
      <c r="HB32" s="215"/>
      <c r="HC32" s="4"/>
      <c r="HD32" s="6"/>
      <c r="HE32" s="4"/>
      <c r="HF32" s="4"/>
      <c r="HG32" s="215"/>
      <c r="HH32" s="4"/>
      <c r="HI32" s="6"/>
      <c r="HJ32" s="4"/>
      <c r="HK32" s="4"/>
      <c r="HL32" s="215"/>
      <c r="HM32" s="4"/>
      <c r="HN32" s="6"/>
      <c r="HO32" s="4"/>
      <c r="HP32" s="4"/>
      <c r="HQ32" s="215"/>
      <c r="HR32" s="4"/>
      <c r="HS32" s="6"/>
      <c r="HT32" s="4"/>
      <c r="HU32" s="4"/>
      <c r="HV32" s="215"/>
      <c r="HW32" s="4"/>
      <c r="HX32" s="6"/>
      <c r="HY32" s="4"/>
      <c r="HZ32" s="4"/>
      <c r="IA32" s="215"/>
      <c r="IB32" s="4"/>
      <c r="IC32" s="6"/>
      <c r="ID32" s="4"/>
      <c r="IE32" s="4"/>
      <c r="IF32" s="215"/>
      <c r="IG32" s="4"/>
      <c r="IH32" s="6"/>
      <c r="II32" s="4"/>
      <c r="IJ32" s="4"/>
      <c r="IK32" s="215"/>
      <c r="IL32" s="4"/>
      <c r="IM32" s="6"/>
      <c r="IN32" s="4"/>
      <c r="IO32" s="4"/>
      <c r="IP32" s="215"/>
      <c r="IQ32" s="4"/>
      <c r="IR32" s="6"/>
      <c r="IS32" s="4"/>
      <c r="IT32" s="4"/>
      <c r="IU32" s="215"/>
      <c r="IV32" s="4"/>
      <c r="IW32" s="6"/>
      <c r="IX32" s="4"/>
      <c r="IY32" s="4"/>
      <c r="IZ32" s="215"/>
      <c r="JA32" s="4"/>
      <c r="JB32" s="6"/>
      <c r="JC32" s="4"/>
      <c r="JD32" s="4"/>
      <c r="JE32" s="215"/>
      <c r="JF32" s="4"/>
      <c r="JG32" s="6"/>
      <c r="JH32" s="4"/>
      <c r="JI32" s="4"/>
      <c r="JJ32" s="215"/>
      <c r="JK32" s="4"/>
      <c r="JL32" s="6"/>
      <c r="JM32" s="4"/>
      <c r="JN32" s="4"/>
      <c r="JO32" s="215"/>
      <c r="JP32" s="4"/>
      <c r="JQ32" s="6"/>
      <c r="JR32" s="4"/>
      <c r="JS32" s="4"/>
      <c r="JT32" s="215"/>
      <c r="JU32" s="4"/>
      <c r="JV32" s="6"/>
      <c r="JW32" s="4"/>
      <c r="JX32" s="4"/>
      <c r="JY32" s="215"/>
      <c r="JZ32" s="4"/>
      <c r="KA32" s="6"/>
      <c r="KB32" s="4"/>
      <c r="KC32" s="4"/>
      <c r="KD32" s="215"/>
      <c r="KE32" s="4"/>
      <c r="KF32" s="6"/>
      <c r="KG32" s="4"/>
      <c r="KH32" s="4"/>
      <c r="KI32" s="215"/>
      <c r="KJ32" s="4"/>
      <c r="KK32" s="6"/>
      <c r="KL32" s="4"/>
      <c r="KM32" s="4"/>
      <c r="KN32" s="215"/>
    </row>
    <row r="33" spans="1:300" x14ac:dyDescent="0.25">
      <c r="A33" s="4"/>
      <c r="B33" s="6"/>
      <c r="C33" s="4"/>
      <c r="D33" s="4"/>
      <c r="E33" s="215"/>
      <c r="F33" s="4"/>
      <c r="G33" s="6"/>
      <c r="H33" s="4"/>
      <c r="I33" s="4"/>
      <c r="J33" s="215"/>
      <c r="K33" s="4"/>
      <c r="L33" s="6"/>
      <c r="M33" s="4"/>
      <c r="N33" s="4"/>
      <c r="O33" s="215"/>
      <c r="P33" s="4"/>
      <c r="Q33" s="6"/>
      <c r="R33" s="4"/>
      <c r="S33" s="4"/>
      <c r="T33" s="215"/>
      <c r="U33" s="4"/>
      <c r="V33" s="6"/>
      <c r="W33" s="4"/>
      <c r="X33" s="4"/>
      <c r="Y33" s="215"/>
      <c r="Z33" s="4"/>
      <c r="AA33" s="6"/>
      <c r="AB33" s="4"/>
      <c r="AC33" s="4"/>
      <c r="AD33" s="215"/>
      <c r="AE33" s="4"/>
      <c r="AF33" s="6"/>
      <c r="AG33" s="4"/>
      <c r="AH33" s="4"/>
      <c r="AI33" s="215"/>
      <c r="AJ33" s="4"/>
      <c r="AK33" s="6"/>
      <c r="AL33" s="4"/>
      <c r="AM33" s="4"/>
      <c r="AN33" s="215"/>
      <c r="AO33" s="4"/>
      <c r="AP33" s="6"/>
      <c r="AQ33" s="4"/>
      <c r="AR33" s="4"/>
      <c r="AS33" s="215"/>
      <c r="AT33" s="4"/>
      <c r="AU33" s="6"/>
      <c r="AV33" s="4"/>
      <c r="AW33" s="4"/>
      <c r="AX33" s="215"/>
      <c r="AY33" s="4"/>
      <c r="AZ33" s="6"/>
      <c r="BA33" s="4"/>
      <c r="BB33" s="4"/>
      <c r="BC33" s="215"/>
      <c r="BD33" s="4"/>
      <c r="BE33" s="6"/>
      <c r="BF33" s="4"/>
      <c r="BG33" s="4"/>
      <c r="BH33" s="215"/>
      <c r="BI33" s="4"/>
      <c r="BJ33" s="6"/>
      <c r="BK33" s="4"/>
      <c r="BL33" s="4"/>
      <c r="BM33" s="215"/>
      <c r="BN33" s="4"/>
      <c r="BO33" s="6"/>
      <c r="BP33" s="4"/>
      <c r="BQ33" s="4"/>
      <c r="BR33" s="215"/>
      <c r="BS33" s="4"/>
      <c r="BT33" s="6"/>
      <c r="BU33" s="4"/>
      <c r="BV33" s="4"/>
      <c r="BW33" s="215"/>
      <c r="BX33" s="4"/>
      <c r="BY33" s="6"/>
      <c r="BZ33" s="4"/>
      <c r="CA33" s="4"/>
      <c r="CB33" s="215"/>
      <c r="CC33" s="4"/>
      <c r="CD33" s="6"/>
      <c r="CE33" s="4"/>
      <c r="CF33" s="4"/>
      <c r="CG33" s="215"/>
      <c r="CH33" s="4"/>
      <c r="CI33" s="6"/>
      <c r="CJ33" s="4"/>
      <c r="CK33" s="4"/>
      <c r="CL33" s="215"/>
      <c r="CM33" s="4"/>
      <c r="CN33" s="6"/>
      <c r="CO33" s="4"/>
      <c r="CP33" s="4"/>
      <c r="CQ33" s="215"/>
      <c r="CR33" s="4"/>
      <c r="CS33" s="6"/>
      <c r="CT33" s="4"/>
      <c r="CU33" s="4"/>
      <c r="CV33" s="215"/>
      <c r="CW33" s="4"/>
      <c r="CX33" s="6"/>
      <c r="CY33" s="4"/>
      <c r="CZ33" s="4"/>
      <c r="DA33" s="215"/>
      <c r="DB33" s="4"/>
      <c r="DC33" s="6"/>
      <c r="DD33" s="4"/>
      <c r="DE33" s="4"/>
      <c r="DF33" s="215"/>
      <c r="DG33" s="4"/>
      <c r="DH33" s="6"/>
      <c r="DI33" s="4"/>
      <c r="DJ33" s="4"/>
      <c r="DK33" s="215"/>
      <c r="DL33" s="4"/>
      <c r="DM33" s="6"/>
      <c r="DN33" s="4"/>
      <c r="DO33" s="4"/>
      <c r="DP33" s="215"/>
      <c r="DQ33" s="4"/>
      <c r="DR33" s="6"/>
      <c r="DS33" s="4"/>
      <c r="DT33" s="4"/>
      <c r="DU33" s="215"/>
      <c r="DV33" s="4"/>
      <c r="DW33" s="6"/>
      <c r="DX33" s="4"/>
      <c r="DY33" s="4"/>
      <c r="DZ33" s="215"/>
      <c r="EA33" s="4"/>
      <c r="EB33" s="6"/>
      <c r="EC33" s="4"/>
      <c r="ED33" s="4"/>
      <c r="EE33" s="215"/>
      <c r="EF33" s="4"/>
      <c r="EG33" s="6"/>
      <c r="EH33" s="4"/>
      <c r="EI33" s="4"/>
      <c r="EJ33" s="215"/>
      <c r="EK33" s="4"/>
      <c r="EL33" s="6"/>
      <c r="EM33" s="4"/>
      <c r="EN33" s="4"/>
      <c r="EO33" s="215"/>
      <c r="EP33" s="4"/>
      <c r="EQ33" s="6"/>
      <c r="ER33" s="4"/>
      <c r="ES33" s="4"/>
      <c r="ET33" s="215"/>
      <c r="EU33" s="4"/>
      <c r="EV33" s="6"/>
      <c r="EW33" s="4"/>
      <c r="EX33" s="4"/>
      <c r="EY33" s="215"/>
      <c r="EZ33" s="4"/>
      <c r="FA33" s="6"/>
      <c r="FB33" s="4"/>
      <c r="FC33" s="4"/>
      <c r="FD33" s="215"/>
      <c r="FE33" s="4"/>
      <c r="FF33" s="6"/>
      <c r="FG33" s="4"/>
      <c r="FH33" s="4"/>
      <c r="FI33" s="215"/>
      <c r="FJ33" s="4"/>
      <c r="FK33" s="6"/>
      <c r="FL33" s="4"/>
      <c r="FM33" s="4"/>
      <c r="FN33" s="215"/>
      <c r="FO33" s="4"/>
      <c r="FP33" s="6"/>
      <c r="FQ33" s="4"/>
      <c r="FR33" s="4"/>
      <c r="FS33" s="215"/>
      <c r="FT33" s="4"/>
      <c r="FU33" s="6"/>
      <c r="FV33" s="4"/>
      <c r="FW33" s="4"/>
      <c r="FX33" s="215"/>
      <c r="FY33" s="4"/>
      <c r="FZ33" s="6"/>
      <c r="GA33" s="4"/>
      <c r="GB33" s="4"/>
      <c r="GC33" s="215"/>
      <c r="GD33" s="4"/>
      <c r="GE33" s="6"/>
      <c r="GF33" s="4"/>
      <c r="GG33" s="4"/>
      <c r="GH33" s="215"/>
      <c r="GI33" s="4"/>
      <c r="GJ33" s="6"/>
      <c r="GK33" s="4"/>
      <c r="GL33" s="4"/>
      <c r="GM33" s="215"/>
      <c r="GN33" s="4"/>
      <c r="GO33" s="6"/>
      <c r="GP33" s="4"/>
      <c r="GQ33" s="4"/>
      <c r="GR33" s="215"/>
      <c r="GS33" s="4"/>
      <c r="GT33" s="6"/>
      <c r="GU33" s="4"/>
      <c r="GV33" s="4"/>
      <c r="GW33" s="215"/>
      <c r="GX33" s="4"/>
      <c r="GY33" s="6"/>
      <c r="GZ33" s="4"/>
      <c r="HA33" s="4"/>
      <c r="HB33" s="215"/>
      <c r="HC33" s="4"/>
      <c r="HD33" s="6"/>
      <c r="HE33" s="4"/>
      <c r="HF33" s="4"/>
      <c r="HG33" s="215"/>
      <c r="HH33" s="4"/>
      <c r="HI33" s="6"/>
      <c r="HJ33" s="4"/>
      <c r="HK33" s="4"/>
      <c r="HL33" s="215"/>
      <c r="HM33" s="4"/>
      <c r="HN33" s="6"/>
      <c r="HO33" s="4"/>
      <c r="HP33" s="4"/>
      <c r="HQ33" s="215"/>
      <c r="HR33" s="4"/>
      <c r="HS33" s="6"/>
      <c r="HT33" s="4"/>
      <c r="HU33" s="4"/>
      <c r="HV33" s="215"/>
      <c r="HW33" s="4"/>
      <c r="HX33" s="6"/>
      <c r="HY33" s="4"/>
      <c r="HZ33" s="4"/>
      <c r="IA33" s="215"/>
      <c r="IB33" s="4"/>
      <c r="IC33" s="6"/>
      <c r="ID33" s="4"/>
      <c r="IE33" s="4"/>
      <c r="IF33" s="215"/>
      <c r="IG33" s="4"/>
      <c r="IH33" s="6"/>
      <c r="II33" s="4"/>
      <c r="IJ33" s="4"/>
      <c r="IK33" s="215"/>
      <c r="IL33" s="4"/>
      <c r="IM33" s="6"/>
      <c r="IN33" s="4"/>
      <c r="IO33" s="4"/>
      <c r="IP33" s="215"/>
      <c r="IQ33" s="4"/>
      <c r="IR33" s="6"/>
      <c r="IS33" s="4"/>
      <c r="IT33" s="4"/>
      <c r="IU33" s="215"/>
      <c r="IV33" s="4"/>
      <c r="IW33" s="6"/>
      <c r="IX33" s="4"/>
      <c r="IY33" s="4"/>
      <c r="IZ33" s="215"/>
      <c r="JA33" s="4"/>
      <c r="JB33" s="6"/>
      <c r="JC33" s="4"/>
      <c r="JD33" s="4"/>
      <c r="JE33" s="215"/>
      <c r="JF33" s="4"/>
      <c r="JG33" s="6"/>
      <c r="JH33" s="4"/>
      <c r="JI33" s="4"/>
      <c r="JJ33" s="215"/>
      <c r="JK33" s="4"/>
      <c r="JL33" s="6"/>
      <c r="JM33" s="4"/>
      <c r="JN33" s="4"/>
      <c r="JO33" s="215"/>
      <c r="JP33" s="4"/>
      <c r="JQ33" s="6"/>
      <c r="JR33" s="4"/>
      <c r="JS33" s="4"/>
      <c r="JT33" s="215"/>
      <c r="JU33" s="4"/>
      <c r="JV33" s="6"/>
      <c r="JW33" s="4"/>
      <c r="JX33" s="4"/>
      <c r="JY33" s="215"/>
      <c r="JZ33" s="4"/>
      <c r="KA33" s="6"/>
      <c r="KB33" s="4"/>
      <c r="KC33" s="4"/>
      <c r="KD33" s="215"/>
      <c r="KE33" s="4"/>
      <c r="KF33" s="6"/>
      <c r="KG33" s="4"/>
      <c r="KH33" s="4"/>
      <c r="KI33" s="215"/>
      <c r="KJ33" s="4"/>
      <c r="KK33" s="6"/>
      <c r="KL33" s="4"/>
      <c r="KM33" s="4"/>
      <c r="KN33" s="215"/>
    </row>
    <row r="34" spans="1:300" x14ac:dyDescent="0.25">
      <c r="A34" s="4"/>
      <c r="B34" s="42"/>
      <c r="C34" s="4"/>
      <c r="D34" s="4"/>
      <c r="E34" s="215"/>
      <c r="F34" s="4"/>
      <c r="G34" s="42"/>
      <c r="H34" s="4"/>
      <c r="I34" s="4"/>
      <c r="J34" s="215"/>
      <c r="K34" s="4"/>
      <c r="L34" s="42"/>
      <c r="M34" s="4"/>
      <c r="N34" s="4"/>
      <c r="O34" s="215"/>
      <c r="P34" s="4"/>
      <c r="Q34" s="42"/>
      <c r="R34" s="4"/>
      <c r="S34" s="4"/>
      <c r="T34" s="215"/>
      <c r="U34" s="4"/>
      <c r="V34" s="42"/>
      <c r="W34" s="4"/>
      <c r="X34" s="4"/>
      <c r="Y34" s="215"/>
      <c r="Z34" s="4"/>
      <c r="AA34" s="42"/>
      <c r="AB34" s="4"/>
      <c r="AC34" s="4"/>
      <c r="AD34" s="215"/>
      <c r="AE34" s="4"/>
      <c r="AF34" s="42"/>
      <c r="AG34" s="4"/>
      <c r="AH34" s="4"/>
      <c r="AI34" s="215"/>
      <c r="AJ34" s="4"/>
      <c r="AK34" s="42"/>
      <c r="AL34" s="4"/>
      <c r="AM34" s="4"/>
      <c r="AN34" s="215"/>
      <c r="AO34" s="4"/>
      <c r="AP34" s="42"/>
      <c r="AQ34" s="4"/>
      <c r="AR34" s="4"/>
      <c r="AS34" s="215"/>
      <c r="AT34" s="4"/>
      <c r="AU34" s="42"/>
      <c r="AV34" s="4"/>
      <c r="AW34" s="4"/>
      <c r="AX34" s="215"/>
      <c r="AY34" s="4"/>
      <c r="AZ34" s="42"/>
      <c r="BA34" s="4"/>
      <c r="BB34" s="4"/>
      <c r="BC34" s="215"/>
      <c r="BD34" s="4"/>
      <c r="BE34" s="42"/>
      <c r="BF34" s="4"/>
      <c r="BG34" s="4"/>
      <c r="BH34" s="215"/>
      <c r="BI34" s="4"/>
      <c r="BJ34" s="42"/>
      <c r="BK34" s="4"/>
      <c r="BL34" s="4"/>
      <c r="BM34" s="215"/>
      <c r="BN34" s="4"/>
      <c r="BO34" s="42"/>
      <c r="BP34" s="4"/>
      <c r="BQ34" s="4"/>
      <c r="BR34" s="215"/>
      <c r="BS34" s="4"/>
      <c r="BT34" s="42"/>
      <c r="BU34" s="4"/>
      <c r="BV34" s="4"/>
      <c r="BW34" s="215"/>
      <c r="BX34" s="4"/>
      <c r="BY34" s="42"/>
      <c r="BZ34" s="4"/>
      <c r="CA34" s="4"/>
      <c r="CB34" s="215"/>
      <c r="CC34" s="4"/>
      <c r="CD34" s="42"/>
      <c r="CE34" s="4"/>
      <c r="CF34" s="4"/>
      <c r="CG34" s="215"/>
      <c r="CH34" s="4"/>
      <c r="CI34" s="42"/>
      <c r="CJ34" s="4"/>
      <c r="CK34" s="4"/>
      <c r="CL34" s="215"/>
      <c r="CM34" s="4"/>
      <c r="CN34" s="42"/>
      <c r="CO34" s="4"/>
      <c r="CP34" s="4"/>
      <c r="CQ34" s="215"/>
      <c r="CR34" s="4"/>
      <c r="CS34" s="42"/>
      <c r="CT34" s="4"/>
      <c r="CU34" s="4"/>
      <c r="CV34" s="215"/>
      <c r="CW34" s="4"/>
      <c r="CX34" s="42"/>
      <c r="CY34" s="4"/>
      <c r="CZ34" s="4"/>
      <c r="DA34" s="215"/>
      <c r="DB34" s="4"/>
      <c r="DC34" s="42"/>
      <c r="DD34" s="4"/>
      <c r="DE34" s="4"/>
      <c r="DF34" s="215"/>
      <c r="DG34" s="4"/>
      <c r="DH34" s="42"/>
      <c r="DI34" s="4"/>
      <c r="DJ34" s="4"/>
      <c r="DK34" s="215"/>
      <c r="DL34" s="4"/>
      <c r="DM34" s="42"/>
      <c r="DN34" s="4"/>
      <c r="DO34" s="4"/>
      <c r="DP34" s="215"/>
      <c r="DQ34" s="4"/>
      <c r="DR34" s="42"/>
      <c r="DS34" s="4"/>
      <c r="DT34" s="4"/>
      <c r="DU34" s="215"/>
      <c r="DV34" s="4"/>
      <c r="DW34" s="42"/>
      <c r="DX34" s="4"/>
      <c r="DY34" s="4"/>
      <c r="DZ34" s="215"/>
      <c r="EA34" s="4"/>
      <c r="EB34" s="42"/>
      <c r="EC34" s="4"/>
      <c r="ED34" s="4"/>
      <c r="EE34" s="215"/>
      <c r="EF34" s="4"/>
      <c r="EG34" s="42"/>
      <c r="EH34" s="4"/>
      <c r="EI34" s="4"/>
      <c r="EJ34" s="215"/>
      <c r="EK34" s="4"/>
      <c r="EL34" s="42"/>
      <c r="EM34" s="4"/>
      <c r="EN34" s="4"/>
      <c r="EO34" s="215"/>
      <c r="EP34" s="4"/>
      <c r="EQ34" s="42"/>
      <c r="ER34" s="4"/>
      <c r="ES34" s="4"/>
      <c r="ET34" s="215"/>
      <c r="EU34" s="4"/>
      <c r="EV34" s="42"/>
      <c r="EW34" s="4"/>
      <c r="EX34" s="4"/>
      <c r="EY34" s="215"/>
      <c r="EZ34" s="4"/>
      <c r="FA34" s="42"/>
      <c r="FB34" s="4"/>
      <c r="FC34" s="4"/>
      <c r="FD34" s="215"/>
      <c r="FE34" s="4"/>
      <c r="FF34" s="42"/>
      <c r="FG34" s="4"/>
      <c r="FH34" s="4"/>
      <c r="FI34" s="215"/>
      <c r="FJ34" s="4"/>
      <c r="FK34" s="42"/>
      <c r="FL34" s="4"/>
      <c r="FM34" s="4"/>
      <c r="FN34" s="215"/>
      <c r="FO34" s="4"/>
      <c r="FP34" s="42"/>
      <c r="FQ34" s="4"/>
      <c r="FR34" s="4"/>
      <c r="FS34" s="215"/>
      <c r="FT34" s="4"/>
      <c r="FU34" s="42"/>
      <c r="FV34" s="4"/>
      <c r="FW34" s="4"/>
      <c r="FX34" s="215"/>
      <c r="FY34" s="4"/>
      <c r="FZ34" s="42"/>
      <c r="GA34" s="4"/>
      <c r="GB34" s="4"/>
      <c r="GC34" s="215"/>
      <c r="GD34" s="4"/>
      <c r="GE34" s="42"/>
      <c r="GF34" s="4"/>
      <c r="GG34" s="4"/>
      <c r="GH34" s="215"/>
      <c r="GI34" s="4"/>
      <c r="GJ34" s="42"/>
      <c r="GK34" s="4"/>
      <c r="GL34" s="4"/>
      <c r="GM34" s="215"/>
      <c r="GN34" s="4"/>
      <c r="GO34" s="42"/>
      <c r="GP34" s="4"/>
      <c r="GQ34" s="4"/>
      <c r="GR34" s="215"/>
      <c r="GS34" s="4"/>
      <c r="GT34" s="42"/>
      <c r="GU34" s="4"/>
      <c r="GV34" s="4"/>
      <c r="GW34" s="215"/>
      <c r="GX34" s="4"/>
      <c r="GY34" s="42"/>
      <c r="GZ34" s="4"/>
      <c r="HA34" s="4"/>
      <c r="HB34" s="215"/>
      <c r="HC34" s="4"/>
      <c r="HD34" s="42"/>
      <c r="HE34" s="4"/>
      <c r="HF34" s="4"/>
      <c r="HG34" s="215"/>
      <c r="HH34" s="4"/>
      <c r="HI34" s="42"/>
      <c r="HJ34" s="4"/>
      <c r="HK34" s="4"/>
      <c r="HL34" s="215"/>
      <c r="HM34" s="4"/>
      <c r="HN34" s="42"/>
      <c r="HO34" s="4"/>
      <c r="HP34" s="4"/>
      <c r="HQ34" s="215"/>
      <c r="HR34" s="4"/>
      <c r="HS34" s="42"/>
      <c r="HT34" s="4"/>
      <c r="HU34" s="4"/>
      <c r="HV34" s="215"/>
      <c r="HW34" s="4"/>
      <c r="HX34" s="42"/>
      <c r="HY34" s="4"/>
      <c r="HZ34" s="4"/>
      <c r="IA34" s="215"/>
      <c r="IB34" s="4"/>
      <c r="IC34" s="42"/>
      <c r="ID34" s="4"/>
      <c r="IE34" s="4"/>
      <c r="IF34" s="215"/>
      <c r="IG34" s="4"/>
      <c r="IH34" s="42"/>
      <c r="II34" s="4"/>
      <c r="IJ34" s="4"/>
      <c r="IK34" s="215"/>
      <c r="IL34" s="4"/>
      <c r="IM34" s="42"/>
      <c r="IN34" s="4"/>
      <c r="IO34" s="4"/>
      <c r="IP34" s="215"/>
      <c r="IQ34" s="4"/>
      <c r="IR34" s="42"/>
      <c r="IS34" s="4"/>
      <c r="IT34" s="4"/>
      <c r="IU34" s="215"/>
      <c r="IV34" s="4"/>
      <c r="IW34" s="42"/>
      <c r="IX34" s="4"/>
      <c r="IY34" s="4"/>
      <c r="IZ34" s="215"/>
      <c r="JA34" s="4"/>
      <c r="JB34" s="42"/>
      <c r="JC34" s="4"/>
      <c r="JD34" s="4"/>
      <c r="JE34" s="215"/>
      <c r="JF34" s="4"/>
      <c r="JG34" s="42"/>
      <c r="JH34" s="4"/>
      <c r="JI34" s="4"/>
      <c r="JJ34" s="215"/>
      <c r="JK34" s="4"/>
      <c r="JL34" s="42"/>
      <c r="JM34" s="4"/>
      <c r="JN34" s="4"/>
      <c r="JO34" s="215"/>
      <c r="JP34" s="4"/>
      <c r="JQ34" s="42"/>
      <c r="JR34" s="4"/>
      <c r="JS34" s="4"/>
      <c r="JT34" s="215"/>
      <c r="JU34" s="4"/>
      <c r="JV34" s="42"/>
      <c r="JW34" s="4"/>
      <c r="JX34" s="4"/>
      <c r="JY34" s="215"/>
      <c r="JZ34" s="4"/>
      <c r="KA34" s="42"/>
      <c r="KB34" s="4"/>
      <c r="KC34" s="4"/>
      <c r="KD34" s="215"/>
      <c r="KE34" s="4"/>
      <c r="KF34" s="42"/>
      <c r="KG34" s="4"/>
      <c r="KH34" s="4"/>
      <c r="KI34" s="215"/>
      <c r="KJ34" s="4"/>
      <c r="KK34" s="42"/>
      <c r="KL34" s="4"/>
      <c r="KM34" s="4"/>
      <c r="KN34" s="215"/>
    </row>
    <row r="35" spans="1:300" x14ac:dyDescent="0.25">
      <c r="A35" s="4"/>
      <c r="B35" s="6"/>
      <c r="C35" s="4"/>
      <c r="D35" s="4"/>
      <c r="E35" s="215"/>
      <c r="F35" s="4"/>
      <c r="G35" s="6"/>
      <c r="H35" s="4"/>
      <c r="I35" s="4"/>
      <c r="J35" s="215"/>
      <c r="K35" s="4"/>
      <c r="L35" s="6"/>
      <c r="M35" s="4"/>
      <c r="N35" s="4"/>
      <c r="O35" s="215"/>
      <c r="P35" s="4"/>
      <c r="Q35" s="6"/>
      <c r="R35" s="4"/>
      <c r="S35" s="4"/>
      <c r="T35" s="215"/>
      <c r="U35" s="4"/>
      <c r="V35" s="6"/>
      <c r="W35" s="4"/>
      <c r="X35" s="4"/>
      <c r="Y35" s="215"/>
      <c r="Z35" s="4"/>
      <c r="AA35" s="6"/>
      <c r="AB35" s="4"/>
      <c r="AC35" s="4"/>
      <c r="AD35" s="215"/>
      <c r="AE35" s="4"/>
      <c r="AF35" s="6"/>
      <c r="AG35" s="4"/>
      <c r="AH35" s="4"/>
      <c r="AI35" s="215"/>
      <c r="AJ35" s="4"/>
      <c r="AK35" s="6"/>
      <c r="AL35" s="4"/>
      <c r="AM35" s="4"/>
      <c r="AN35" s="215"/>
      <c r="AO35" s="4"/>
      <c r="AP35" s="6"/>
      <c r="AQ35" s="4"/>
      <c r="AR35" s="4"/>
      <c r="AS35" s="215"/>
      <c r="AT35" s="4"/>
      <c r="AU35" s="6"/>
      <c r="AV35" s="4"/>
      <c r="AW35" s="4"/>
      <c r="AX35" s="215"/>
      <c r="AY35" s="4"/>
      <c r="AZ35" s="6"/>
      <c r="BA35" s="4"/>
      <c r="BB35" s="4"/>
      <c r="BC35" s="215"/>
      <c r="BD35" s="4"/>
      <c r="BE35" s="6"/>
      <c r="BF35" s="4"/>
      <c r="BG35" s="4"/>
      <c r="BH35" s="215"/>
      <c r="BI35" s="4"/>
      <c r="BJ35" s="6"/>
      <c r="BK35" s="4"/>
      <c r="BL35" s="4"/>
      <c r="BM35" s="215"/>
      <c r="BN35" s="4"/>
      <c r="BO35" s="6"/>
      <c r="BP35" s="4"/>
      <c r="BQ35" s="4"/>
      <c r="BR35" s="215"/>
      <c r="BS35" s="4"/>
      <c r="BT35" s="6"/>
      <c r="BU35" s="4"/>
      <c r="BV35" s="4"/>
      <c r="BW35" s="215"/>
      <c r="BX35" s="4"/>
      <c r="BY35" s="6"/>
      <c r="BZ35" s="4"/>
      <c r="CA35" s="4"/>
      <c r="CB35" s="215"/>
      <c r="CC35" s="4"/>
      <c r="CD35" s="6"/>
      <c r="CE35" s="4"/>
      <c r="CF35" s="4"/>
      <c r="CG35" s="215"/>
      <c r="CH35" s="4"/>
      <c r="CI35" s="6"/>
      <c r="CJ35" s="4"/>
      <c r="CK35" s="4"/>
      <c r="CL35" s="215"/>
      <c r="CM35" s="4"/>
      <c r="CN35" s="6"/>
      <c r="CO35" s="4"/>
      <c r="CP35" s="4"/>
      <c r="CQ35" s="215"/>
      <c r="CR35" s="4"/>
      <c r="CS35" s="6"/>
      <c r="CT35" s="4"/>
      <c r="CU35" s="4"/>
      <c r="CV35" s="215"/>
      <c r="CW35" s="4"/>
      <c r="CX35" s="6"/>
      <c r="CY35" s="4"/>
      <c r="CZ35" s="4"/>
      <c r="DA35" s="215"/>
      <c r="DB35" s="4"/>
      <c r="DC35" s="6"/>
      <c r="DD35" s="4"/>
      <c r="DE35" s="4"/>
      <c r="DF35" s="215"/>
      <c r="DG35" s="4"/>
      <c r="DH35" s="6"/>
      <c r="DI35" s="4"/>
      <c r="DJ35" s="4"/>
      <c r="DK35" s="215"/>
      <c r="DL35" s="4"/>
      <c r="DM35" s="6"/>
      <c r="DN35" s="4"/>
      <c r="DO35" s="4"/>
      <c r="DP35" s="215"/>
      <c r="DQ35" s="4"/>
      <c r="DR35" s="6"/>
      <c r="DS35" s="4"/>
      <c r="DT35" s="4"/>
      <c r="DU35" s="215"/>
      <c r="DV35" s="4"/>
      <c r="DW35" s="6"/>
      <c r="DX35" s="4"/>
      <c r="DY35" s="4"/>
      <c r="DZ35" s="215"/>
      <c r="EA35" s="4"/>
      <c r="EB35" s="6"/>
      <c r="EC35" s="4"/>
      <c r="ED35" s="4"/>
      <c r="EE35" s="215"/>
      <c r="EF35" s="4"/>
      <c r="EG35" s="6"/>
      <c r="EH35" s="4"/>
      <c r="EI35" s="4"/>
      <c r="EJ35" s="215"/>
      <c r="EK35" s="4"/>
      <c r="EL35" s="6"/>
      <c r="EM35" s="4"/>
      <c r="EN35" s="4"/>
      <c r="EO35" s="215"/>
      <c r="EP35" s="4"/>
      <c r="EQ35" s="6"/>
      <c r="ER35" s="4"/>
      <c r="ES35" s="4"/>
      <c r="ET35" s="215"/>
      <c r="EU35" s="4"/>
      <c r="EV35" s="6"/>
      <c r="EW35" s="4"/>
      <c r="EX35" s="4"/>
      <c r="EY35" s="215"/>
      <c r="EZ35" s="4"/>
      <c r="FA35" s="6"/>
      <c r="FB35" s="4"/>
      <c r="FC35" s="4"/>
      <c r="FD35" s="215"/>
      <c r="FE35" s="4"/>
      <c r="FF35" s="6"/>
      <c r="FG35" s="4"/>
      <c r="FH35" s="4"/>
      <c r="FI35" s="215"/>
      <c r="FJ35" s="4"/>
      <c r="FK35" s="6"/>
      <c r="FL35" s="4"/>
      <c r="FM35" s="4"/>
      <c r="FN35" s="215"/>
      <c r="FO35" s="4"/>
      <c r="FP35" s="6"/>
      <c r="FQ35" s="4"/>
      <c r="FR35" s="4"/>
      <c r="FS35" s="215"/>
      <c r="FT35" s="4"/>
      <c r="FU35" s="6"/>
      <c r="FV35" s="4"/>
      <c r="FW35" s="4"/>
      <c r="FX35" s="215"/>
      <c r="FY35" s="4"/>
      <c r="FZ35" s="6"/>
      <c r="GA35" s="4"/>
      <c r="GB35" s="4"/>
      <c r="GC35" s="215"/>
      <c r="GD35" s="4"/>
      <c r="GE35" s="6"/>
      <c r="GF35" s="4"/>
      <c r="GG35" s="4"/>
      <c r="GH35" s="215"/>
      <c r="GI35" s="4"/>
      <c r="GJ35" s="6"/>
      <c r="GK35" s="4"/>
      <c r="GL35" s="4"/>
      <c r="GM35" s="215"/>
      <c r="GN35" s="4"/>
      <c r="GO35" s="6"/>
      <c r="GP35" s="4"/>
      <c r="GQ35" s="4"/>
      <c r="GR35" s="215"/>
      <c r="GS35" s="4"/>
      <c r="GT35" s="6"/>
      <c r="GU35" s="4"/>
      <c r="GV35" s="4"/>
      <c r="GW35" s="215"/>
      <c r="GX35" s="4"/>
      <c r="GY35" s="6"/>
      <c r="GZ35" s="4"/>
      <c r="HA35" s="4"/>
      <c r="HB35" s="215"/>
      <c r="HC35" s="4"/>
      <c r="HD35" s="6"/>
      <c r="HE35" s="4"/>
      <c r="HF35" s="4"/>
      <c r="HG35" s="215"/>
      <c r="HH35" s="4"/>
      <c r="HI35" s="6"/>
      <c r="HJ35" s="4"/>
      <c r="HK35" s="4"/>
      <c r="HL35" s="215"/>
      <c r="HM35" s="4"/>
      <c r="HN35" s="6"/>
      <c r="HO35" s="4"/>
      <c r="HP35" s="4"/>
      <c r="HQ35" s="215"/>
      <c r="HR35" s="4"/>
      <c r="HS35" s="6"/>
      <c r="HT35" s="4"/>
      <c r="HU35" s="4"/>
      <c r="HV35" s="215"/>
      <c r="HW35" s="4"/>
      <c r="HX35" s="6"/>
      <c r="HY35" s="4"/>
      <c r="HZ35" s="4"/>
      <c r="IA35" s="215"/>
      <c r="IB35" s="4"/>
      <c r="IC35" s="6"/>
      <c r="ID35" s="4"/>
      <c r="IE35" s="4"/>
      <c r="IF35" s="215"/>
      <c r="IG35" s="4"/>
      <c r="IH35" s="6"/>
      <c r="II35" s="4"/>
      <c r="IJ35" s="4"/>
      <c r="IK35" s="215"/>
      <c r="IL35" s="4"/>
      <c r="IM35" s="6"/>
      <c r="IN35" s="4"/>
      <c r="IO35" s="4"/>
      <c r="IP35" s="215"/>
      <c r="IQ35" s="4"/>
      <c r="IR35" s="6"/>
      <c r="IS35" s="4"/>
      <c r="IT35" s="4"/>
      <c r="IU35" s="215"/>
      <c r="IV35" s="4"/>
      <c r="IW35" s="6"/>
      <c r="IX35" s="4"/>
      <c r="IY35" s="4"/>
      <c r="IZ35" s="215"/>
      <c r="JA35" s="4"/>
      <c r="JB35" s="6"/>
      <c r="JC35" s="4"/>
      <c r="JD35" s="4"/>
      <c r="JE35" s="215"/>
      <c r="JF35" s="4"/>
      <c r="JG35" s="6"/>
      <c r="JH35" s="4"/>
      <c r="JI35" s="4"/>
      <c r="JJ35" s="215"/>
      <c r="JK35" s="4"/>
      <c r="JL35" s="6"/>
      <c r="JM35" s="4"/>
      <c r="JN35" s="4"/>
      <c r="JO35" s="215"/>
      <c r="JP35" s="4"/>
      <c r="JQ35" s="6"/>
      <c r="JR35" s="4"/>
      <c r="JS35" s="4"/>
      <c r="JT35" s="215"/>
      <c r="JU35" s="4"/>
      <c r="JV35" s="6"/>
      <c r="JW35" s="4"/>
      <c r="JX35" s="4"/>
      <c r="JY35" s="215"/>
      <c r="JZ35" s="4"/>
      <c r="KA35" s="6"/>
      <c r="KB35" s="4"/>
      <c r="KC35" s="4"/>
      <c r="KD35" s="215"/>
      <c r="KE35" s="4"/>
      <c r="KF35" s="6"/>
      <c r="KG35" s="4"/>
      <c r="KH35" s="4"/>
      <c r="KI35" s="215"/>
      <c r="KJ35" s="4"/>
      <c r="KK35" s="6"/>
      <c r="KL35" s="4"/>
      <c r="KM35" s="4"/>
      <c r="KN35" s="215"/>
    </row>
    <row r="36" spans="1:300" x14ac:dyDescent="0.25">
      <c r="A36" s="4"/>
      <c r="B36" s="6"/>
      <c r="C36" s="4"/>
      <c r="D36" s="4"/>
      <c r="E36" s="215"/>
      <c r="F36" s="4"/>
      <c r="G36" s="6"/>
      <c r="H36" s="4"/>
      <c r="I36" s="4"/>
      <c r="J36" s="215"/>
      <c r="K36" s="4"/>
      <c r="L36" s="6"/>
      <c r="M36" s="4"/>
      <c r="N36" s="4"/>
      <c r="O36" s="215"/>
      <c r="P36" s="4"/>
      <c r="Q36" s="6"/>
      <c r="R36" s="4"/>
      <c r="S36" s="4"/>
      <c r="T36" s="215"/>
      <c r="U36" s="4"/>
      <c r="V36" s="6"/>
      <c r="W36" s="4"/>
      <c r="X36" s="4"/>
      <c r="Y36" s="215"/>
      <c r="Z36" s="4"/>
      <c r="AA36" s="6"/>
      <c r="AB36" s="4"/>
      <c r="AC36" s="4"/>
      <c r="AD36" s="215"/>
      <c r="AE36" s="4"/>
      <c r="AF36" s="6"/>
      <c r="AG36" s="4"/>
      <c r="AH36" s="4"/>
      <c r="AI36" s="215"/>
      <c r="AJ36" s="4"/>
      <c r="AK36" s="6"/>
      <c r="AL36" s="4"/>
      <c r="AM36" s="4"/>
      <c r="AN36" s="215"/>
      <c r="AO36" s="4"/>
      <c r="AP36" s="6"/>
      <c r="AQ36" s="4"/>
      <c r="AR36" s="4"/>
      <c r="AS36" s="215"/>
      <c r="AT36" s="4"/>
      <c r="AU36" s="6"/>
      <c r="AV36" s="4"/>
      <c r="AW36" s="4"/>
      <c r="AX36" s="215"/>
      <c r="AY36" s="4"/>
      <c r="AZ36" s="6"/>
      <c r="BA36" s="4"/>
      <c r="BB36" s="4"/>
      <c r="BC36" s="215"/>
      <c r="BD36" s="4"/>
      <c r="BE36" s="6"/>
      <c r="BF36" s="4"/>
      <c r="BG36" s="4"/>
      <c r="BH36" s="215"/>
      <c r="BI36" s="4"/>
      <c r="BJ36" s="6"/>
      <c r="BK36" s="4"/>
      <c r="BL36" s="4"/>
      <c r="BM36" s="215"/>
      <c r="BN36" s="4"/>
      <c r="BO36" s="6"/>
      <c r="BP36" s="4"/>
      <c r="BQ36" s="4"/>
      <c r="BR36" s="215"/>
      <c r="BS36" s="4"/>
      <c r="BT36" s="6"/>
      <c r="BU36" s="4"/>
      <c r="BV36" s="4"/>
      <c r="BW36" s="215"/>
      <c r="BX36" s="4"/>
      <c r="BY36" s="6"/>
      <c r="BZ36" s="4"/>
      <c r="CA36" s="4"/>
      <c r="CB36" s="215"/>
      <c r="CC36" s="4"/>
      <c r="CD36" s="6"/>
      <c r="CE36" s="4"/>
      <c r="CF36" s="4"/>
      <c r="CG36" s="215"/>
      <c r="CH36" s="4"/>
      <c r="CI36" s="6"/>
      <c r="CJ36" s="4"/>
      <c r="CK36" s="4"/>
      <c r="CL36" s="215"/>
      <c r="CM36" s="4"/>
      <c r="CN36" s="6"/>
      <c r="CO36" s="4"/>
      <c r="CP36" s="4"/>
      <c r="CQ36" s="215"/>
      <c r="CR36" s="4"/>
      <c r="CS36" s="6"/>
      <c r="CT36" s="4"/>
      <c r="CU36" s="4"/>
      <c r="CV36" s="215"/>
      <c r="CW36" s="4"/>
      <c r="CX36" s="6"/>
      <c r="CY36" s="4"/>
      <c r="CZ36" s="4"/>
      <c r="DA36" s="215"/>
      <c r="DB36" s="4"/>
      <c r="DC36" s="6"/>
      <c r="DD36" s="4"/>
      <c r="DE36" s="4"/>
      <c r="DF36" s="215"/>
      <c r="DG36" s="4"/>
      <c r="DH36" s="6"/>
      <c r="DI36" s="4"/>
      <c r="DJ36" s="4"/>
      <c r="DK36" s="215"/>
      <c r="DL36" s="4"/>
      <c r="DM36" s="6"/>
      <c r="DN36" s="4"/>
      <c r="DO36" s="4"/>
      <c r="DP36" s="215"/>
      <c r="DQ36" s="4"/>
      <c r="DR36" s="6"/>
      <c r="DS36" s="4"/>
      <c r="DT36" s="4"/>
      <c r="DU36" s="215"/>
      <c r="DV36" s="4"/>
      <c r="DW36" s="6"/>
      <c r="DX36" s="4"/>
      <c r="DY36" s="4"/>
      <c r="DZ36" s="215"/>
      <c r="EA36" s="4"/>
      <c r="EB36" s="6"/>
      <c r="EC36" s="4"/>
      <c r="ED36" s="4"/>
      <c r="EE36" s="215"/>
      <c r="EF36" s="4"/>
      <c r="EG36" s="6"/>
      <c r="EH36" s="4"/>
      <c r="EI36" s="4"/>
      <c r="EJ36" s="215"/>
      <c r="EK36" s="4"/>
      <c r="EL36" s="6"/>
      <c r="EM36" s="4"/>
      <c r="EN36" s="4"/>
      <c r="EO36" s="215"/>
      <c r="EP36" s="4"/>
      <c r="EQ36" s="6"/>
      <c r="ER36" s="4"/>
      <c r="ES36" s="4"/>
      <c r="ET36" s="215"/>
      <c r="EU36" s="4"/>
      <c r="EV36" s="6"/>
      <c r="EW36" s="4"/>
      <c r="EX36" s="4"/>
      <c r="EY36" s="215"/>
      <c r="EZ36" s="4"/>
      <c r="FA36" s="6"/>
      <c r="FB36" s="4"/>
      <c r="FC36" s="4"/>
      <c r="FD36" s="215"/>
      <c r="FE36" s="4"/>
      <c r="FF36" s="6"/>
      <c r="FG36" s="4"/>
      <c r="FH36" s="4"/>
      <c r="FI36" s="215"/>
      <c r="FJ36" s="4"/>
      <c r="FK36" s="6"/>
      <c r="FL36" s="4"/>
      <c r="FM36" s="4"/>
      <c r="FN36" s="215"/>
      <c r="FO36" s="4"/>
      <c r="FP36" s="6"/>
      <c r="FQ36" s="4"/>
      <c r="FR36" s="4"/>
      <c r="FS36" s="215"/>
      <c r="FT36" s="4"/>
      <c r="FU36" s="6"/>
      <c r="FV36" s="4"/>
      <c r="FW36" s="4"/>
      <c r="FX36" s="215"/>
      <c r="FY36" s="4"/>
      <c r="FZ36" s="6"/>
      <c r="GA36" s="4"/>
      <c r="GB36" s="4"/>
      <c r="GC36" s="215"/>
      <c r="GD36" s="4"/>
      <c r="GE36" s="6"/>
      <c r="GF36" s="4"/>
      <c r="GG36" s="4"/>
      <c r="GH36" s="215"/>
      <c r="GI36" s="4"/>
      <c r="GJ36" s="6"/>
      <c r="GK36" s="4"/>
      <c r="GL36" s="4"/>
      <c r="GM36" s="215"/>
      <c r="GN36" s="4"/>
      <c r="GO36" s="6"/>
      <c r="GP36" s="4"/>
      <c r="GQ36" s="4"/>
      <c r="GR36" s="215"/>
      <c r="GS36" s="4"/>
      <c r="GT36" s="6"/>
      <c r="GU36" s="4"/>
      <c r="GV36" s="4"/>
      <c r="GW36" s="215"/>
      <c r="GX36" s="4"/>
      <c r="GY36" s="6"/>
      <c r="GZ36" s="4"/>
      <c r="HA36" s="4"/>
      <c r="HB36" s="215"/>
      <c r="HC36" s="4"/>
      <c r="HD36" s="6"/>
      <c r="HE36" s="4"/>
      <c r="HF36" s="4"/>
      <c r="HG36" s="215"/>
      <c r="HH36" s="4"/>
      <c r="HI36" s="6"/>
      <c r="HJ36" s="4"/>
      <c r="HK36" s="4"/>
      <c r="HL36" s="215"/>
      <c r="HM36" s="4"/>
      <c r="HN36" s="6"/>
      <c r="HO36" s="4"/>
      <c r="HP36" s="4"/>
      <c r="HQ36" s="215"/>
      <c r="HR36" s="4"/>
      <c r="HS36" s="6"/>
      <c r="HT36" s="4"/>
      <c r="HU36" s="4"/>
      <c r="HV36" s="215"/>
      <c r="HW36" s="4"/>
      <c r="HX36" s="6"/>
      <c r="HY36" s="4"/>
      <c r="HZ36" s="4"/>
      <c r="IA36" s="215"/>
      <c r="IB36" s="4"/>
      <c r="IC36" s="6"/>
      <c r="ID36" s="4"/>
      <c r="IE36" s="4"/>
      <c r="IF36" s="215"/>
      <c r="IG36" s="4"/>
      <c r="IH36" s="6"/>
      <c r="II36" s="4"/>
      <c r="IJ36" s="4"/>
      <c r="IK36" s="215"/>
      <c r="IL36" s="4"/>
      <c r="IM36" s="6"/>
      <c r="IN36" s="4"/>
      <c r="IO36" s="4"/>
      <c r="IP36" s="215"/>
      <c r="IQ36" s="4"/>
      <c r="IR36" s="6"/>
      <c r="IS36" s="4"/>
      <c r="IT36" s="4"/>
      <c r="IU36" s="215"/>
      <c r="IV36" s="4"/>
      <c r="IW36" s="6"/>
      <c r="IX36" s="4"/>
      <c r="IY36" s="4"/>
      <c r="IZ36" s="215"/>
      <c r="JA36" s="4"/>
      <c r="JB36" s="6"/>
      <c r="JC36" s="4"/>
      <c r="JD36" s="4"/>
      <c r="JE36" s="215"/>
      <c r="JF36" s="4"/>
      <c r="JG36" s="6"/>
      <c r="JH36" s="4"/>
      <c r="JI36" s="4"/>
      <c r="JJ36" s="215"/>
      <c r="JK36" s="4"/>
      <c r="JL36" s="6"/>
      <c r="JM36" s="4"/>
      <c r="JN36" s="4"/>
      <c r="JO36" s="215"/>
      <c r="JP36" s="4"/>
      <c r="JQ36" s="6"/>
      <c r="JR36" s="4"/>
      <c r="JS36" s="4"/>
      <c r="JT36" s="215"/>
      <c r="JU36" s="4"/>
      <c r="JV36" s="6"/>
      <c r="JW36" s="4"/>
      <c r="JX36" s="4"/>
      <c r="JY36" s="215"/>
      <c r="JZ36" s="4"/>
      <c r="KA36" s="6"/>
      <c r="KB36" s="4"/>
      <c r="KC36" s="4"/>
      <c r="KD36" s="215"/>
      <c r="KE36" s="4"/>
      <c r="KF36" s="6"/>
      <c r="KG36" s="4"/>
      <c r="KH36" s="4"/>
      <c r="KI36" s="215"/>
      <c r="KJ36" s="4"/>
      <c r="KK36" s="6"/>
      <c r="KL36" s="4"/>
      <c r="KM36" s="4"/>
      <c r="KN36" s="215"/>
    </row>
    <row r="37" spans="1:300" x14ac:dyDescent="0.25">
      <c r="A37" s="4"/>
      <c r="B37" s="6"/>
      <c r="C37" s="4"/>
      <c r="D37" s="4"/>
      <c r="E37" s="215"/>
      <c r="F37" s="4"/>
      <c r="G37" s="6"/>
      <c r="H37" s="4"/>
      <c r="I37" s="4"/>
      <c r="J37" s="215"/>
      <c r="K37" s="4"/>
      <c r="L37" s="6"/>
      <c r="M37" s="4"/>
      <c r="N37" s="4"/>
      <c r="O37" s="215"/>
      <c r="P37" s="4"/>
      <c r="Q37" s="6"/>
      <c r="R37" s="4"/>
      <c r="S37" s="4"/>
      <c r="T37" s="215"/>
      <c r="U37" s="4"/>
      <c r="V37" s="6"/>
      <c r="W37" s="4"/>
      <c r="X37" s="4"/>
      <c r="Y37" s="215"/>
      <c r="Z37" s="4"/>
      <c r="AA37" s="6"/>
      <c r="AB37" s="4"/>
      <c r="AC37" s="4"/>
      <c r="AD37" s="215"/>
      <c r="AE37" s="4"/>
      <c r="AF37" s="6"/>
      <c r="AG37" s="4"/>
      <c r="AH37" s="4"/>
      <c r="AI37" s="215"/>
      <c r="AJ37" s="4"/>
      <c r="AK37" s="6"/>
      <c r="AL37" s="4"/>
      <c r="AM37" s="4"/>
      <c r="AN37" s="215"/>
      <c r="AO37" s="4"/>
      <c r="AP37" s="6"/>
      <c r="AQ37" s="4"/>
      <c r="AR37" s="4"/>
      <c r="AS37" s="215"/>
      <c r="AT37" s="4"/>
      <c r="AU37" s="6"/>
      <c r="AV37" s="4"/>
      <c r="AW37" s="4"/>
      <c r="AX37" s="215"/>
      <c r="AY37" s="4"/>
      <c r="AZ37" s="6"/>
      <c r="BA37" s="4"/>
      <c r="BB37" s="4"/>
      <c r="BC37" s="215"/>
      <c r="BD37" s="4"/>
      <c r="BE37" s="6"/>
      <c r="BF37" s="4"/>
      <c r="BG37" s="4"/>
      <c r="BH37" s="215"/>
      <c r="BI37" s="4"/>
      <c r="BJ37" s="6"/>
      <c r="BK37" s="4"/>
      <c r="BL37" s="4"/>
      <c r="BM37" s="215"/>
      <c r="BN37" s="4"/>
      <c r="BO37" s="6"/>
      <c r="BP37" s="4"/>
      <c r="BQ37" s="4"/>
      <c r="BR37" s="215"/>
      <c r="BS37" s="4"/>
      <c r="BT37" s="6"/>
      <c r="BU37" s="4"/>
      <c r="BV37" s="4"/>
      <c r="BW37" s="215"/>
      <c r="BX37" s="4"/>
      <c r="BY37" s="6"/>
      <c r="BZ37" s="4"/>
      <c r="CA37" s="4"/>
      <c r="CB37" s="215"/>
      <c r="CC37" s="4"/>
      <c r="CD37" s="6"/>
      <c r="CE37" s="4"/>
      <c r="CF37" s="4"/>
      <c r="CG37" s="215"/>
      <c r="CH37" s="4"/>
      <c r="CI37" s="6"/>
      <c r="CJ37" s="4"/>
      <c r="CK37" s="4"/>
      <c r="CL37" s="215"/>
      <c r="CM37" s="4"/>
      <c r="CN37" s="6"/>
      <c r="CO37" s="4"/>
      <c r="CP37" s="4"/>
      <c r="CQ37" s="215"/>
      <c r="CR37" s="4"/>
      <c r="CS37" s="6"/>
      <c r="CT37" s="4"/>
      <c r="CU37" s="4"/>
      <c r="CV37" s="215"/>
      <c r="CW37" s="4"/>
      <c r="CX37" s="6"/>
      <c r="CY37" s="4"/>
      <c r="CZ37" s="4"/>
      <c r="DA37" s="215"/>
      <c r="DB37" s="4"/>
      <c r="DC37" s="6"/>
      <c r="DD37" s="4"/>
      <c r="DE37" s="4"/>
      <c r="DF37" s="215"/>
      <c r="DG37" s="4"/>
      <c r="DH37" s="6"/>
      <c r="DI37" s="4"/>
      <c r="DJ37" s="4"/>
      <c r="DK37" s="215"/>
      <c r="DL37" s="4"/>
      <c r="DM37" s="6"/>
      <c r="DN37" s="4"/>
      <c r="DO37" s="4"/>
      <c r="DP37" s="215"/>
      <c r="DQ37" s="4"/>
      <c r="DR37" s="6"/>
      <c r="DS37" s="4"/>
      <c r="DT37" s="4"/>
      <c r="DU37" s="215"/>
      <c r="DV37" s="4"/>
      <c r="DW37" s="6"/>
      <c r="DX37" s="4"/>
      <c r="DY37" s="4"/>
      <c r="DZ37" s="215"/>
      <c r="EA37" s="4"/>
      <c r="EB37" s="6"/>
      <c r="EC37" s="4"/>
      <c r="ED37" s="4"/>
      <c r="EE37" s="215"/>
      <c r="EF37" s="4"/>
      <c r="EG37" s="6"/>
      <c r="EH37" s="4"/>
      <c r="EI37" s="4"/>
      <c r="EJ37" s="215"/>
      <c r="EK37" s="4"/>
      <c r="EL37" s="6"/>
      <c r="EM37" s="4"/>
      <c r="EN37" s="4"/>
      <c r="EO37" s="215"/>
      <c r="EP37" s="4"/>
      <c r="EQ37" s="6"/>
      <c r="ER37" s="4"/>
      <c r="ES37" s="4"/>
      <c r="ET37" s="215"/>
      <c r="EU37" s="4"/>
      <c r="EV37" s="6"/>
      <c r="EW37" s="4"/>
      <c r="EX37" s="4"/>
      <c r="EY37" s="215"/>
      <c r="EZ37" s="4"/>
      <c r="FA37" s="6"/>
      <c r="FB37" s="4"/>
      <c r="FC37" s="4"/>
      <c r="FD37" s="215"/>
      <c r="FE37" s="4"/>
      <c r="FF37" s="6"/>
      <c r="FG37" s="4"/>
      <c r="FH37" s="4"/>
      <c r="FI37" s="215"/>
      <c r="FJ37" s="4"/>
      <c r="FK37" s="6"/>
      <c r="FL37" s="4"/>
      <c r="FM37" s="4"/>
      <c r="FN37" s="215"/>
      <c r="FO37" s="4"/>
      <c r="FP37" s="6"/>
      <c r="FQ37" s="4"/>
      <c r="FR37" s="4"/>
      <c r="FS37" s="215"/>
      <c r="FT37" s="4"/>
      <c r="FU37" s="6"/>
      <c r="FV37" s="4"/>
      <c r="FW37" s="4"/>
      <c r="FX37" s="215"/>
      <c r="FY37" s="4"/>
      <c r="FZ37" s="6"/>
      <c r="GA37" s="4"/>
      <c r="GB37" s="4"/>
      <c r="GC37" s="215"/>
      <c r="GD37" s="4"/>
      <c r="GE37" s="6"/>
      <c r="GF37" s="4"/>
      <c r="GG37" s="4"/>
      <c r="GH37" s="215"/>
      <c r="GI37" s="4"/>
      <c r="GJ37" s="6"/>
      <c r="GK37" s="4"/>
      <c r="GL37" s="4"/>
      <c r="GM37" s="215"/>
      <c r="GN37" s="4"/>
      <c r="GO37" s="6"/>
      <c r="GP37" s="4"/>
      <c r="GQ37" s="4"/>
      <c r="GR37" s="215"/>
      <c r="GS37" s="4"/>
      <c r="GT37" s="6"/>
      <c r="GU37" s="4"/>
      <c r="GV37" s="4"/>
      <c r="GW37" s="215"/>
      <c r="GX37" s="4"/>
      <c r="GY37" s="6"/>
      <c r="GZ37" s="4"/>
      <c r="HA37" s="4"/>
      <c r="HB37" s="215"/>
      <c r="HC37" s="4"/>
      <c r="HD37" s="6"/>
      <c r="HE37" s="4"/>
      <c r="HF37" s="4"/>
      <c r="HG37" s="215"/>
      <c r="HH37" s="4"/>
      <c r="HI37" s="6"/>
      <c r="HJ37" s="4"/>
      <c r="HK37" s="4"/>
      <c r="HL37" s="215"/>
      <c r="HM37" s="4"/>
      <c r="HN37" s="6"/>
      <c r="HO37" s="4"/>
      <c r="HP37" s="4"/>
      <c r="HQ37" s="215"/>
      <c r="HR37" s="4"/>
      <c r="HS37" s="6"/>
      <c r="HT37" s="4"/>
      <c r="HU37" s="4"/>
      <c r="HV37" s="215"/>
      <c r="HW37" s="4"/>
      <c r="HX37" s="6"/>
      <c r="HY37" s="4"/>
      <c r="HZ37" s="4"/>
      <c r="IA37" s="215"/>
      <c r="IB37" s="4"/>
      <c r="IC37" s="6"/>
      <c r="ID37" s="4"/>
      <c r="IE37" s="4"/>
      <c r="IF37" s="215"/>
      <c r="IG37" s="4"/>
      <c r="IH37" s="6"/>
      <c r="II37" s="4"/>
      <c r="IJ37" s="4"/>
      <c r="IK37" s="215"/>
      <c r="IL37" s="4"/>
      <c r="IM37" s="6"/>
      <c r="IN37" s="4"/>
      <c r="IO37" s="4"/>
      <c r="IP37" s="215"/>
      <c r="IQ37" s="4"/>
      <c r="IR37" s="6"/>
      <c r="IS37" s="4"/>
      <c r="IT37" s="4"/>
      <c r="IU37" s="215"/>
      <c r="IV37" s="4"/>
      <c r="IW37" s="6"/>
      <c r="IX37" s="4"/>
      <c r="IY37" s="4"/>
      <c r="IZ37" s="215"/>
      <c r="JA37" s="4"/>
      <c r="JB37" s="6"/>
      <c r="JC37" s="4"/>
      <c r="JD37" s="4"/>
      <c r="JE37" s="215"/>
      <c r="JF37" s="4"/>
      <c r="JG37" s="6"/>
      <c r="JH37" s="4"/>
      <c r="JI37" s="4"/>
      <c r="JJ37" s="215"/>
      <c r="JK37" s="4"/>
      <c r="JL37" s="6"/>
      <c r="JM37" s="4"/>
      <c r="JN37" s="4"/>
      <c r="JO37" s="215"/>
      <c r="JP37" s="4"/>
      <c r="JQ37" s="6"/>
      <c r="JR37" s="4"/>
      <c r="JS37" s="4"/>
      <c r="JT37" s="215"/>
      <c r="JU37" s="4"/>
      <c r="JV37" s="6"/>
      <c r="JW37" s="4"/>
      <c r="JX37" s="4"/>
      <c r="JY37" s="215"/>
      <c r="JZ37" s="4"/>
      <c r="KA37" s="6"/>
      <c r="KB37" s="4"/>
      <c r="KC37" s="4"/>
      <c r="KD37" s="215"/>
      <c r="KE37" s="4"/>
      <c r="KF37" s="6"/>
      <c r="KG37" s="4"/>
      <c r="KH37" s="4"/>
      <c r="KI37" s="215"/>
      <c r="KJ37" s="4"/>
      <c r="KK37" s="6"/>
      <c r="KL37" s="4"/>
      <c r="KM37" s="4"/>
      <c r="KN37" s="215"/>
    </row>
    <row r="38" spans="1:300" x14ac:dyDescent="0.25">
      <c r="A38" s="4"/>
      <c r="B38" s="6"/>
      <c r="C38" s="4"/>
      <c r="D38" s="4"/>
      <c r="E38" s="215"/>
      <c r="F38" s="4"/>
      <c r="G38" s="6"/>
      <c r="H38" s="4"/>
      <c r="I38" s="4"/>
      <c r="J38" s="215"/>
      <c r="K38" s="4"/>
      <c r="L38" s="6"/>
      <c r="M38" s="4"/>
      <c r="N38" s="4"/>
      <c r="O38" s="215"/>
      <c r="P38" s="4"/>
      <c r="Q38" s="6"/>
      <c r="R38" s="4"/>
      <c r="S38" s="4"/>
      <c r="T38" s="215"/>
      <c r="U38" s="4"/>
      <c r="V38" s="6"/>
      <c r="W38" s="4"/>
      <c r="X38" s="4"/>
      <c r="Y38" s="215"/>
      <c r="Z38" s="4"/>
      <c r="AA38" s="6"/>
      <c r="AB38" s="4"/>
      <c r="AC38" s="4"/>
      <c r="AD38" s="215"/>
      <c r="AE38" s="4"/>
      <c r="AF38" s="6"/>
      <c r="AG38" s="4"/>
      <c r="AH38" s="4"/>
      <c r="AI38" s="215"/>
      <c r="AJ38" s="4"/>
      <c r="AK38" s="6"/>
      <c r="AL38" s="4"/>
      <c r="AM38" s="4"/>
      <c r="AN38" s="215"/>
      <c r="AO38" s="4"/>
      <c r="AP38" s="6"/>
      <c r="AQ38" s="4"/>
      <c r="AR38" s="4"/>
      <c r="AS38" s="215"/>
      <c r="AT38" s="4"/>
      <c r="AU38" s="6"/>
      <c r="AV38" s="4"/>
      <c r="AW38" s="4"/>
      <c r="AX38" s="215"/>
      <c r="AY38" s="4"/>
      <c r="AZ38" s="6"/>
      <c r="BA38" s="4"/>
      <c r="BB38" s="4"/>
      <c r="BC38" s="215"/>
      <c r="BD38" s="4"/>
      <c r="BE38" s="6"/>
      <c r="BF38" s="4"/>
      <c r="BG38" s="4"/>
      <c r="BH38" s="215"/>
      <c r="BI38" s="4"/>
      <c r="BJ38" s="6"/>
      <c r="BK38" s="4"/>
      <c r="BL38" s="4"/>
      <c r="BM38" s="215"/>
      <c r="BN38" s="4"/>
      <c r="BO38" s="6"/>
      <c r="BP38" s="4"/>
      <c r="BQ38" s="4"/>
      <c r="BR38" s="215"/>
      <c r="BS38" s="4"/>
      <c r="BT38" s="6"/>
      <c r="BU38" s="4"/>
      <c r="BV38" s="4"/>
      <c r="BW38" s="215"/>
      <c r="BX38" s="4"/>
      <c r="BY38" s="6"/>
      <c r="BZ38" s="4"/>
      <c r="CA38" s="4"/>
      <c r="CB38" s="215"/>
      <c r="CC38" s="4"/>
      <c r="CD38" s="6"/>
      <c r="CE38" s="4"/>
      <c r="CF38" s="4"/>
      <c r="CG38" s="215"/>
      <c r="CH38" s="4"/>
      <c r="CI38" s="6"/>
      <c r="CJ38" s="4"/>
      <c r="CK38" s="4"/>
      <c r="CL38" s="215"/>
      <c r="CM38" s="4"/>
      <c r="CN38" s="6"/>
      <c r="CO38" s="4"/>
      <c r="CP38" s="4"/>
      <c r="CQ38" s="215"/>
      <c r="CR38" s="4"/>
      <c r="CS38" s="6"/>
      <c r="CT38" s="4"/>
      <c r="CU38" s="4"/>
      <c r="CV38" s="215"/>
      <c r="CW38" s="4"/>
      <c r="CX38" s="6"/>
      <c r="CY38" s="4"/>
      <c r="CZ38" s="4"/>
      <c r="DA38" s="215"/>
      <c r="DB38" s="4"/>
      <c r="DC38" s="6"/>
      <c r="DD38" s="4"/>
      <c r="DE38" s="4"/>
      <c r="DF38" s="215"/>
      <c r="DG38" s="4"/>
      <c r="DH38" s="6"/>
      <c r="DI38" s="4"/>
      <c r="DJ38" s="4"/>
      <c r="DK38" s="215"/>
      <c r="DL38" s="4"/>
      <c r="DM38" s="6"/>
      <c r="DN38" s="4"/>
      <c r="DO38" s="4"/>
      <c r="DP38" s="215"/>
      <c r="DQ38" s="4"/>
      <c r="DR38" s="6"/>
      <c r="DS38" s="4"/>
      <c r="DT38" s="4"/>
      <c r="DU38" s="215"/>
      <c r="DV38" s="4"/>
      <c r="DW38" s="6"/>
      <c r="DX38" s="4"/>
      <c r="DY38" s="4"/>
      <c r="DZ38" s="215"/>
      <c r="EA38" s="4"/>
      <c r="EB38" s="6"/>
      <c r="EC38" s="4"/>
      <c r="ED38" s="4"/>
      <c r="EE38" s="215"/>
      <c r="EF38" s="4"/>
      <c r="EG38" s="6"/>
      <c r="EH38" s="4"/>
      <c r="EI38" s="4"/>
      <c r="EJ38" s="215"/>
      <c r="EK38" s="4"/>
      <c r="EL38" s="6"/>
      <c r="EM38" s="4"/>
      <c r="EN38" s="4"/>
      <c r="EO38" s="215"/>
      <c r="EP38" s="4"/>
      <c r="EQ38" s="6"/>
      <c r="ER38" s="4"/>
      <c r="ES38" s="4"/>
      <c r="ET38" s="215"/>
      <c r="EU38" s="4"/>
      <c r="EV38" s="6"/>
      <c r="EW38" s="4"/>
      <c r="EX38" s="4"/>
      <c r="EY38" s="215"/>
      <c r="EZ38" s="4"/>
      <c r="FA38" s="6"/>
      <c r="FB38" s="4"/>
      <c r="FC38" s="4"/>
      <c r="FD38" s="215"/>
      <c r="FE38" s="4"/>
      <c r="FF38" s="6"/>
      <c r="FG38" s="4"/>
      <c r="FH38" s="4"/>
      <c r="FI38" s="215"/>
      <c r="FJ38" s="4"/>
      <c r="FK38" s="6"/>
      <c r="FL38" s="4"/>
      <c r="FM38" s="4"/>
      <c r="FN38" s="215"/>
      <c r="FO38" s="4"/>
      <c r="FP38" s="6"/>
      <c r="FQ38" s="4"/>
      <c r="FR38" s="4"/>
      <c r="FS38" s="215"/>
      <c r="FT38" s="4"/>
      <c r="FU38" s="6"/>
      <c r="FV38" s="4"/>
      <c r="FW38" s="4"/>
      <c r="FX38" s="215"/>
      <c r="FY38" s="4"/>
      <c r="FZ38" s="6"/>
      <c r="GA38" s="4"/>
      <c r="GB38" s="4"/>
      <c r="GC38" s="215"/>
      <c r="GD38" s="4"/>
      <c r="GE38" s="6"/>
      <c r="GF38" s="4"/>
      <c r="GG38" s="4"/>
      <c r="GH38" s="215"/>
      <c r="GI38" s="4"/>
      <c r="GJ38" s="6"/>
      <c r="GK38" s="4"/>
      <c r="GL38" s="4"/>
      <c r="GM38" s="215"/>
      <c r="GN38" s="4"/>
      <c r="GO38" s="6"/>
      <c r="GP38" s="4"/>
      <c r="GQ38" s="4"/>
      <c r="GR38" s="215"/>
      <c r="GS38" s="4"/>
      <c r="GT38" s="6"/>
      <c r="GU38" s="4"/>
      <c r="GV38" s="4"/>
      <c r="GW38" s="215"/>
      <c r="GX38" s="4"/>
      <c r="GY38" s="6"/>
      <c r="GZ38" s="4"/>
      <c r="HA38" s="4"/>
      <c r="HB38" s="215"/>
      <c r="HC38" s="4"/>
      <c r="HD38" s="6"/>
      <c r="HE38" s="4"/>
      <c r="HF38" s="4"/>
      <c r="HG38" s="215"/>
      <c r="HH38" s="4"/>
      <c r="HI38" s="6"/>
      <c r="HJ38" s="4"/>
      <c r="HK38" s="4"/>
      <c r="HL38" s="215"/>
      <c r="HM38" s="4"/>
      <c r="HN38" s="6"/>
      <c r="HO38" s="4"/>
      <c r="HP38" s="4"/>
      <c r="HQ38" s="215"/>
      <c r="HR38" s="4"/>
      <c r="HS38" s="6"/>
      <c r="HT38" s="4"/>
      <c r="HU38" s="4"/>
      <c r="HV38" s="215"/>
      <c r="HW38" s="4"/>
      <c r="HX38" s="6"/>
      <c r="HY38" s="4"/>
      <c r="HZ38" s="4"/>
      <c r="IA38" s="215"/>
      <c r="IB38" s="4"/>
      <c r="IC38" s="6"/>
      <c r="ID38" s="4"/>
      <c r="IE38" s="4"/>
      <c r="IF38" s="215"/>
      <c r="IG38" s="4"/>
      <c r="IH38" s="6"/>
      <c r="II38" s="4"/>
      <c r="IJ38" s="4"/>
      <c r="IK38" s="215"/>
      <c r="IL38" s="4"/>
      <c r="IM38" s="6"/>
      <c r="IN38" s="4"/>
      <c r="IO38" s="4"/>
      <c r="IP38" s="215"/>
      <c r="IQ38" s="4"/>
      <c r="IR38" s="6"/>
      <c r="IS38" s="4"/>
      <c r="IT38" s="4"/>
      <c r="IU38" s="215"/>
      <c r="IV38" s="4"/>
      <c r="IW38" s="6"/>
      <c r="IX38" s="4"/>
      <c r="IY38" s="4"/>
      <c r="IZ38" s="215"/>
      <c r="JA38" s="4"/>
      <c r="JB38" s="6"/>
      <c r="JC38" s="4"/>
      <c r="JD38" s="4"/>
      <c r="JE38" s="215"/>
      <c r="JF38" s="4"/>
      <c r="JG38" s="6"/>
      <c r="JH38" s="4"/>
      <c r="JI38" s="4"/>
      <c r="JJ38" s="215"/>
      <c r="JK38" s="4"/>
      <c r="JL38" s="6"/>
      <c r="JM38" s="4"/>
      <c r="JN38" s="4"/>
      <c r="JO38" s="215"/>
      <c r="JP38" s="4"/>
      <c r="JQ38" s="6"/>
      <c r="JR38" s="4"/>
      <c r="JS38" s="4"/>
      <c r="JT38" s="215"/>
      <c r="JU38" s="4"/>
      <c r="JV38" s="6"/>
      <c r="JW38" s="4"/>
      <c r="JX38" s="4"/>
      <c r="JY38" s="215"/>
      <c r="JZ38" s="4"/>
      <c r="KA38" s="6"/>
      <c r="KB38" s="4"/>
      <c r="KC38" s="4"/>
      <c r="KD38" s="215"/>
      <c r="KE38" s="4"/>
      <c r="KF38" s="6"/>
      <c r="KG38" s="4"/>
      <c r="KH38" s="4"/>
      <c r="KI38" s="215"/>
      <c r="KJ38" s="4"/>
      <c r="KK38" s="6"/>
      <c r="KL38" s="4"/>
      <c r="KM38" s="4"/>
      <c r="KN38" s="215"/>
    </row>
    <row r="39" spans="1:300" x14ac:dyDescent="0.25">
      <c r="A39" s="4"/>
      <c r="B39" s="42"/>
      <c r="C39" s="4"/>
      <c r="D39" s="4"/>
      <c r="E39" s="215"/>
      <c r="F39" s="4"/>
      <c r="G39" s="42"/>
      <c r="H39" s="4"/>
      <c r="I39" s="4"/>
      <c r="J39" s="215"/>
      <c r="K39" s="4"/>
      <c r="L39" s="42"/>
      <c r="M39" s="4"/>
      <c r="N39" s="4"/>
      <c r="O39" s="215"/>
      <c r="P39" s="4"/>
      <c r="Q39" s="42"/>
      <c r="R39" s="4"/>
      <c r="S39" s="4"/>
      <c r="T39" s="215"/>
      <c r="U39" s="4"/>
      <c r="V39" s="42"/>
      <c r="W39" s="4"/>
      <c r="X39" s="4"/>
      <c r="Y39" s="215"/>
      <c r="Z39" s="4"/>
      <c r="AA39" s="42"/>
      <c r="AB39" s="4"/>
      <c r="AC39" s="4"/>
      <c r="AD39" s="215"/>
      <c r="AE39" s="4"/>
      <c r="AF39" s="42"/>
      <c r="AG39" s="4"/>
      <c r="AH39" s="4"/>
      <c r="AI39" s="215"/>
      <c r="AJ39" s="4"/>
      <c r="AK39" s="42"/>
      <c r="AL39" s="4"/>
      <c r="AM39" s="4"/>
      <c r="AN39" s="215"/>
      <c r="AO39" s="4"/>
      <c r="AP39" s="42"/>
      <c r="AQ39" s="4"/>
      <c r="AR39" s="4"/>
      <c r="AS39" s="215"/>
      <c r="AT39" s="4"/>
      <c r="AU39" s="42"/>
      <c r="AV39" s="4"/>
      <c r="AW39" s="4"/>
      <c r="AX39" s="215"/>
      <c r="AY39" s="4"/>
      <c r="AZ39" s="42"/>
      <c r="BA39" s="4"/>
      <c r="BB39" s="4"/>
      <c r="BC39" s="215"/>
      <c r="BD39" s="4"/>
      <c r="BE39" s="42"/>
      <c r="BF39" s="4"/>
      <c r="BG39" s="4"/>
      <c r="BH39" s="215"/>
      <c r="BI39" s="4"/>
      <c r="BJ39" s="42"/>
      <c r="BK39" s="4"/>
      <c r="BL39" s="4"/>
      <c r="BM39" s="215"/>
      <c r="BN39" s="4"/>
      <c r="BO39" s="42"/>
      <c r="BP39" s="4"/>
      <c r="BQ39" s="4"/>
      <c r="BR39" s="215"/>
      <c r="BS39" s="4"/>
      <c r="BT39" s="42"/>
      <c r="BU39" s="4"/>
      <c r="BV39" s="4"/>
      <c r="BW39" s="215"/>
      <c r="BX39" s="4"/>
      <c r="BY39" s="42"/>
      <c r="BZ39" s="4"/>
      <c r="CA39" s="4"/>
      <c r="CB39" s="215"/>
      <c r="CC39" s="4"/>
      <c r="CD39" s="42"/>
      <c r="CE39" s="4"/>
      <c r="CF39" s="4"/>
      <c r="CG39" s="215"/>
      <c r="CH39" s="4"/>
      <c r="CI39" s="42"/>
      <c r="CJ39" s="4"/>
      <c r="CK39" s="4"/>
      <c r="CL39" s="215"/>
      <c r="CM39" s="4"/>
      <c r="CN39" s="42"/>
      <c r="CO39" s="4"/>
      <c r="CP39" s="4"/>
      <c r="CQ39" s="215"/>
      <c r="CR39" s="4"/>
      <c r="CS39" s="42"/>
      <c r="CT39" s="4"/>
      <c r="CU39" s="4"/>
      <c r="CV39" s="215"/>
      <c r="CW39" s="4"/>
      <c r="CX39" s="42"/>
      <c r="CY39" s="4"/>
      <c r="CZ39" s="4"/>
      <c r="DA39" s="215"/>
      <c r="DB39" s="4"/>
      <c r="DC39" s="42"/>
      <c r="DD39" s="4"/>
      <c r="DE39" s="4"/>
      <c r="DF39" s="215"/>
      <c r="DG39" s="4"/>
      <c r="DH39" s="42"/>
      <c r="DI39" s="4"/>
      <c r="DJ39" s="4"/>
      <c r="DK39" s="215"/>
      <c r="DL39" s="4"/>
      <c r="DM39" s="42"/>
      <c r="DN39" s="4"/>
      <c r="DO39" s="4"/>
      <c r="DP39" s="215"/>
      <c r="DQ39" s="4"/>
      <c r="DR39" s="42"/>
      <c r="DS39" s="4"/>
      <c r="DT39" s="4"/>
      <c r="DU39" s="215"/>
      <c r="DV39" s="4"/>
      <c r="DW39" s="42"/>
      <c r="DX39" s="4"/>
      <c r="DY39" s="4"/>
      <c r="DZ39" s="215"/>
      <c r="EA39" s="4"/>
      <c r="EB39" s="42"/>
      <c r="EC39" s="4"/>
      <c r="ED39" s="4"/>
      <c r="EE39" s="215"/>
      <c r="EF39" s="4"/>
      <c r="EG39" s="42"/>
      <c r="EH39" s="4"/>
      <c r="EI39" s="4"/>
      <c r="EJ39" s="215"/>
      <c r="EK39" s="4"/>
      <c r="EL39" s="42"/>
      <c r="EM39" s="4"/>
      <c r="EN39" s="4"/>
      <c r="EO39" s="215"/>
      <c r="EP39" s="4"/>
      <c r="EQ39" s="42"/>
      <c r="ER39" s="4"/>
      <c r="ES39" s="4"/>
      <c r="ET39" s="215"/>
      <c r="EU39" s="4"/>
      <c r="EV39" s="42"/>
      <c r="EW39" s="4"/>
      <c r="EX39" s="4"/>
      <c r="EY39" s="215"/>
      <c r="EZ39" s="4"/>
      <c r="FA39" s="42"/>
      <c r="FB39" s="4"/>
      <c r="FC39" s="4"/>
      <c r="FD39" s="215"/>
      <c r="FE39" s="4"/>
      <c r="FF39" s="42"/>
      <c r="FG39" s="4"/>
      <c r="FH39" s="4"/>
      <c r="FI39" s="215"/>
      <c r="FJ39" s="4"/>
      <c r="FK39" s="42"/>
      <c r="FL39" s="4"/>
      <c r="FM39" s="4"/>
      <c r="FN39" s="215"/>
      <c r="FO39" s="4"/>
      <c r="FP39" s="42"/>
      <c r="FQ39" s="4"/>
      <c r="FR39" s="4"/>
      <c r="FS39" s="215"/>
      <c r="FT39" s="4"/>
      <c r="FU39" s="42"/>
      <c r="FV39" s="4"/>
      <c r="FW39" s="4"/>
      <c r="FX39" s="215"/>
      <c r="FY39" s="4"/>
      <c r="FZ39" s="42"/>
      <c r="GA39" s="4"/>
      <c r="GB39" s="4"/>
      <c r="GC39" s="215"/>
      <c r="GD39" s="4"/>
      <c r="GE39" s="42"/>
      <c r="GF39" s="4"/>
      <c r="GG39" s="4"/>
      <c r="GH39" s="215"/>
      <c r="GI39" s="4"/>
      <c r="GJ39" s="42"/>
      <c r="GK39" s="4"/>
      <c r="GL39" s="4"/>
      <c r="GM39" s="215"/>
      <c r="GN39" s="4"/>
      <c r="GO39" s="42"/>
      <c r="GP39" s="4"/>
      <c r="GQ39" s="4"/>
      <c r="GR39" s="215"/>
      <c r="GS39" s="4"/>
      <c r="GT39" s="42"/>
      <c r="GU39" s="4"/>
      <c r="GV39" s="4"/>
      <c r="GW39" s="215"/>
      <c r="GX39" s="4"/>
      <c r="GY39" s="42"/>
      <c r="GZ39" s="4"/>
      <c r="HA39" s="4"/>
      <c r="HB39" s="215"/>
      <c r="HC39" s="4"/>
      <c r="HD39" s="42"/>
      <c r="HE39" s="4"/>
      <c r="HF39" s="4"/>
      <c r="HG39" s="215"/>
      <c r="HH39" s="4"/>
      <c r="HI39" s="42"/>
      <c r="HJ39" s="4"/>
      <c r="HK39" s="4"/>
      <c r="HL39" s="215"/>
      <c r="HM39" s="4"/>
      <c r="HN39" s="42"/>
      <c r="HO39" s="4"/>
      <c r="HP39" s="4"/>
      <c r="HQ39" s="215"/>
      <c r="HR39" s="4"/>
      <c r="HS39" s="42"/>
      <c r="HT39" s="4"/>
      <c r="HU39" s="4"/>
      <c r="HV39" s="215"/>
      <c r="HW39" s="4"/>
      <c r="HX39" s="42"/>
      <c r="HY39" s="4"/>
      <c r="HZ39" s="4"/>
      <c r="IA39" s="215"/>
      <c r="IB39" s="4"/>
      <c r="IC39" s="42"/>
      <c r="ID39" s="4"/>
      <c r="IE39" s="4"/>
      <c r="IF39" s="215"/>
      <c r="IG39" s="4"/>
      <c r="IH39" s="42"/>
      <c r="II39" s="4"/>
      <c r="IJ39" s="4"/>
      <c r="IK39" s="215"/>
      <c r="IL39" s="4"/>
      <c r="IM39" s="42"/>
      <c r="IN39" s="4"/>
      <c r="IO39" s="4"/>
      <c r="IP39" s="215"/>
      <c r="IQ39" s="4"/>
      <c r="IR39" s="42"/>
      <c r="IS39" s="4"/>
      <c r="IT39" s="4"/>
      <c r="IU39" s="215"/>
      <c r="IV39" s="4"/>
      <c r="IW39" s="42"/>
      <c r="IX39" s="4"/>
      <c r="IY39" s="4"/>
      <c r="IZ39" s="215"/>
      <c r="JA39" s="4"/>
      <c r="JB39" s="42"/>
      <c r="JC39" s="4"/>
      <c r="JD39" s="4"/>
      <c r="JE39" s="215"/>
      <c r="JF39" s="4"/>
      <c r="JG39" s="42"/>
      <c r="JH39" s="4"/>
      <c r="JI39" s="4"/>
      <c r="JJ39" s="215"/>
      <c r="JK39" s="4"/>
      <c r="JL39" s="42"/>
      <c r="JM39" s="4"/>
      <c r="JN39" s="4"/>
      <c r="JO39" s="215"/>
      <c r="JP39" s="4"/>
      <c r="JQ39" s="42"/>
      <c r="JR39" s="4"/>
      <c r="JS39" s="4"/>
      <c r="JT39" s="215"/>
      <c r="JU39" s="4"/>
      <c r="JV39" s="42"/>
      <c r="JW39" s="4"/>
      <c r="JX39" s="4"/>
      <c r="JY39" s="215"/>
      <c r="JZ39" s="4"/>
      <c r="KA39" s="42"/>
      <c r="KB39" s="4"/>
      <c r="KC39" s="4"/>
      <c r="KD39" s="215"/>
      <c r="KE39" s="4"/>
      <c r="KF39" s="42"/>
      <c r="KG39" s="4"/>
      <c r="KH39" s="4"/>
      <c r="KI39" s="215"/>
      <c r="KJ39" s="4"/>
      <c r="KK39" s="42"/>
      <c r="KL39" s="4"/>
      <c r="KM39" s="4"/>
      <c r="KN39" s="215"/>
    </row>
    <row r="40" spans="1:300" x14ac:dyDescent="0.25">
      <c r="A40" s="4"/>
      <c r="B40" s="6"/>
      <c r="C40" s="4"/>
      <c r="D40" s="4"/>
      <c r="E40" s="215"/>
      <c r="F40" s="4"/>
      <c r="G40" s="6"/>
      <c r="H40" s="4"/>
      <c r="I40" s="4"/>
      <c r="J40" s="215"/>
      <c r="K40" s="4"/>
      <c r="L40" s="6"/>
      <c r="M40" s="4"/>
      <c r="N40" s="4"/>
      <c r="O40" s="215"/>
      <c r="P40" s="4"/>
      <c r="Q40" s="6"/>
      <c r="R40" s="4"/>
      <c r="S40" s="4"/>
      <c r="T40" s="215"/>
      <c r="U40" s="4"/>
      <c r="V40" s="6"/>
      <c r="W40" s="4"/>
      <c r="X40" s="4"/>
      <c r="Y40" s="215"/>
      <c r="Z40" s="4"/>
      <c r="AA40" s="6"/>
      <c r="AB40" s="4"/>
      <c r="AC40" s="4"/>
      <c r="AD40" s="215"/>
      <c r="AE40" s="4"/>
      <c r="AF40" s="6"/>
      <c r="AG40" s="4"/>
      <c r="AH40" s="4"/>
      <c r="AI40" s="215"/>
      <c r="AJ40" s="4"/>
      <c r="AK40" s="6"/>
      <c r="AL40" s="4"/>
      <c r="AM40" s="4"/>
      <c r="AN40" s="215"/>
      <c r="AO40" s="4"/>
      <c r="AP40" s="6"/>
      <c r="AQ40" s="4"/>
      <c r="AR40" s="4"/>
      <c r="AS40" s="215"/>
      <c r="AT40" s="4"/>
      <c r="AU40" s="6"/>
      <c r="AV40" s="4"/>
      <c r="AW40" s="4"/>
      <c r="AX40" s="215"/>
      <c r="AY40" s="4"/>
      <c r="AZ40" s="6"/>
      <c r="BA40" s="4"/>
      <c r="BB40" s="4"/>
      <c r="BC40" s="215"/>
      <c r="BD40" s="4"/>
      <c r="BE40" s="6"/>
      <c r="BF40" s="4"/>
      <c r="BG40" s="4"/>
      <c r="BH40" s="215"/>
      <c r="BI40" s="4"/>
      <c r="BJ40" s="6"/>
      <c r="BK40" s="4"/>
      <c r="BL40" s="4"/>
      <c r="BM40" s="215"/>
      <c r="BN40" s="4"/>
      <c r="BO40" s="6"/>
      <c r="BP40" s="4"/>
      <c r="BQ40" s="4"/>
      <c r="BR40" s="215"/>
      <c r="BS40" s="4"/>
      <c r="BT40" s="6"/>
      <c r="BU40" s="4"/>
      <c r="BV40" s="4"/>
      <c r="BW40" s="215"/>
      <c r="BX40" s="4"/>
      <c r="BY40" s="6"/>
      <c r="BZ40" s="4"/>
      <c r="CA40" s="4"/>
      <c r="CB40" s="215"/>
      <c r="CC40" s="4"/>
      <c r="CD40" s="6"/>
      <c r="CE40" s="4"/>
      <c r="CF40" s="4"/>
      <c r="CG40" s="215"/>
      <c r="CH40" s="4"/>
      <c r="CI40" s="6"/>
      <c r="CJ40" s="4"/>
      <c r="CK40" s="4"/>
      <c r="CL40" s="215"/>
      <c r="CM40" s="4"/>
      <c r="CN40" s="6"/>
      <c r="CO40" s="4"/>
      <c r="CP40" s="4"/>
      <c r="CQ40" s="215"/>
      <c r="CR40" s="4"/>
      <c r="CS40" s="6"/>
      <c r="CT40" s="4"/>
      <c r="CU40" s="4"/>
      <c r="CV40" s="215"/>
      <c r="CW40" s="4"/>
      <c r="CX40" s="6"/>
      <c r="CY40" s="4"/>
      <c r="CZ40" s="4"/>
      <c r="DA40" s="215"/>
      <c r="DB40" s="4"/>
      <c r="DC40" s="6"/>
      <c r="DD40" s="4"/>
      <c r="DE40" s="4"/>
      <c r="DF40" s="215"/>
      <c r="DG40" s="4"/>
      <c r="DH40" s="6"/>
      <c r="DI40" s="4"/>
      <c r="DJ40" s="4"/>
      <c r="DK40" s="215"/>
      <c r="DL40" s="4"/>
      <c r="DM40" s="6"/>
      <c r="DN40" s="4"/>
      <c r="DO40" s="4"/>
      <c r="DP40" s="215"/>
      <c r="DQ40" s="4"/>
      <c r="DR40" s="6"/>
      <c r="DS40" s="4"/>
      <c r="DT40" s="4"/>
      <c r="DU40" s="215"/>
      <c r="DV40" s="4"/>
      <c r="DW40" s="6"/>
      <c r="DX40" s="4"/>
      <c r="DY40" s="4"/>
      <c r="DZ40" s="215"/>
      <c r="EA40" s="4"/>
      <c r="EB40" s="6"/>
      <c r="EC40" s="4"/>
      <c r="ED40" s="4"/>
      <c r="EE40" s="215"/>
      <c r="EF40" s="4"/>
      <c r="EG40" s="6"/>
      <c r="EH40" s="4"/>
      <c r="EI40" s="4"/>
      <c r="EJ40" s="215"/>
      <c r="EK40" s="4"/>
      <c r="EL40" s="6"/>
      <c r="EM40" s="4"/>
      <c r="EN40" s="4"/>
      <c r="EO40" s="215"/>
      <c r="EP40" s="4"/>
      <c r="EQ40" s="6"/>
      <c r="ER40" s="4"/>
      <c r="ES40" s="4"/>
      <c r="ET40" s="215"/>
      <c r="EU40" s="4"/>
      <c r="EV40" s="6"/>
      <c r="EW40" s="4"/>
      <c r="EX40" s="4"/>
      <c r="EY40" s="215"/>
      <c r="EZ40" s="4"/>
      <c r="FA40" s="6"/>
      <c r="FB40" s="4"/>
      <c r="FC40" s="4"/>
      <c r="FD40" s="215"/>
      <c r="FE40" s="4"/>
      <c r="FF40" s="6"/>
      <c r="FG40" s="4"/>
      <c r="FH40" s="4"/>
      <c r="FI40" s="215"/>
      <c r="FJ40" s="4"/>
      <c r="FK40" s="6"/>
      <c r="FL40" s="4"/>
      <c r="FM40" s="4"/>
      <c r="FN40" s="215"/>
      <c r="FO40" s="4"/>
      <c r="FP40" s="6"/>
      <c r="FQ40" s="4"/>
      <c r="FR40" s="4"/>
      <c r="FS40" s="215"/>
      <c r="FT40" s="4"/>
      <c r="FU40" s="6"/>
      <c r="FV40" s="4"/>
      <c r="FW40" s="4"/>
      <c r="FX40" s="215"/>
      <c r="FY40" s="4"/>
      <c r="FZ40" s="6"/>
      <c r="GA40" s="4"/>
      <c r="GB40" s="4"/>
      <c r="GC40" s="215"/>
      <c r="GD40" s="4"/>
      <c r="GE40" s="6"/>
      <c r="GF40" s="4"/>
      <c r="GG40" s="4"/>
      <c r="GH40" s="215"/>
      <c r="GI40" s="4"/>
      <c r="GJ40" s="6"/>
      <c r="GK40" s="4"/>
      <c r="GL40" s="4"/>
      <c r="GM40" s="215"/>
      <c r="GN40" s="4"/>
      <c r="GO40" s="6"/>
      <c r="GP40" s="4"/>
      <c r="GQ40" s="4"/>
      <c r="GR40" s="215"/>
      <c r="GS40" s="4"/>
      <c r="GT40" s="6"/>
      <c r="GU40" s="4"/>
      <c r="GV40" s="4"/>
      <c r="GW40" s="215"/>
      <c r="GX40" s="4"/>
      <c r="GY40" s="6"/>
      <c r="GZ40" s="4"/>
      <c r="HA40" s="4"/>
      <c r="HB40" s="215"/>
      <c r="HC40" s="4"/>
      <c r="HD40" s="6"/>
      <c r="HE40" s="4"/>
      <c r="HF40" s="4"/>
      <c r="HG40" s="215"/>
      <c r="HH40" s="4"/>
      <c r="HI40" s="6"/>
      <c r="HJ40" s="4"/>
      <c r="HK40" s="4"/>
      <c r="HL40" s="215"/>
      <c r="HM40" s="4"/>
      <c r="HN40" s="6"/>
      <c r="HO40" s="4"/>
      <c r="HP40" s="4"/>
      <c r="HQ40" s="215"/>
      <c r="HR40" s="4"/>
      <c r="HS40" s="6"/>
      <c r="HT40" s="4"/>
      <c r="HU40" s="4"/>
      <c r="HV40" s="215"/>
      <c r="HW40" s="4"/>
      <c r="HX40" s="6"/>
      <c r="HY40" s="4"/>
      <c r="HZ40" s="4"/>
      <c r="IA40" s="215"/>
      <c r="IB40" s="4"/>
      <c r="IC40" s="6"/>
      <c r="ID40" s="4"/>
      <c r="IE40" s="4"/>
      <c r="IF40" s="215"/>
      <c r="IG40" s="4"/>
      <c r="IH40" s="6"/>
      <c r="II40" s="4"/>
      <c r="IJ40" s="4"/>
      <c r="IK40" s="215"/>
      <c r="IL40" s="4"/>
      <c r="IM40" s="6"/>
      <c r="IN40" s="4"/>
      <c r="IO40" s="4"/>
      <c r="IP40" s="215"/>
      <c r="IQ40" s="4"/>
      <c r="IR40" s="6"/>
      <c r="IS40" s="4"/>
      <c r="IT40" s="4"/>
      <c r="IU40" s="215"/>
      <c r="IV40" s="4"/>
      <c r="IW40" s="6"/>
      <c r="IX40" s="4"/>
      <c r="IY40" s="4"/>
      <c r="IZ40" s="215"/>
      <c r="JA40" s="4"/>
      <c r="JB40" s="6"/>
      <c r="JC40" s="4"/>
      <c r="JD40" s="4"/>
      <c r="JE40" s="215"/>
      <c r="JF40" s="4"/>
      <c r="JG40" s="6"/>
      <c r="JH40" s="4"/>
      <c r="JI40" s="4"/>
      <c r="JJ40" s="215"/>
      <c r="JK40" s="4"/>
      <c r="JL40" s="6"/>
      <c r="JM40" s="4"/>
      <c r="JN40" s="4"/>
      <c r="JO40" s="215"/>
      <c r="JP40" s="4"/>
      <c r="JQ40" s="6"/>
      <c r="JR40" s="4"/>
      <c r="JS40" s="4"/>
      <c r="JT40" s="215"/>
      <c r="JU40" s="4"/>
      <c r="JV40" s="6"/>
      <c r="JW40" s="4"/>
      <c r="JX40" s="4"/>
      <c r="JY40" s="215"/>
      <c r="JZ40" s="4"/>
      <c r="KA40" s="6"/>
      <c r="KB40" s="4"/>
      <c r="KC40" s="4"/>
      <c r="KD40" s="215"/>
      <c r="KE40" s="4"/>
      <c r="KF40" s="6"/>
      <c r="KG40" s="4"/>
      <c r="KH40" s="4"/>
      <c r="KI40" s="215"/>
      <c r="KJ40" s="4"/>
      <c r="KK40" s="6"/>
      <c r="KL40" s="4"/>
      <c r="KM40" s="4"/>
      <c r="KN40" s="215"/>
    </row>
    <row r="41" spans="1:300" x14ac:dyDescent="0.25">
      <c r="A41" s="4"/>
      <c r="B41" s="6"/>
      <c r="C41" s="4"/>
      <c r="D41" s="4"/>
      <c r="E41" s="215"/>
      <c r="F41" s="4"/>
      <c r="G41" s="6"/>
      <c r="H41" s="4"/>
      <c r="I41" s="4"/>
      <c r="J41" s="215"/>
      <c r="K41" s="4"/>
      <c r="L41" s="6"/>
      <c r="M41" s="4"/>
      <c r="N41" s="4"/>
      <c r="O41" s="215"/>
      <c r="P41" s="4"/>
      <c r="Q41" s="6"/>
      <c r="R41" s="4"/>
      <c r="S41" s="4"/>
      <c r="T41" s="215"/>
      <c r="U41" s="4"/>
      <c r="V41" s="6"/>
      <c r="W41" s="4"/>
      <c r="X41" s="4"/>
      <c r="Y41" s="215"/>
      <c r="Z41" s="4"/>
      <c r="AA41" s="6"/>
      <c r="AB41" s="4"/>
      <c r="AC41" s="4"/>
      <c r="AD41" s="215"/>
      <c r="AE41" s="4"/>
      <c r="AF41" s="6"/>
      <c r="AG41" s="4"/>
      <c r="AH41" s="4"/>
      <c r="AI41" s="215"/>
      <c r="AJ41" s="4"/>
      <c r="AK41" s="6"/>
      <c r="AL41" s="4"/>
      <c r="AM41" s="4"/>
      <c r="AN41" s="215"/>
      <c r="AO41" s="4"/>
      <c r="AP41" s="6"/>
      <c r="AQ41" s="4"/>
      <c r="AR41" s="4"/>
      <c r="AS41" s="215"/>
      <c r="AT41" s="4"/>
      <c r="AU41" s="6"/>
      <c r="AV41" s="4"/>
      <c r="AW41" s="4"/>
      <c r="AX41" s="215"/>
      <c r="AY41" s="4"/>
      <c r="AZ41" s="6"/>
      <c r="BA41" s="4"/>
      <c r="BB41" s="4"/>
      <c r="BC41" s="215"/>
      <c r="BD41" s="4"/>
      <c r="BE41" s="6"/>
      <c r="BF41" s="4"/>
      <c r="BG41" s="4"/>
      <c r="BH41" s="215"/>
      <c r="BI41" s="4"/>
      <c r="BJ41" s="6"/>
      <c r="BK41" s="4"/>
      <c r="BL41" s="4"/>
      <c r="BM41" s="215"/>
      <c r="BN41" s="4"/>
      <c r="BO41" s="6"/>
      <c r="BP41" s="4"/>
      <c r="BQ41" s="4"/>
      <c r="BR41" s="215"/>
      <c r="BS41" s="4"/>
      <c r="BT41" s="6"/>
      <c r="BU41" s="4"/>
      <c r="BV41" s="4"/>
      <c r="BW41" s="215"/>
      <c r="BX41" s="4"/>
      <c r="BY41" s="6"/>
      <c r="BZ41" s="4"/>
      <c r="CA41" s="4"/>
      <c r="CB41" s="215"/>
      <c r="CC41" s="4"/>
      <c r="CD41" s="6"/>
      <c r="CE41" s="4"/>
      <c r="CF41" s="4"/>
      <c r="CG41" s="215"/>
      <c r="CH41" s="4"/>
      <c r="CI41" s="6"/>
      <c r="CJ41" s="4"/>
      <c r="CK41" s="4"/>
      <c r="CL41" s="215"/>
      <c r="CM41" s="4"/>
      <c r="CN41" s="6"/>
      <c r="CO41" s="4"/>
      <c r="CP41" s="4"/>
      <c r="CQ41" s="215"/>
      <c r="CR41" s="4"/>
      <c r="CS41" s="6"/>
      <c r="CT41" s="4"/>
      <c r="CU41" s="4"/>
      <c r="CV41" s="215"/>
      <c r="CW41" s="4"/>
      <c r="CX41" s="6"/>
      <c r="CY41" s="4"/>
      <c r="CZ41" s="4"/>
      <c r="DA41" s="215"/>
      <c r="DB41" s="4"/>
      <c r="DC41" s="6"/>
      <c r="DD41" s="4"/>
      <c r="DE41" s="4"/>
      <c r="DF41" s="215"/>
      <c r="DG41" s="4"/>
      <c r="DH41" s="6"/>
      <c r="DI41" s="4"/>
      <c r="DJ41" s="4"/>
      <c r="DK41" s="215"/>
      <c r="DL41" s="4"/>
      <c r="DM41" s="6"/>
      <c r="DN41" s="4"/>
      <c r="DO41" s="4"/>
      <c r="DP41" s="215"/>
      <c r="DQ41" s="4"/>
      <c r="DR41" s="6"/>
      <c r="DS41" s="4"/>
      <c r="DT41" s="4"/>
      <c r="DU41" s="215"/>
      <c r="DV41" s="4"/>
      <c r="DW41" s="6"/>
      <c r="DX41" s="4"/>
      <c r="DY41" s="4"/>
      <c r="DZ41" s="215"/>
      <c r="EA41" s="4"/>
      <c r="EB41" s="6"/>
      <c r="EC41" s="4"/>
      <c r="ED41" s="4"/>
      <c r="EE41" s="215"/>
      <c r="EF41" s="4"/>
      <c r="EG41" s="6"/>
      <c r="EH41" s="4"/>
      <c r="EI41" s="4"/>
      <c r="EJ41" s="215"/>
      <c r="EK41" s="4"/>
      <c r="EL41" s="6"/>
      <c r="EM41" s="4"/>
      <c r="EN41" s="4"/>
      <c r="EO41" s="215"/>
      <c r="EP41" s="4"/>
      <c r="EQ41" s="6"/>
      <c r="ER41" s="4"/>
      <c r="ES41" s="4"/>
      <c r="ET41" s="215"/>
      <c r="EU41" s="4"/>
      <c r="EV41" s="6"/>
      <c r="EW41" s="4"/>
      <c r="EX41" s="4"/>
      <c r="EY41" s="215"/>
      <c r="EZ41" s="4"/>
      <c r="FA41" s="6"/>
      <c r="FB41" s="4"/>
      <c r="FC41" s="4"/>
      <c r="FD41" s="215"/>
      <c r="FE41" s="4"/>
      <c r="FF41" s="6"/>
      <c r="FG41" s="4"/>
      <c r="FH41" s="4"/>
      <c r="FI41" s="215"/>
      <c r="FJ41" s="4"/>
      <c r="FK41" s="6"/>
      <c r="FL41" s="4"/>
      <c r="FM41" s="4"/>
      <c r="FN41" s="215"/>
      <c r="FO41" s="4"/>
      <c r="FP41" s="6"/>
      <c r="FQ41" s="4"/>
      <c r="FR41" s="4"/>
      <c r="FS41" s="215"/>
      <c r="FT41" s="4"/>
      <c r="FU41" s="6"/>
      <c r="FV41" s="4"/>
      <c r="FW41" s="4"/>
      <c r="FX41" s="215"/>
      <c r="FY41" s="4"/>
      <c r="FZ41" s="6"/>
      <c r="GA41" s="4"/>
      <c r="GB41" s="4"/>
      <c r="GC41" s="215"/>
      <c r="GD41" s="4"/>
      <c r="GE41" s="6"/>
      <c r="GF41" s="4"/>
      <c r="GG41" s="4"/>
      <c r="GH41" s="215"/>
      <c r="GI41" s="4"/>
      <c r="GJ41" s="6"/>
      <c r="GK41" s="4"/>
      <c r="GL41" s="4"/>
      <c r="GM41" s="215"/>
      <c r="GN41" s="4"/>
      <c r="GO41" s="6"/>
      <c r="GP41" s="4"/>
      <c r="GQ41" s="4"/>
      <c r="GR41" s="215"/>
      <c r="GS41" s="4"/>
      <c r="GT41" s="6"/>
      <c r="GU41" s="4"/>
      <c r="GV41" s="4"/>
      <c r="GW41" s="215"/>
      <c r="GX41" s="4"/>
      <c r="GY41" s="6"/>
      <c r="GZ41" s="4"/>
      <c r="HA41" s="4"/>
      <c r="HB41" s="215"/>
      <c r="HC41" s="4"/>
      <c r="HD41" s="6"/>
      <c r="HE41" s="4"/>
      <c r="HF41" s="4"/>
      <c r="HG41" s="215"/>
      <c r="HH41" s="4"/>
      <c r="HI41" s="6"/>
      <c r="HJ41" s="4"/>
      <c r="HK41" s="4"/>
      <c r="HL41" s="215"/>
      <c r="HM41" s="4"/>
      <c r="HN41" s="6"/>
      <c r="HO41" s="4"/>
      <c r="HP41" s="4"/>
      <c r="HQ41" s="215"/>
      <c r="HR41" s="4"/>
      <c r="HS41" s="6"/>
      <c r="HT41" s="4"/>
      <c r="HU41" s="4"/>
      <c r="HV41" s="215"/>
      <c r="HW41" s="4"/>
      <c r="HX41" s="6"/>
      <c r="HY41" s="4"/>
      <c r="HZ41" s="4"/>
      <c r="IA41" s="215"/>
      <c r="IB41" s="4"/>
      <c r="IC41" s="6"/>
      <c r="ID41" s="4"/>
      <c r="IE41" s="4"/>
      <c r="IF41" s="215"/>
      <c r="IG41" s="4"/>
      <c r="IH41" s="6"/>
      <c r="II41" s="4"/>
      <c r="IJ41" s="4"/>
      <c r="IK41" s="215"/>
      <c r="IL41" s="4"/>
      <c r="IM41" s="6"/>
      <c r="IN41" s="4"/>
      <c r="IO41" s="4"/>
      <c r="IP41" s="215"/>
      <c r="IQ41" s="4"/>
      <c r="IR41" s="6"/>
      <c r="IS41" s="4"/>
      <c r="IT41" s="4"/>
      <c r="IU41" s="215"/>
      <c r="IV41" s="4"/>
      <c r="IW41" s="6"/>
      <c r="IX41" s="4"/>
      <c r="IY41" s="4"/>
      <c r="IZ41" s="215"/>
      <c r="JA41" s="4"/>
      <c r="JB41" s="6"/>
      <c r="JC41" s="4"/>
      <c r="JD41" s="4"/>
      <c r="JE41" s="215"/>
      <c r="JF41" s="4"/>
      <c r="JG41" s="6"/>
      <c r="JH41" s="4"/>
      <c r="JI41" s="4"/>
      <c r="JJ41" s="215"/>
      <c r="JK41" s="4"/>
      <c r="JL41" s="6"/>
      <c r="JM41" s="4"/>
      <c r="JN41" s="4"/>
      <c r="JO41" s="215"/>
      <c r="JP41" s="4"/>
      <c r="JQ41" s="6"/>
      <c r="JR41" s="4"/>
      <c r="JS41" s="4"/>
      <c r="JT41" s="215"/>
      <c r="JU41" s="4"/>
      <c r="JV41" s="6"/>
      <c r="JW41" s="4"/>
      <c r="JX41" s="4"/>
      <c r="JY41" s="215"/>
      <c r="JZ41" s="4"/>
      <c r="KA41" s="6"/>
      <c r="KB41" s="4"/>
      <c r="KC41" s="4"/>
      <c r="KD41" s="215"/>
      <c r="KE41" s="4"/>
      <c r="KF41" s="6"/>
      <c r="KG41" s="4"/>
      <c r="KH41" s="4"/>
      <c r="KI41" s="215"/>
      <c r="KJ41" s="4"/>
      <c r="KK41" s="6"/>
      <c r="KL41" s="4"/>
      <c r="KM41" s="4"/>
      <c r="KN41" s="215"/>
    </row>
    <row r="42" spans="1:300" x14ac:dyDescent="0.25">
      <c r="A42" s="4"/>
      <c r="B42" s="6"/>
      <c r="C42" s="4"/>
      <c r="D42" s="4"/>
      <c r="E42" s="215"/>
      <c r="F42" s="4"/>
      <c r="G42" s="6"/>
      <c r="H42" s="4"/>
      <c r="I42" s="4"/>
      <c r="J42" s="215"/>
      <c r="K42" s="4"/>
      <c r="L42" s="6"/>
      <c r="M42" s="4"/>
      <c r="N42" s="4"/>
      <c r="O42" s="215"/>
      <c r="P42" s="4"/>
      <c r="Q42" s="6"/>
      <c r="R42" s="4"/>
      <c r="S42" s="4"/>
      <c r="T42" s="215"/>
      <c r="U42" s="4"/>
      <c r="V42" s="6"/>
      <c r="W42" s="4"/>
      <c r="X42" s="4"/>
      <c r="Y42" s="215"/>
      <c r="Z42" s="4"/>
      <c r="AA42" s="6"/>
      <c r="AB42" s="4"/>
      <c r="AC42" s="4"/>
      <c r="AD42" s="215"/>
      <c r="AE42" s="4"/>
      <c r="AF42" s="6"/>
      <c r="AG42" s="4"/>
      <c r="AH42" s="4"/>
      <c r="AI42" s="215"/>
      <c r="AJ42" s="4"/>
      <c r="AK42" s="6"/>
      <c r="AL42" s="4"/>
      <c r="AM42" s="4"/>
      <c r="AN42" s="215"/>
      <c r="AO42" s="4"/>
      <c r="AP42" s="6"/>
      <c r="AQ42" s="4"/>
      <c r="AR42" s="4"/>
      <c r="AS42" s="215"/>
      <c r="AT42" s="4"/>
      <c r="AU42" s="6"/>
      <c r="AV42" s="4"/>
      <c r="AW42" s="4"/>
      <c r="AX42" s="215"/>
      <c r="AY42" s="4"/>
      <c r="AZ42" s="6"/>
      <c r="BA42" s="4"/>
      <c r="BB42" s="4"/>
      <c r="BC42" s="215"/>
      <c r="BD42" s="4"/>
      <c r="BE42" s="6"/>
      <c r="BF42" s="4"/>
      <c r="BG42" s="4"/>
      <c r="BH42" s="215"/>
      <c r="BI42" s="4"/>
      <c r="BJ42" s="6"/>
      <c r="BK42" s="4"/>
      <c r="BL42" s="4"/>
      <c r="BM42" s="215"/>
      <c r="BN42" s="4"/>
      <c r="BO42" s="6"/>
      <c r="BP42" s="4"/>
      <c r="BQ42" s="4"/>
      <c r="BR42" s="215"/>
      <c r="BS42" s="4"/>
      <c r="BT42" s="6"/>
      <c r="BU42" s="4"/>
      <c r="BV42" s="4"/>
      <c r="BW42" s="215"/>
      <c r="BX42" s="4"/>
      <c r="BY42" s="6"/>
      <c r="BZ42" s="4"/>
      <c r="CA42" s="4"/>
      <c r="CB42" s="215"/>
      <c r="CC42" s="4"/>
      <c r="CD42" s="6"/>
      <c r="CE42" s="4"/>
      <c r="CF42" s="4"/>
      <c r="CG42" s="215"/>
      <c r="CH42" s="4"/>
      <c r="CI42" s="6"/>
      <c r="CJ42" s="4"/>
      <c r="CK42" s="4"/>
      <c r="CL42" s="215"/>
      <c r="CM42" s="4"/>
      <c r="CN42" s="6"/>
      <c r="CO42" s="4"/>
      <c r="CP42" s="4"/>
      <c r="CQ42" s="215"/>
      <c r="CR42" s="4"/>
      <c r="CS42" s="6"/>
      <c r="CT42" s="4"/>
      <c r="CU42" s="4"/>
      <c r="CV42" s="215"/>
      <c r="CW42" s="4"/>
      <c r="CX42" s="6"/>
      <c r="CY42" s="4"/>
      <c r="CZ42" s="4"/>
      <c r="DA42" s="215"/>
      <c r="DB42" s="4"/>
      <c r="DC42" s="6"/>
      <c r="DD42" s="4"/>
      <c r="DE42" s="4"/>
      <c r="DF42" s="215"/>
      <c r="DG42" s="4"/>
      <c r="DH42" s="6"/>
      <c r="DI42" s="4"/>
      <c r="DJ42" s="4"/>
      <c r="DK42" s="215"/>
      <c r="DL42" s="4"/>
      <c r="DM42" s="6"/>
      <c r="DN42" s="4"/>
      <c r="DO42" s="4"/>
      <c r="DP42" s="215"/>
      <c r="DQ42" s="4"/>
      <c r="DR42" s="6"/>
      <c r="DS42" s="4"/>
      <c r="DT42" s="4"/>
      <c r="DU42" s="215"/>
      <c r="DV42" s="4"/>
      <c r="DW42" s="6"/>
      <c r="DX42" s="4"/>
      <c r="DY42" s="4"/>
      <c r="DZ42" s="215"/>
      <c r="EA42" s="4"/>
      <c r="EB42" s="6"/>
      <c r="EC42" s="4"/>
      <c r="ED42" s="4"/>
      <c r="EE42" s="215"/>
      <c r="EF42" s="4"/>
      <c r="EG42" s="6"/>
      <c r="EH42" s="4"/>
      <c r="EI42" s="4"/>
      <c r="EJ42" s="215"/>
      <c r="EK42" s="4"/>
      <c r="EL42" s="6"/>
      <c r="EM42" s="4"/>
      <c r="EN42" s="4"/>
      <c r="EO42" s="215"/>
      <c r="EP42" s="4"/>
      <c r="EQ42" s="6"/>
      <c r="ER42" s="4"/>
      <c r="ES42" s="4"/>
      <c r="ET42" s="215"/>
      <c r="EU42" s="4"/>
      <c r="EV42" s="6"/>
      <c r="EW42" s="4"/>
      <c r="EX42" s="4"/>
      <c r="EY42" s="215"/>
      <c r="EZ42" s="4"/>
      <c r="FA42" s="6"/>
      <c r="FB42" s="4"/>
      <c r="FC42" s="4"/>
      <c r="FD42" s="215"/>
      <c r="FE42" s="4"/>
      <c r="FF42" s="6"/>
      <c r="FG42" s="4"/>
      <c r="FH42" s="4"/>
      <c r="FI42" s="215"/>
      <c r="FJ42" s="4"/>
      <c r="FK42" s="6"/>
      <c r="FL42" s="4"/>
      <c r="FM42" s="4"/>
      <c r="FN42" s="215"/>
      <c r="FO42" s="4"/>
      <c r="FP42" s="6"/>
      <c r="FQ42" s="4"/>
      <c r="FR42" s="4"/>
      <c r="FS42" s="215"/>
      <c r="FT42" s="4"/>
      <c r="FU42" s="6"/>
      <c r="FV42" s="4"/>
      <c r="FW42" s="4"/>
      <c r="FX42" s="215"/>
      <c r="FY42" s="4"/>
      <c r="FZ42" s="6"/>
      <c r="GA42" s="4"/>
      <c r="GB42" s="4"/>
      <c r="GC42" s="215"/>
      <c r="GD42" s="4"/>
      <c r="GE42" s="6"/>
      <c r="GF42" s="4"/>
      <c r="GG42" s="4"/>
      <c r="GH42" s="215"/>
      <c r="GI42" s="4"/>
      <c r="GJ42" s="6"/>
      <c r="GK42" s="4"/>
      <c r="GL42" s="4"/>
      <c r="GM42" s="215"/>
      <c r="GN42" s="4"/>
      <c r="GO42" s="6"/>
      <c r="GP42" s="4"/>
      <c r="GQ42" s="4"/>
      <c r="GR42" s="215"/>
      <c r="GS42" s="4"/>
      <c r="GT42" s="6"/>
      <c r="GU42" s="4"/>
      <c r="GV42" s="4"/>
      <c r="GW42" s="215"/>
      <c r="GX42" s="4"/>
      <c r="GY42" s="6"/>
      <c r="GZ42" s="4"/>
      <c r="HA42" s="4"/>
      <c r="HB42" s="215"/>
      <c r="HC42" s="4"/>
      <c r="HD42" s="6"/>
      <c r="HE42" s="4"/>
      <c r="HF42" s="4"/>
      <c r="HG42" s="215"/>
      <c r="HH42" s="4"/>
      <c r="HI42" s="6"/>
      <c r="HJ42" s="4"/>
      <c r="HK42" s="4"/>
      <c r="HL42" s="215"/>
      <c r="HM42" s="4"/>
      <c r="HN42" s="6"/>
      <c r="HO42" s="4"/>
      <c r="HP42" s="4"/>
      <c r="HQ42" s="215"/>
      <c r="HR42" s="4"/>
      <c r="HS42" s="6"/>
      <c r="HT42" s="4"/>
      <c r="HU42" s="4"/>
      <c r="HV42" s="215"/>
      <c r="HW42" s="4"/>
      <c r="HX42" s="6"/>
      <c r="HY42" s="4"/>
      <c r="HZ42" s="4"/>
      <c r="IA42" s="215"/>
      <c r="IB42" s="4"/>
      <c r="IC42" s="6"/>
      <c r="ID42" s="4"/>
      <c r="IE42" s="4"/>
      <c r="IF42" s="215"/>
      <c r="IG42" s="4"/>
      <c r="IH42" s="6"/>
      <c r="II42" s="4"/>
      <c r="IJ42" s="4"/>
      <c r="IK42" s="215"/>
      <c r="IL42" s="4"/>
      <c r="IM42" s="6"/>
      <c r="IN42" s="4"/>
      <c r="IO42" s="4"/>
      <c r="IP42" s="215"/>
      <c r="IQ42" s="4"/>
      <c r="IR42" s="6"/>
      <c r="IS42" s="4"/>
      <c r="IT42" s="4"/>
      <c r="IU42" s="215"/>
      <c r="IV42" s="4"/>
      <c r="IW42" s="6"/>
      <c r="IX42" s="4"/>
      <c r="IY42" s="4"/>
      <c r="IZ42" s="215"/>
      <c r="JA42" s="4"/>
      <c r="JB42" s="6"/>
      <c r="JC42" s="4"/>
      <c r="JD42" s="4"/>
      <c r="JE42" s="215"/>
      <c r="JF42" s="4"/>
      <c r="JG42" s="6"/>
      <c r="JH42" s="4"/>
      <c r="JI42" s="4"/>
      <c r="JJ42" s="215"/>
      <c r="JK42" s="4"/>
      <c r="JL42" s="6"/>
      <c r="JM42" s="4"/>
      <c r="JN42" s="4"/>
      <c r="JO42" s="215"/>
      <c r="JP42" s="4"/>
      <c r="JQ42" s="6"/>
      <c r="JR42" s="4"/>
      <c r="JS42" s="4"/>
      <c r="JT42" s="215"/>
      <c r="JU42" s="4"/>
      <c r="JV42" s="6"/>
      <c r="JW42" s="4"/>
      <c r="JX42" s="4"/>
      <c r="JY42" s="215"/>
      <c r="JZ42" s="4"/>
      <c r="KA42" s="6"/>
      <c r="KB42" s="4"/>
      <c r="KC42" s="4"/>
      <c r="KD42" s="215"/>
      <c r="KE42" s="4"/>
      <c r="KF42" s="6"/>
      <c r="KG42" s="4"/>
      <c r="KH42" s="4"/>
      <c r="KI42" s="215"/>
      <c r="KJ42" s="4"/>
      <c r="KK42" s="6"/>
      <c r="KL42" s="4"/>
      <c r="KM42" s="4"/>
      <c r="KN42" s="215"/>
    </row>
    <row r="43" spans="1:300" x14ac:dyDescent="0.25">
      <c r="A43" s="4"/>
      <c r="B43" s="6"/>
      <c r="C43" s="4"/>
      <c r="D43" s="4"/>
      <c r="E43" s="215"/>
      <c r="F43" s="4"/>
      <c r="G43" s="6"/>
      <c r="H43" s="4"/>
      <c r="I43" s="4"/>
      <c r="J43" s="215"/>
      <c r="K43" s="4"/>
      <c r="L43" s="6"/>
      <c r="M43" s="4"/>
      <c r="N43" s="4"/>
      <c r="O43" s="215"/>
      <c r="P43" s="4"/>
      <c r="Q43" s="6"/>
      <c r="R43" s="4"/>
      <c r="S43" s="4"/>
      <c r="T43" s="215"/>
      <c r="U43" s="4"/>
      <c r="V43" s="6"/>
      <c r="W43" s="4"/>
      <c r="X43" s="4"/>
      <c r="Y43" s="215"/>
      <c r="Z43" s="4"/>
      <c r="AA43" s="6"/>
      <c r="AB43" s="4"/>
      <c r="AC43" s="4"/>
      <c r="AD43" s="215"/>
      <c r="AE43" s="4"/>
      <c r="AF43" s="6"/>
      <c r="AG43" s="4"/>
      <c r="AH43" s="4"/>
      <c r="AI43" s="215"/>
      <c r="AJ43" s="4"/>
      <c r="AK43" s="6"/>
      <c r="AL43" s="4"/>
      <c r="AM43" s="4"/>
      <c r="AN43" s="215"/>
      <c r="AO43" s="4"/>
      <c r="AP43" s="6"/>
      <c r="AQ43" s="4"/>
      <c r="AR43" s="4"/>
      <c r="AS43" s="215"/>
      <c r="AT43" s="4"/>
      <c r="AU43" s="6"/>
      <c r="AV43" s="4"/>
      <c r="AW43" s="4"/>
      <c r="AX43" s="215"/>
      <c r="AY43" s="4"/>
      <c r="AZ43" s="6"/>
      <c r="BA43" s="4"/>
      <c r="BB43" s="4"/>
      <c r="BC43" s="215"/>
      <c r="BD43" s="4"/>
      <c r="BE43" s="6"/>
      <c r="BF43" s="4"/>
      <c r="BG43" s="4"/>
      <c r="BH43" s="215"/>
      <c r="BI43" s="4"/>
      <c r="BJ43" s="6"/>
      <c r="BK43" s="4"/>
      <c r="BL43" s="4"/>
      <c r="BM43" s="215"/>
      <c r="BN43" s="4"/>
      <c r="BO43" s="6"/>
      <c r="BP43" s="4"/>
      <c r="BQ43" s="4"/>
      <c r="BR43" s="215"/>
      <c r="BS43" s="4"/>
      <c r="BT43" s="6"/>
      <c r="BU43" s="4"/>
      <c r="BV43" s="4"/>
      <c r="BW43" s="215"/>
      <c r="BX43" s="4"/>
      <c r="BY43" s="6"/>
      <c r="BZ43" s="4"/>
      <c r="CA43" s="4"/>
      <c r="CB43" s="215"/>
      <c r="CC43" s="4"/>
      <c r="CD43" s="6"/>
      <c r="CE43" s="4"/>
      <c r="CF43" s="4"/>
      <c r="CG43" s="215"/>
      <c r="CH43" s="4"/>
      <c r="CI43" s="6"/>
      <c r="CJ43" s="4"/>
      <c r="CK43" s="4"/>
      <c r="CL43" s="215"/>
      <c r="CM43" s="4"/>
      <c r="CN43" s="6"/>
      <c r="CO43" s="4"/>
      <c r="CP43" s="4"/>
      <c r="CQ43" s="215"/>
      <c r="CR43" s="4"/>
      <c r="CS43" s="6"/>
      <c r="CT43" s="4"/>
      <c r="CU43" s="4"/>
      <c r="CV43" s="215"/>
      <c r="CW43" s="4"/>
      <c r="CX43" s="6"/>
      <c r="CY43" s="4"/>
      <c r="CZ43" s="4"/>
      <c r="DA43" s="215"/>
      <c r="DB43" s="4"/>
      <c r="DC43" s="6"/>
      <c r="DD43" s="4"/>
      <c r="DE43" s="4"/>
      <c r="DF43" s="215"/>
      <c r="DG43" s="4"/>
      <c r="DH43" s="6"/>
      <c r="DI43" s="4"/>
      <c r="DJ43" s="4"/>
      <c r="DK43" s="215"/>
      <c r="DL43" s="4"/>
      <c r="DM43" s="6"/>
      <c r="DN43" s="4"/>
      <c r="DO43" s="4"/>
      <c r="DP43" s="215"/>
      <c r="DQ43" s="4"/>
      <c r="DR43" s="6"/>
      <c r="DS43" s="4"/>
      <c r="DT43" s="4"/>
      <c r="DU43" s="215"/>
      <c r="DV43" s="4"/>
      <c r="DW43" s="6"/>
      <c r="DX43" s="4"/>
      <c r="DY43" s="4"/>
      <c r="DZ43" s="215"/>
      <c r="EA43" s="4"/>
      <c r="EB43" s="6"/>
      <c r="EC43" s="4"/>
      <c r="ED43" s="4"/>
      <c r="EE43" s="215"/>
      <c r="EF43" s="4"/>
      <c r="EG43" s="6"/>
      <c r="EH43" s="4"/>
      <c r="EI43" s="4"/>
      <c r="EJ43" s="215"/>
      <c r="EK43" s="4"/>
      <c r="EL43" s="6"/>
      <c r="EM43" s="4"/>
      <c r="EN43" s="4"/>
      <c r="EO43" s="215"/>
      <c r="EP43" s="4"/>
      <c r="EQ43" s="6"/>
      <c r="ER43" s="4"/>
      <c r="ES43" s="4"/>
      <c r="ET43" s="215"/>
      <c r="EU43" s="4"/>
      <c r="EV43" s="6"/>
      <c r="EW43" s="4"/>
      <c r="EX43" s="4"/>
      <c r="EY43" s="215"/>
      <c r="EZ43" s="4"/>
      <c r="FA43" s="6"/>
      <c r="FB43" s="4"/>
      <c r="FC43" s="4"/>
      <c r="FD43" s="215"/>
      <c r="FE43" s="4"/>
      <c r="FF43" s="6"/>
      <c r="FG43" s="4"/>
      <c r="FH43" s="4"/>
      <c r="FI43" s="215"/>
      <c r="FJ43" s="4"/>
      <c r="FK43" s="6"/>
      <c r="FL43" s="4"/>
      <c r="FM43" s="4"/>
      <c r="FN43" s="215"/>
      <c r="FO43" s="4"/>
      <c r="FP43" s="6"/>
      <c r="FQ43" s="4"/>
      <c r="FR43" s="4"/>
      <c r="FS43" s="215"/>
      <c r="FT43" s="4"/>
      <c r="FU43" s="6"/>
      <c r="FV43" s="4"/>
      <c r="FW43" s="4"/>
      <c r="FX43" s="215"/>
      <c r="FY43" s="4"/>
      <c r="FZ43" s="6"/>
      <c r="GA43" s="4"/>
      <c r="GB43" s="4"/>
      <c r="GC43" s="215"/>
      <c r="GD43" s="4"/>
      <c r="GE43" s="6"/>
      <c r="GF43" s="4"/>
      <c r="GG43" s="4"/>
      <c r="GH43" s="215"/>
      <c r="GI43" s="4"/>
      <c r="GJ43" s="6"/>
      <c r="GK43" s="4"/>
      <c r="GL43" s="4"/>
      <c r="GM43" s="215"/>
      <c r="GN43" s="4"/>
      <c r="GO43" s="6"/>
      <c r="GP43" s="4"/>
      <c r="GQ43" s="4"/>
      <c r="GR43" s="215"/>
      <c r="GS43" s="4"/>
      <c r="GT43" s="6"/>
      <c r="GU43" s="4"/>
      <c r="GV43" s="4"/>
      <c r="GW43" s="215"/>
      <c r="GX43" s="4"/>
      <c r="GY43" s="6"/>
      <c r="GZ43" s="4"/>
      <c r="HA43" s="4"/>
      <c r="HB43" s="215"/>
      <c r="HC43" s="4"/>
      <c r="HD43" s="6"/>
      <c r="HE43" s="4"/>
      <c r="HF43" s="4"/>
      <c r="HG43" s="215"/>
      <c r="HH43" s="4"/>
      <c r="HI43" s="6"/>
      <c r="HJ43" s="4"/>
      <c r="HK43" s="4"/>
      <c r="HL43" s="215"/>
      <c r="HM43" s="4"/>
      <c r="HN43" s="6"/>
      <c r="HO43" s="4"/>
      <c r="HP43" s="4"/>
      <c r="HQ43" s="215"/>
      <c r="HR43" s="4"/>
      <c r="HS43" s="6"/>
      <c r="HT43" s="4"/>
      <c r="HU43" s="4"/>
      <c r="HV43" s="215"/>
      <c r="HW43" s="4"/>
      <c r="HX43" s="6"/>
      <c r="HY43" s="4"/>
      <c r="HZ43" s="4"/>
      <c r="IA43" s="215"/>
      <c r="IB43" s="4"/>
      <c r="IC43" s="6"/>
      <c r="ID43" s="4"/>
      <c r="IE43" s="4"/>
      <c r="IF43" s="215"/>
      <c r="IG43" s="4"/>
      <c r="IH43" s="6"/>
      <c r="II43" s="4"/>
      <c r="IJ43" s="4"/>
      <c r="IK43" s="215"/>
      <c r="IL43" s="4"/>
      <c r="IM43" s="6"/>
      <c r="IN43" s="4"/>
      <c r="IO43" s="4"/>
      <c r="IP43" s="215"/>
      <c r="IQ43" s="4"/>
      <c r="IR43" s="6"/>
      <c r="IS43" s="4"/>
      <c r="IT43" s="4"/>
      <c r="IU43" s="215"/>
      <c r="IV43" s="4"/>
      <c r="IW43" s="6"/>
      <c r="IX43" s="4"/>
      <c r="IY43" s="4"/>
      <c r="IZ43" s="215"/>
      <c r="JA43" s="4"/>
      <c r="JB43" s="6"/>
      <c r="JC43" s="4"/>
      <c r="JD43" s="4"/>
      <c r="JE43" s="215"/>
      <c r="JF43" s="4"/>
      <c r="JG43" s="6"/>
      <c r="JH43" s="4"/>
      <c r="JI43" s="4"/>
      <c r="JJ43" s="215"/>
      <c r="JK43" s="4"/>
      <c r="JL43" s="6"/>
      <c r="JM43" s="4"/>
      <c r="JN43" s="4"/>
      <c r="JO43" s="215"/>
      <c r="JP43" s="4"/>
      <c r="JQ43" s="6"/>
      <c r="JR43" s="4"/>
      <c r="JS43" s="4"/>
      <c r="JT43" s="215"/>
      <c r="JU43" s="4"/>
      <c r="JV43" s="6"/>
      <c r="JW43" s="4"/>
      <c r="JX43" s="4"/>
      <c r="JY43" s="215"/>
      <c r="JZ43" s="4"/>
      <c r="KA43" s="6"/>
      <c r="KB43" s="4"/>
      <c r="KC43" s="4"/>
      <c r="KD43" s="215"/>
      <c r="KE43" s="4"/>
      <c r="KF43" s="6"/>
      <c r="KG43" s="4"/>
      <c r="KH43" s="4"/>
      <c r="KI43" s="215"/>
      <c r="KJ43" s="4"/>
      <c r="KK43" s="6"/>
      <c r="KL43" s="4"/>
      <c r="KM43" s="4"/>
      <c r="KN43" s="215"/>
    </row>
    <row r="44" spans="1:300" x14ac:dyDescent="0.25">
      <c r="A44" s="4"/>
      <c r="B44" s="6"/>
      <c r="C44" s="4"/>
      <c r="D44" s="4"/>
      <c r="E44" s="215"/>
      <c r="F44" s="4"/>
      <c r="G44" s="6"/>
      <c r="H44" s="4"/>
      <c r="I44" s="4"/>
      <c r="J44" s="215"/>
      <c r="K44" s="4"/>
      <c r="L44" s="6"/>
      <c r="M44" s="4"/>
      <c r="N44" s="4"/>
      <c r="O44" s="215"/>
      <c r="P44" s="4"/>
      <c r="Q44" s="6"/>
      <c r="R44" s="4"/>
      <c r="S44" s="4"/>
      <c r="T44" s="215"/>
      <c r="U44" s="4"/>
      <c r="V44" s="6"/>
      <c r="W44" s="4"/>
      <c r="X44" s="4"/>
      <c r="Y44" s="215"/>
      <c r="Z44" s="4"/>
      <c r="AA44" s="6"/>
      <c r="AB44" s="4"/>
      <c r="AC44" s="4"/>
      <c r="AD44" s="215"/>
      <c r="AE44" s="4"/>
      <c r="AF44" s="6"/>
      <c r="AG44" s="4"/>
      <c r="AH44" s="4"/>
      <c r="AI44" s="215"/>
      <c r="AJ44" s="4"/>
      <c r="AK44" s="6"/>
      <c r="AL44" s="4"/>
      <c r="AM44" s="4"/>
      <c r="AN44" s="215"/>
      <c r="AO44" s="4"/>
      <c r="AP44" s="6"/>
      <c r="AQ44" s="4"/>
      <c r="AR44" s="4"/>
      <c r="AS44" s="215"/>
      <c r="AT44" s="4"/>
      <c r="AU44" s="6"/>
      <c r="AV44" s="4"/>
      <c r="AW44" s="4"/>
      <c r="AX44" s="215"/>
      <c r="AY44" s="4"/>
      <c r="AZ44" s="6"/>
      <c r="BA44" s="4"/>
      <c r="BB44" s="4"/>
      <c r="BC44" s="215"/>
      <c r="BD44" s="4"/>
      <c r="BE44" s="6"/>
      <c r="BF44" s="4"/>
      <c r="BG44" s="4"/>
      <c r="BH44" s="215"/>
      <c r="BI44" s="4"/>
      <c r="BJ44" s="6"/>
      <c r="BK44" s="4"/>
      <c r="BL44" s="4"/>
      <c r="BM44" s="215"/>
      <c r="BN44" s="4"/>
      <c r="BO44" s="6"/>
      <c r="BP44" s="4"/>
      <c r="BQ44" s="4"/>
      <c r="BR44" s="215"/>
      <c r="BS44" s="4"/>
      <c r="BT44" s="6"/>
      <c r="BU44" s="4"/>
      <c r="BV44" s="4"/>
      <c r="BW44" s="215"/>
      <c r="BX44" s="4"/>
      <c r="BY44" s="6"/>
      <c r="BZ44" s="4"/>
      <c r="CA44" s="4"/>
      <c r="CB44" s="215"/>
      <c r="CC44" s="4"/>
      <c r="CD44" s="6"/>
      <c r="CE44" s="4"/>
      <c r="CF44" s="4"/>
      <c r="CG44" s="215"/>
      <c r="CH44" s="4"/>
      <c r="CI44" s="6"/>
      <c r="CJ44" s="4"/>
      <c r="CK44" s="4"/>
      <c r="CL44" s="215"/>
      <c r="CM44" s="4"/>
      <c r="CN44" s="6"/>
      <c r="CO44" s="4"/>
      <c r="CP44" s="4"/>
      <c r="CQ44" s="215"/>
      <c r="CR44" s="4"/>
      <c r="CS44" s="6"/>
      <c r="CT44" s="4"/>
      <c r="CU44" s="4"/>
      <c r="CV44" s="215"/>
      <c r="CW44" s="4"/>
      <c r="CX44" s="6"/>
      <c r="CY44" s="4"/>
      <c r="CZ44" s="4"/>
      <c r="DA44" s="215"/>
      <c r="DB44" s="4"/>
      <c r="DC44" s="6"/>
      <c r="DD44" s="4"/>
      <c r="DE44" s="4"/>
      <c r="DF44" s="215"/>
      <c r="DG44" s="4"/>
      <c r="DH44" s="6"/>
      <c r="DI44" s="4"/>
      <c r="DJ44" s="4"/>
      <c r="DK44" s="215"/>
      <c r="DL44" s="4"/>
      <c r="DM44" s="6"/>
      <c r="DN44" s="4"/>
      <c r="DO44" s="4"/>
      <c r="DP44" s="215"/>
      <c r="DQ44" s="4"/>
      <c r="DR44" s="6"/>
      <c r="DS44" s="4"/>
      <c r="DT44" s="4"/>
      <c r="DU44" s="215"/>
      <c r="DV44" s="4"/>
      <c r="DW44" s="6"/>
      <c r="DX44" s="4"/>
      <c r="DY44" s="4"/>
      <c r="DZ44" s="215"/>
      <c r="EA44" s="4"/>
      <c r="EB44" s="6"/>
      <c r="EC44" s="4"/>
      <c r="ED44" s="4"/>
      <c r="EE44" s="215"/>
      <c r="EF44" s="4"/>
      <c r="EG44" s="6"/>
      <c r="EH44" s="4"/>
      <c r="EI44" s="4"/>
      <c r="EJ44" s="215"/>
      <c r="EK44" s="4"/>
      <c r="EL44" s="6"/>
      <c r="EM44" s="4"/>
      <c r="EN44" s="4"/>
      <c r="EO44" s="215"/>
      <c r="EP44" s="4"/>
      <c r="EQ44" s="6"/>
      <c r="ER44" s="4"/>
      <c r="ES44" s="4"/>
      <c r="ET44" s="215"/>
      <c r="EU44" s="4"/>
      <c r="EV44" s="6"/>
      <c r="EW44" s="4"/>
      <c r="EX44" s="4"/>
      <c r="EY44" s="215"/>
      <c r="EZ44" s="4"/>
      <c r="FA44" s="6"/>
      <c r="FB44" s="4"/>
      <c r="FC44" s="4"/>
      <c r="FD44" s="215"/>
      <c r="FE44" s="4"/>
      <c r="FF44" s="6"/>
      <c r="FG44" s="4"/>
      <c r="FH44" s="4"/>
      <c r="FI44" s="215"/>
      <c r="FJ44" s="4"/>
      <c r="FK44" s="6"/>
      <c r="FL44" s="4"/>
      <c r="FM44" s="4"/>
      <c r="FN44" s="215"/>
      <c r="FO44" s="4"/>
      <c r="FP44" s="6"/>
      <c r="FQ44" s="4"/>
      <c r="FR44" s="4"/>
      <c r="FS44" s="215"/>
      <c r="FT44" s="4"/>
      <c r="FU44" s="6"/>
      <c r="FV44" s="4"/>
      <c r="FW44" s="4"/>
      <c r="FX44" s="215"/>
      <c r="FY44" s="4"/>
      <c r="FZ44" s="6"/>
      <c r="GA44" s="4"/>
      <c r="GB44" s="4"/>
      <c r="GC44" s="215"/>
      <c r="GD44" s="4"/>
      <c r="GE44" s="6"/>
      <c r="GF44" s="4"/>
      <c r="GG44" s="4"/>
      <c r="GH44" s="215"/>
      <c r="GI44" s="4"/>
      <c r="GJ44" s="6"/>
      <c r="GK44" s="4"/>
      <c r="GL44" s="4"/>
      <c r="GM44" s="215"/>
      <c r="GN44" s="4"/>
      <c r="GO44" s="6"/>
      <c r="GP44" s="4"/>
      <c r="GQ44" s="4"/>
      <c r="GR44" s="215"/>
      <c r="GS44" s="4"/>
      <c r="GT44" s="6"/>
      <c r="GU44" s="4"/>
      <c r="GV44" s="4"/>
      <c r="GW44" s="215"/>
      <c r="GX44" s="4"/>
      <c r="GY44" s="6"/>
      <c r="GZ44" s="4"/>
      <c r="HA44" s="4"/>
      <c r="HB44" s="215"/>
      <c r="HC44" s="4"/>
      <c r="HD44" s="6"/>
      <c r="HE44" s="4"/>
      <c r="HF44" s="4"/>
      <c r="HG44" s="215"/>
      <c r="HH44" s="4"/>
      <c r="HI44" s="6"/>
      <c r="HJ44" s="4"/>
      <c r="HK44" s="4"/>
      <c r="HL44" s="215"/>
      <c r="HM44" s="4"/>
      <c r="HN44" s="6"/>
      <c r="HO44" s="4"/>
      <c r="HP44" s="4"/>
      <c r="HQ44" s="215"/>
      <c r="HR44" s="4"/>
      <c r="HS44" s="6"/>
      <c r="HT44" s="4"/>
      <c r="HU44" s="4"/>
      <c r="HV44" s="215"/>
      <c r="HW44" s="4"/>
      <c r="HX44" s="6"/>
      <c r="HY44" s="4"/>
      <c r="HZ44" s="4"/>
      <c r="IA44" s="215"/>
      <c r="IB44" s="4"/>
      <c r="IC44" s="6"/>
      <c r="ID44" s="4"/>
      <c r="IE44" s="4"/>
      <c r="IF44" s="215"/>
      <c r="IG44" s="4"/>
      <c r="IH44" s="6"/>
      <c r="II44" s="4"/>
      <c r="IJ44" s="4"/>
      <c r="IK44" s="215"/>
      <c r="IL44" s="4"/>
      <c r="IM44" s="6"/>
      <c r="IN44" s="4"/>
      <c r="IO44" s="4"/>
      <c r="IP44" s="215"/>
      <c r="IQ44" s="4"/>
      <c r="IR44" s="6"/>
      <c r="IS44" s="4"/>
      <c r="IT44" s="4"/>
      <c r="IU44" s="215"/>
      <c r="IV44" s="4"/>
      <c r="IW44" s="6"/>
      <c r="IX44" s="4"/>
      <c r="IY44" s="4"/>
      <c r="IZ44" s="215"/>
      <c r="JA44" s="4"/>
      <c r="JB44" s="6"/>
      <c r="JC44" s="4"/>
      <c r="JD44" s="4"/>
      <c r="JE44" s="215"/>
      <c r="JF44" s="4"/>
      <c r="JG44" s="6"/>
      <c r="JH44" s="4"/>
      <c r="JI44" s="4"/>
      <c r="JJ44" s="215"/>
      <c r="JK44" s="4"/>
      <c r="JL44" s="6"/>
      <c r="JM44" s="4"/>
      <c r="JN44" s="4"/>
      <c r="JO44" s="215"/>
      <c r="JP44" s="4"/>
      <c r="JQ44" s="6"/>
      <c r="JR44" s="4"/>
      <c r="JS44" s="4"/>
      <c r="JT44" s="215"/>
      <c r="JU44" s="4"/>
      <c r="JV44" s="6"/>
      <c r="JW44" s="4"/>
      <c r="JX44" s="4"/>
      <c r="JY44" s="215"/>
      <c r="JZ44" s="4"/>
      <c r="KA44" s="6"/>
      <c r="KB44" s="4"/>
      <c r="KC44" s="4"/>
      <c r="KD44" s="215"/>
      <c r="KE44" s="4"/>
      <c r="KF44" s="6"/>
      <c r="KG44" s="4"/>
      <c r="KH44" s="4"/>
      <c r="KI44" s="215"/>
      <c r="KJ44" s="4"/>
      <c r="KK44" s="6"/>
      <c r="KL44" s="4"/>
      <c r="KM44" s="4"/>
      <c r="KN44" s="215"/>
    </row>
    <row r="45" spans="1:300" x14ac:dyDescent="0.25">
      <c r="A45" s="4"/>
      <c r="B45" s="6"/>
      <c r="C45" s="4"/>
      <c r="D45" s="4"/>
      <c r="E45" s="215"/>
      <c r="F45" s="4"/>
      <c r="G45" s="6"/>
      <c r="H45" s="4"/>
      <c r="I45" s="4"/>
      <c r="J45" s="215"/>
      <c r="K45" s="4"/>
      <c r="L45" s="6"/>
      <c r="M45" s="4"/>
      <c r="N45" s="4"/>
      <c r="O45" s="215"/>
      <c r="P45" s="4"/>
      <c r="Q45" s="6"/>
      <c r="R45" s="4"/>
      <c r="S45" s="4"/>
      <c r="T45" s="215"/>
      <c r="U45" s="4"/>
      <c r="V45" s="6"/>
      <c r="W45" s="4"/>
      <c r="X45" s="4"/>
      <c r="Y45" s="215"/>
      <c r="Z45" s="4"/>
      <c r="AA45" s="6"/>
      <c r="AB45" s="4"/>
      <c r="AC45" s="4"/>
      <c r="AD45" s="215"/>
      <c r="AE45" s="4"/>
      <c r="AF45" s="6"/>
      <c r="AG45" s="4"/>
      <c r="AH45" s="4"/>
      <c r="AI45" s="215"/>
      <c r="AJ45" s="4"/>
      <c r="AK45" s="6"/>
      <c r="AL45" s="4"/>
      <c r="AM45" s="4"/>
      <c r="AN45" s="215"/>
      <c r="AO45" s="4"/>
      <c r="AP45" s="6"/>
      <c r="AQ45" s="4"/>
      <c r="AR45" s="4"/>
      <c r="AS45" s="215"/>
      <c r="AT45" s="4"/>
      <c r="AU45" s="6"/>
      <c r="AV45" s="4"/>
      <c r="AW45" s="4"/>
      <c r="AX45" s="215"/>
      <c r="AY45" s="4"/>
      <c r="AZ45" s="6"/>
      <c r="BA45" s="4"/>
      <c r="BB45" s="4"/>
      <c r="BC45" s="215"/>
      <c r="BD45" s="4"/>
      <c r="BE45" s="6"/>
      <c r="BF45" s="4"/>
      <c r="BG45" s="4"/>
      <c r="BH45" s="215"/>
      <c r="BI45" s="4"/>
      <c r="BJ45" s="6"/>
      <c r="BK45" s="4"/>
      <c r="BL45" s="4"/>
      <c r="BM45" s="215"/>
      <c r="BN45" s="4"/>
      <c r="BO45" s="6"/>
      <c r="BP45" s="4"/>
      <c r="BQ45" s="4"/>
      <c r="BR45" s="215"/>
      <c r="BS45" s="4"/>
      <c r="BT45" s="6"/>
      <c r="BU45" s="4"/>
      <c r="BV45" s="4"/>
      <c r="BW45" s="215"/>
      <c r="BX45" s="4"/>
      <c r="BY45" s="6"/>
      <c r="BZ45" s="4"/>
      <c r="CA45" s="4"/>
      <c r="CB45" s="215"/>
      <c r="CC45" s="4"/>
      <c r="CD45" s="6"/>
      <c r="CE45" s="4"/>
      <c r="CF45" s="4"/>
      <c r="CG45" s="215"/>
      <c r="CH45" s="4"/>
      <c r="CI45" s="6"/>
      <c r="CJ45" s="4"/>
      <c r="CK45" s="4"/>
      <c r="CL45" s="215"/>
      <c r="CM45" s="4"/>
      <c r="CN45" s="6"/>
      <c r="CO45" s="4"/>
      <c r="CP45" s="4"/>
      <c r="CQ45" s="215"/>
      <c r="CR45" s="4"/>
      <c r="CS45" s="6"/>
      <c r="CT45" s="4"/>
      <c r="CU45" s="4"/>
      <c r="CV45" s="215"/>
      <c r="CW45" s="4"/>
      <c r="CX45" s="6"/>
      <c r="CY45" s="4"/>
      <c r="CZ45" s="4"/>
      <c r="DA45" s="215"/>
      <c r="DB45" s="4"/>
      <c r="DC45" s="6"/>
      <c r="DD45" s="4"/>
      <c r="DE45" s="4"/>
      <c r="DF45" s="215"/>
      <c r="DG45" s="4"/>
      <c r="DH45" s="6"/>
      <c r="DI45" s="4"/>
      <c r="DJ45" s="4"/>
      <c r="DK45" s="215"/>
      <c r="DL45" s="4"/>
      <c r="DM45" s="6"/>
      <c r="DN45" s="4"/>
      <c r="DO45" s="4"/>
      <c r="DP45" s="215"/>
      <c r="DQ45" s="4"/>
      <c r="DR45" s="6"/>
      <c r="DS45" s="4"/>
      <c r="DT45" s="4"/>
      <c r="DU45" s="215"/>
      <c r="DV45" s="4"/>
      <c r="DW45" s="6"/>
      <c r="DX45" s="4"/>
      <c r="DY45" s="4"/>
      <c r="DZ45" s="215"/>
      <c r="EA45" s="4"/>
      <c r="EB45" s="6"/>
      <c r="EC45" s="4"/>
      <c r="ED45" s="4"/>
      <c r="EE45" s="215"/>
      <c r="EF45" s="4"/>
      <c r="EG45" s="6"/>
      <c r="EH45" s="4"/>
      <c r="EI45" s="4"/>
      <c r="EJ45" s="215"/>
      <c r="EK45" s="4"/>
      <c r="EL45" s="6"/>
      <c r="EM45" s="4"/>
      <c r="EN45" s="4"/>
      <c r="EO45" s="215"/>
      <c r="EP45" s="4"/>
      <c r="EQ45" s="6"/>
      <c r="ER45" s="4"/>
      <c r="ES45" s="4"/>
      <c r="ET45" s="215"/>
      <c r="EU45" s="4"/>
      <c r="EV45" s="6"/>
      <c r="EW45" s="4"/>
      <c r="EX45" s="4"/>
      <c r="EY45" s="215"/>
      <c r="EZ45" s="4"/>
      <c r="FA45" s="6"/>
      <c r="FB45" s="4"/>
      <c r="FC45" s="4"/>
      <c r="FD45" s="215"/>
      <c r="FE45" s="4"/>
      <c r="FF45" s="6"/>
      <c r="FG45" s="4"/>
      <c r="FH45" s="4"/>
      <c r="FI45" s="215"/>
      <c r="FJ45" s="4"/>
      <c r="FK45" s="6"/>
      <c r="FL45" s="4"/>
      <c r="FM45" s="4"/>
      <c r="FN45" s="215"/>
      <c r="FO45" s="4"/>
      <c r="FP45" s="6"/>
      <c r="FQ45" s="4"/>
      <c r="FR45" s="4"/>
      <c r="FS45" s="215"/>
      <c r="FT45" s="4"/>
      <c r="FU45" s="6"/>
      <c r="FV45" s="4"/>
      <c r="FW45" s="4"/>
      <c r="FX45" s="215"/>
      <c r="FY45" s="4"/>
      <c r="FZ45" s="6"/>
      <c r="GA45" s="4"/>
      <c r="GB45" s="4"/>
      <c r="GC45" s="215"/>
      <c r="GD45" s="4"/>
      <c r="GE45" s="6"/>
      <c r="GF45" s="4"/>
      <c r="GG45" s="4"/>
      <c r="GH45" s="215"/>
      <c r="GI45" s="4"/>
      <c r="GJ45" s="6"/>
      <c r="GK45" s="4"/>
      <c r="GL45" s="4"/>
      <c r="GM45" s="215"/>
      <c r="GN45" s="4"/>
      <c r="GO45" s="6"/>
      <c r="GP45" s="4"/>
      <c r="GQ45" s="4"/>
      <c r="GR45" s="215"/>
      <c r="GS45" s="4"/>
      <c r="GT45" s="6"/>
      <c r="GU45" s="4"/>
      <c r="GV45" s="4"/>
      <c r="GW45" s="215"/>
      <c r="GX45" s="4"/>
      <c r="GY45" s="6"/>
      <c r="GZ45" s="4"/>
      <c r="HA45" s="4"/>
      <c r="HB45" s="215"/>
      <c r="HC45" s="4"/>
      <c r="HD45" s="6"/>
      <c r="HE45" s="4"/>
      <c r="HF45" s="4"/>
      <c r="HG45" s="215"/>
      <c r="HH45" s="4"/>
      <c r="HI45" s="6"/>
      <c r="HJ45" s="4"/>
      <c r="HK45" s="4"/>
      <c r="HL45" s="215"/>
      <c r="HM45" s="4"/>
      <c r="HN45" s="6"/>
      <c r="HO45" s="4"/>
      <c r="HP45" s="4"/>
      <c r="HQ45" s="215"/>
      <c r="HR45" s="4"/>
      <c r="HS45" s="6"/>
      <c r="HT45" s="4"/>
      <c r="HU45" s="4"/>
      <c r="HV45" s="215"/>
      <c r="HW45" s="4"/>
      <c r="HX45" s="6"/>
      <c r="HY45" s="4"/>
      <c r="HZ45" s="4"/>
      <c r="IA45" s="215"/>
      <c r="IB45" s="4"/>
      <c r="IC45" s="6"/>
      <c r="ID45" s="4"/>
      <c r="IE45" s="4"/>
      <c r="IF45" s="215"/>
      <c r="IG45" s="4"/>
      <c r="IH45" s="6"/>
      <c r="II45" s="4"/>
      <c r="IJ45" s="4"/>
      <c r="IK45" s="215"/>
      <c r="IL45" s="4"/>
      <c r="IM45" s="6"/>
      <c r="IN45" s="4"/>
      <c r="IO45" s="4"/>
      <c r="IP45" s="215"/>
      <c r="IQ45" s="4"/>
      <c r="IR45" s="6"/>
      <c r="IS45" s="4"/>
      <c r="IT45" s="4"/>
      <c r="IU45" s="215"/>
      <c r="IV45" s="4"/>
      <c r="IW45" s="6"/>
      <c r="IX45" s="4"/>
      <c r="IY45" s="4"/>
      <c r="IZ45" s="215"/>
      <c r="JA45" s="4"/>
      <c r="JB45" s="6"/>
      <c r="JC45" s="4"/>
      <c r="JD45" s="4"/>
      <c r="JE45" s="215"/>
      <c r="JF45" s="4"/>
      <c r="JG45" s="6"/>
      <c r="JH45" s="4"/>
      <c r="JI45" s="4"/>
      <c r="JJ45" s="215"/>
      <c r="JK45" s="4"/>
      <c r="JL45" s="6"/>
      <c r="JM45" s="4"/>
      <c r="JN45" s="4"/>
      <c r="JO45" s="215"/>
      <c r="JP45" s="4"/>
      <c r="JQ45" s="6"/>
      <c r="JR45" s="4"/>
      <c r="JS45" s="4"/>
      <c r="JT45" s="215"/>
      <c r="JU45" s="4"/>
      <c r="JV45" s="6"/>
      <c r="JW45" s="4"/>
      <c r="JX45" s="4"/>
      <c r="JY45" s="215"/>
      <c r="JZ45" s="4"/>
      <c r="KA45" s="6"/>
      <c r="KB45" s="4"/>
      <c r="KC45" s="4"/>
      <c r="KD45" s="215"/>
      <c r="KE45" s="4"/>
      <c r="KF45" s="6"/>
      <c r="KG45" s="4"/>
      <c r="KH45" s="4"/>
      <c r="KI45" s="215"/>
      <c r="KJ45" s="4"/>
      <c r="KK45" s="6"/>
      <c r="KL45" s="4"/>
      <c r="KM45" s="4"/>
      <c r="KN45" s="215"/>
    </row>
    <row r="46" spans="1:300" x14ac:dyDescent="0.25">
      <c r="A46" s="4"/>
      <c r="B46" s="6"/>
      <c r="C46" s="4"/>
      <c r="D46" s="9"/>
      <c r="E46" s="215"/>
      <c r="F46" s="4"/>
      <c r="G46" s="6"/>
      <c r="H46" s="4"/>
      <c r="I46" s="9"/>
      <c r="J46" s="215"/>
      <c r="K46" s="4"/>
      <c r="L46" s="6"/>
      <c r="M46" s="4"/>
      <c r="N46" s="9"/>
      <c r="O46" s="215"/>
      <c r="P46" s="4"/>
      <c r="Q46" s="6"/>
      <c r="R46" s="4"/>
      <c r="S46" s="9"/>
      <c r="T46" s="215"/>
      <c r="U46" s="4"/>
      <c r="V46" s="6"/>
      <c r="W46" s="4"/>
      <c r="X46" s="9"/>
      <c r="Y46" s="215"/>
      <c r="Z46" s="4"/>
      <c r="AA46" s="6"/>
      <c r="AB46" s="4"/>
      <c r="AC46" s="9"/>
      <c r="AD46" s="215"/>
      <c r="AE46" s="4"/>
      <c r="AF46" s="6"/>
      <c r="AG46" s="4"/>
      <c r="AH46" s="9"/>
      <c r="AI46" s="215"/>
      <c r="AJ46" s="4"/>
      <c r="AK46" s="6"/>
      <c r="AL46" s="4"/>
      <c r="AM46" s="9"/>
      <c r="AN46" s="215"/>
      <c r="AO46" s="4"/>
      <c r="AP46" s="6"/>
      <c r="AQ46" s="4"/>
      <c r="AR46" s="9"/>
      <c r="AS46" s="215"/>
      <c r="AT46" s="4"/>
      <c r="AU46" s="6"/>
      <c r="AV46" s="4"/>
      <c r="AW46" s="9"/>
      <c r="AX46" s="215"/>
      <c r="AY46" s="4"/>
      <c r="AZ46" s="6"/>
      <c r="BA46" s="4"/>
      <c r="BB46" s="9"/>
      <c r="BC46" s="215"/>
      <c r="BD46" s="4"/>
      <c r="BE46" s="6"/>
      <c r="BF46" s="4"/>
      <c r="BG46" s="9"/>
      <c r="BH46" s="215"/>
      <c r="BI46" s="4"/>
      <c r="BJ46" s="6"/>
      <c r="BK46" s="4"/>
      <c r="BL46" s="9"/>
      <c r="BM46" s="215"/>
      <c r="BN46" s="4"/>
      <c r="BO46" s="6"/>
      <c r="BP46" s="4"/>
      <c r="BQ46" s="9"/>
      <c r="BR46" s="215"/>
      <c r="BS46" s="4"/>
      <c r="BT46" s="6"/>
      <c r="BU46" s="4"/>
      <c r="BV46" s="9"/>
      <c r="BW46" s="215"/>
      <c r="BX46" s="4"/>
      <c r="BY46" s="6"/>
      <c r="BZ46" s="4"/>
      <c r="CA46" s="9"/>
      <c r="CB46" s="215"/>
      <c r="CC46" s="4"/>
      <c r="CD46" s="6"/>
      <c r="CE46" s="4"/>
      <c r="CF46" s="9"/>
      <c r="CG46" s="215"/>
      <c r="CH46" s="4"/>
      <c r="CI46" s="6"/>
      <c r="CJ46" s="4"/>
      <c r="CK46" s="9"/>
      <c r="CL46" s="215"/>
      <c r="CM46" s="4"/>
      <c r="CN46" s="6"/>
      <c r="CO46" s="4"/>
      <c r="CP46" s="9"/>
      <c r="CQ46" s="215"/>
      <c r="CR46" s="4"/>
      <c r="CS46" s="6"/>
      <c r="CT46" s="4"/>
      <c r="CU46" s="9"/>
      <c r="CV46" s="215"/>
      <c r="CW46" s="4"/>
      <c r="CX46" s="6"/>
      <c r="CY46" s="4"/>
      <c r="CZ46" s="9"/>
      <c r="DA46" s="215"/>
      <c r="DB46" s="4"/>
      <c r="DC46" s="6"/>
      <c r="DD46" s="4"/>
      <c r="DE46" s="9"/>
      <c r="DF46" s="215"/>
      <c r="DG46" s="4"/>
      <c r="DH46" s="6"/>
      <c r="DI46" s="4"/>
      <c r="DJ46" s="9"/>
      <c r="DK46" s="215"/>
      <c r="DL46" s="4"/>
      <c r="DM46" s="6"/>
      <c r="DN46" s="4"/>
      <c r="DO46" s="9"/>
      <c r="DP46" s="215"/>
      <c r="DQ46" s="4"/>
      <c r="DR46" s="6"/>
      <c r="DS46" s="4"/>
      <c r="DT46" s="9"/>
      <c r="DU46" s="215"/>
      <c r="DV46" s="4"/>
      <c r="DW46" s="6"/>
      <c r="DX46" s="4"/>
      <c r="DY46" s="9"/>
      <c r="DZ46" s="215"/>
      <c r="EA46" s="4"/>
      <c r="EB46" s="6"/>
      <c r="EC46" s="4"/>
      <c r="ED46" s="9"/>
      <c r="EE46" s="215"/>
      <c r="EF46" s="4"/>
      <c r="EG46" s="6"/>
      <c r="EH46" s="4"/>
      <c r="EI46" s="9"/>
      <c r="EJ46" s="215"/>
      <c r="EK46" s="4"/>
      <c r="EL46" s="6"/>
      <c r="EM46" s="4"/>
      <c r="EN46" s="9"/>
      <c r="EO46" s="215"/>
      <c r="EP46" s="4"/>
      <c r="EQ46" s="6"/>
      <c r="ER46" s="4"/>
      <c r="ES46" s="9"/>
      <c r="ET46" s="215"/>
      <c r="EU46" s="4"/>
      <c r="EV46" s="6"/>
      <c r="EW46" s="4"/>
      <c r="EX46" s="9"/>
      <c r="EY46" s="215"/>
      <c r="EZ46" s="4"/>
      <c r="FA46" s="6"/>
      <c r="FB46" s="4"/>
      <c r="FC46" s="9"/>
      <c r="FD46" s="215"/>
      <c r="FE46" s="4"/>
      <c r="FF46" s="6"/>
      <c r="FG46" s="4"/>
      <c r="FH46" s="9"/>
      <c r="FI46" s="215"/>
      <c r="FJ46" s="4"/>
      <c r="FK46" s="6"/>
      <c r="FL46" s="4"/>
      <c r="FM46" s="9"/>
      <c r="FN46" s="215"/>
      <c r="FO46" s="4"/>
      <c r="FP46" s="6"/>
      <c r="FQ46" s="4"/>
      <c r="FR46" s="9"/>
      <c r="FS46" s="215"/>
      <c r="FT46" s="4"/>
      <c r="FU46" s="6"/>
      <c r="FV46" s="4"/>
      <c r="FW46" s="9"/>
      <c r="FX46" s="215"/>
      <c r="FY46" s="4"/>
      <c r="FZ46" s="6"/>
      <c r="GA46" s="4"/>
      <c r="GB46" s="9"/>
      <c r="GC46" s="215"/>
      <c r="GD46" s="4"/>
      <c r="GE46" s="6"/>
      <c r="GF46" s="4"/>
      <c r="GG46" s="9"/>
      <c r="GH46" s="215"/>
      <c r="GI46" s="4"/>
      <c r="GJ46" s="6"/>
      <c r="GK46" s="4"/>
      <c r="GL46" s="9"/>
      <c r="GM46" s="215"/>
      <c r="GN46" s="4"/>
      <c r="GO46" s="6"/>
      <c r="GP46" s="4"/>
      <c r="GQ46" s="9"/>
      <c r="GR46" s="215"/>
      <c r="GS46" s="4"/>
      <c r="GT46" s="6"/>
      <c r="GU46" s="4"/>
      <c r="GV46" s="9"/>
      <c r="GW46" s="215"/>
      <c r="GX46" s="4"/>
      <c r="GY46" s="6"/>
      <c r="GZ46" s="4"/>
      <c r="HA46" s="9"/>
      <c r="HB46" s="215"/>
      <c r="HC46" s="4"/>
      <c r="HD46" s="6"/>
      <c r="HE46" s="4"/>
      <c r="HF46" s="9"/>
      <c r="HG46" s="215"/>
      <c r="HH46" s="4"/>
      <c r="HI46" s="6"/>
      <c r="HJ46" s="4"/>
      <c r="HK46" s="9"/>
      <c r="HL46" s="215"/>
      <c r="HM46" s="4"/>
      <c r="HN46" s="6"/>
      <c r="HO46" s="4"/>
      <c r="HP46" s="9"/>
      <c r="HQ46" s="215"/>
      <c r="HR46" s="4"/>
      <c r="HS46" s="6"/>
      <c r="HT46" s="4"/>
      <c r="HU46" s="9"/>
      <c r="HV46" s="215"/>
      <c r="HW46" s="4"/>
      <c r="HX46" s="6"/>
      <c r="HY46" s="4"/>
      <c r="HZ46" s="9"/>
      <c r="IA46" s="215"/>
      <c r="IB46" s="4"/>
      <c r="IC46" s="6"/>
      <c r="ID46" s="4"/>
      <c r="IE46" s="9"/>
      <c r="IF46" s="215"/>
      <c r="IG46" s="4"/>
      <c r="IH46" s="6"/>
      <c r="II46" s="4"/>
      <c r="IJ46" s="9"/>
      <c r="IK46" s="215"/>
      <c r="IL46" s="4"/>
      <c r="IM46" s="6"/>
      <c r="IN46" s="4"/>
      <c r="IO46" s="9"/>
      <c r="IP46" s="215"/>
      <c r="IQ46" s="4"/>
      <c r="IR46" s="6"/>
      <c r="IS46" s="4"/>
      <c r="IT46" s="9"/>
      <c r="IU46" s="215"/>
      <c r="IV46" s="4"/>
      <c r="IW46" s="6"/>
      <c r="IX46" s="4"/>
      <c r="IY46" s="9"/>
      <c r="IZ46" s="215"/>
      <c r="JA46" s="4"/>
      <c r="JB46" s="6"/>
      <c r="JC46" s="4"/>
      <c r="JD46" s="9"/>
      <c r="JE46" s="215"/>
      <c r="JF46" s="4"/>
      <c r="JG46" s="6"/>
      <c r="JH46" s="4"/>
      <c r="JI46" s="9"/>
      <c r="JJ46" s="215"/>
      <c r="JK46" s="4"/>
      <c r="JL46" s="6"/>
      <c r="JM46" s="4"/>
      <c r="JN46" s="9"/>
      <c r="JO46" s="215"/>
      <c r="JP46" s="4"/>
      <c r="JQ46" s="6"/>
      <c r="JR46" s="4"/>
      <c r="JS46" s="9"/>
      <c r="JT46" s="215"/>
      <c r="JU46" s="4"/>
      <c r="JV46" s="6"/>
      <c r="JW46" s="4"/>
      <c r="JX46" s="9"/>
      <c r="JY46" s="215"/>
      <c r="JZ46" s="4"/>
      <c r="KA46" s="6"/>
      <c r="KB46" s="4"/>
      <c r="KC46" s="9"/>
      <c r="KD46" s="215"/>
      <c r="KE46" s="4"/>
      <c r="KF46" s="6"/>
      <c r="KG46" s="4"/>
      <c r="KH46" s="9"/>
      <c r="KI46" s="215"/>
      <c r="KJ46" s="4"/>
      <c r="KK46" s="6"/>
      <c r="KL46" s="4"/>
      <c r="KM46" s="9"/>
      <c r="KN46" s="215"/>
    </row>
    <row r="47" spans="1:300" x14ac:dyDescent="0.25">
      <c r="A47" s="4"/>
      <c r="B47" s="6"/>
      <c r="C47" s="4"/>
      <c r="D47" s="4"/>
      <c r="E47" s="215"/>
      <c r="F47" s="4"/>
      <c r="G47" s="6"/>
      <c r="H47" s="4"/>
      <c r="I47" s="4"/>
      <c r="J47" s="215"/>
      <c r="K47" s="4"/>
      <c r="L47" s="6"/>
      <c r="M47" s="4"/>
      <c r="N47" s="4"/>
      <c r="O47" s="215"/>
      <c r="P47" s="4"/>
      <c r="Q47" s="6"/>
      <c r="R47" s="4"/>
      <c r="S47" s="4"/>
      <c r="T47" s="215"/>
      <c r="U47" s="4"/>
      <c r="V47" s="6"/>
      <c r="W47" s="4"/>
      <c r="X47" s="4"/>
      <c r="Y47" s="215"/>
      <c r="Z47" s="4"/>
      <c r="AA47" s="6"/>
      <c r="AB47" s="4"/>
      <c r="AC47" s="4"/>
      <c r="AD47" s="215"/>
      <c r="AE47" s="4"/>
      <c r="AF47" s="6"/>
      <c r="AG47" s="4"/>
      <c r="AH47" s="4"/>
      <c r="AI47" s="215"/>
      <c r="AJ47" s="4"/>
      <c r="AK47" s="6"/>
      <c r="AL47" s="4"/>
      <c r="AM47" s="4"/>
      <c r="AN47" s="215"/>
      <c r="AO47" s="4"/>
      <c r="AP47" s="6"/>
      <c r="AQ47" s="4"/>
      <c r="AR47" s="4"/>
      <c r="AS47" s="215"/>
      <c r="AT47" s="4"/>
      <c r="AU47" s="6"/>
      <c r="AV47" s="4"/>
      <c r="AW47" s="4"/>
      <c r="AX47" s="215"/>
      <c r="AY47" s="4"/>
      <c r="AZ47" s="6"/>
      <c r="BA47" s="4"/>
      <c r="BB47" s="4"/>
      <c r="BC47" s="215"/>
      <c r="BD47" s="4"/>
      <c r="BE47" s="6"/>
      <c r="BF47" s="4"/>
      <c r="BG47" s="4"/>
      <c r="BH47" s="215"/>
      <c r="BI47" s="4"/>
      <c r="BJ47" s="6"/>
      <c r="BK47" s="4"/>
      <c r="BL47" s="4"/>
      <c r="BM47" s="215"/>
      <c r="BN47" s="4"/>
      <c r="BO47" s="6"/>
      <c r="BP47" s="4"/>
      <c r="BQ47" s="4"/>
      <c r="BR47" s="215"/>
      <c r="BS47" s="4"/>
      <c r="BT47" s="6"/>
      <c r="BU47" s="4"/>
      <c r="BV47" s="4"/>
      <c r="BW47" s="215"/>
      <c r="BX47" s="4"/>
      <c r="BY47" s="6"/>
      <c r="BZ47" s="4"/>
      <c r="CA47" s="4"/>
      <c r="CB47" s="215"/>
      <c r="CC47" s="4"/>
      <c r="CD47" s="6"/>
      <c r="CE47" s="4"/>
      <c r="CF47" s="4"/>
      <c r="CG47" s="215"/>
      <c r="CH47" s="4"/>
      <c r="CI47" s="6"/>
      <c r="CJ47" s="4"/>
      <c r="CK47" s="4"/>
      <c r="CL47" s="215"/>
      <c r="CM47" s="4"/>
      <c r="CN47" s="6"/>
      <c r="CO47" s="4"/>
      <c r="CP47" s="4"/>
      <c r="CQ47" s="215"/>
      <c r="CR47" s="4"/>
      <c r="CS47" s="6"/>
      <c r="CT47" s="4"/>
      <c r="CU47" s="4"/>
      <c r="CV47" s="215"/>
      <c r="CW47" s="4"/>
      <c r="CX47" s="6"/>
      <c r="CY47" s="4"/>
      <c r="CZ47" s="4"/>
      <c r="DA47" s="215"/>
      <c r="DB47" s="4"/>
      <c r="DC47" s="6"/>
      <c r="DD47" s="4"/>
      <c r="DE47" s="4"/>
      <c r="DF47" s="215"/>
      <c r="DG47" s="4"/>
      <c r="DH47" s="6"/>
      <c r="DI47" s="4"/>
      <c r="DJ47" s="4"/>
      <c r="DK47" s="215"/>
      <c r="DL47" s="4"/>
      <c r="DM47" s="6"/>
      <c r="DN47" s="4"/>
      <c r="DO47" s="4"/>
      <c r="DP47" s="215"/>
      <c r="DQ47" s="4"/>
      <c r="DR47" s="6"/>
      <c r="DS47" s="4"/>
      <c r="DT47" s="4"/>
      <c r="DU47" s="215"/>
      <c r="DV47" s="4"/>
      <c r="DW47" s="6"/>
      <c r="DX47" s="4"/>
      <c r="DY47" s="4"/>
      <c r="DZ47" s="215"/>
      <c r="EA47" s="4"/>
      <c r="EB47" s="6"/>
      <c r="EC47" s="4"/>
      <c r="ED47" s="4"/>
      <c r="EE47" s="215"/>
      <c r="EF47" s="4"/>
      <c r="EG47" s="6"/>
      <c r="EH47" s="4"/>
      <c r="EI47" s="4"/>
      <c r="EJ47" s="215"/>
      <c r="EK47" s="4"/>
      <c r="EL47" s="6"/>
      <c r="EM47" s="4"/>
      <c r="EN47" s="4"/>
      <c r="EO47" s="215"/>
      <c r="EP47" s="4"/>
      <c r="EQ47" s="6"/>
      <c r="ER47" s="4"/>
      <c r="ES47" s="4"/>
      <c r="ET47" s="215"/>
      <c r="EU47" s="4"/>
      <c r="EV47" s="6"/>
      <c r="EW47" s="4"/>
      <c r="EX47" s="4"/>
      <c r="EY47" s="215"/>
      <c r="EZ47" s="4"/>
      <c r="FA47" s="6"/>
      <c r="FB47" s="4"/>
      <c r="FC47" s="4"/>
      <c r="FD47" s="215"/>
      <c r="FE47" s="4"/>
      <c r="FF47" s="6"/>
      <c r="FG47" s="4"/>
      <c r="FH47" s="4"/>
      <c r="FI47" s="215"/>
      <c r="FJ47" s="4"/>
      <c r="FK47" s="6"/>
      <c r="FL47" s="4"/>
      <c r="FM47" s="4"/>
      <c r="FN47" s="215"/>
      <c r="FO47" s="4"/>
      <c r="FP47" s="6"/>
      <c r="FQ47" s="4"/>
      <c r="FR47" s="4"/>
      <c r="FS47" s="215"/>
      <c r="FT47" s="4"/>
      <c r="FU47" s="6"/>
      <c r="FV47" s="4"/>
      <c r="FW47" s="4"/>
      <c r="FX47" s="215"/>
      <c r="FY47" s="4"/>
      <c r="FZ47" s="6"/>
      <c r="GA47" s="4"/>
      <c r="GB47" s="4"/>
      <c r="GC47" s="215"/>
      <c r="GD47" s="4"/>
      <c r="GE47" s="6"/>
      <c r="GF47" s="4"/>
      <c r="GG47" s="4"/>
      <c r="GH47" s="215"/>
      <c r="GI47" s="4"/>
      <c r="GJ47" s="6"/>
      <c r="GK47" s="4"/>
      <c r="GL47" s="4"/>
      <c r="GM47" s="215"/>
      <c r="GN47" s="4"/>
      <c r="GO47" s="6"/>
      <c r="GP47" s="4"/>
      <c r="GQ47" s="4"/>
      <c r="GR47" s="215"/>
      <c r="GS47" s="4"/>
      <c r="GT47" s="6"/>
      <c r="GU47" s="4"/>
      <c r="GV47" s="4"/>
      <c r="GW47" s="215"/>
      <c r="GX47" s="4"/>
      <c r="GY47" s="6"/>
      <c r="GZ47" s="4"/>
      <c r="HA47" s="4"/>
      <c r="HB47" s="215"/>
      <c r="HC47" s="4"/>
      <c r="HD47" s="6"/>
      <c r="HE47" s="4"/>
      <c r="HF47" s="4"/>
      <c r="HG47" s="215"/>
      <c r="HH47" s="4"/>
      <c r="HI47" s="6"/>
      <c r="HJ47" s="4"/>
      <c r="HK47" s="4"/>
      <c r="HL47" s="215"/>
      <c r="HM47" s="4"/>
      <c r="HN47" s="6"/>
      <c r="HO47" s="4"/>
      <c r="HP47" s="4"/>
      <c r="HQ47" s="215"/>
      <c r="HR47" s="4"/>
      <c r="HS47" s="6"/>
      <c r="HT47" s="4"/>
      <c r="HU47" s="4"/>
      <c r="HV47" s="215"/>
      <c r="HW47" s="4"/>
      <c r="HX47" s="6"/>
      <c r="HY47" s="4"/>
      <c r="HZ47" s="4"/>
      <c r="IA47" s="215"/>
      <c r="IB47" s="4"/>
      <c r="IC47" s="6"/>
      <c r="ID47" s="4"/>
      <c r="IE47" s="4"/>
      <c r="IF47" s="215"/>
      <c r="IG47" s="4"/>
      <c r="IH47" s="6"/>
      <c r="II47" s="4"/>
      <c r="IJ47" s="4"/>
      <c r="IK47" s="215"/>
      <c r="IL47" s="4"/>
      <c r="IM47" s="6"/>
      <c r="IN47" s="4"/>
      <c r="IO47" s="4"/>
      <c r="IP47" s="215"/>
      <c r="IQ47" s="4"/>
      <c r="IR47" s="6"/>
      <c r="IS47" s="4"/>
      <c r="IT47" s="4"/>
      <c r="IU47" s="215"/>
      <c r="IV47" s="4"/>
      <c r="IW47" s="6"/>
      <c r="IX47" s="4"/>
      <c r="IY47" s="4"/>
      <c r="IZ47" s="215"/>
      <c r="JA47" s="4"/>
      <c r="JB47" s="6"/>
      <c r="JC47" s="4"/>
      <c r="JD47" s="4"/>
      <c r="JE47" s="215"/>
      <c r="JF47" s="4"/>
      <c r="JG47" s="6"/>
      <c r="JH47" s="4"/>
      <c r="JI47" s="4"/>
      <c r="JJ47" s="215"/>
      <c r="JK47" s="4"/>
      <c r="JL47" s="6"/>
      <c r="JM47" s="4"/>
      <c r="JN47" s="4"/>
      <c r="JO47" s="215"/>
      <c r="JP47" s="4"/>
      <c r="JQ47" s="6"/>
      <c r="JR47" s="4"/>
      <c r="JS47" s="4"/>
      <c r="JT47" s="215"/>
      <c r="JU47" s="4"/>
      <c r="JV47" s="6"/>
      <c r="JW47" s="4"/>
      <c r="JX47" s="4"/>
      <c r="JY47" s="215"/>
      <c r="JZ47" s="4"/>
      <c r="KA47" s="6"/>
      <c r="KB47" s="4"/>
      <c r="KC47" s="4"/>
      <c r="KD47" s="215"/>
      <c r="KE47" s="4"/>
      <c r="KF47" s="6"/>
      <c r="KG47" s="4"/>
      <c r="KH47" s="4"/>
      <c r="KI47" s="215"/>
      <c r="KJ47" s="4"/>
      <c r="KK47" s="6"/>
      <c r="KL47" s="4"/>
      <c r="KM47" s="4"/>
      <c r="KN47" s="215"/>
    </row>
    <row r="48" spans="1:300" x14ac:dyDescent="0.25">
      <c r="A48" s="4"/>
      <c r="B48" s="6"/>
      <c r="C48" s="4"/>
      <c r="D48" s="4"/>
      <c r="E48" s="215"/>
      <c r="F48" s="4"/>
      <c r="G48" s="6"/>
      <c r="H48" s="4"/>
      <c r="I48" s="4"/>
      <c r="J48" s="215"/>
      <c r="K48" s="4"/>
      <c r="L48" s="6"/>
      <c r="M48" s="4"/>
      <c r="N48" s="4"/>
      <c r="O48" s="215"/>
      <c r="P48" s="4"/>
      <c r="Q48" s="6"/>
      <c r="R48" s="4"/>
      <c r="S48" s="4"/>
      <c r="T48" s="215"/>
      <c r="U48" s="4"/>
      <c r="V48" s="6"/>
      <c r="W48" s="4"/>
      <c r="X48" s="4"/>
      <c r="Y48" s="215"/>
      <c r="Z48" s="4"/>
      <c r="AA48" s="6"/>
      <c r="AB48" s="4"/>
      <c r="AC48" s="4"/>
      <c r="AD48" s="215"/>
      <c r="AE48" s="4"/>
      <c r="AF48" s="6"/>
      <c r="AG48" s="4"/>
      <c r="AH48" s="4"/>
      <c r="AI48" s="215"/>
      <c r="AJ48" s="4"/>
      <c r="AK48" s="6"/>
      <c r="AL48" s="4"/>
      <c r="AM48" s="4"/>
      <c r="AN48" s="215"/>
      <c r="AO48" s="4"/>
      <c r="AP48" s="6"/>
      <c r="AQ48" s="4"/>
      <c r="AR48" s="4"/>
      <c r="AS48" s="215"/>
      <c r="AT48" s="4"/>
      <c r="AU48" s="6"/>
      <c r="AV48" s="4"/>
      <c r="AW48" s="4"/>
      <c r="AX48" s="215"/>
      <c r="AY48" s="4"/>
      <c r="AZ48" s="6"/>
      <c r="BA48" s="4"/>
      <c r="BB48" s="4"/>
      <c r="BC48" s="215"/>
      <c r="BD48" s="4"/>
      <c r="BE48" s="6"/>
      <c r="BF48" s="4"/>
      <c r="BG48" s="4"/>
      <c r="BH48" s="215"/>
      <c r="BI48" s="4"/>
      <c r="BJ48" s="6"/>
      <c r="BK48" s="4"/>
      <c r="BL48" s="4"/>
      <c r="BM48" s="215"/>
      <c r="BN48" s="4"/>
      <c r="BO48" s="6"/>
      <c r="BP48" s="4"/>
      <c r="BQ48" s="4"/>
      <c r="BR48" s="215"/>
      <c r="BS48" s="4"/>
      <c r="BT48" s="6"/>
      <c r="BU48" s="4"/>
      <c r="BV48" s="4"/>
      <c r="BW48" s="215"/>
      <c r="BX48" s="4"/>
      <c r="BY48" s="6"/>
      <c r="BZ48" s="4"/>
      <c r="CA48" s="4"/>
      <c r="CB48" s="215"/>
      <c r="CC48" s="4"/>
      <c r="CD48" s="6"/>
      <c r="CE48" s="4"/>
      <c r="CF48" s="4"/>
      <c r="CG48" s="215"/>
      <c r="CH48" s="4"/>
      <c r="CI48" s="6"/>
      <c r="CJ48" s="4"/>
      <c r="CK48" s="4"/>
      <c r="CL48" s="215"/>
      <c r="CM48" s="4"/>
      <c r="CN48" s="6"/>
      <c r="CO48" s="4"/>
      <c r="CP48" s="4"/>
      <c r="CQ48" s="215"/>
      <c r="CR48" s="4"/>
      <c r="CS48" s="6"/>
      <c r="CT48" s="4"/>
      <c r="CU48" s="4"/>
      <c r="CV48" s="215"/>
      <c r="CW48" s="4"/>
      <c r="CX48" s="6"/>
      <c r="CY48" s="4"/>
      <c r="CZ48" s="4"/>
      <c r="DA48" s="215"/>
      <c r="DB48" s="4"/>
      <c r="DC48" s="6"/>
      <c r="DD48" s="4"/>
      <c r="DE48" s="4"/>
      <c r="DF48" s="215"/>
      <c r="DG48" s="4"/>
      <c r="DH48" s="6"/>
      <c r="DI48" s="4"/>
      <c r="DJ48" s="4"/>
      <c r="DK48" s="215"/>
      <c r="DL48" s="4"/>
      <c r="DM48" s="6"/>
      <c r="DN48" s="4"/>
      <c r="DO48" s="4"/>
      <c r="DP48" s="215"/>
      <c r="DQ48" s="4"/>
      <c r="DR48" s="6"/>
      <c r="DS48" s="4"/>
      <c r="DT48" s="4"/>
      <c r="DU48" s="215"/>
      <c r="DV48" s="4"/>
      <c r="DW48" s="6"/>
      <c r="DX48" s="4"/>
      <c r="DY48" s="4"/>
      <c r="DZ48" s="215"/>
      <c r="EA48" s="4"/>
      <c r="EB48" s="6"/>
      <c r="EC48" s="4"/>
      <c r="ED48" s="4"/>
      <c r="EE48" s="215"/>
      <c r="EF48" s="4"/>
      <c r="EG48" s="6"/>
      <c r="EH48" s="4"/>
      <c r="EI48" s="4"/>
      <c r="EJ48" s="215"/>
      <c r="EK48" s="4"/>
      <c r="EL48" s="6"/>
      <c r="EM48" s="4"/>
      <c r="EN48" s="4"/>
      <c r="EO48" s="215"/>
      <c r="EP48" s="4"/>
      <c r="EQ48" s="6"/>
      <c r="ER48" s="4"/>
      <c r="ES48" s="4"/>
      <c r="ET48" s="215"/>
      <c r="EU48" s="4"/>
      <c r="EV48" s="6"/>
      <c r="EW48" s="4"/>
      <c r="EX48" s="4"/>
      <c r="EY48" s="215"/>
      <c r="EZ48" s="4"/>
      <c r="FA48" s="6"/>
      <c r="FB48" s="4"/>
      <c r="FC48" s="4"/>
      <c r="FD48" s="215"/>
      <c r="FE48" s="4"/>
      <c r="FF48" s="6"/>
      <c r="FG48" s="4"/>
      <c r="FH48" s="4"/>
      <c r="FI48" s="215"/>
      <c r="FJ48" s="4"/>
      <c r="FK48" s="6"/>
      <c r="FL48" s="4"/>
      <c r="FM48" s="4"/>
      <c r="FN48" s="215"/>
      <c r="FO48" s="4"/>
      <c r="FP48" s="6"/>
      <c r="FQ48" s="4"/>
      <c r="FR48" s="4"/>
      <c r="FS48" s="215"/>
      <c r="FT48" s="4"/>
      <c r="FU48" s="6"/>
      <c r="FV48" s="4"/>
      <c r="FW48" s="4"/>
      <c r="FX48" s="215"/>
      <c r="FY48" s="4"/>
      <c r="FZ48" s="6"/>
      <c r="GA48" s="4"/>
      <c r="GB48" s="4"/>
      <c r="GC48" s="215"/>
      <c r="GD48" s="4"/>
      <c r="GE48" s="6"/>
      <c r="GF48" s="4"/>
      <c r="GG48" s="4"/>
      <c r="GH48" s="215"/>
      <c r="GI48" s="4"/>
      <c r="GJ48" s="6"/>
      <c r="GK48" s="4"/>
      <c r="GL48" s="4"/>
      <c r="GM48" s="215"/>
      <c r="GN48" s="4"/>
      <c r="GO48" s="6"/>
      <c r="GP48" s="4"/>
      <c r="GQ48" s="4"/>
      <c r="GR48" s="215"/>
      <c r="GS48" s="4"/>
      <c r="GT48" s="6"/>
      <c r="GU48" s="4"/>
      <c r="GV48" s="4"/>
      <c r="GW48" s="215"/>
      <c r="GX48" s="4"/>
      <c r="GY48" s="6"/>
      <c r="GZ48" s="4"/>
      <c r="HA48" s="4"/>
      <c r="HB48" s="215"/>
      <c r="HC48" s="4"/>
      <c r="HD48" s="6"/>
      <c r="HE48" s="4"/>
      <c r="HF48" s="4"/>
      <c r="HG48" s="215"/>
      <c r="HH48" s="4"/>
      <c r="HI48" s="6"/>
      <c r="HJ48" s="4"/>
      <c r="HK48" s="4"/>
      <c r="HL48" s="215"/>
      <c r="HM48" s="4"/>
      <c r="HN48" s="6"/>
      <c r="HO48" s="4"/>
      <c r="HP48" s="4"/>
      <c r="HQ48" s="215"/>
      <c r="HR48" s="4"/>
      <c r="HS48" s="6"/>
      <c r="HT48" s="4"/>
      <c r="HU48" s="4"/>
      <c r="HV48" s="215"/>
      <c r="HW48" s="4"/>
      <c r="HX48" s="6"/>
      <c r="HY48" s="4"/>
      <c r="HZ48" s="4"/>
      <c r="IA48" s="215"/>
      <c r="IB48" s="4"/>
      <c r="IC48" s="6"/>
      <c r="ID48" s="4"/>
      <c r="IE48" s="4"/>
      <c r="IF48" s="215"/>
      <c r="IG48" s="4"/>
      <c r="IH48" s="6"/>
      <c r="II48" s="4"/>
      <c r="IJ48" s="4"/>
      <c r="IK48" s="215"/>
      <c r="IL48" s="4"/>
      <c r="IM48" s="6"/>
      <c r="IN48" s="4"/>
      <c r="IO48" s="4"/>
      <c r="IP48" s="215"/>
      <c r="IQ48" s="4"/>
      <c r="IR48" s="6"/>
      <c r="IS48" s="4"/>
      <c r="IT48" s="4"/>
      <c r="IU48" s="215"/>
      <c r="IV48" s="4"/>
      <c r="IW48" s="6"/>
      <c r="IX48" s="4"/>
      <c r="IY48" s="4"/>
      <c r="IZ48" s="215"/>
      <c r="JA48" s="4"/>
      <c r="JB48" s="6"/>
      <c r="JC48" s="4"/>
      <c r="JD48" s="4"/>
      <c r="JE48" s="215"/>
      <c r="JF48" s="4"/>
      <c r="JG48" s="6"/>
      <c r="JH48" s="4"/>
      <c r="JI48" s="4"/>
      <c r="JJ48" s="215"/>
      <c r="JK48" s="4"/>
      <c r="JL48" s="6"/>
      <c r="JM48" s="4"/>
      <c r="JN48" s="4"/>
      <c r="JO48" s="215"/>
      <c r="JP48" s="4"/>
      <c r="JQ48" s="6"/>
      <c r="JR48" s="4"/>
      <c r="JS48" s="4"/>
      <c r="JT48" s="215"/>
      <c r="JU48" s="4"/>
      <c r="JV48" s="6"/>
      <c r="JW48" s="4"/>
      <c r="JX48" s="4"/>
      <c r="JY48" s="215"/>
      <c r="JZ48" s="4"/>
      <c r="KA48" s="6"/>
      <c r="KB48" s="4"/>
      <c r="KC48" s="4"/>
      <c r="KD48" s="215"/>
      <c r="KE48" s="4"/>
      <c r="KF48" s="6"/>
      <c r="KG48" s="4"/>
      <c r="KH48" s="4"/>
      <c r="KI48" s="215"/>
      <c r="KJ48" s="4"/>
      <c r="KK48" s="6"/>
      <c r="KL48" s="4"/>
      <c r="KM48" s="4"/>
      <c r="KN48" s="215"/>
    </row>
    <row r="49" spans="1:300" x14ac:dyDescent="0.25">
      <c r="A49" s="4"/>
      <c r="B49" s="6"/>
      <c r="C49" s="4"/>
      <c r="D49" s="4"/>
      <c r="E49" s="215"/>
      <c r="F49" s="4"/>
      <c r="G49" s="6"/>
      <c r="H49" s="4"/>
      <c r="I49" s="4"/>
      <c r="J49" s="215"/>
      <c r="K49" s="4"/>
      <c r="L49" s="6"/>
      <c r="M49" s="4"/>
      <c r="N49" s="4"/>
      <c r="O49" s="215"/>
      <c r="P49" s="4"/>
      <c r="Q49" s="6"/>
      <c r="R49" s="4"/>
      <c r="S49" s="4"/>
      <c r="T49" s="215"/>
      <c r="U49" s="4"/>
      <c r="V49" s="6"/>
      <c r="W49" s="4"/>
      <c r="X49" s="4"/>
      <c r="Y49" s="215"/>
      <c r="Z49" s="4"/>
      <c r="AA49" s="6"/>
      <c r="AB49" s="4"/>
      <c r="AC49" s="4"/>
      <c r="AD49" s="215"/>
      <c r="AE49" s="4"/>
      <c r="AF49" s="6"/>
      <c r="AG49" s="4"/>
      <c r="AH49" s="4"/>
      <c r="AI49" s="215"/>
      <c r="AJ49" s="4"/>
      <c r="AK49" s="6"/>
      <c r="AL49" s="4"/>
      <c r="AM49" s="4"/>
      <c r="AN49" s="215"/>
      <c r="AO49" s="4"/>
      <c r="AP49" s="6"/>
      <c r="AQ49" s="4"/>
      <c r="AR49" s="4"/>
      <c r="AS49" s="215"/>
      <c r="AT49" s="4"/>
      <c r="AU49" s="6"/>
      <c r="AV49" s="4"/>
      <c r="AW49" s="4"/>
      <c r="AX49" s="215"/>
      <c r="AY49" s="4"/>
      <c r="AZ49" s="6"/>
      <c r="BA49" s="4"/>
      <c r="BB49" s="4"/>
      <c r="BC49" s="215"/>
      <c r="BD49" s="4"/>
      <c r="BE49" s="6"/>
      <c r="BF49" s="4"/>
      <c r="BG49" s="4"/>
      <c r="BH49" s="215"/>
      <c r="BI49" s="4"/>
      <c r="BJ49" s="6"/>
      <c r="BK49" s="4"/>
      <c r="BL49" s="4"/>
      <c r="BM49" s="215"/>
      <c r="BN49" s="4"/>
      <c r="BO49" s="6"/>
      <c r="BP49" s="4"/>
      <c r="BQ49" s="4"/>
      <c r="BR49" s="215"/>
      <c r="BS49" s="4"/>
      <c r="BT49" s="6"/>
      <c r="BU49" s="4"/>
      <c r="BV49" s="4"/>
      <c r="BW49" s="215"/>
      <c r="BX49" s="4"/>
      <c r="BY49" s="6"/>
      <c r="BZ49" s="4"/>
      <c r="CA49" s="4"/>
      <c r="CB49" s="215"/>
      <c r="CC49" s="4"/>
      <c r="CD49" s="6"/>
      <c r="CE49" s="4"/>
      <c r="CF49" s="4"/>
      <c r="CG49" s="215"/>
      <c r="CH49" s="4"/>
      <c r="CI49" s="6"/>
      <c r="CJ49" s="4"/>
      <c r="CK49" s="4"/>
      <c r="CL49" s="215"/>
      <c r="CM49" s="4"/>
      <c r="CN49" s="6"/>
      <c r="CO49" s="4"/>
      <c r="CP49" s="4"/>
      <c r="CQ49" s="215"/>
      <c r="CR49" s="4"/>
      <c r="CS49" s="6"/>
      <c r="CT49" s="4"/>
      <c r="CU49" s="4"/>
      <c r="CV49" s="215"/>
      <c r="CW49" s="4"/>
      <c r="CX49" s="6"/>
      <c r="CY49" s="4"/>
      <c r="CZ49" s="4"/>
      <c r="DA49" s="215"/>
      <c r="DB49" s="4"/>
      <c r="DC49" s="6"/>
      <c r="DD49" s="4"/>
      <c r="DE49" s="4"/>
      <c r="DF49" s="215"/>
      <c r="DG49" s="4"/>
      <c r="DH49" s="6"/>
      <c r="DI49" s="4"/>
      <c r="DJ49" s="4"/>
      <c r="DK49" s="215"/>
      <c r="DL49" s="4"/>
      <c r="DM49" s="6"/>
      <c r="DN49" s="4"/>
      <c r="DO49" s="4"/>
      <c r="DP49" s="215"/>
      <c r="DQ49" s="4"/>
      <c r="DR49" s="6"/>
      <c r="DS49" s="4"/>
      <c r="DT49" s="4"/>
      <c r="DU49" s="215"/>
      <c r="DV49" s="4"/>
      <c r="DW49" s="6"/>
      <c r="DX49" s="4"/>
      <c r="DY49" s="4"/>
      <c r="DZ49" s="215"/>
      <c r="EA49" s="4"/>
      <c r="EB49" s="6"/>
      <c r="EC49" s="4"/>
      <c r="ED49" s="4"/>
      <c r="EE49" s="215"/>
      <c r="EF49" s="4"/>
      <c r="EG49" s="6"/>
      <c r="EH49" s="4"/>
      <c r="EI49" s="4"/>
      <c r="EJ49" s="215"/>
      <c r="EK49" s="4"/>
      <c r="EL49" s="6"/>
      <c r="EM49" s="4"/>
      <c r="EN49" s="4"/>
      <c r="EO49" s="215"/>
      <c r="EP49" s="4"/>
      <c r="EQ49" s="6"/>
      <c r="ER49" s="4"/>
      <c r="ES49" s="4"/>
      <c r="ET49" s="215"/>
      <c r="EU49" s="4"/>
      <c r="EV49" s="6"/>
      <c r="EW49" s="4"/>
      <c r="EX49" s="4"/>
      <c r="EY49" s="215"/>
      <c r="EZ49" s="4"/>
      <c r="FA49" s="6"/>
      <c r="FB49" s="4"/>
      <c r="FC49" s="4"/>
      <c r="FD49" s="215"/>
      <c r="FE49" s="4"/>
      <c r="FF49" s="6"/>
      <c r="FG49" s="4"/>
      <c r="FH49" s="4"/>
      <c r="FI49" s="215"/>
      <c r="FJ49" s="4"/>
      <c r="FK49" s="6"/>
      <c r="FL49" s="4"/>
      <c r="FM49" s="4"/>
      <c r="FN49" s="215"/>
      <c r="FO49" s="4"/>
      <c r="FP49" s="6"/>
      <c r="FQ49" s="4"/>
      <c r="FR49" s="4"/>
      <c r="FS49" s="215"/>
      <c r="FT49" s="4"/>
      <c r="FU49" s="6"/>
      <c r="FV49" s="4"/>
      <c r="FW49" s="4"/>
      <c r="FX49" s="215"/>
      <c r="FY49" s="4"/>
      <c r="FZ49" s="6"/>
      <c r="GA49" s="4"/>
      <c r="GB49" s="4"/>
      <c r="GC49" s="215"/>
      <c r="GD49" s="4"/>
      <c r="GE49" s="6"/>
      <c r="GF49" s="4"/>
      <c r="GG49" s="4"/>
      <c r="GH49" s="215"/>
      <c r="GI49" s="4"/>
      <c r="GJ49" s="6"/>
      <c r="GK49" s="4"/>
      <c r="GL49" s="4"/>
      <c r="GM49" s="215"/>
      <c r="GN49" s="4"/>
      <c r="GO49" s="6"/>
      <c r="GP49" s="4"/>
      <c r="GQ49" s="4"/>
      <c r="GR49" s="215"/>
      <c r="GS49" s="4"/>
      <c r="GT49" s="6"/>
      <c r="GU49" s="4"/>
      <c r="GV49" s="4"/>
      <c r="GW49" s="215"/>
      <c r="GX49" s="4"/>
      <c r="GY49" s="6"/>
      <c r="GZ49" s="4"/>
      <c r="HA49" s="4"/>
      <c r="HB49" s="215"/>
      <c r="HC49" s="4"/>
      <c r="HD49" s="6"/>
      <c r="HE49" s="4"/>
      <c r="HF49" s="4"/>
      <c r="HG49" s="215"/>
      <c r="HH49" s="4"/>
      <c r="HI49" s="6"/>
      <c r="HJ49" s="4"/>
      <c r="HK49" s="4"/>
      <c r="HL49" s="215"/>
      <c r="HM49" s="4"/>
      <c r="HN49" s="6"/>
      <c r="HO49" s="4"/>
      <c r="HP49" s="4"/>
      <c r="HQ49" s="215"/>
      <c r="HR49" s="4"/>
      <c r="HS49" s="6"/>
      <c r="HT49" s="4"/>
      <c r="HU49" s="4"/>
      <c r="HV49" s="215"/>
      <c r="HW49" s="4"/>
      <c r="HX49" s="6"/>
      <c r="HY49" s="4"/>
      <c r="HZ49" s="4"/>
      <c r="IA49" s="215"/>
      <c r="IB49" s="4"/>
      <c r="IC49" s="6"/>
      <c r="ID49" s="4"/>
      <c r="IE49" s="4"/>
      <c r="IF49" s="215"/>
      <c r="IG49" s="4"/>
      <c r="IH49" s="6"/>
      <c r="II49" s="4"/>
      <c r="IJ49" s="4"/>
      <c r="IK49" s="215"/>
      <c r="IL49" s="4"/>
      <c r="IM49" s="6"/>
      <c r="IN49" s="4"/>
      <c r="IO49" s="4"/>
      <c r="IP49" s="215"/>
      <c r="IQ49" s="4"/>
      <c r="IR49" s="6"/>
      <c r="IS49" s="4"/>
      <c r="IT49" s="4"/>
      <c r="IU49" s="215"/>
      <c r="IV49" s="4"/>
      <c r="IW49" s="6"/>
      <c r="IX49" s="4"/>
      <c r="IY49" s="4"/>
      <c r="IZ49" s="215"/>
      <c r="JA49" s="4"/>
      <c r="JB49" s="6"/>
      <c r="JC49" s="4"/>
      <c r="JD49" s="4"/>
      <c r="JE49" s="215"/>
      <c r="JF49" s="4"/>
      <c r="JG49" s="6"/>
      <c r="JH49" s="4"/>
      <c r="JI49" s="4"/>
      <c r="JJ49" s="215"/>
      <c r="JK49" s="4"/>
      <c r="JL49" s="6"/>
      <c r="JM49" s="4"/>
      <c r="JN49" s="4"/>
      <c r="JO49" s="215"/>
      <c r="JP49" s="4"/>
      <c r="JQ49" s="6"/>
      <c r="JR49" s="4"/>
      <c r="JS49" s="4"/>
      <c r="JT49" s="215"/>
      <c r="JU49" s="4"/>
      <c r="JV49" s="6"/>
      <c r="JW49" s="4"/>
      <c r="JX49" s="4"/>
      <c r="JY49" s="215"/>
      <c r="JZ49" s="4"/>
      <c r="KA49" s="6"/>
      <c r="KB49" s="4"/>
      <c r="KC49" s="4"/>
      <c r="KD49" s="215"/>
      <c r="KE49" s="4"/>
      <c r="KF49" s="6"/>
      <c r="KG49" s="4"/>
      <c r="KH49" s="4"/>
      <c r="KI49" s="215"/>
      <c r="KJ49" s="4"/>
      <c r="KK49" s="6"/>
      <c r="KL49" s="4"/>
      <c r="KM49" s="4"/>
      <c r="KN49" s="215"/>
    </row>
    <row r="50" spans="1:300" x14ac:dyDescent="0.25">
      <c r="A50" s="4"/>
      <c r="B50" s="6"/>
      <c r="C50" s="6"/>
      <c r="D50" s="4"/>
      <c r="E50" s="215"/>
      <c r="F50" s="4"/>
      <c r="G50" s="6"/>
      <c r="H50" s="6"/>
      <c r="I50" s="4"/>
      <c r="J50" s="215"/>
      <c r="K50" s="4"/>
      <c r="L50" s="6"/>
      <c r="M50" s="6"/>
      <c r="N50" s="4"/>
      <c r="O50" s="215"/>
      <c r="P50" s="4"/>
      <c r="Q50" s="6"/>
      <c r="R50" s="6"/>
      <c r="S50" s="4"/>
      <c r="T50" s="215"/>
      <c r="U50" s="4"/>
      <c r="V50" s="6"/>
      <c r="W50" s="6"/>
      <c r="X50" s="4"/>
      <c r="Y50" s="215"/>
      <c r="Z50" s="4"/>
      <c r="AA50" s="6"/>
      <c r="AB50" s="6"/>
      <c r="AC50" s="4"/>
      <c r="AD50" s="215"/>
      <c r="AE50" s="4"/>
      <c r="AF50" s="6"/>
      <c r="AG50" s="6"/>
      <c r="AH50" s="4"/>
      <c r="AI50" s="215"/>
      <c r="AJ50" s="4"/>
      <c r="AK50" s="6"/>
      <c r="AL50" s="6"/>
      <c r="AM50" s="4"/>
      <c r="AN50" s="215"/>
      <c r="AO50" s="4"/>
      <c r="AP50" s="6"/>
      <c r="AQ50" s="6"/>
      <c r="AR50" s="4"/>
      <c r="AS50" s="215"/>
      <c r="AT50" s="4"/>
      <c r="AU50" s="6"/>
      <c r="AV50" s="6"/>
      <c r="AW50" s="4"/>
      <c r="AX50" s="215"/>
      <c r="AY50" s="4"/>
      <c r="AZ50" s="6"/>
      <c r="BA50" s="6"/>
      <c r="BB50" s="4"/>
      <c r="BC50" s="215"/>
      <c r="BD50" s="4"/>
      <c r="BE50" s="6"/>
      <c r="BF50" s="6"/>
      <c r="BG50" s="4"/>
      <c r="BH50" s="215"/>
      <c r="BI50" s="4"/>
      <c r="BJ50" s="6"/>
      <c r="BK50" s="6"/>
      <c r="BL50" s="4"/>
      <c r="BM50" s="215"/>
      <c r="BN50" s="4"/>
      <c r="BO50" s="6"/>
      <c r="BP50" s="6"/>
      <c r="BQ50" s="4"/>
      <c r="BR50" s="215"/>
      <c r="BS50" s="4"/>
      <c r="BT50" s="6"/>
      <c r="BU50" s="6"/>
      <c r="BV50" s="4"/>
      <c r="BW50" s="215"/>
      <c r="BX50" s="4"/>
      <c r="BY50" s="6"/>
      <c r="BZ50" s="6"/>
      <c r="CA50" s="4"/>
      <c r="CB50" s="215"/>
      <c r="CC50" s="4"/>
      <c r="CD50" s="6"/>
      <c r="CE50" s="6"/>
      <c r="CF50" s="4"/>
      <c r="CG50" s="215"/>
      <c r="CH50" s="4"/>
      <c r="CI50" s="6"/>
      <c r="CJ50" s="6"/>
      <c r="CK50" s="4"/>
      <c r="CL50" s="215"/>
      <c r="CM50" s="4"/>
      <c r="CN50" s="6"/>
      <c r="CO50" s="6"/>
      <c r="CP50" s="4"/>
      <c r="CQ50" s="215"/>
      <c r="CR50" s="4"/>
      <c r="CS50" s="6"/>
      <c r="CT50" s="6"/>
      <c r="CU50" s="4"/>
      <c r="CV50" s="215"/>
      <c r="CW50" s="4"/>
      <c r="CX50" s="6"/>
      <c r="CY50" s="6"/>
      <c r="CZ50" s="4"/>
      <c r="DA50" s="215"/>
      <c r="DB50" s="4"/>
      <c r="DC50" s="6"/>
      <c r="DD50" s="6"/>
      <c r="DE50" s="4"/>
      <c r="DF50" s="215"/>
      <c r="DG50" s="4"/>
      <c r="DH50" s="6"/>
      <c r="DI50" s="6"/>
      <c r="DJ50" s="4"/>
      <c r="DK50" s="215"/>
      <c r="DL50" s="4"/>
      <c r="DM50" s="6"/>
      <c r="DN50" s="6"/>
      <c r="DO50" s="4"/>
      <c r="DP50" s="215"/>
      <c r="DQ50" s="4"/>
      <c r="DR50" s="6"/>
      <c r="DS50" s="6"/>
      <c r="DT50" s="4"/>
      <c r="DU50" s="215"/>
      <c r="DV50" s="4"/>
      <c r="DW50" s="6"/>
      <c r="DX50" s="6"/>
      <c r="DY50" s="4"/>
      <c r="DZ50" s="215"/>
      <c r="EA50" s="4"/>
      <c r="EB50" s="6"/>
      <c r="EC50" s="6"/>
      <c r="ED50" s="4"/>
      <c r="EE50" s="215"/>
      <c r="EF50" s="4"/>
      <c r="EG50" s="6"/>
      <c r="EH50" s="6"/>
      <c r="EI50" s="4"/>
      <c r="EJ50" s="215"/>
      <c r="EK50" s="4"/>
      <c r="EL50" s="6"/>
      <c r="EM50" s="6"/>
      <c r="EN50" s="4"/>
      <c r="EO50" s="215"/>
      <c r="EP50" s="4"/>
      <c r="EQ50" s="6"/>
      <c r="ER50" s="6"/>
      <c r="ES50" s="4"/>
      <c r="ET50" s="215"/>
      <c r="EU50" s="4"/>
      <c r="EV50" s="6"/>
      <c r="EW50" s="6"/>
      <c r="EX50" s="4"/>
      <c r="EY50" s="215"/>
      <c r="EZ50" s="4"/>
      <c r="FA50" s="6"/>
      <c r="FB50" s="6"/>
      <c r="FC50" s="4"/>
      <c r="FD50" s="215"/>
      <c r="FE50" s="4"/>
      <c r="FF50" s="6"/>
      <c r="FG50" s="6"/>
      <c r="FH50" s="4"/>
      <c r="FI50" s="215"/>
      <c r="FJ50" s="4"/>
      <c r="FK50" s="6"/>
      <c r="FL50" s="6"/>
      <c r="FM50" s="4"/>
      <c r="FN50" s="215"/>
      <c r="FO50" s="4"/>
      <c r="FP50" s="6"/>
      <c r="FQ50" s="6"/>
      <c r="FR50" s="4"/>
      <c r="FS50" s="215"/>
      <c r="FT50" s="4"/>
      <c r="FU50" s="6"/>
      <c r="FV50" s="6"/>
      <c r="FW50" s="4"/>
      <c r="FX50" s="215"/>
      <c r="FY50" s="4"/>
      <c r="FZ50" s="6"/>
      <c r="GA50" s="6"/>
      <c r="GB50" s="4"/>
      <c r="GC50" s="215"/>
      <c r="GD50" s="4"/>
      <c r="GE50" s="6"/>
      <c r="GF50" s="6"/>
      <c r="GG50" s="4"/>
      <c r="GH50" s="215"/>
      <c r="GI50" s="4"/>
      <c r="GJ50" s="6"/>
      <c r="GK50" s="6"/>
      <c r="GL50" s="4"/>
      <c r="GM50" s="215"/>
      <c r="GN50" s="4"/>
      <c r="GO50" s="6"/>
      <c r="GP50" s="6"/>
      <c r="GQ50" s="4"/>
      <c r="GR50" s="215"/>
      <c r="GS50" s="4"/>
      <c r="GT50" s="6"/>
      <c r="GU50" s="6"/>
      <c r="GV50" s="4"/>
      <c r="GW50" s="215"/>
      <c r="GX50" s="4"/>
      <c r="GY50" s="6"/>
      <c r="GZ50" s="6"/>
      <c r="HA50" s="4"/>
      <c r="HB50" s="215"/>
      <c r="HC50" s="4"/>
      <c r="HD50" s="6"/>
      <c r="HE50" s="6"/>
      <c r="HF50" s="4"/>
      <c r="HG50" s="215"/>
      <c r="HH50" s="4"/>
      <c r="HI50" s="6"/>
      <c r="HJ50" s="6"/>
      <c r="HK50" s="4"/>
      <c r="HL50" s="215"/>
      <c r="HM50" s="4"/>
      <c r="HN50" s="6"/>
      <c r="HO50" s="6"/>
      <c r="HP50" s="4"/>
      <c r="HQ50" s="215"/>
      <c r="HR50" s="4"/>
      <c r="HS50" s="6"/>
      <c r="HT50" s="6"/>
      <c r="HU50" s="4"/>
      <c r="HV50" s="215"/>
      <c r="HW50" s="4"/>
      <c r="HX50" s="6"/>
      <c r="HY50" s="6"/>
      <c r="HZ50" s="4"/>
      <c r="IA50" s="215"/>
      <c r="IB50" s="4"/>
      <c r="IC50" s="6"/>
      <c r="ID50" s="6"/>
      <c r="IE50" s="4"/>
      <c r="IF50" s="215"/>
      <c r="IG50" s="4"/>
      <c r="IH50" s="6"/>
      <c r="II50" s="6"/>
      <c r="IJ50" s="4"/>
      <c r="IK50" s="215"/>
      <c r="IL50" s="4"/>
      <c r="IM50" s="6"/>
      <c r="IN50" s="6"/>
      <c r="IO50" s="4"/>
      <c r="IP50" s="215"/>
      <c r="IQ50" s="4"/>
      <c r="IR50" s="6"/>
      <c r="IS50" s="6"/>
      <c r="IT50" s="4"/>
      <c r="IU50" s="215"/>
      <c r="IV50" s="4"/>
      <c r="IW50" s="6"/>
      <c r="IX50" s="6"/>
      <c r="IY50" s="4"/>
      <c r="IZ50" s="215"/>
      <c r="JA50" s="4"/>
      <c r="JB50" s="6"/>
      <c r="JC50" s="6"/>
      <c r="JD50" s="4"/>
      <c r="JE50" s="215"/>
      <c r="JF50" s="4"/>
      <c r="JG50" s="6"/>
      <c r="JH50" s="6"/>
      <c r="JI50" s="4"/>
      <c r="JJ50" s="215"/>
      <c r="JK50" s="4"/>
      <c r="JL50" s="6"/>
      <c r="JM50" s="6"/>
      <c r="JN50" s="4"/>
      <c r="JO50" s="215"/>
      <c r="JP50" s="4"/>
      <c r="JQ50" s="6"/>
      <c r="JR50" s="6"/>
      <c r="JS50" s="4"/>
      <c r="JT50" s="215"/>
      <c r="JU50" s="4"/>
      <c r="JV50" s="6"/>
      <c r="JW50" s="6"/>
      <c r="JX50" s="4"/>
      <c r="JY50" s="215"/>
      <c r="JZ50" s="4"/>
      <c r="KA50" s="6"/>
      <c r="KB50" s="6"/>
      <c r="KC50" s="4"/>
      <c r="KD50" s="215"/>
      <c r="KE50" s="4"/>
      <c r="KF50" s="6"/>
      <c r="KG50" s="6"/>
      <c r="KH50" s="4"/>
      <c r="KI50" s="215"/>
      <c r="KJ50" s="4"/>
      <c r="KK50" s="6"/>
      <c r="KL50" s="6"/>
      <c r="KM50" s="4"/>
      <c r="KN50" s="215"/>
    </row>
    <row r="51" spans="1:300" x14ac:dyDescent="0.25">
      <c r="A51" s="7"/>
      <c r="B51" s="40"/>
      <c r="C51" s="8"/>
      <c r="D51" s="4"/>
      <c r="E51" s="215"/>
      <c r="F51" s="7"/>
      <c r="G51" s="40"/>
      <c r="H51" s="8"/>
      <c r="I51" s="4"/>
      <c r="J51" s="215"/>
      <c r="K51" s="7"/>
      <c r="L51" s="40"/>
      <c r="M51" s="8"/>
      <c r="N51" s="4"/>
      <c r="O51" s="215"/>
      <c r="P51" s="7"/>
      <c r="Q51" s="40"/>
      <c r="R51" s="8"/>
      <c r="S51" s="4"/>
      <c r="T51" s="215"/>
      <c r="U51" s="7"/>
      <c r="V51" s="40"/>
      <c r="W51" s="8"/>
      <c r="X51" s="4"/>
      <c r="Y51" s="215"/>
      <c r="Z51" s="7"/>
      <c r="AA51" s="40"/>
      <c r="AB51" s="8"/>
      <c r="AC51" s="4"/>
      <c r="AD51" s="215"/>
      <c r="AE51" s="7"/>
      <c r="AF51" s="40"/>
      <c r="AG51" s="8"/>
      <c r="AH51" s="4"/>
      <c r="AI51" s="215"/>
      <c r="AJ51" s="7"/>
      <c r="AK51" s="40"/>
      <c r="AL51" s="8"/>
      <c r="AM51" s="4"/>
      <c r="AN51" s="215"/>
      <c r="AO51" s="7"/>
      <c r="AP51" s="40"/>
      <c r="AQ51" s="8"/>
      <c r="AR51" s="4"/>
      <c r="AS51" s="215"/>
      <c r="AT51" s="7"/>
      <c r="AU51" s="40"/>
      <c r="AV51" s="8"/>
      <c r="AW51" s="4"/>
      <c r="AX51" s="215"/>
      <c r="AY51" s="7"/>
      <c r="AZ51" s="40"/>
      <c r="BA51" s="8"/>
      <c r="BB51" s="4"/>
      <c r="BC51" s="215"/>
      <c r="BD51" s="7"/>
      <c r="BE51" s="40"/>
      <c r="BF51" s="8"/>
      <c r="BG51" s="4"/>
      <c r="BH51" s="215"/>
      <c r="BI51" s="7"/>
      <c r="BJ51" s="40"/>
      <c r="BK51" s="8"/>
      <c r="BL51" s="4"/>
      <c r="BM51" s="215"/>
      <c r="BN51" s="7"/>
      <c r="BO51" s="40"/>
      <c r="BP51" s="8"/>
      <c r="BQ51" s="4"/>
      <c r="BR51" s="215"/>
      <c r="BS51" s="7"/>
      <c r="BT51" s="40"/>
      <c r="BU51" s="8"/>
      <c r="BV51" s="4"/>
      <c r="BW51" s="215"/>
      <c r="BX51" s="7"/>
      <c r="BY51" s="40"/>
      <c r="BZ51" s="8"/>
      <c r="CA51" s="4"/>
      <c r="CB51" s="215"/>
      <c r="CC51" s="7"/>
      <c r="CD51" s="40"/>
      <c r="CE51" s="8"/>
      <c r="CF51" s="4"/>
      <c r="CG51" s="215"/>
      <c r="CH51" s="7"/>
      <c r="CI51" s="40"/>
      <c r="CJ51" s="8"/>
      <c r="CK51" s="4"/>
      <c r="CL51" s="215"/>
      <c r="CM51" s="7"/>
      <c r="CN51" s="40"/>
      <c r="CO51" s="8"/>
      <c r="CP51" s="4"/>
      <c r="CQ51" s="215"/>
      <c r="CR51" s="7"/>
      <c r="CS51" s="40"/>
      <c r="CT51" s="8"/>
      <c r="CU51" s="4"/>
      <c r="CV51" s="215"/>
      <c r="CW51" s="7"/>
      <c r="CX51" s="40"/>
      <c r="CY51" s="8"/>
      <c r="CZ51" s="4"/>
      <c r="DA51" s="215"/>
      <c r="DB51" s="7"/>
      <c r="DC51" s="40"/>
      <c r="DD51" s="8"/>
      <c r="DE51" s="4"/>
      <c r="DF51" s="215"/>
      <c r="DG51" s="7"/>
      <c r="DH51" s="40"/>
      <c r="DI51" s="8"/>
      <c r="DJ51" s="4"/>
      <c r="DK51" s="215"/>
      <c r="DL51" s="7"/>
      <c r="DM51" s="40"/>
      <c r="DN51" s="8"/>
      <c r="DO51" s="4"/>
      <c r="DP51" s="215"/>
      <c r="DQ51" s="7"/>
      <c r="DR51" s="40"/>
      <c r="DS51" s="8"/>
      <c r="DT51" s="4"/>
      <c r="DU51" s="215"/>
      <c r="DV51" s="7"/>
      <c r="DW51" s="40"/>
      <c r="DX51" s="8"/>
      <c r="DY51" s="4"/>
      <c r="DZ51" s="215"/>
      <c r="EA51" s="7"/>
      <c r="EB51" s="40"/>
      <c r="EC51" s="8"/>
      <c r="ED51" s="4"/>
      <c r="EE51" s="215"/>
      <c r="EF51" s="7"/>
      <c r="EG51" s="40"/>
      <c r="EH51" s="8"/>
      <c r="EI51" s="4"/>
      <c r="EJ51" s="215"/>
      <c r="EK51" s="7"/>
      <c r="EL51" s="40"/>
      <c r="EM51" s="8"/>
      <c r="EN51" s="4"/>
      <c r="EO51" s="215"/>
      <c r="EP51" s="7"/>
      <c r="EQ51" s="40"/>
      <c r="ER51" s="8"/>
      <c r="ES51" s="4"/>
      <c r="ET51" s="215"/>
      <c r="EU51" s="7"/>
      <c r="EV51" s="40"/>
      <c r="EW51" s="8"/>
      <c r="EX51" s="4"/>
      <c r="EY51" s="215"/>
      <c r="EZ51" s="7"/>
      <c r="FA51" s="40"/>
      <c r="FB51" s="8"/>
      <c r="FC51" s="4"/>
      <c r="FD51" s="215"/>
      <c r="FE51" s="7"/>
      <c r="FF51" s="40"/>
      <c r="FG51" s="8"/>
      <c r="FH51" s="4"/>
      <c r="FI51" s="215"/>
      <c r="FJ51" s="7"/>
      <c r="FK51" s="40"/>
      <c r="FL51" s="8"/>
      <c r="FM51" s="4"/>
      <c r="FN51" s="215"/>
      <c r="FO51" s="7"/>
      <c r="FP51" s="40"/>
      <c r="FQ51" s="8"/>
      <c r="FR51" s="4"/>
      <c r="FS51" s="215"/>
      <c r="FT51" s="7"/>
      <c r="FU51" s="40"/>
      <c r="FV51" s="8"/>
      <c r="FW51" s="4"/>
      <c r="FX51" s="215"/>
      <c r="FY51" s="7"/>
      <c r="FZ51" s="40"/>
      <c r="GA51" s="8"/>
      <c r="GB51" s="4"/>
      <c r="GC51" s="215"/>
      <c r="GD51" s="7"/>
      <c r="GE51" s="40"/>
      <c r="GF51" s="8"/>
      <c r="GG51" s="4"/>
      <c r="GH51" s="215"/>
      <c r="GI51" s="7"/>
      <c r="GJ51" s="40"/>
      <c r="GK51" s="8"/>
      <c r="GL51" s="4"/>
      <c r="GM51" s="215"/>
      <c r="GN51" s="7"/>
      <c r="GO51" s="40"/>
      <c r="GP51" s="8"/>
      <c r="GQ51" s="4"/>
      <c r="GR51" s="215"/>
      <c r="GS51" s="7"/>
      <c r="GT51" s="40"/>
      <c r="GU51" s="8"/>
      <c r="GV51" s="4"/>
      <c r="GW51" s="215"/>
      <c r="GX51" s="7"/>
      <c r="GY51" s="40"/>
      <c r="GZ51" s="8"/>
      <c r="HA51" s="4"/>
      <c r="HB51" s="215"/>
      <c r="HC51" s="7"/>
      <c r="HD51" s="40"/>
      <c r="HE51" s="8"/>
      <c r="HF51" s="4"/>
      <c r="HG51" s="215"/>
      <c r="HH51" s="7"/>
      <c r="HI51" s="40"/>
      <c r="HJ51" s="8"/>
      <c r="HK51" s="4"/>
      <c r="HL51" s="215"/>
      <c r="HM51" s="7"/>
      <c r="HN51" s="40"/>
      <c r="HO51" s="8"/>
      <c r="HP51" s="4"/>
      <c r="HQ51" s="215"/>
      <c r="HR51" s="7"/>
      <c r="HS51" s="40"/>
      <c r="HT51" s="8"/>
      <c r="HU51" s="4"/>
      <c r="HV51" s="215"/>
      <c r="HW51" s="7"/>
      <c r="HX51" s="40"/>
      <c r="HY51" s="8"/>
      <c r="HZ51" s="4"/>
      <c r="IA51" s="215"/>
      <c r="IB51" s="7"/>
      <c r="IC51" s="40"/>
      <c r="ID51" s="8"/>
      <c r="IE51" s="4"/>
      <c r="IF51" s="215"/>
      <c r="IG51" s="7"/>
      <c r="IH51" s="40"/>
      <c r="II51" s="8"/>
      <c r="IJ51" s="4"/>
      <c r="IK51" s="215"/>
      <c r="IL51" s="7"/>
      <c r="IM51" s="40"/>
      <c r="IN51" s="8"/>
      <c r="IO51" s="4"/>
      <c r="IP51" s="215"/>
      <c r="IQ51" s="7"/>
      <c r="IR51" s="40"/>
      <c r="IS51" s="8"/>
      <c r="IT51" s="4"/>
      <c r="IU51" s="215"/>
      <c r="IV51" s="7"/>
      <c r="IW51" s="40"/>
      <c r="IX51" s="8"/>
      <c r="IY51" s="4"/>
      <c r="IZ51" s="215"/>
      <c r="JA51" s="7"/>
      <c r="JB51" s="40"/>
      <c r="JC51" s="8"/>
      <c r="JD51" s="4"/>
      <c r="JE51" s="215"/>
      <c r="JF51" s="7"/>
      <c r="JG51" s="40"/>
      <c r="JH51" s="8"/>
      <c r="JI51" s="4"/>
      <c r="JJ51" s="215"/>
      <c r="JK51" s="7"/>
      <c r="JL51" s="40"/>
      <c r="JM51" s="8"/>
      <c r="JN51" s="4"/>
      <c r="JO51" s="215"/>
      <c r="JP51" s="7"/>
      <c r="JQ51" s="40"/>
      <c r="JR51" s="8"/>
      <c r="JS51" s="4"/>
      <c r="JT51" s="215"/>
      <c r="JU51" s="7"/>
      <c r="JV51" s="40"/>
      <c r="JW51" s="8"/>
      <c r="JX51" s="4"/>
      <c r="JY51" s="215"/>
      <c r="JZ51" s="7"/>
      <c r="KA51" s="40"/>
      <c r="KB51" s="8"/>
      <c r="KC51" s="4"/>
      <c r="KD51" s="215"/>
      <c r="KE51" s="7"/>
      <c r="KF51" s="40"/>
      <c r="KG51" s="8"/>
      <c r="KH51" s="4"/>
      <c r="KI51" s="215"/>
      <c r="KJ51" s="7"/>
      <c r="KK51" s="40"/>
      <c r="KL51" s="8"/>
      <c r="KM51" s="4"/>
      <c r="KN51" s="215"/>
    </row>
    <row r="52" spans="1:300" x14ac:dyDescent="0.25">
      <c r="A52" s="7"/>
      <c r="B52" s="40"/>
      <c r="C52" s="4"/>
      <c r="D52" s="4"/>
      <c r="E52" s="215"/>
      <c r="F52" s="7"/>
      <c r="G52" s="40"/>
      <c r="H52" s="4"/>
      <c r="I52" s="4"/>
      <c r="J52" s="215"/>
      <c r="K52" s="7"/>
      <c r="L52" s="40"/>
      <c r="M52" s="4"/>
      <c r="N52" s="4"/>
      <c r="O52" s="215"/>
      <c r="P52" s="7"/>
      <c r="Q52" s="40"/>
      <c r="R52" s="4"/>
      <c r="S52" s="4"/>
      <c r="T52" s="215"/>
      <c r="U52" s="7"/>
      <c r="V52" s="40"/>
      <c r="W52" s="4"/>
      <c r="X52" s="4"/>
      <c r="Y52" s="215"/>
      <c r="Z52" s="7"/>
      <c r="AA52" s="40"/>
      <c r="AB52" s="4"/>
      <c r="AC52" s="4"/>
      <c r="AD52" s="215"/>
      <c r="AE52" s="7"/>
      <c r="AF52" s="40"/>
      <c r="AG52" s="4"/>
      <c r="AH52" s="4"/>
      <c r="AI52" s="215"/>
      <c r="AJ52" s="7"/>
      <c r="AK52" s="40"/>
      <c r="AL52" s="4"/>
      <c r="AM52" s="4"/>
      <c r="AN52" s="215"/>
      <c r="AO52" s="7"/>
      <c r="AP52" s="40"/>
      <c r="AQ52" s="4"/>
      <c r="AR52" s="4"/>
      <c r="AS52" s="215"/>
      <c r="AT52" s="7"/>
      <c r="AU52" s="40"/>
      <c r="AV52" s="4"/>
      <c r="AW52" s="4"/>
      <c r="AX52" s="215"/>
      <c r="AY52" s="7"/>
      <c r="AZ52" s="40"/>
      <c r="BA52" s="4"/>
      <c r="BB52" s="4"/>
      <c r="BC52" s="215"/>
      <c r="BD52" s="7"/>
      <c r="BE52" s="40"/>
      <c r="BF52" s="4"/>
      <c r="BG52" s="4"/>
      <c r="BH52" s="215"/>
      <c r="BI52" s="7"/>
      <c r="BJ52" s="40"/>
      <c r="BK52" s="4"/>
      <c r="BL52" s="4"/>
      <c r="BM52" s="215"/>
      <c r="BN52" s="7"/>
      <c r="BO52" s="40"/>
      <c r="BP52" s="4"/>
      <c r="BQ52" s="4"/>
      <c r="BR52" s="215"/>
      <c r="BS52" s="7"/>
      <c r="BT52" s="40"/>
      <c r="BU52" s="4"/>
      <c r="BV52" s="4"/>
      <c r="BW52" s="215"/>
      <c r="BX52" s="7"/>
      <c r="BY52" s="40"/>
      <c r="BZ52" s="4"/>
      <c r="CA52" s="4"/>
      <c r="CB52" s="215"/>
      <c r="CC52" s="7"/>
      <c r="CD52" s="40"/>
      <c r="CE52" s="4"/>
      <c r="CF52" s="4"/>
      <c r="CG52" s="215"/>
      <c r="CH52" s="7"/>
      <c r="CI52" s="40"/>
      <c r="CJ52" s="4"/>
      <c r="CK52" s="4"/>
      <c r="CL52" s="215"/>
      <c r="CM52" s="7"/>
      <c r="CN52" s="40"/>
      <c r="CO52" s="4"/>
      <c r="CP52" s="4"/>
      <c r="CQ52" s="215"/>
      <c r="CR52" s="7"/>
      <c r="CS52" s="40"/>
      <c r="CT52" s="4"/>
      <c r="CU52" s="4"/>
      <c r="CV52" s="215"/>
      <c r="CW52" s="7"/>
      <c r="CX52" s="40"/>
      <c r="CY52" s="4"/>
      <c r="CZ52" s="4"/>
      <c r="DA52" s="215"/>
      <c r="DB52" s="7"/>
      <c r="DC52" s="40"/>
      <c r="DD52" s="4"/>
      <c r="DE52" s="4"/>
      <c r="DF52" s="215"/>
      <c r="DG52" s="7"/>
      <c r="DH52" s="40"/>
      <c r="DI52" s="4"/>
      <c r="DJ52" s="4"/>
      <c r="DK52" s="215"/>
      <c r="DL52" s="7"/>
      <c r="DM52" s="40"/>
      <c r="DN52" s="4"/>
      <c r="DO52" s="4"/>
      <c r="DP52" s="215"/>
      <c r="DQ52" s="7"/>
      <c r="DR52" s="40"/>
      <c r="DS52" s="4"/>
      <c r="DT52" s="4"/>
      <c r="DU52" s="215"/>
      <c r="DV52" s="7"/>
      <c r="DW52" s="40"/>
      <c r="DX52" s="4"/>
      <c r="DY52" s="4"/>
      <c r="DZ52" s="215"/>
      <c r="EA52" s="7"/>
      <c r="EB52" s="40"/>
      <c r="EC52" s="4"/>
      <c r="ED52" s="4"/>
      <c r="EE52" s="215"/>
      <c r="EF52" s="7"/>
      <c r="EG52" s="40"/>
      <c r="EH52" s="4"/>
      <c r="EI52" s="4"/>
      <c r="EJ52" s="215"/>
      <c r="EK52" s="7"/>
      <c r="EL52" s="40"/>
      <c r="EM52" s="4"/>
      <c r="EN52" s="4"/>
      <c r="EO52" s="215"/>
      <c r="EP52" s="7"/>
      <c r="EQ52" s="40"/>
      <c r="ER52" s="4"/>
      <c r="ES52" s="4"/>
      <c r="ET52" s="215"/>
      <c r="EU52" s="7"/>
      <c r="EV52" s="40"/>
      <c r="EW52" s="4"/>
      <c r="EX52" s="4"/>
      <c r="EY52" s="215"/>
      <c r="EZ52" s="7"/>
      <c r="FA52" s="40"/>
      <c r="FB52" s="4"/>
      <c r="FC52" s="4"/>
      <c r="FD52" s="215"/>
      <c r="FE52" s="7"/>
      <c r="FF52" s="40"/>
      <c r="FG52" s="4"/>
      <c r="FH52" s="4"/>
      <c r="FI52" s="215"/>
      <c r="FJ52" s="7"/>
      <c r="FK52" s="40"/>
      <c r="FL52" s="4"/>
      <c r="FM52" s="4"/>
      <c r="FN52" s="215"/>
      <c r="FO52" s="7"/>
      <c r="FP52" s="40"/>
      <c r="FQ52" s="4"/>
      <c r="FR52" s="4"/>
      <c r="FS52" s="215"/>
      <c r="FT52" s="7"/>
      <c r="FU52" s="40"/>
      <c r="FV52" s="4"/>
      <c r="FW52" s="4"/>
      <c r="FX52" s="215"/>
      <c r="FY52" s="7"/>
      <c r="FZ52" s="40"/>
      <c r="GA52" s="4"/>
      <c r="GB52" s="4"/>
      <c r="GC52" s="215"/>
      <c r="GD52" s="7"/>
      <c r="GE52" s="40"/>
      <c r="GF52" s="4"/>
      <c r="GG52" s="4"/>
      <c r="GH52" s="215"/>
      <c r="GI52" s="7"/>
      <c r="GJ52" s="40"/>
      <c r="GK52" s="4"/>
      <c r="GL52" s="4"/>
      <c r="GM52" s="215"/>
      <c r="GN52" s="7"/>
      <c r="GO52" s="40"/>
      <c r="GP52" s="4"/>
      <c r="GQ52" s="4"/>
      <c r="GR52" s="215"/>
      <c r="GS52" s="7"/>
      <c r="GT52" s="40"/>
      <c r="GU52" s="4"/>
      <c r="GV52" s="4"/>
      <c r="GW52" s="215"/>
      <c r="GX52" s="7"/>
      <c r="GY52" s="40"/>
      <c r="GZ52" s="4"/>
      <c r="HA52" s="4"/>
      <c r="HB52" s="215"/>
      <c r="HC52" s="7"/>
      <c r="HD52" s="40"/>
      <c r="HE52" s="4"/>
      <c r="HF52" s="4"/>
      <c r="HG52" s="215"/>
      <c r="HH52" s="7"/>
      <c r="HI52" s="40"/>
      <c r="HJ52" s="4"/>
      <c r="HK52" s="4"/>
      <c r="HL52" s="215"/>
      <c r="HM52" s="7"/>
      <c r="HN52" s="40"/>
      <c r="HO52" s="4"/>
      <c r="HP52" s="4"/>
      <c r="HQ52" s="215"/>
      <c r="HR52" s="7"/>
      <c r="HS52" s="40"/>
      <c r="HT52" s="4"/>
      <c r="HU52" s="4"/>
      <c r="HV52" s="215"/>
      <c r="HW52" s="7"/>
      <c r="HX52" s="40"/>
      <c r="HY52" s="4"/>
      <c r="HZ52" s="4"/>
      <c r="IA52" s="215"/>
      <c r="IB52" s="7"/>
      <c r="IC52" s="40"/>
      <c r="ID52" s="4"/>
      <c r="IE52" s="4"/>
      <c r="IF52" s="215"/>
      <c r="IG52" s="7"/>
      <c r="IH52" s="40"/>
      <c r="II52" s="4"/>
      <c r="IJ52" s="4"/>
      <c r="IK52" s="215"/>
      <c r="IL52" s="7"/>
      <c r="IM52" s="40"/>
      <c r="IN52" s="4"/>
      <c r="IO52" s="4"/>
      <c r="IP52" s="215"/>
      <c r="IQ52" s="7"/>
      <c r="IR52" s="40"/>
      <c r="IS52" s="4"/>
      <c r="IT52" s="4"/>
      <c r="IU52" s="215"/>
      <c r="IV52" s="7"/>
      <c r="IW52" s="40"/>
      <c r="IX52" s="4"/>
      <c r="IY52" s="4"/>
      <c r="IZ52" s="215"/>
      <c r="JA52" s="7"/>
      <c r="JB52" s="40"/>
      <c r="JC52" s="4"/>
      <c r="JD52" s="4"/>
      <c r="JE52" s="215"/>
      <c r="JF52" s="7"/>
      <c r="JG52" s="40"/>
      <c r="JH52" s="4"/>
      <c r="JI52" s="4"/>
      <c r="JJ52" s="215"/>
      <c r="JK52" s="7"/>
      <c r="JL52" s="40"/>
      <c r="JM52" s="4"/>
      <c r="JN52" s="4"/>
      <c r="JO52" s="215"/>
      <c r="JP52" s="7"/>
      <c r="JQ52" s="40"/>
      <c r="JR52" s="4"/>
      <c r="JS52" s="4"/>
      <c r="JT52" s="215"/>
      <c r="JU52" s="7"/>
      <c r="JV52" s="40"/>
      <c r="JW52" s="4"/>
      <c r="JX52" s="4"/>
      <c r="JY52" s="215"/>
      <c r="JZ52" s="7"/>
      <c r="KA52" s="40"/>
      <c r="KB52" s="4"/>
      <c r="KC52" s="4"/>
      <c r="KD52" s="215"/>
      <c r="KE52" s="7"/>
      <c r="KF52" s="40"/>
      <c r="KG52" s="4"/>
      <c r="KH52" s="4"/>
      <c r="KI52" s="215"/>
      <c r="KJ52" s="7"/>
      <c r="KK52" s="40"/>
      <c r="KL52" s="4"/>
      <c r="KM52" s="4"/>
      <c r="KN52" s="215"/>
    </row>
    <row r="53" spans="1:300" x14ac:dyDescent="0.25">
      <c r="A53" s="8"/>
      <c r="B53" s="43"/>
      <c r="C53" s="4"/>
      <c r="D53" s="4"/>
      <c r="E53" s="215"/>
      <c r="F53" s="8"/>
      <c r="G53" s="43"/>
      <c r="H53" s="4"/>
      <c r="I53" s="4"/>
      <c r="J53" s="215"/>
      <c r="K53" s="8"/>
      <c r="L53" s="43"/>
      <c r="M53" s="4"/>
      <c r="N53" s="4"/>
      <c r="O53" s="215"/>
      <c r="P53" s="8"/>
      <c r="Q53" s="43"/>
      <c r="R53" s="4"/>
      <c r="S53" s="4"/>
      <c r="T53" s="215"/>
      <c r="U53" s="8"/>
      <c r="V53" s="43"/>
      <c r="W53" s="4"/>
      <c r="X53" s="4"/>
      <c r="Y53" s="215"/>
      <c r="Z53" s="8"/>
      <c r="AA53" s="43"/>
      <c r="AB53" s="4"/>
      <c r="AC53" s="4"/>
      <c r="AD53" s="215"/>
      <c r="AE53" s="8"/>
      <c r="AF53" s="43"/>
      <c r="AG53" s="4"/>
      <c r="AH53" s="4"/>
      <c r="AI53" s="215"/>
      <c r="AJ53" s="8"/>
      <c r="AK53" s="43"/>
      <c r="AL53" s="4"/>
      <c r="AM53" s="4"/>
      <c r="AN53" s="215"/>
      <c r="AO53" s="8"/>
      <c r="AP53" s="43"/>
      <c r="AQ53" s="4"/>
      <c r="AR53" s="4"/>
      <c r="AS53" s="215"/>
      <c r="AT53" s="8"/>
      <c r="AU53" s="43"/>
      <c r="AV53" s="4"/>
      <c r="AW53" s="4"/>
      <c r="AX53" s="215"/>
      <c r="AY53" s="8"/>
      <c r="AZ53" s="43"/>
      <c r="BA53" s="4"/>
      <c r="BB53" s="4"/>
      <c r="BC53" s="215"/>
      <c r="BD53" s="8"/>
      <c r="BE53" s="43"/>
      <c r="BF53" s="4"/>
      <c r="BG53" s="4"/>
      <c r="BH53" s="215"/>
      <c r="BI53" s="8"/>
      <c r="BJ53" s="43"/>
      <c r="BK53" s="4"/>
      <c r="BL53" s="4"/>
      <c r="BM53" s="215"/>
      <c r="BN53" s="8"/>
      <c r="BO53" s="43"/>
      <c r="BP53" s="4"/>
      <c r="BQ53" s="4"/>
      <c r="BR53" s="215"/>
      <c r="BS53" s="8"/>
      <c r="BT53" s="43"/>
      <c r="BU53" s="4"/>
      <c r="BV53" s="4"/>
      <c r="BW53" s="215"/>
      <c r="BX53" s="8"/>
      <c r="BY53" s="43"/>
      <c r="BZ53" s="4"/>
      <c r="CA53" s="4"/>
      <c r="CB53" s="215"/>
      <c r="CC53" s="8"/>
      <c r="CD53" s="43"/>
      <c r="CE53" s="4"/>
      <c r="CF53" s="4"/>
      <c r="CG53" s="215"/>
      <c r="CH53" s="8"/>
      <c r="CI53" s="43"/>
      <c r="CJ53" s="4"/>
      <c r="CK53" s="4"/>
      <c r="CL53" s="215"/>
      <c r="CM53" s="8"/>
      <c r="CN53" s="43"/>
      <c r="CO53" s="4"/>
      <c r="CP53" s="4"/>
      <c r="CQ53" s="215"/>
      <c r="CR53" s="8"/>
      <c r="CS53" s="43"/>
      <c r="CT53" s="4"/>
      <c r="CU53" s="4"/>
      <c r="CV53" s="215"/>
      <c r="CW53" s="8"/>
      <c r="CX53" s="43"/>
      <c r="CY53" s="4"/>
      <c r="CZ53" s="4"/>
      <c r="DA53" s="215"/>
      <c r="DB53" s="8"/>
      <c r="DC53" s="43"/>
      <c r="DD53" s="4"/>
      <c r="DE53" s="4"/>
      <c r="DF53" s="215"/>
      <c r="DG53" s="8"/>
      <c r="DH53" s="43"/>
      <c r="DI53" s="4"/>
      <c r="DJ53" s="4"/>
      <c r="DK53" s="215"/>
      <c r="DL53" s="8"/>
      <c r="DM53" s="43"/>
      <c r="DN53" s="4"/>
      <c r="DO53" s="4"/>
      <c r="DP53" s="215"/>
      <c r="DQ53" s="8"/>
      <c r="DR53" s="43"/>
      <c r="DS53" s="4"/>
      <c r="DT53" s="4"/>
      <c r="DU53" s="215"/>
      <c r="DV53" s="8"/>
      <c r="DW53" s="43"/>
      <c r="DX53" s="4"/>
      <c r="DY53" s="4"/>
      <c r="DZ53" s="215"/>
      <c r="EA53" s="8"/>
      <c r="EB53" s="43"/>
      <c r="EC53" s="4"/>
      <c r="ED53" s="4"/>
      <c r="EE53" s="215"/>
      <c r="EF53" s="8"/>
      <c r="EG53" s="43"/>
      <c r="EH53" s="4"/>
      <c r="EI53" s="4"/>
      <c r="EJ53" s="215"/>
      <c r="EK53" s="8"/>
      <c r="EL53" s="43"/>
      <c r="EM53" s="4"/>
      <c r="EN53" s="4"/>
      <c r="EO53" s="215"/>
      <c r="EP53" s="8"/>
      <c r="EQ53" s="43"/>
      <c r="ER53" s="4"/>
      <c r="ES53" s="4"/>
      <c r="ET53" s="215"/>
      <c r="EU53" s="8"/>
      <c r="EV53" s="43"/>
      <c r="EW53" s="4"/>
      <c r="EX53" s="4"/>
      <c r="EY53" s="215"/>
      <c r="EZ53" s="8"/>
      <c r="FA53" s="43"/>
      <c r="FB53" s="4"/>
      <c r="FC53" s="4"/>
      <c r="FD53" s="215"/>
      <c r="FE53" s="8"/>
      <c r="FF53" s="43"/>
      <c r="FG53" s="4"/>
      <c r="FH53" s="4"/>
      <c r="FI53" s="215"/>
      <c r="FJ53" s="8"/>
      <c r="FK53" s="43"/>
      <c r="FL53" s="4"/>
      <c r="FM53" s="4"/>
      <c r="FN53" s="215"/>
      <c r="FO53" s="8"/>
      <c r="FP53" s="43"/>
      <c r="FQ53" s="4"/>
      <c r="FR53" s="4"/>
      <c r="FS53" s="215"/>
      <c r="FT53" s="8"/>
      <c r="FU53" s="43"/>
      <c r="FV53" s="4"/>
      <c r="FW53" s="4"/>
      <c r="FX53" s="215"/>
      <c r="FY53" s="8"/>
      <c r="FZ53" s="43"/>
      <c r="GA53" s="4"/>
      <c r="GB53" s="4"/>
      <c r="GC53" s="215"/>
      <c r="GD53" s="8"/>
      <c r="GE53" s="43"/>
      <c r="GF53" s="4"/>
      <c r="GG53" s="4"/>
      <c r="GH53" s="215"/>
      <c r="GI53" s="8"/>
      <c r="GJ53" s="43"/>
      <c r="GK53" s="4"/>
      <c r="GL53" s="4"/>
      <c r="GM53" s="215"/>
      <c r="GN53" s="8"/>
      <c r="GO53" s="43"/>
      <c r="GP53" s="4"/>
      <c r="GQ53" s="4"/>
      <c r="GR53" s="215"/>
      <c r="GS53" s="8"/>
      <c r="GT53" s="43"/>
      <c r="GU53" s="4"/>
      <c r="GV53" s="4"/>
      <c r="GW53" s="215"/>
      <c r="GX53" s="8"/>
      <c r="GY53" s="43"/>
      <c r="GZ53" s="4"/>
      <c r="HA53" s="4"/>
      <c r="HB53" s="215"/>
      <c r="HC53" s="8"/>
      <c r="HD53" s="43"/>
      <c r="HE53" s="4"/>
      <c r="HF53" s="4"/>
      <c r="HG53" s="215"/>
      <c r="HH53" s="8"/>
      <c r="HI53" s="43"/>
      <c r="HJ53" s="4"/>
      <c r="HK53" s="4"/>
      <c r="HL53" s="215"/>
      <c r="HM53" s="8"/>
      <c r="HN53" s="43"/>
      <c r="HO53" s="4"/>
      <c r="HP53" s="4"/>
      <c r="HQ53" s="215"/>
      <c r="HR53" s="8"/>
      <c r="HS53" s="43"/>
      <c r="HT53" s="4"/>
      <c r="HU53" s="4"/>
      <c r="HV53" s="215"/>
      <c r="HW53" s="8"/>
      <c r="HX53" s="43"/>
      <c r="HY53" s="4"/>
      <c r="HZ53" s="4"/>
      <c r="IA53" s="215"/>
      <c r="IB53" s="8"/>
      <c r="IC53" s="43"/>
      <c r="ID53" s="4"/>
      <c r="IE53" s="4"/>
      <c r="IF53" s="215"/>
      <c r="IG53" s="8"/>
      <c r="IH53" s="43"/>
      <c r="II53" s="4"/>
      <c r="IJ53" s="4"/>
      <c r="IK53" s="215"/>
      <c r="IL53" s="8"/>
      <c r="IM53" s="43"/>
      <c r="IN53" s="4"/>
      <c r="IO53" s="4"/>
      <c r="IP53" s="215"/>
      <c r="IQ53" s="8"/>
      <c r="IR53" s="43"/>
      <c r="IS53" s="4"/>
      <c r="IT53" s="4"/>
      <c r="IU53" s="215"/>
      <c r="IV53" s="8"/>
      <c r="IW53" s="43"/>
      <c r="IX53" s="4"/>
      <c r="IY53" s="4"/>
      <c r="IZ53" s="215"/>
      <c r="JA53" s="8"/>
      <c r="JB53" s="43"/>
      <c r="JC53" s="4"/>
      <c r="JD53" s="4"/>
      <c r="JE53" s="215"/>
      <c r="JF53" s="8"/>
      <c r="JG53" s="43"/>
      <c r="JH53" s="4"/>
      <c r="JI53" s="4"/>
      <c r="JJ53" s="215"/>
      <c r="JK53" s="8"/>
      <c r="JL53" s="43"/>
      <c r="JM53" s="4"/>
      <c r="JN53" s="4"/>
      <c r="JO53" s="215"/>
      <c r="JP53" s="8"/>
      <c r="JQ53" s="43"/>
      <c r="JR53" s="4"/>
      <c r="JS53" s="4"/>
      <c r="JT53" s="215"/>
      <c r="JU53" s="8"/>
      <c r="JV53" s="43"/>
      <c r="JW53" s="4"/>
      <c r="JX53" s="4"/>
      <c r="JY53" s="215"/>
      <c r="JZ53" s="8"/>
      <c r="KA53" s="43"/>
      <c r="KB53" s="4"/>
      <c r="KC53" s="4"/>
      <c r="KD53" s="215"/>
      <c r="KE53" s="8"/>
      <c r="KF53" s="43"/>
      <c r="KG53" s="4"/>
      <c r="KH53" s="4"/>
      <c r="KI53" s="215"/>
      <c r="KJ53" s="8"/>
      <c r="KK53" s="43"/>
      <c r="KL53" s="4"/>
      <c r="KM53" s="4"/>
      <c r="KN53" s="215"/>
    </row>
    <row r="54" spans="1:300" x14ac:dyDescent="0.25">
      <c r="A54" s="4"/>
      <c r="B54" s="6"/>
      <c r="C54" s="4"/>
      <c r="D54" s="4"/>
      <c r="E54" s="215"/>
      <c r="F54" s="4"/>
      <c r="G54" s="6"/>
      <c r="H54" s="4"/>
      <c r="I54" s="4"/>
      <c r="J54" s="215"/>
      <c r="K54" s="4"/>
      <c r="L54" s="6"/>
      <c r="M54" s="4"/>
      <c r="N54" s="4"/>
      <c r="O54" s="215"/>
      <c r="P54" s="4"/>
      <c r="Q54" s="6"/>
      <c r="R54" s="4"/>
      <c r="S54" s="4"/>
      <c r="T54" s="215"/>
      <c r="U54" s="4"/>
      <c r="V54" s="6"/>
      <c r="W54" s="4"/>
      <c r="X54" s="4"/>
      <c r="Y54" s="215"/>
      <c r="Z54" s="4"/>
      <c r="AA54" s="6"/>
      <c r="AB54" s="4"/>
      <c r="AC54" s="4"/>
      <c r="AD54" s="215"/>
      <c r="AE54" s="4"/>
      <c r="AF54" s="6"/>
      <c r="AG54" s="4"/>
      <c r="AH54" s="4"/>
      <c r="AI54" s="215"/>
      <c r="AJ54" s="4"/>
      <c r="AK54" s="6"/>
      <c r="AL54" s="4"/>
      <c r="AM54" s="4"/>
      <c r="AN54" s="215"/>
      <c r="AO54" s="4"/>
      <c r="AP54" s="6"/>
      <c r="AQ54" s="4"/>
      <c r="AR54" s="4"/>
      <c r="AS54" s="215"/>
      <c r="AT54" s="4"/>
      <c r="AU54" s="6"/>
      <c r="AV54" s="4"/>
      <c r="AW54" s="4"/>
      <c r="AX54" s="215"/>
      <c r="AY54" s="4"/>
      <c r="AZ54" s="6"/>
      <c r="BA54" s="4"/>
      <c r="BB54" s="4"/>
      <c r="BC54" s="215"/>
      <c r="BD54" s="4"/>
      <c r="BE54" s="6"/>
      <c r="BF54" s="4"/>
      <c r="BG54" s="4"/>
      <c r="BH54" s="215"/>
      <c r="BI54" s="4"/>
      <c r="BJ54" s="6"/>
      <c r="BK54" s="4"/>
      <c r="BL54" s="4"/>
      <c r="BM54" s="215"/>
      <c r="BN54" s="4"/>
      <c r="BO54" s="6"/>
      <c r="BP54" s="4"/>
      <c r="BQ54" s="4"/>
      <c r="BR54" s="215"/>
      <c r="BS54" s="4"/>
      <c r="BT54" s="6"/>
      <c r="BU54" s="4"/>
      <c r="BV54" s="4"/>
      <c r="BW54" s="215"/>
      <c r="BX54" s="4"/>
      <c r="BY54" s="6"/>
      <c r="BZ54" s="4"/>
      <c r="CA54" s="4"/>
      <c r="CB54" s="215"/>
      <c r="CC54" s="4"/>
      <c r="CD54" s="6"/>
      <c r="CE54" s="4"/>
      <c r="CF54" s="4"/>
      <c r="CG54" s="215"/>
      <c r="CH54" s="4"/>
      <c r="CI54" s="6"/>
      <c r="CJ54" s="4"/>
      <c r="CK54" s="4"/>
      <c r="CL54" s="215"/>
      <c r="CM54" s="4"/>
      <c r="CN54" s="6"/>
      <c r="CO54" s="4"/>
      <c r="CP54" s="4"/>
      <c r="CQ54" s="215"/>
      <c r="CR54" s="4"/>
      <c r="CS54" s="6"/>
      <c r="CT54" s="4"/>
      <c r="CU54" s="4"/>
      <c r="CV54" s="215"/>
      <c r="CW54" s="4"/>
      <c r="CX54" s="6"/>
      <c r="CY54" s="4"/>
      <c r="CZ54" s="4"/>
      <c r="DA54" s="215"/>
      <c r="DB54" s="4"/>
      <c r="DC54" s="6"/>
      <c r="DD54" s="4"/>
      <c r="DE54" s="4"/>
      <c r="DF54" s="215"/>
      <c r="DG54" s="4"/>
      <c r="DH54" s="6"/>
      <c r="DI54" s="4"/>
      <c r="DJ54" s="4"/>
      <c r="DK54" s="215"/>
      <c r="DL54" s="4"/>
      <c r="DM54" s="6"/>
      <c r="DN54" s="4"/>
      <c r="DO54" s="4"/>
      <c r="DP54" s="215"/>
      <c r="DQ54" s="4"/>
      <c r="DR54" s="6"/>
      <c r="DS54" s="4"/>
      <c r="DT54" s="4"/>
      <c r="DU54" s="215"/>
      <c r="DV54" s="4"/>
      <c r="DW54" s="6"/>
      <c r="DX54" s="4"/>
      <c r="DY54" s="4"/>
      <c r="DZ54" s="215"/>
      <c r="EA54" s="4"/>
      <c r="EB54" s="6"/>
      <c r="EC54" s="4"/>
      <c r="ED54" s="4"/>
      <c r="EE54" s="215"/>
      <c r="EF54" s="4"/>
      <c r="EG54" s="6"/>
      <c r="EH54" s="4"/>
      <c r="EI54" s="4"/>
      <c r="EJ54" s="215"/>
      <c r="EK54" s="4"/>
      <c r="EL54" s="6"/>
      <c r="EM54" s="4"/>
      <c r="EN54" s="4"/>
      <c r="EO54" s="215"/>
      <c r="EP54" s="4"/>
      <c r="EQ54" s="6"/>
      <c r="ER54" s="4"/>
      <c r="ES54" s="4"/>
      <c r="ET54" s="215"/>
      <c r="EU54" s="4"/>
      <c r="EV54" s="6"/>
      <c r="EW54" s="4"/>
      <c r="EX54" s="4"/>
      <c r="EY54" s="215"/>
      <c r="EZ54" s="4"/>
      <c r="FA54" s="6"/>
      <c r="FB54" s="4"/>
      <c r="FC54" s="4"/>
      <c r="FD54" s="215"/>
      <c r="FE54" s="4"/>
      <c r="FF54" s="6"/>
      <c r="FG54" s="4"/>
      <c r="FH54" s="4"/>
      <c r="FI54" s="215"/>
      <c r="FJ54" s="4"/>
      <c r="FK54" s="6"/>
      <c r="FL54" s="4"/>
      <c r="FM54" s="4"/>
      <c r="FN54" s="215"/>
      <c r="FO54" s="4"/>
      <c r="FP54" s="6"/>
      <c r="FQ54" s="4"/>
      <c r="FR54" s="4"/>
      <c r="FS54" s="215"/>
      <c r="FT54" s="4"/>
      <c r="FU54" s="6"/>
      <c r="FV54" s="4"/>
      <c r="FW54" s="4"/>
      <c r="FX54" s="215"/>
      <c r="FY54" s="4"/>
      <c r="FZ54" s="6"/>
      <c r="GA54" s="4"/>
      <c r="GB54" s="4"/>
      <c r="GC54" s="215"/>
      <c r="GD54" s="4"/>
      <c r="GE54" s="6"/>
      <c r="GF54" s="4"/>
      <c r="GG54" s="4"/>
      <c r="GH54" s="215"/>
      <c r="GI54" s="4"/>
      <c r="GJ54" s="6"/>
      <c r="GK54" s="4"/>
      <c r="GL54" s="4"/>
      <c r="GM54" s="215"/>
      <c r="GN54" s="4"/>
      <c r="GO54" s="6"/>
      <c r="GP54" s="4"/>
      <c r="GQ54" s="4"/>
      <c r="GR54" s="215"/>
      <c r="GS54" s="4"/>
      <c r="GT54" s="6"/>
      <c r="GU54" s="4"/>
      <c r="GV54" s="4"/>
      <c r="GW54" s="215"/>
      <c r="GX54" s="4"/>
      <c r="GY54" s="6"/>
      <c r="GZ54" s="4"/>
      <c r="HA54" s="4"/>
      <c r="HB54" s="215"/>
      <c r="HC54" s="4"/>
      <c r="HD54" s="6"/>
      <c r="HE54" s="4"/>
      <c r="HF54" s="4"/>
      <c r="HG54" s="215"/>
      <c r="HH54" s="4"/>
      <c r="HI54" s="6"/>
      <c r="HJ54" s="4"/>
      <c r="HK54" s="4"/>
      <c r="HL54" s="215"/>
      <c r="HM54" s="4"/>
      <c r="HN54" s="6"/>
      <c r="HO54" s="4"/>
      <c r="HP54" s="4"/>
      <c r="HQ54" s="215"/>
      <c r="HR54" s="4"/>
      <c r="HS54" s="6"/>
      <c r="HT54" s="4"/>
      <c r="HU54" s="4"/>
      <c r="HV54" s="215"/>
      <c r="HW54" s="4"/>
      <c r="HX54" s="6"/>
      <c r="HY54" s="4"/>
      <c r="HZ54" s="4"/>
      <c r="IA54" s="215"/>
      <c r="IB54" s="4"/>
      <c r="IC54" s="6"/>
      <c r="ID54" s="4"/>
      <c r="IE54" s="4"/>
      <c r="IF54" s="215"/>
      <c r="IG54" s="4"/>
      <c r="IH54" s="6"/>
      <c r="II54" s="4"/>
      <c r="IJ54" s="4"/>
      <c r="IK54" s="215"/>
      <c r="IL54" s="4"/>
      <c r="IM54" s="6"/>
      <c r="IN54" s="4"/>
      <c r="IO54" s="4"/>
      <c r="IP54" s="215"/>
      <c r="IQ54" s="4"/>
      <c r="IR54" s="6"/>
      <c r="IS54" s="4"/>
      <c r="IT54" s="4"/>
      <c r="IU54" s="215"/>
      <c r="IV54" s="4"/>
      <c r="IW54" s="6"/>
      <c r="IX54" s="4"/>
      <c r="IY54" s="4"/>
      <c r="IZ54" s="215"/>
      <c r="JA54" s="4"/>
      <c r="JB54" s="6"/>
      <c r="JC54" s="4"/>
      <c r="JD54" s="4"/>
      <c r="JE54" s="215"/>
      <c r="JF54" s="4"/>
      <c r="JG54" s="6"/>
      <c r="JH54" s="4"/>
      <c r="JI54" s="4"/>
      <c r="JJ54" s="215"/>
      <c r="JK54" s="4"/>
      <c r="JL54" s="6"/>
      <c r="JM54" s="4"/>
      <c r="JN54" s="4"/>
      <c r="JO54" s="215"/>
      <c r="JP54" s="4"/>
      <c r="JQ54" s="6"/>
      <c r="JR54" s="4"/>
      <c r="JS54" s="4"/>
      <c r="JT54" s="215"/>
      <c r="JU54" s="4"/>
      <c r="JV54" s="6"/>
      <c r="JW54" s="4"/>
      <c r="JX54" s="4"/>
      <c r="JY54" s="215"/>
      <c r="JZ54" s="4"/>
      <c r="KA54" s="6"/>
      <c r="KB54" s="4"/>
      <c r="KC54" s="4"/>
      <c r="KD54" s="215"/>
      <c r="KE54" s="4"/>
      <c r="KF54" s="6"/>
      <c r="KG54" s="4"/>
      <c r="KH54" s="4"/>
      <c r="KI54" s="215"/>
      <c r="KJ54" s="4"/>
      <c r="KK54" s="6"/>
      <c r="KL54" s="4"/>
      <c r="KM54" s="4"/>
      <c r="KN54" s="215"/>
    </row>
    <row r="55" spans="1:300" x14ac:dyDescent="0.25">
      <c r="A55" s="4"/>
      <c r="B55" s="6"/>
      <c r="C55" s="4"/>
      <c r="D55" s="4"/>
      <c r="E55" s="215"/>
      <c r="F55" s="4"/>
      <c r="G55" s="6"/>
      <c r="H55" s="4"/>
      <c r="I55" s="4"/>
      <c r="J55" s="215"/>
      <c r="K55" s="4"/>
      <c r="L55" s="6"/>
      <c r="M55" s="4"/>
      <c r="N55" s="4"/>
      <c r="O55" s="215"/>
      <c r="P55" s="4"/>
      <c r="Q55" s="6"/>
      <c r="R55" s="4"/>
      <c r="S55" s="4"/>
      <c r="T55" s="215"/>
      <c r="U55" s="4"/>
      <c r="V55" s="6"/>
      <c r="W55" s="4"/>
      <c r="X55" s="4"/>
      <c r="Y55" s="215"/>
      <c r="Z55" s="4"/>
      <c r="AA55" s="6"/>
      <c r="AB55" s="4"/>
      <c r="AC55" s="4"/>
      <c r="AD55" s="215"/>
      <c r="AE55" s="4"/>
      <c r="AF55" s="6"/>
      <c r="AG55" s="4"/>
      <c r="AH55" s="4"/>
      <c r="AI55" s="215"/>
      <c r="AJ55" s="4"/>
      <c r="AK55" s="6"/>
      <c r="AL55" s="4"/>
      <c r="AM55" s="4"/>
      <c r="AN55" s="215"/>
      <c r="AO55" s="4"/>
      <c r="AP55" s="6"/>
      <c r="AQ55" s="4"/>
      <c r="AR55" s="4"/>
      <c r="AS55" s="215"/>
      <c r="AT55" s="4"/>
      <c r="AU55" s="6"/>
      <c r="AV55" s="4"/>
      <c r="AW55" s="4"/>
      <c r="AX55" s="215"/>
      <c r="AY55" s="4"/>
      <c r="AZ55" s="6"/>
      <c r="BA55" s="4"/>
      <c r="BB55" s="4"/>
      <c r="BC55" s="215"/>
      <c r="BD55" s="4"/>
      <c r="BE55" s="6"/>
      <c r="BF55" s="4"/>
      <c r="BG55" s="4"/>
      <c r="BH55" s="215"/>
      <c r="BI55" s="4"/>
      <c r="BJ55" s="6"/>
      <c r="BK55" s="4"/>
      <c r="BL55" s="4"/>
      <c r="BM55" s="215"/>
      <c r="BN55" s="4"/>
      <c r="BO55" s="6"/>
      <c r="BP55" s="4"/>
      <c r="BQ55" s="4"/>
      <c r="BR55" s="215"/>
      <c r="BS55" s="4"/>
      <c r="BT55" s="6"/>
      <c r="BU55" s="4"/>
      <c r="BV55" s="4"/>
      <c r="BW55" s="215"/>
      <c r="BX55" s="4"/>
      <c r="BY55" s="6"/>
      <c r="BZ55" s="4"/>
      <c r="CA55" s="4"/>
      <c r="CB55" s="215"/>
      <c r="CC55" s="4"/>
      <c r="CD55" s="6"/>
      <c r="CE55" s="4"/>
      <c r="CF55" s="4"/>
      <c r="CG55" s="215"/>
      <c r="CH55" s="4"/>
      <c r="CI55" s="6"/>
      <c r="CJ55" s="4"/>
      <c r="CK55" s="4"/>
      <c r="CL55" s="215"/>
      <c r="CM55" s="4"/>
      <c r="CN55" s="6"/>
      <c r="CO55" s="4"/>
      <c r="CP55" s="4"/>
      <c r="CQ55" s="215"/>
      <c r="CR55" s="4"/>
      <c r="CS55" s="6"/>
      <c r="CT55" s="4"/>
      <c r="CU55" s="4"/>
      <c r="CV55" s="215"/>
      <c r="CW55" s="4"/>
      <c r="CX55" s="6"/>
      <c r="CY55" s="4"/>
      <c r="CZ55" s="4"/>
      <c r="DA55" s="215"/>
      <c r="DB55" s="4"/>
      <c r="DC55" s="6"/>
      <c r="DD55" s="4"/>
      <c r="DE55" s="4"/>
      <c r="DF55" s="215"/>
      <c r="DG55" s="4"/>
      <c r="DH55" s="6"/>
      <c r="DI55" s="4"/>
      <c r="DJ55" s="4"/>
      <c r="DK55" s="215"/>
      <c r="DL55" s="4"/>
      <c r="DM55" s="6"/>
      <c r="DN55" s="4"/>
      <c r="DO55" s="4"/>
      <c r="DP55" s="215"/>
      <c r="DQ55" s="4"/>
      <c r="DR55" s="6"/>
      <c r="DS55" s="4"/>
      <c r="DT55" s="4"/>
      <c r="DU55" s="215"/>
      <c r="DV55" s="4"/>
      <c r="DW55" s="6"/>
      <c r="DX55" s="4"/>
      <c r="DY55" s="4"/>
      <c r="DZ55" s="215"/>
      <c r="EA55" s="4"/>
      <c r="EB55" s="6"/>
      <c r="EC55" s="4"/>
      <c r="ED55" s="4"/>
      <c r="EE55" s="215"/>
      <c r="EF55" s="4"/>
      <c r="EG55" s="6"/>
      <c r="EH55" s="4"/>
      <c r="EI55" s="4"/>
      <c r="EJ55" s="215"/>
      <c r="EK55" s="4"/>
      <c r="EL55" s="6"/>
      <c r="EM55" s="4"/>
      <c r="EN55" s="4"/>
      <c r="EO55" s="215"/>
      <c r="EP55" s="4"/>
      <c r="EQ55" s="6"/>
      <c r="ER55" s="4"/>
      <c r="ES55" s="4"/>
      <c r="ET55" s="215"/>
      <c r="EU55" s="4"/>
      <c r="EV55" s="6"/>
      <c r="EW55" s="4"/>
      <c r="EX55" s="4"/>
      <c r="EY55" s="215"/>
      <c r="EZ55" s="4"/>
      <c r="FA55" s="6"/>
      <c r="FB55" s="4"/>
      <c r="FC55" s="4"/>
      <c r="FD55" s="215"/>
      <c r="FE55" s="4"/>
      <c r="FF55" s="6"/>
      <c r="FG55" s="4"/>
      <c r="FH55" s="4"/>
      <c r="FI55" s="215"/>
      <c r="FJ55" s="4"/>
      <c r="FK55" s="6"/>
      <c r="FL55" s="4"/>
      <c r="FM55" s="4"/>
      <c r="FN55" s="215"/>
      <c r="FO55" s="4"/>
      <c r="FP55" s="6"/>
      <c r="FQ55" s="4"/>
      <c r="FR55" s="4"/>
      <c r="FS55" s="215"/>
      <c r="FT55" s="4"/>
      <c r="FU55" s="6"/>
      <c r="FV55" s="4"/>
      <c r="FW55" s="4"/>
      <c r="FX55" s="215"/>
      <c r="FY55" s="4"/>
      <c r="FZ55" s="6"/>
      <c r="GA55" s="4"/>
      <c r="GB55" s="4"/>
      <c r="GC55" s="215"/>
      <c r="GD55" s="4"/>
      <c r="GE55" s="6"/>
      <c r="GF55" s="4"/>
      <c r="GG55" s="4"/>
      <c r="GH55" s="215"/>
      <c r="GI55" s="4"/>
      <c r="GJ55" s="6"/>
      <c r="GK55" s="4"/>
      <c r="GL55" s="4"/>
      <c r="GM55" s="215"/>
      <c r="GN55" s="4"/>
      <c r="GO55" s="6"/>
      <c r="GP55" s="4"/>
      <c r="GQ55" s="4"/>
      <c r="GR55" s="215"/>
      <c r="GS55" s="4"/>
      <c r="GT55" s="6"/>
      <c r="GU55" s="4"/>
      <c r="GV55" s="4"/>
      <c r="GW55" s="215"/>
      <c r="GX55" s="4"/>
      <c r="GY55" s="6"/>
      <c r="GZ55" s="4"/>
      <c r="HA55" s="4"/>
      <c r="HB55" s="215"/>
      <c r="HC55" s="4"/>
      <c r="HD55" s="6"/>
      <c r="HE55" s="4"/>
      <c r="HF55" s="4"/>
      <c r="HG55" s="215"/>
      <c r="HH55" s="4"/>
      <c r="HI55" s="6"/>
      <c r="HJ55" s="4"/>
      <c r="HK55" s="4"/>
      <c r="HL55" s="215"/>
      <c r="HM55" s="4"/>
      <c r="HN55" s="6"/>
      <c r="HO55" s="4"/>
      <c r="HP55" s="4"/>
      <c r="HQ55" s="215"/>
      <c r="HR55" s="4"/>
      <c r="HS55" s="6"/>
      <c r="HT55" s="4"/>
      <c r="HU55" s="4"/>
      <c r="HV55" s="215"/>
      <c r="HW55" s="4"/>
      <c r="HX55" s="6"/>
      <c r="HY55" s="4"/>
      <c r="HZ55" s="4"/>
      <c r="IA55" s="215"/>
      <c r="IB55" s="4"/>
      <c r="IC55" s="6"/>
      <c r="ID55" s="4"/>
      <c r="IE55" s="4"/>
      <c r="IF55" s="215"/>
      <c r="IG55" s="4"/>
      <c r="IH55" s="6"/>
      <c r="II55" s="4"/>
      <c r="IJ55" s="4"/>
      <c r="IK55" s="215"/>
      <c r="IL55" s="4"/>
      <c r="IM55" s="6"/>
      <c r="IN55" s="4"/>
      <c r="IO55" s="4"/>
      <c r="IP55" s="215"/>
      <c r="IQ55" s="4"/>
      <c r="IR55" s="6"/>
      <c r="IS55" s="4"/>
      <c r="IT55" s="4"/>
      <c r="IU55" s="215"/>
      <c r="IV55" s="4"/>
      <c r="IW55" s="6"/>
      <c r="IX55" s="4"/>
      <c r="IY55" s="4"/>
      <c r="IZ55" s="215"/>
      <c r="JA55" s="4"/>
      <c r="JB55" s="6"/>
      <c r="JC55" s="4"/>
      <c r="JD55" s="4"/>
      <c r="JE55" s="215"/>
      <c r="JF55" s="4"/>
      <c r="JG55" s="6"/>
      <c r="JH55" s="4"/>
      <c r="JI55" s="4"/>
      <c r="JJ55" s="215"/>
      <c r="JK55" s="4"/>
      <c r="JL55" s="6"/>
      <c r="JM55" s="4"/>
      <c r="JN55" s="4"/>
      <c r="JO55" s="215"/>
      <c r="JP55" s="4"/>
      <c r="JQ55" s="6"/>
      <c r="JR55" s="4"/>
      <c r="JS55" s="4"/>
      <c r="JT55" s="215"/>
      <c r="JU55" s="4"/>
      <c r="JV55" s="6"/>
      <c r="JW55" s="4"/>
      <c r="JX55" s="4"/>
      <c r="JY55" s="215"/>
      <c r="JZ55" s="4"/>
      <c r="KA55" s="6"/>
      <c r="KB55" s="4"/>
      <c r="KC55" s="4"/>
      <c r="KD55" s="215"/>
      <c r="KE55" s="4"/>
      <c r="KF55" s="6"/>
      <c r="KG55" s="4"/>
      <c r="KH55" s="4"/>
      <c r="KI55" s="215"/>
      <c r="KJ55" s="4"/>
      <c r="KK55" s="6"/>
      <c r="KL55" s="4"/>
      <c r="KM55" s="4"/>
      <c r="KN55" s="215"/>
    </row>
    <row r="56" spans="1:300" x14ac:dyDescent="0.25">
      <c r="A56" s="4"/>
      <c r="B56" s="6"/>
      <c r="C56" s="4"/>
      <c r="D56" s="4"/>
      <c r="E56" s="215"/>
      <c r="F56" s="4"/>
      <c r="G56" s="6"/>
      <c r="H56" s="4"/>
      <c r="I56" s="4"/>
      <c r="J56" s="215"/>
      <c r="K56" s="4"/>
      <c r="L56" s="6"/>
      <c r="M56" s="4"/>
      <c r="N56" s="4"/>
      <c r="O56" s="215"/>
      <c r="P56" s="4"/>
      <c r="Q56" s="6"/>
      <c r="R56" s="4"/>
      <c r="S56" s="4"/>
      <c r="T56" s="215"/>
      <c r="U56" s="4"/>
      <c r="V56" s="6"/>
      <c r="W56" s="4"/>
      <c r="X56" s="4"/>
      <c r="Y56" s="215"/>
      <c r="Z56" s="4"/>
      <c r="AA56" s="6"/>
      <c r="AB56" s="4"/>
      <c r="AC56" s="4"/>
      <c r="AD56" s="215"/>
      <c r="AE56" s="4"/>
      <c r="AF56" s="6"/>
      <c r="AG56" s="4"/>
      <c r="AH56" s="4"/>
      <c r="AI56" s="215"/>
      <c r="AJ56" s="4"/>
      <c r="AK56" s="6"/>
      <c r="AL56" s="4"/>
      <c r="AM56" s="4"/>
      <c r="AN56" s="215"/>
      <c r="AO56" s="4"/>
      <c r="AP56" s="6"/>
      <c r="AQ56" s="4"/>
      <c r="AR56" s="4"/>
      <c r="AS56" s="215"/>
      <c r="AT56" s="4"/>
      <c r="AU56" s="6"/>
      <c r="AV56" s="4"/>
      <c r="AW56" s="4"/>
      <c r="AX56" s="215"/>
      <c r="AY56" s="4"/>
      <c r="AZ56" s="6"/>
      <c r="BA56" s="4"/>
      <c r="BB56" s="4"/>
      <c r="BC56" s="215"/>
      <c r="BD56" s="4"/>
      <c r="BE56" s="6"/>
      <c r="BF56" s="4"/>
      <c r="BG56" s="4"/>
      <c r="BH56" s="215"/>
      <c r="BI56" s="4"/>
      <c r="BJ56" s="6"/>
      <c r="BK56" s="4"/>
      <c r="BL56" s="4"/>
      <c r="BM56" s="215"/>
      <c r="BN56" s="4"/>
      <c r="BO56" s="6"/>
      <c r="BP56" s="4"/>
      <c r="BQ56" s="4"/>
      <c r="BR56" s="215"/>
      <c r="BS56" s="4"/>
      <c r="BT56" s="6"/>
      <c r="BU56" s="4"/>
      <c r="BV56" s="4"/>
      <c r="BW56" s="215"/>
      <c r="BX56" s="4"/>
      <c r="BY56" s="6"/>
      <c r="BZ56" s="4"/>
      <c r="CA56" s="4"/>
      <c r="CB56" s="215"/>
      <c r="CC56" s="4"/>
      <c r="CD56" s="6"/>
      <c r="CE56" s="4"/>
      <c r="CF56" s="4"/>
      <c r="CG56" s="215"/>
      <c r="CH56" s="4"/>
      <c r="CI56" s="6"/>
      <c r="CJ56" s="4"/>
      <c r="CK56" s="4"/>
      <c r="CL56" s="215"/>
      <c r="CM56" s="4"/>
      <c r="CN56" s="6"/>
      <c r="CO56" s="4"/>
      <c r="CP56" s="4"/>
      <c r="CQ56" s="215"/>
      <c r="CR56" s="4"/>
      <c r="CS56" s="6"/>
      <c r="CT56" s="4"/>
      <c r="CU56" s="4"/>
      <c r="CV56" s="215"/>
      <c r="CW56" s="4"/>
      <c r="CX56" s="6"/>
      <c r="CY56" s="4"/>
      <c r="CZ56" s="4"/>
      <c r="DA56" s="215"/>
      <c r="DB56" s="4"/>
      <c r="DC56" s="6"/>
      <c r="DD56" s="4"/>
      <c r="DE56" s="4"/>
      <c r="DF56" s="215"/>
      <c r="DG56" s="4"/>
      <c r="DH56" s="6"/>
      <c r="DI56" s="4"/>
      <c r="DJ56" s="4"/>
      <c r="DK56" s="215"/>
      <c r="DL56" s="4"/>
      <c r="DM56" s="6"/>
      <c r="DN56" s="4"/>
      <c r="DO56" s="4"/>
      <c r="DP56" s="215"/>
      <c r="DQ56" s="4"/>
      <c r="DR56" s="6"/>
      <c r="DS56" s="4"/>
      <c r="DT56" s="4"/>
      <c r="DU56" s="215"/>
      <c r="DV56" s="4"/>
      <c r="DW56" s="6"/>
      <c r="DX56" s="4"/>
      <c r="DY56" s="4"/>
      <c r="DZ56" s="215"/>
      <c r="EA56" s="4"/>
      <c r="EB56" s="6"/>
      <c r="EC56" s="4"/>
      <c r="ED56" s="4"/>
      <c r="EE56" s="215"/>
      <c r="EF56" s="4"/>
      <c r="EG56" s="6"/>
      <c r="EH56" s="4"/>
      <c r="EI56" s="4"/>
      <c r="EJ56" s="215"/>
      <c r="EK56" s="4"/>
      <c r="EL56" s="6"/>
      <c r="EM56" s="4"/>
      <c r="EN56" s="4"/>
      <c r="EO56" s="215"/>
      <c r="EP56" s="4"/>
      <c r="EQ56" s="6"/>
      <c r="ER56" s="4"/>
      <c r="ES56" s="4"/>
      <c r="ET56" s="215"/>
      <c r="EU56" s="4"/>
      <c r="EV56" s="6"/>
      <c r="EW56" s="4"/>
      <c r="EX56" s="4"/>
      <c r="EY56" s="215"/>
      <c r="EZ56" s="4"/>
      <c r="FA56" s="6"/>
      <c r="FB56" s="4"/>
      <c r="FC56" s="4"/>
      <c r="FD56" s="215"/>
      <c r="FE56" s="4"/>
      <c r="FF56" s="6"/>
      <c r="FG56" s="4"/>
      <c r="FH56" s="4"/>
      <c r="FI56" s="215"/>
      <c r="FJ56" s="4"/>
      <c r="FK56" s="6"/>
      <c r="FL56" s="4"/>
      <c r="FM56" s="4"/>
      <c r="FN56" s="215"/>
      <c r="FO56" s="4"/>
      <c r="FP56" s="6"/>
      <c r="FQ56" s="4"/>
      <c r="FR56" s="4"/>
      <c r="FS56" s="215"/>
      <c r="FT56" s="4"/>
      <c r="FU56" s="6"/>
      <c r="FV56" s="4"/>
      <c r="FW56" s="4"/>
      <c r="FX56" s="215"/>
      <c r="FY56" s="4"/>
      <c r="FZ56" s="6"/>
      <c r="GA56" s="4"/>
      <c r="GB56" s="4"/>
      <c r="GC56" s="215"/>
      <c r="GD56" s="4"/>
      <c r="GE56" s="6"/>
      <c r="GF56" s="4"/>
      <c r="GG56" s="4"/>
      <c r="GH56" s="215"/>
      <c r="GI56" s="4"/>
      <c r="GJ56" s="6"/>
      <c r="GK56" s="4"/>
      <c r="GL56" s="4"/>
      <c r="GM56" s="215"/>
      <c r="GN56" s="4"/>
      <c r="GO56" s="6"/>
      <c r="GP56" s="4"/>
      <c r="GQ56" s="4"/>
      <c r="GR56" s="215"/>
      <c r="GS56" s="4"/>
      <c r="GT56" s="6"/>
      <c r="GU56" s="4"/>
      <c r="GV56" s="4"/>
      <c r="GW56" s="215"/>
      <c r="GX56" s="4"/>
      <c r="GY56" s="6"/>
      <c r="GZ56" s="4"/>
      <c r="HA56" s="4"/>
      <c r="HB56" s="215"/>
      <c r="HC56" s="4"/>
      <c r="HD56" s="6"/>
      <c r="HE56" s="4"/>
      <c r="HF56" s="4"/>
      <c r="HG56" s="215"/>
      <c r="HH56" s="4"/>
      <c r="HI56" s="6"/>
      <c r="HJ56" s="4"/>
      <c r="HK56" s="4"/>
      <c r="HL56" s="215"/>
      <c r="HM56" s="4"/>
      <c r="HN56" s="6"/>
      <c r="HO56" s="4"/>
      <c r="HP56" s="4"/>
      <c r="HQ56" s="215"/>
      <c r="HR56" s="4"/>
      <c r="HS56" s="6"/>
      <c r="HT56" s="4"/>
      <c r="HU56" s="4"/>
      <c r="HV56" s="215"/>
      <c r="HW56" s="4"/>
      <c r="HX56" s="6"/>
      <c r="HY56" s="4"/>
      <c r="HZ56" s="4"/>
      <c r="IA56" s="215"/>
      <c r="IB56" s="4"/>
      <c r="IC56" s="6"/>
      <c r="ID56" s="4"/>
      <c r="IE56" s="4"/>
      <c r="IF56" s="215"/>
      <c r="IG56" s="4"/>
      <c r="IH56" s="6"/>
      <c r="II56" s="4"/>
      <c r="IJ56" s="4"/>
      <c r="IK56" s="215"/>
      <c r="IL56" s="4"/>
      <c r="IM56" s="6"/>
      <c r="IN56" s="4"/>
      <c r="IO56" s="4"/>
      <c r="IP56" s="215"/>
      <c r="IQ56" s="4"/>
      <c r="IR56" s="6"/>
      <c r="IS56" s="4"/>
      <c r="IT56" s="4"/>
      <c r="IU56" s="215"/>
      <c r="IV56" s="4"/>
      <c r="IW56" s="6"/>
      <c r="IX56" s="4"/>
      <c r="IY56" s="4"/>
      <c r="IZ56" s="215"/>
      <c r="JA56" s="4"/>
      <c r="JB56" s="6"/>
      <c r="JC56" s="4"/>
      <c r="JD56" s="4"/>
      <c r="JE56" s="215"/>
      <c r="JF56" s="4"/>
      <c r="JG56" s="6"/>
      <c r="JH56" s="4"/>
      <c r="JI56" s="4"/>
      <c r="JJ56" s="215"/>
      <c r="JK56" s="4"/>
      <c r="JL56" s="6"/>
      <c r="JM56" s="4"/>
      <c r="JN56" s="4"/>
      <c r="JO56" s="215"/>
      <c r="JP56" s="4"/>
      <c r="JQ56" s="6"/>
      <c r="JR56" s="4"/>
      <c r="JS56" s="4"/>
      <c r="JT56" s="215"/>
      <c r="JU56" s="4"/>
      <c r="JV56" s="6"/>
      <c r="JW56" s="4"/>
      <c r="JX56" s="4"/>
      <c r="JY56" s="215"/>
      <c r="JZ56" s="4"/>
      <c r="KA56" s="6"/>
      <c r="KB56" s="4"/>
      <c r="KC56" s="4"/>
      <c r="KD56" s="215"/>
      <c r="KE56" s="4"/>
      <c r="KF56" s="6"/>
      <c r="KG56" s="4"/>
      <c r="KH56" s="4"/>
      <c r="KI56" s="215"/>
      <c r="KJ56" s="4"/>
      <c r="KK56" s="6"/>
      <c r="KL56" s="4"/>
      <c r="KM56" s="4"/>
      <c r="KN56" s="215"/>
    </row>
    <row r="57" spans="1:300" x14ac:dyDescent="0.25">
      <c r="A57" s="4"/>
      <c r="B57" s="6"/>
      <c r="C57" s="4"/>
      <c r="D57" s="4"/>
      <c r="E57" s="215"/>
      <c r="F57" s="4"/>
      <c r="G57" s="6"/>
      <c r="H57" s="4"/>
      <c r="I57" s="4"/>
      <c r="J57" s="215"/>
      <c r="K57" s="4"/>
      <c r="L57" s="6"/>
      <c r="M57" s="4"/>
      <c r="N57" s="4"/>
      <c r="O57" s="215"/>
      <c r="P57" s="4"/>
      <c r="Q57" s="6"/>
      <c r="R57" s="4"/>
      <c r="S57" s="4"/>
      <c r="T57" s="215"/>
      <c r="U57" s="4"/>
      <c r="V57" s="6"/>
      <c r="W57" s="4"/>
      <c r="X57" s="4"/>
      <c r="Y57" s="215"/>
      <c r="Z57" s="4"/>
      <c r="AA57" s="6"/>
      <c r="AB57" s="4"/>
      <c r="AC57" s="4"/>
      <c r="AD57" s="215"/>
      <c r="AE57" s="4"/>
      <c r="AF57" s="6"/>
      <c r="AG57" s="4"/>
      <c r="AH57" s="4"/>
      <c r="AI57" s="215"/>
      <c r="AJ57" s="4"/>
      <c r="AK57" s="6"/>
      <c r="AL57" s="4"/>
      <c r="AM57" s="4"/>
      <c r="AN57" s="215"/>
      <c r="AO57" s="4"/>
      <c r="AP57" s="6"/>
      <c r="AQ57" s="4"/>
      <c r="AR57" s="4"/>
      <c r="AS57" s="215"/>
      <c r="AT57" s="4"/>
      <c r="AU57" s="6"/>
      <c r="AV57" s="4"/>
      <c r="AW57" s="4"/>
      <c r="AX57" s="215"/>
      <c r="AY57" s="4"/>
      <c r="AZ57" s="6"/>
      <c r="BA57" s="4"/>
      <c r="BB57" s="4"/>
      <c r="BC57" s="215"/>
      <c r="BD57" s="4"/>
      <c r="BE57" s="6"/>
      <c r="BF57" s="4"/>
      <c r="BG57" s="4"/>
      <c r="BH57" s="215"/>
      <c r="BI57" s="4"/>
      <c r="BJ57" s="6"/>
      <c r="BK57" s="4"/>
      <c r="BL57" s="4"/>
      <c r="BM57" s="215"/>
      <c r="BN57" s="4"/>
      <c r="BO57" s="6"/>
      <c r="BP57" s="4"/>
      <c r="BQ57" s="4"/>
      <c r="BR57" s="215"/>
      <c r="BS57" s="4"/>
      <c r="BT57" s="6"/>
      <c r="BU57" s="4"/>
      <c r="BV57" s="4"/>
      <c r="BW57" s="215"/>
      <c r="BX57" s="4"/>
      <c r="BY57" s="6"/>
      <c r="BZ57" s="4"/>
      <c r="CA57" s="4"/>
      <c r="CB57" s="215"/>
      <c r="CC57" s="4"/>
      <c r="CD57" s="6"/>
      <c r="CE57" s="4"/>
      <c r="CF57" s="4"/>
      <c r="CG57" s="215"/>
      <c r="CH57" s="4"/>
      <c r="CI57" s="6"/>
      <c r="CJ57" s="4"/>
      <c r="CK57" s="4"/>
      <c r="CL57" s="215"/>
      <c r="CM57" s="4"/>
      <c r="CN57" s="6"/>
      <c r="CO57" s="4"/>
      <c r="CP57" s="4"/>
      <c r="CQ57" s="215"/>
      <c r="CR57" s="4"/>
      <c r="CS57" s="6"/>
      <c r="CT57" s="4"/>
      <c r="CU57" s="4"/>
      <c r="CV57" s="215"/>
      <c r="CW57" s="4"/>
      <c r="CX57" s="6"/>
      <c r="CY57" s="4"/>
      <c r="CZ57" s="4"/>
      <c r="DA57" s="215"/>
      <c r="DB57" s="4"/>
      <c r="DC57" s="6"/>
      <c r="DD57" s="4"/>
      <c r="DE57" s="4"/>
      <c r="DF57" s="215"/>
      <c r="DG57" s="4"/>
      <c r="DH57" s="6"/>
      <c r="DI57" s="4"/>
      <c r="DJ57" s="4"/>
      <c r="DK57" s="215"/>
      <c r="DL57" s="4"/>
      <c r="DM57" s="6"/>
      <c r="DN57" s="4"/>
      <c r="DO57" s="4"/>
      <c r="DP57" s="215"/>
      <c r="DQ57" s="4"/>
      <c r="DR57" s="6"/>
      <c r="DS57" s="4"/>
      <c r="DT57" s="4"/>
      <c r="DU57" s="215"/>
      <c r="DV57" s="4"/>
      <c r="DW57" s="6"/>
      <c r="DX57" s="4"/>
      <c r="DY57" s="4"/>
      <c r="DZ57" s="215"/>
      <c r="EA57" s="4"/>
      <c r="EB57" s="6"/>
      <c r="EC57" s="4"/>
      <c r="ED57" s="4"/>
      <c r="EE57" s="215"/>
      <c r="EF57" s="4"/>
      <c r="EG57" s="6"/>
      <c r="EH57" s="4"/>
      <c r="EI57" s="4"/>
      <c r="EJ57" s="215"/>
      <c r="EK57" s="4"/>
      <c r="EL57" s="6"/>
      <c r="EM57" s="4"/>
      <c r="EN57" s="4"/>
      <c r="EO57" s="215"/>
      <c r="EP57" s="4"/>
      <c r="EQ57" s="6"/>
      <c r="ER57" s="4"/>
      <c r="ES57" s="4"/>
      <c r="ET57" s="215"/>
      <c r="EU57" s="4"/>
      <c r="EV57" s="6"/>
      <c r="EW57" s="4"/>
      <c r="EX57" s="4"/>
      <c r="EY57" s="215"/>
      <c r="EZ57" s="4"/>
      <c r="FA57" s="6"/>
      <c r="FB57" s="4"/>
      <c r="FC57" s="4"/>
      <c r="FD57" s="215"/>
      <c r="FE57" s="4"/>
      <c r="FF57" s="6"/>
      <c r="FG57" s="4"/>
      <c r="FH57" s="4"/>
      <c r="FI57" s="215"/>
      <c r="FJ57" s="4"/>
      <c r="FK57" s="6"/>
      <c r="FL57" s="4"/>
      <c r="FM57" s="4"/>
      <c r="FN57" s="215"/>
      <c r="FO57" s="4"/>
      <c r="FP57" s="6"/>
      <c r="FQ57" s="4"/>
      <c r="FR57" s="4"/>
      <c r="FS57" s="215"/>
      <c r="FT57" s="4"/>
      <c r="FU57" s="6"/>
      <c r="FV57" s="4"/>
      <c r="FW57" s="4"/>
      <c r="FX57" s="215"/>
      <c r="FY57" s="4"/>
      <c r="FZ57" s="6"/>
      <c r="GA57" s="4"/>
      <c r="GB57" s="4"/>
      <c r="GC57" s="215"/>
      <c r="GD57" s="4"/>
      <c r="GE57" s="6"/>
      <c r="GF57" s="4"/>
      <c r="GG57" s="4"/>
      <c r="GH57" s="215"/>
      <c r="GI57" s="4"/>
      <c r="GJ57" s="6"/>
      <c r="GK57" s="4"/>
      <c r="GL57" s="4"/>
      <c r="GM57" s="215"/>
      <c r="GN57" s="4"/>
      <c r="GO57" s="6"/>
      <c r="GP57" s="4"/>
      <c r="GQ57" s="4"/>
      <c r="GR57" s="215"/>
      <c r="GS57" s="4"/>
      <c r="GT57" s="6"/>
      <c r="GU57" s="4"/>
      <c r="GV57" s="4"/>
      <c r="GW57" s="215"/>
      <c r="GX57" s="4"/>
      <c r="GY57" s="6"/>
      <c r="GZ57" s="4"/>
      <c r="HA57" s="4"/>
      <c r="HB57" s="215"/>
      <c r="HC57" s="4"/>
      <c r="HD57" s="6"/>
      <c r="HE57" s="4"/>
      <c r="HF57" s="4"/>
      <c r="HG57" s="215"/>
      <c r="HH57" s="4"/>
      <c r="HI57" s="6"/>
      <c r="HJ57" s="4"/>
      <c r="HK57" s="4"/>
      <c r="HL57" s="215"/>
      <c r="HM57" s="4"/>
      <c r="HN57" s="6"/>
      <c r="HO57" s="4"/>
      <c r="HP57" s="4"/>
      <c r="HQ57" s="215"/>
      <c r="HR57" s="4"/>
      <c r="HS57" s="6"/>
      <c r="HT57" s="4"/>
      <c r="HU57" s="4"/>
      <c r="HV57" s="215"/>
      <c r="HW57" s="4"/>
      <c r="HX57" s="6"/>
      <c r="HY57" s="4"/>
      <c r="HZ57" s="4"/>
      <c r="IA57" s="215"/>
      <c r="IB57" s="4"/>
      <c r="IC57" s="6"/>
      <c r="ID57" s="4"/>
      <c r="IE57" s="4"/>
      <c r="IF57" s="215"/>
      <c r="IG57" s="4"/>
      <c r="IH57" s="6"/>
      <c r="II57" s="4"/>
      <c r="IJ57" s="4"/>
      <c r="IK57" s="215"/>
      <c r="IL57" s="4"/>
      <c r="IM57" s="6"/>
      <c r="IN57" s="4"/>
      <c r="IO57" s="4"/>
      <c r="IP57" s="215"/>
      <c r="IQ57" s="4"/>
      <c r="IR57" s="6"/>
      <c r="IS57" s="4"/>
      <c r="IT57" s="4"/>
      <c r="IU57" s="215"/>
      <c r="IV57" s="4"/>
      <c r="IW57" s="6"/>
      <c r="IX57" s="4"/>
      <c r="IY57" s="4"/>
      <c r="IZ57" s="215"/>
      <c r="JA57" s="4"/>
      <c r="JB57" s="6"/>
      <c r="JC57" s="4"/>
      <c r="JD57" s="4"/>
      <c r="JE57" s="215"/>
      <c r="JF57" s="4"/>
      <c r="JG57" s="6"/>
      <c r="JH57" s="4"/>
      <c r="JI57" s="4"/>
      <c r="JJ57" s="215"/>
      <c r="JK57" s="4"/>
      <c r="JL57" s="6"/>
      <c r="JM57" s="4"/>
      <c r="JN57" s="4"/>
      <c r="JO57" s="215"/>
      <c r="JP57" s="4"/>
      <c r="JQ57" s="6"/>
      <c r="JR57" s="4"/>
      <c r="JS57" s="4"/>
      <c r="JT57" s="215"/>
      <c r="JU57" s="4"/>
      <c r="JV57" s="6"/>
      <c r="JW57" s="4"/>
      <c r="JX57" s="4"/>
      <c r="JY57" s="215"/>
      <c r="JZ57" s="4"/>
      <c r="KA57" s="6"/>
      <c r="KB57" s="4"/>
      <c r="KC57" s="4"/>
      <c r="KD57" s="215"/>
      <c r="KE57" s="4"/>
      <c r="KF57" s="6"/>
      <c r="KG57" s="4"/>
      <c r="KH57" s="4"/>
      <c r="KI57" s="215"/>
      <c r="KJ57" s="4"/>
      <c r="KK57" s="6"/>
      <c r="KL57" s="4"/>
      <c r="KM57" s="4"/>
      <c r="KN57" s="215"/>
    </row>
    <row r="58" spans="1:300" x14ac:dyDescent="0.25">
      <c r="A58" s="4"/>
      <c r="B58" s="6"/>
      <c r="C58" s="4"/>
      <c r="D58" s="4"/>
      <c r="E58" s="215"/>
      <c r="F58" s="4"/>
      <c r="G58" s="6"/>
      <c r="H58" s="4"/>
      <c r="I58" s="4"/>
      <c r="J58" s="215"/>
      <c r="K58" s="4"/>
      <c r="L58" s="6"/>
      <c r="M58" s="4"/>
      <c r="N58" s="4"/>
      <c r="O58" s="215"/>
      <c r="P58" s="4"/>
      <c r="Q58" s="6"/>
      <c r="R58" s="4"/>
      <c r="S58" s="4"/>
      <c r="T58" s="215"/>
      <c r="U58" s="4"/>
      <c r="V58" s="6"/>
      <c r="W58" s="4"/>
      <c r="X58" s="4"/>
      <c r="Y58" s="215"/>
      <c r="Z58" s="4"/>
      <c r="AA58" s="6"/>
      <c r="AB58" s="4"/>
      <c r="AC58" s="4"/>
      <c r="AD58" s="215"/>
      <c r="AE58" s="4"/>
      <c r="AF58" s="6"/>
      <c r="AG58" s="4"/>
      <c r="AH58" s="4"/>
      <c r="AI58" s="215"/>
      <c r="AJ58" s="4"/>
      <c r="AK58" s="6"/>
      <c r="AL58" s="4"/>
      <c r="AM58" s="4"/>
      <c r="AN58" s="215"/>
      <c r="AO58" s="4"/>
      <c r="AP58" s="6"/>
      <c r="AQ58" s="4"/>
      <c r="AR58" s="4"/>
      <c r="AS58" s="215"/>
      <c r="AT58" s="4"/>
      <c r="AU58" s="6"/>
      <c r="AV58" s="4"/>
      <c r="AW58" s="4"/>
      <c r="AX58" s="215"/>
      <c r="AY58" s="4"/>
      <c r="AZ58" s="6"/>
      <c r="BA58" s="4"/>
      <c r="BB58" s="4"/>
      <c r="BC58" s="215"/>
      <c r="BD58" s="4"/>
      <c r="BE58" s="6"/>
      <c r="BF58" s="4"/>
      <c r="BG58" s="4"/>
      <c r="BH58" s="215"/>
      <c r="BI58" s="4"/>
      <c r="BJ58" s="6"/>
      <c r="BK58" s="4"/>
      <c r="BL58" s="4"/>
      <c r="BM58" s="215"/>
      <c r="BN58" s="4"/>
      <c r="BO58" s="6"/>
      <c r="BP58" s="4"/>
      <c r="BQ58" s="4"/>
      <c r="BR58" s="215"/>
      <c r="BS58" s="4"/>
      <c r="BT58" s="6"/>
      <c r="BU58" s="4"/>
      <c r="BV58" s="4"/>
      <c r="BW58" s="215"/>
      <c r="BX58" s="4"/>
      <c r="BY58" s="6"/>
      <c r="BZ58" s="4"/>
      <c r="CA58" s="4"/>
      <c r="CB58" s="215"/>
      <c r="CC58" s="4"/>
      <c r="CD58" s="6"/>
      <c r="CE58" s="4"/>
      <c r="CF58" s="4"/>
      <c r="CG58" s="215"/>
      <c r="CH58" s="4"/>
      <c r="CI58" s="6"/>
      <c r="CJ58" s="4"/>
      <c r="CK58" s="4"/>
      <c r="CL58" s="215"/>
      <c r="CM58" s="4"/>
      <c r="CN58" s="6"/>
      <c r="CO58" s="4"/>
      <c r="CP58" s="4"/>
      <c r="CQ58" s="215"/>
      <c r="CR58" s="4"/>
      <c r="CS58" s="6"/>
      <c r="CT58" s="4"/>
      <c r="CU58" s="4"/>
      <c r="CV58" s="215"/>
      <c r="CW58" s="4"/>
      <c r="CX58" s="6"/>
      <c r="CY58" s="4"/>
      <c r="CZ58" s="4"/>
      <c r="DA58" s="215"/>
      <c r="DB58" s="4"/>
      <c r="DC58" s="6"/>
      <c r="DD58" s="4"/>
      <c r="DE58" s="4"/>
      <c r="DF58" s="215"/>
      <c r="DG58" s="4"/>
      <c r="DH58" s="6"/>
      <c r="DI58" s="4"/>
      <c r="DJ58" s="4"/>
      <c r="DK58" s="215"/>
      <c r="DL58" s="4"/>
      <c r="DM58" s="6"/>
      <c r="DN58" s="4"/>
      <c r="DO58" s="4"/>
      <c r="DP58" s="215"/>
      <c r="DQ58" s="4"/>
      <c r="DR58" s="6"/>
      <c r="DS58" s="4"/>
      <c r="DT58" s="4"/>
      <c r="DU58" s="215"/>
      <c r="DV58" s="4"/>
      <c r="DW58" s="6"/>
      <c r="DX58" s="4"/>
      <c r="DY58" s="4"/>
      <c r="DZ58" s="215"/>
      <c r="EA58" s="4"/>
      <c r="EB58" s="6"/>
      <c r="EC58" s="4"/>
      <c r="ED58" s="4"/>
      <c r="EE58" s="215"/>
      <c r="EF58" s="4"/>
      <c r="EG58" s="6"/>
      <c r="EH58" s="4"/>
      <c r="EI58" s="4"/>
      <c r="EJ58" s="215"/>
      <c r="EK58" s="4"/>
      <c r="EL58" s="6"/>
      <c r="EM58" s="4"/>
      <c r="EN58" s="4"/>
      <c r="EO58" s="215"/>
      <c r="EP58" s="4"/>
      <c r="EQ58" s="6"/>
      <c r="ER58" s="4"/>
      <c r="ES58" s="4"/>
      <c r="ET58" s="215"/>
      <c r="EU58" s="4"/>
      <c r="EV58" s="6"/>
      <c r="EW58" s="4"/>
      <c r="EX58" s="4"/>
      <c r="EY58" s="215"/>
      <c r="EZ58" s="4"/>
      <c r="FA58" s="6"/>
      <c r="FB58" s="4"/>
      <c r="FC58" s="4"/>
      <c r="FD58" s="215"/>
      <c r="FE58" s="4"/>
      <c r="FF58" s="6"/>
      <c r="FG58" s="4"/>
      <c r="FH58" s="4"/>
      <c r="FI58" s="215"/>
      <c r="FJ58" s="4"/>
      <c r="FK58" s="6"/>
      <c r="FL58" s="4"/>
      <c r="FM58" s="4"/>
      <c r="FN58" s="215"/>
      <c r="FO58" s="4"/>
      <c r="FP58" s="6"/>
      <c r="FQ58" s="4"/>
      <c r="FR58" s="4"/>
      <c r="FS58" s="215"/>
      <c r="FT58" s="4"/>
      <c r="FU58" s="6"/>
      <c r="FV58" s="4"/>
      <c r="FW58" s="4"/>
      <c r="FX58" s="215"/>
      <c r="FY58" s="4"/>
      <c r="FZ58" s="6"/>
      <c r="GA58" s="4"/>
      <c r="GB58" s="4"/>
      <c r="GC58" s="215"/>
      <c r="GD58" s="4"/>
      <c r="GE58" s="6"/>
      <c r="GF58" s="4"/>
      <c r="GG58" s="4"/>
      <c r="GH58" s="215"/>
      <c r="GI58" s="4"/>
      <c r="GJ58" s="6"/>
      <c r="GK58" s="4"/>
      <c r="GL58" s="4"/>
      <c r="GM58" s="215"/>
      <c r="GN58" s="4"/>
      <c r="GO58" s="6"/>
      <c r="GP58" s="4"/>
      <c r="GQ58" s="4"/>
      <c r="GR58" s="215"/>
      <c r="GS58" s="4"/>
      <c r="GT58" s="6"/>
      <c r="GU58" s="4"/>
      <c r="GV58" s="4"/>
      <c r="GW58" s="215"/>
      <c r="GX58" s="4"/>
      <c r="GY58" s="6"/>
      <c r="GZ58" s="4"/>
      <c r="HA58" s="4"/>
      <c r="HB58" s="215"/>
      <c r="HC58" s="4"/>
      <c r="HD58" s="6"/>
      <c r="HE58" s="4"/>
      <c r="HF58" s="4"/>
      <c r="HG58" s="215"/>
      <c r="HH58" s="4"/>
      <c r="HI58" s="6"/>
      <c r="HJ58" s="4"/>
      <c r="HK58" s="4"/>
      <c r="HL58" s="215"/>
      <c r="HM58" s="4"/>
      <c r="HN58" s="6"/>
      <c r="HO58" s="4"/>
      <c r="HP58" s="4"/>
      <c r="HQ58" s="215"/>
      <c r="HR58" s="4"/>
      <c r="HS58" s="6"/>
      <c r="HT58" s="4"/>
      <c r="HU58" s="4"/>
      <c r="HV58" s="215"/>
      <c r="HW58" s="4"/>
      <c r="HX58" s="6"/>
      <c r="HY58" s="4"/>
      <c r="HZ58" s="4"/>
      <c r="IA58" s="215"/>
      <c r="IB58" s="4"/>
      <c r="IC58" s="6"/>
      <c r="ID58" s="4"/>
      <c r="IE58" s="4"/>
      <c r="IF58" s="215"/>
      <c r="IG58" s="4"/>
      <c r="IH58" s="6"/>
      <c r="II58" s="4"/>
      <c r="IJ58" s="4"/>
      <c r="IK58" s="215"/>
      <c r="IL58" s="4"/>
      <c r="IM58" s="6"/>
      <c r="IN58" s="4"/>
      <c r="IO58" s="4"/>
      <c r="IP58" s="215"/>
      <c r="IQ58" s="4"/>
      <c r="IR58" s="6"/>
      <c r="IS58" s="4"/>
      <c r="IT58" s="4"/>
      <c r="IU58" s="215"/>
      <c r="IV58" s="4"/>
      <c r="IW58" s="6"/>
      <c r="IX58" s="4"/>
      <c r="IY58" s="4"/>
      <c r="IZ58" s="215"/>
      <c r="JA58" s="4"/>
      <c r="JB58" s="6"/>
      <c r="JC58" s="4"/>
      <c r="JD58" s="4"/>
      <c r="JE58" s="215"/>
      <c r="JF58" s="4"/>
      <c r="JG58" s="6"/>
      <c r="JH58" s="4"/>
      <c r="JI58" s="4"/>
      <c r="JJ58" s="215"/>
      <c r="JK58" s="4"/>
      <c r="JL58" s="6"/>
      <c r="JM58" s="4"/>
      <c r="JN58" s="4"/>
      <c r="JO58" s="215"/>
      <c r="JP58" s="4"/>
      <c r="JQ58" s="6"/>
      <c r="JR58" s="4"/>
      <c r="JS58" s="4"/>
      <c r="JT58" s="215"/>
      <c r="JU58" s="4"/>
      <c r="JV58" s="6"/>
      <c r="JW58" s="4"/>
      <c r="JX58" s="4"/>
      <c r="JY58" s="215"/>
      <c r="JZ58" s="4"/>
      <c r="KA58" s="6"/>
      <c r="KB58" s="4"/>
      <c r="KC58" s="4"/>
      <c r="KD58" s="215"/>
      <c r="KE58" s="4"/>
      <c r="KF58" s="6"/>
      <c r="KG58" s="4"/>
      <c r="KH58" s="4"/>
      <c r="KI58" s="215"/>
      <c r="KJ58" s="4"/>
      <c r="KK58" s="6"/>
      <c r="KL58" s="4"/>
      <c r="KM58" s="4"/>
      <c r="KN58" s="215"/>
    </row>
    <row r="59" spans="1:300" x14ac:dyDescent="0.25">
      <c r="A59" s="4"/>
      <c r="B59" s="6"/>
      <c r="C59" s="4"/>
      <c r="D59" s="4"/>
      <c r="E59" s="215"/>
      <c r="F59" s="4"/>
      <c r="G59" s="6"/>
      <c r="H59" s="4"/>
      <c r="I59" s="4"/>
      <c r="J59" s="215"/>
      <c r="K59" s="4"/>
      <c r="L59" s="6"/>
      <c r="M59" s="4"/>
      <c r="N59" s="4"/>
      <c r="O59" s="215"/>
      <c r="P59" s="4"/>
      <c r="Q59" s="6"/>
      <c r="R59" s="4"/>
      <c r="S59" s="4"/>
      <c r="T59" s="215"/>
      <c r="U59" s="4"/>
      <c r="V59" s="6"/>
      <c r="W59" s="4"/>
      <c r="X59" s="4"/>
      <c r="Y59" s="215"/>
      <c r="Z59" s="4"/>
      <c r="AA59" s="6"/>
      <c r="AB59" s="4"/>
      <c r="AC59" s="4"/>
      <c r="AD59" s="215"/>
      <c r="AE59" s="4"/>
      <c r="AF59" s="6"/>
      <c r="AG59" s="4"/>
      <c r="AH59" s="4"/>
      <c r="AI59" s="215"/>
      <c r="AJ59" s="4"/>
      <c r="AK59" s="6"/>
      <c r="AL59" s="4"/>
      <c r="AM59" s="4"/>
      <c r="AN59" s="215"/>
      <c r="AO59" s="4"/>
      <c r="AP59" s="6"/>
      <c r="AQ59" s="4"/>
      <c r="AR59" s="4"/>
      <c r="AS59" s="215"/>
      <c r="AT59" s="4"/>
      <c r="AU59" s="6"/>
      <c r="AV59" s="4"/>
      <c r="AW59" s="4"/>
      <c r="AX59" s="215"/>
      <c r="AY59" s="4"/>
      <c r="AZ59" s="6"/>
      <c r="BA59" s="4"/>
      <c r="BB59" s="4"/>
      <c r="BC59" s="215"/>
      <c r="BD59" s="4"/>
      <c r="BE59" s="6"/>
      <c r="BF59" s="4"/>
      <c r="BG59" s="4"/>
      <c r="BH59" s="215"/>
      <c r="BI59" s="4"/>
      <c r="BJ59" s="6"/>
      <c r="BK59" s="4"/>
      <c r="BL59" s="4"/>
      <c r="BM59" s="215"/>
      <c r="BN59" s="4"/>
      <c r="BO59" s="6"/>
      <c r="BP59" s="4"/>
      <c r="BQ59" s="4"/>
      <c r="BR59" s="215"/>
      <c r="BS59" s="4"/>
      <c r="BT59" s="6"/>
      <c r="BU59" s="4"/>
      <c r="BV59" s="4"/>
      <c r="BW59" s="215"/>
      <c r="BX59" s="4"/>
      <c r="BY59" s="6"/>
      <c r="BZ59" s="4"/>
      <c r="CA59" s="4"/>
      <c r="CB59" s="215"/>
      <c r="CC59" s="4"/>
      <c r="CD59" s="6"/>
      <c r="CE59" s="4"/>
      <c r="CF59" s="4"/>
      <c r="CG59" s="215"/>
      <c r="CH59" s="4"/>
      <c r="CI59" s="6"/>
      <c r="CJ59" s="4"/>
      <c r="CK59" s="4"/>
      <c r="CL59" s="215"/>
      <c r="CM59" s="4"/>
      <c r="CN59" s="6"/>
      <c r="CO59" s="4"/>
      <c r="CP59" s="4"/>
      <c r="CQ59" s="215"/>
      <c r="CR59" s="4"/>
      <c r="CS59" s="6"/>
      <c r="CT59" s="4"/>
      <c r="CU59" s="4"/>
      <c r="CV59" s="215"/>
      <c r="CW59" s="4"/>
      <c r="CX59" s="6"/>
      <c r="CY59" s="4"/>
      <c r="CZ59" s="4"/>
      <c r="DA59" s="215"/>
      <c r="DB59" s="4"/>
      <c r="DC59" s="6"/>
      <c r="DD59" s="4"/>
      <c r="DE59" s="4"/>
      <c r="DF59" s="215"/>
      <c r="DG59" s="4"/>
      <c r="DH59" s="6"/>
      <c r="DI59" s="4"/>
      <c r="DJ59" s="4"/>
      <c r="DK59" s="215"/>
      <c r="DL59" s="4"/>
      <c r="DM59" s="6"/>
      <c r="DN59" s="4"/>
      <c r="DO59" s="4"/>
      <c r="DP59" s="215"/>
      <c r="DQ59" s="4"/>
      <c r="DR59" s="6"/>
      <c r="DS59" s="4"/>
      <c r="DT59" s="4"/>
      <c r="DU59" s="215"/>
      <c r="DV59" s="4"/>
      <c r="DW59" s="6"/>
      <c r="DX59" s="4"/>
      <c r="DY59" s="4"/>
      <c r="DZ59" s="215"/>
      <c r="EA59" s="4"/>
      <c r="EB59" s="6"/>
      <c r="EC59" s="4"/>
      <c r="ED59" s="4"/>
      <c r="EE59" s="215"/>
      <c r="EF59" s="4"/>
      <c r="EG59" s="6"/>
      <c r="EH59" s="4"/>
      <c r="EI59" s="4"/>
      <c r="EJ59" s="215"/>
      <c r="EK59" s="4"/>
      <c r="EL59" s="6"/>
      <c r="EM59" s="4"/>
      <c r="EN59" s="4"/>
      <c r="EO59" s="215"/>
      <c r="EP59" s="4"/>
      <c r="EQ59" s="6"/>
      <c r="ER59" s="4"/>
      <c r="ES59" s="4"/>
      <c r="ET59" s="215"/>
      <c r="EU59" s="4"/>
      <c r="EV59" s="6"/>
      <c r="EW59" s="4"/>
      <c r="EX59" s="4"/>
      <c r="EY59" s="215"/>
      <c r="EZ59" s="4"/>
      <c r="FA59" s="6"/>
      <c r="FB59" s="4"/>
      <c r="FC59" s="4"/>
      <c r="FD59" s="215"/>
      <c r="FE59" s="4"/>
      <c r="FF59" s="6"/>
      <c r="FG59" s="4"/>
      <c r="FH59" s="4"/>
      <c r="FI59" s="215"/>
      <c r="FJ59" s="4"/>
      <c r="FK59" s="6"/>
      <c r="FL59" s="4"/>
      <c r="FM59" s="4"/>
      <c r="FN59" s="215"/>
      <c r="FO59" s="4"/>
      <c r="FP59" s="6"/>
      <c r="FQ59" s="4"/>
      <c r="FR59" s="4"/>
      <c r="FS59" s="215"/>
      <c r="FT59" s="4"/>
      <c r="FU59" s="6"/>
      <c r="FV59" s="4"/>
      <c r="FW59" s="4"/>
      <c r="FX59" s="215"/>
      <c r="FY59" s="4"/>
      <c r="FZ59" s="6"/>
      <c r="GA59" s="4"/>
      <c r="GB59" s="4"/>
      <c r="GC59" s="215"/>
      <c r="GD59" s="4"/>
      <c r="GE59" s="6"/>
      <c r="GF59" s="4"/>
      <c r="GG59" s="4"/>
      <c r="GH59" s="215"/>
      <c r="GI59" s="4"/>
      <c r="GJ59" s="6"/>
      <c r="GK59" s="4"/>
      <c r="GL59" s="4"/>
      <c r="GM59" s="215"/>
      <c r="GN59" s="4"/>
      <c r="GO59" s="6"/>
      <c r="GP59" s="4"/>
      <c r="GQ59" s="4"/>
      <c r="GR59" s="215"/>
      <c r="GS59" s="4"/>
      <c r="GT59" s="6"/>
      <c r="GU59" s="4"/>
      <c r="GV59" s="4"/>
      <c r="GW59" s="215"/>
      <c r="GX59" s="4"/>
      <c r="GY59" s="6"/>
      <c r="GZ59" s="4"/>
      <c r="HA59" s="4"/>
      <c r="HB59" s="215"/>
      <c r="HC59" s="4"/>
      <c r="HD59" s="6"/>
      <c r="HE59" s="4"/>
      <c r="HF59" s="4"/>
      <c r="HG59" s="215"/>
      <c r="HH59" s="4"/>
      <c r="HI59" s="6"/>
      <c r="HJ59" s="4"/>
      <c r="HK59" s="4"/>
      <c r="HL59" s="215"/>
      <c r="HM59" s="4"/>
      <c r="HN59" s="6"/>
      <c r="HO59" s="4"/>
      <c r="HP59" s="4"/>
      <c r="HQ59" s="215"/>
      <c r="HR59" s="4"/>
      <c r="HS59" s="6"/>
      <c r="HT59" s="4"/>
      <c r="HU59" s="4"/>
      <c r="HV59" s="215"/>
      <c r="HW59" s="4"/>
      <c r="HX59" s="6"/>
      <c r="HY59" s="4"/>
      <c r="HZ59" s="4"/>
      <c r="IA59" s="215"/>
      <c r="IB59" s="4"/>
      <c r="IC59" s="6"/>
      <c r="ID59" s="4"/>
      <c r="IE59" s="4"/>
      <c r="IF59" s="215"/>
      <c r="IG59" s="4"/>
      <c r="IH59" s="6"/>
      <c r="II59" s="4"/>
      <c r="IJ59" s="4"/>
      <c r="IK59" s="215"/>
      <c r="IL59" s="4"/>
      <c r="IM59" s="6"/>
      <c r="IN59" s="4"/>
      <c r="IO59" s="4"/>
      <c r="IP59" s="215"/>
      <c r="IQ59" s="4"/>
      <c r="IR59" s="6"/>
      <c r="IS59" s="4"/>
      <c r="IT59" s="4"/>
      <c r="IU59" s="215"/>
      <c r="IV59" s="4"/>
      <c r="IW59" s="6"/>
      <c r="IX59" s="4"/>
      <c r="IY59" s="4"/>
      <c r="IZ59" s="215"/>
      <c r="JA59" s="4"/>
      <c r="JB59" s="6"/>
      <c r="JC59" s="4"/>
      <c r="JD59" s="4"/>
      <c r="JE59" s="215"/>
      <c r="JF59" s="4"/>
      <c r="JG59" s="6"/>
      <c r="JH59" s="4"/>
      <c r="JI59" s="4"/>
      <c r="JJ59" s="215"/>
      <c r="JK59" s="4"/>
      <c r="JL59" s="6"/>
      <c r="JM59" s="4"/>
      <c r="JN59" s="4"/>
      <c r="JO59" s="215"/>
      <c r="JP59" s="4"/>
      <c r="JQ59" s="6"/>
      <c r="JR59" s="4"/>
      <c r="JS59" s="4"/>
      <c r="JT59" s="215"/>
      <c r="JU59" s="4"/>
      <c r="JV59" s="6"/>
      <c r="JW59" s="4"/>
      <c r="JX59" s="4"/>
      <c r="JY59" s="215"/>
      <c r="JZ59" s="4"/>
      <c r="KA59" s="6"/>
      <c r="KB59" s="4"/>
      <c r="KC59" s="4"/>
      <c r="KD59" s="215"/>
      <c r="KE59" s="4"/>
      <c r="KF59" s="6"/>
      <c r="KG59" s="4"/>
      <c r="KH59" s="4"/>
      <c r="KI59" s="215"/>
      <c r="KJ59" s="4"/>
      <c r="KK59" s="6"/>
      <c r="KL59" s="4"/>
      <c r="KM59" s="4"/>
      <c r="KN59" s="215"/>
    </row>
    <row r="60" spans="1:300" x14ac:dyDescent="0.25">
      <c r="A60" s="4"/>
      <c r="B60" s="6"/>
      <c r="C60" s="4"/>
      <c r="D60" s="4"/>
      <c r="E60" s="215"/>
      <c r="F60" s="4"/>
      <c r="G60" s="6"/>
      <c r="H60" s="4"/>
      <c r="I60" s="4"/>
      <c r="J60" s="215"/>
      <c r="K60" s="4"/>
      <c r="L60" s="6"/>
      <c r="M60" s="4"/>
      <c r="N60" s="4"/>
      <c r="O60" s="215"/>
      <c r="P60" s="4"/>
      <c r="Q60" s="6"/>
      <c r="R60" s="4"/>
      <c r="S60" s="4"/>
      <c r="T60" s="215"/>
      <c r="U60" s="4"/>
      <c r="V60" s="6"/>
      <c r="W60" s="4"/>
      <c r="X60" s="4"/>
      <c r="Y60" s="215"/>
      <c r="Z60" s="4"/>
      <c r="AA60" s="6"/>
      <c r="AB60" s="4"/>
      <c r="AC60" s="4"/>
      <c r="AD60" s="215"/>
      <c r="AE60" s="4"/>
      <c r="AF60" s="6"/>
      <c r="AG60" s="4"/>
      <c r="AH60" s="4"/>
      <c r="AI60" s="215"/>
      <c r="AJ60" s="4"/>
      <c r="AK60" s="6"/>
      <c r="AL60" s="4"/>
      <c r="AM60" s="4"/>
      <c r="AN60" s="215"/>
      <c r="AO60" s="4"/>
      <c r="AP60" s="6"/>
      <c r="AQ60" s="4"/>
      <c r="AR60" s="4"/>
      <c r="AS60" s="215"/>
      <c r="AT60" s="4"/>
      <c r="AU60" s="6"/>
      <c r="AV60" s="4"/>
      <c r="AW60" s="4"/>
      <c r="AX60" s="215"/>
      <c r="AY60" s="4"/>
      <c r="AZ60" s="6"/>
      <c r="BA60" s="4"/>
      <c r="BB60" s="4"/>
      <c r="BC60" s="215"/>
      <c r="BD60" s="4"/>
      <c r="BE60" s="6"/>
      <c r="BF60" s="4"/>
      <c r="BG60" s="4"/>
      <c r="BH60" s="215"/>
      <c r="BI60" s="4"/>
      <c r="BJ60" s="6"/>
      <c r="BK60" s="4"/>
      <c r="BL60" s="4"/>
      <c r="BM60" s="215"/>
      <c r="BN60" s="4"/>
      <c r="BO60" s="6"/>
      <c r="BP60" s="4"/>
      <c r="BQ60" s="4"/>
      <c r="BR60" s="215"/>
      <c r="BS60" s="4"/>
      <c r="BT60" s="6"/>
      <c r="BU60" s="4"/>
      <c r="BV60" s="4"/>
      <c r="BW60" s="215"/>
      <c r="BX60" s="4"/>
      <c r="BY60" s="6"/>
      <c r="BZ60" s="4"/>
      <c r="CA60" s="4"/>
      <c r="CB60" s="215"/>
      <c r="CC60" s="4"/>
      <c r="CD60" s="6"/>
      <c r="CE60" s="4"/>
      <c r="CF60" s="4"/>
      <c r="CG60" s="215"/>
      <c r="CH60" s="4"/>
      <c r="CI60" s="6"/>
      <c r="CJ60" s="4"/>
      <c r="CK60" s="4"/>
      <c r="CL60" s="215"/>
      <c r="CM60" s="4"/>
      <c r="CN60" s="6"/>
      <c r="CO60" s="4"/>
      <c r="CP60" s="4"/>
      <c r="CQ60" s="215"/>
      <c r="CR60" s="4"/>
      <c r="CS60" s="6"/>
      <c r="CT60" s="4"/>
      <c r="CU60" s="4"/>
      <c r="CV60" s="215"/>
      <c r="CW60" s="4"/>
      <c r="CX60" s="6"/>
      <c r="CY60" s="4"/>
      <c r="CZ60" s="4"/>
      <c r="DA60" s="215"/>
      <c r="DB60" s="4"/>
      <c r="DC60" s="6"/>
      <c r="DD60" s="4"/>
      <c r="DE60" s="4"/>
      <c r="DF60" s="215"/>
      <c r="DG60" s="4"/>
      <c r="DH60" s="6"/>
      <c r="DI60" s="4"/>
      <c r="DJ60" s="4"/>
      <c r="DK60" s="215"/>
      <c r="DL60" s="4"/>
      <c r="DM60" s="6"/>
      <c r="DN60" s="4"/>
      <c r="DO60" s="4"/>
      <c r="DP60" s="215"/>
      <c r="DQ60" s="4"/>
      <c r="DR60" s="6"/>
      <c r="DS60" s="4"/>
      <c r="DT60" s="4"/>
      <c r="DU60" s="215"/>
      <c r="DV60" s="4"/>
      <c r="DW60" s="6"/>
      <c r="DX60" s="4"/>
      <c r="DY60" s="4"/>
      <c r="DZ60" s="215"/>
      <c r="EA60" s="4"/>
      <c r="EB60" s="6"/>
      <c r="EC60" s="4"/>
      <c r="ED60" s="4"/>
      <c r="EE60" s="215"/>
      <c r="EF60" s="4"/>
      <c r="EG60" s="6"/>
      <c r="EH60" s="4"/>
      <c r="EI60" s="4"/>
      <c r="EJ60" s="215"/>
      <c r="EK60" s="4"/>
      <c r="EL60" s="6"/>
      <c r="EM60" s="4"/>
      <c r="EN60" s="4"/>
      <c r="EO60" s="215"/>
      <c r="EP60" s="4"/>
      <c r="EQ60" s="6"/>
      <c r="ER60" s="4"/>
      <c r="ES60" s="4"/>
      <c r="ET60" s="215"/>
      <c r="EU60" s="4"/>
      <c r="EV60" s="6"/>
      <c r="EW60" s="4"/>
      <c r="EX60" s="4"/>
      <c r="EY60" s="215"/>
      <c r="EZ60" s="4"/>
      <c r="FA60" s="6"/>
      <c r="FB60" s="4"/>
      <c r="FC60" s="4"/>
      <c r="FD60" s="215"/>
      <c r="FE60" s="4"/>
      <c r="FF60" s="6"/>
      <c r="FG60" s="4"/>
      <c r="FH60" s="4"/>
      <c r="FI60" s="215"/>
      <c r="FJ60" s="4"/>
      <c r="FK60" s="6"/>
      <c r="FL60" s="4"/>
      <c r="FM60" s="4"/>
      <c r="FN60" s="215"/>
      <c r="FO60" s="4"/>
      <c r="FP60" s="6"/>
      <c r="FQ60" s="4"/>
      <c r="FR60" s="4"/>
      <c r="FS60" s="215"/>
      <c r="FT60" s="4"/>
      <c r="FU60" s="6"/>
      <c r="FV60" s="4"/>
      <c r="FW60" s="4"/>
      <c r="FX60" s="215"/>
      <c r="FY60" s="4"/>
      <c r="FZ60" s="6"/>
      <c r="GA60" s="4"/>
      <c r="GB60" s="4"/>
      <c r="GC60" s="215"/>
      <c r="GD60" s="4"/>
      <c r="GE60" s="6"/>
      <c r="GF60" s="4"/>
      <c r="GG60" s="4"/>
      <c r="GH60" s="215"/>
      <c r="GI60" s="4"/>
      <c r="GJ60" s="6"/>
      <c r="GK60" s="4"/>
      <c r="GL60" s="4"/>
      <c r="GM60" s="215"/>
      <c r="GN60" s="4"/>
      <c r="GO60" s="6"/>
      <c r="GP60" s="4"/>
      <c r="GQ60" s="4"/>
      <c r="GR60" s="215"/>
      <c r="GS60" s="4"/>
      <c r="GT60" s="6"/>
      <c r="GU60" s="4"/>
      <c r="GV60" s="4"/>
      <c r="GW60" s="215"/>
      <c r="GX60" s="4"/>
      <c r="GY60" s="6"/>
      <c r="GZ60" s="4"/>
      <c r="HA60" s="4"/>
      <c r="HB60" s="215"/>
      <c r="HC60" s="4"/>
      <c r="HD60" s="6"/>
      <c r="HE60" s="4"/>
      <c r="HF60" s="4"/>
      <c r="HG60" s="215"/>
      <c r="HH60" s="4"/>
      <c r="HI60" s="6"/>
      <c r="HJ60" s="4"/>
      <c r="HK60" s="4"/>
      <c r="HL60" s="215"/>
      <c r="HM60" s="4"/>
      <c r="HN60" s="6"/>
      <c r="HO60" s="4"/>
      <c r="HP60" s="4"/>
      <c r="HQ60" s="215"/>
      <c r="HR60" s="4"/>
      <c r="HS60" s="6"/>
      <c r="HT60" s="4"/>
      <c r="HU60" s="4"/>
      <c r="HV60" s="215"/>
      <c r="HW60" s="4"/>
      <c r="HX60" s="6"/>
      <c r="HY60" s="4"/>
      <c r="HZ60" s="4"/>
      <c r="IA60" s="215"/>
      <c r="IB60" s="4"/>
      <c r="IC60" s="6"/>
      <c r="ID60" s="4"/>
      <c r="IE60" s="4"/>
      <c r="IF60" s="215"/>
      <c r="IG60" s="4"/>
      <c r="IH60" s="6"/>
      <c r="II60" s="4"/>
      <c r="IJ60" s="4"/>
      <c r="IK60" s="215"/>
      <c r="IL60" s="4"/>
      <c r="IM60" s="6"/>
      <c r="IN60" s="4"/>
      <c r="IO60" s="4"/>
      <c r="IP60" s="215"/>
      <c r="IQ60" s="4"/>
      <c r="IR60" s="6"/>
      <c r="IS60" s="4"/>
      <c r="IT60" s="4"/>
      <c r="IU60" s="215"/>
      <c r="IV60" s="4"/>
      <c r="IW60" s="6"/>
      <c r="IX60" s="4"/>
      <c r="IY60" s="4"/>
      <c r="IZ60" s="215"/>
      <c r="JA60" s="4"/>
      <c r="JB60" s="6"/>
      <c r="JC60" s="4"/>
      <c r="JD60" s="4"/>
      <c r="JE60" s="215"/>
      <c r="JF60" s="4"/>
      <c r="JG60" s="6"/>
      <c r="JH60" s="4"/>
      <c r="JI60" s="4"/>
      <c r="JJ60" s="215"/>
      <c r="JK60" s="4"/>
      <c r="JL60" s="6"/>
      <c r="JM60" s="4"/>
      <c r="JN60" s="4"/>
      <c r="JO60" s="215"/>
      <c r="JP60" s="4"/>
      <c r="JQ60" s="6"/>
      <c r="JR60" s="4"/>
      <c r="JS60" s="4"/>
      <c r="JT60" s="215"/>
      <c r="JU60" s="4"/>
      <c r="JV60" s="6"/>
      <c r="JW60" s="4"/>
      <c r="JX60" s="4"/>
      <c r="JY60" s="215"/>
      <c r="JZ60" s="4"/>
      <c r="KA60" s="6"/>
      <c r="KB60" s="4"/>
      <c r="KC60" s="4"/>
      <c r="KD60" s="215"/>
      <c r="KE60" s="4"/>
      <c r="KF60" s="6"/>
      <c r="KG60" s="4"/>
      <c r="KH60" s="4"/>
      <c r="KI60" s="215"/>
      <c r="KJ60" s="4"/>
      <c r="KK60" s="6"/>
      <c r="KL60" s="4"/>
      <c r="KM60" s="4"/>
      <c r="KN60" s="215"/>
    </row>
    <row r="61" spans="1:300" x14ac:dyDescent="0.25">
      <c r="A61" s="4"/>
      <c r="B61" s="6"/>
      <c r="C61" s="4"/>
      <c r="D61" s="4"/>
      <c r="E61" s="215"/>
      <c r="F61" s="4"/>
      <c r="G61" s="6"/>
      <c r="H61" s="4"/>
      <c r="I61" s="4"/>
      <c r="J61" s="215"/>
      <c r="K61" s="4"/>
      <c r="L61" s="6"/>
      <c r="M61" s="4"/>
      <c r="N61" s="4"/>
      <c r="O61" s="215"/>
      <c r="P61" s="4"/>
      <c r="Q61" s="6"/>
      <c r="R61" s="4"/>
      <c r="S61" s="4"/>
      <c r="T61" s="215"/>
      <c r="U61" s="4"/>
      <c r="V61" s="6"/>
      <c r="W61" s="4"/>
      <c r="X61" s="4"/>
      <c r="Y61" s="215"/>
      <c r="Z61" s="4"/>
      <c r="AA61" s="6"/>
      <c r="AB61" s="4"/>
      <c r="AC61" s="4"/>
      <c r="AD61" s="215"/>
      <c r="AE61" s="4"/>
      <c r="AF61" s="6"/>
      <c r="AG61" s="4"/>
      <c r="AH61" s="4"/>
      <c r="AI61" s="215"/>
      <c r="AJ61" s="4"/>
      <c r="AK61" s="6"/>
      <c r="AL61" s="4"/>
      <c r="AM61" s="4"/>
      <c r="AN61" s="215"/>
      <c r="AO61" s="4"/>
      <c r="AP61" s="6"/>
      <c r="AQ61" s="4"/>
      <c r="AR61" s="4"/>
      <c r="AS61" s="215"/>
      <c r="AT61" s="4"/>
      <c r="AU61" s="6"/>
      <c r="AV61" s="4"/>
      <c r="AW61" s="4"/>
      <c r="AX61" s="215"/>
      <c r="AY61" s="4"/>
      <c r="AZ61" s="6"/>
      <c r="BA61" s="4"/>
      <c r="BB61" s="4"/>
      <c r="BC61" s="215"/>
      <c r="BD61" s="4"/>
      <c r="BE61" s="6"/>
      <c r="BF61" s="4"/>
      <c r="BG61" s="4"/>
      <c r="BH61" s="215"/>
      <c r="BI61" s="4"/>
      <c r="BJ61" s="6"/>
      <c r="BK61" s="4"/>
      <c r="BL61" s="4"/>
      <c r="BM61" s="215"/>
      <c r="BN61" s="4"/>
      <c r="BO61" s="6"/>
      <c r="BP61" s="4"/>
      <c r="BQ61" s="4"/>
      <c r="BR61" s="215"/>
      <c r="BS61" s="4"/>
      <c r="BT61" s="6"/>
      <c r="BU61" s="4"/>
      <c r="BV61" s="4"/>
      <c r="BW61" s="215"/>
      <c r="BX61" s="4"/>
      <c r="BY61" s="6"/>
      <c r="BZ61" s="4"/>
      <c r="CA61" s="4"/>
      <c r="CB61" s="215"/>
      <c r="CC61" s="4"/>
      <c r="CD61" s="6"/>
      <c r="CE61" s="4"/>
      <c r="CF61" s="4"/>
      <c r="CG61" s="215"/>
      <c r="CH61" s="4"/>
      <c r="CI61" s="6"/>
      <c r="CJ61" s="4"/>
      <c r="CK61" s="4"/>
      <c r="CL61" s="215"/>
      <c r="CM61" s="4"/>
      <c r="CN61" s="6"/>
      <c r="CO61" s="4"/>
      <c r="CP61" s="4"/>
      <c r="CQ61" s="215"/>
      <c r="CR61" s="4"/>
      <c r="CS61" s="6"/>
      <c r="CT61" s="4"/>
      <c r="CU61" s="4"/>
      <c r="CV61" s="215"/>
      <c r="CW61" s="4"/>
      <c r="CX61" s="6"/>
      <c r="CY61" s="4"/>
      <c r="CZ61" s="4"/>
      <c r="DA61" s="215"/>
      <c r="DB61" s="4"/>
      <c r="DC61" s="6"/>
      <c r="DD61" s="4"/>
      <c r="DE61" s="4"/>
      <c r="DF61" s="215"/>
      <c r="DG61" s="4"/>
      <c r="DH61" s="6"/>
      <c r="DI61" s="4"/>
      <c r="DJ61" s="4"/>
      <c r="DK61" s="215"/>
      <c r="DL61" s="4"/>
      <c r="DM61" s="6"/>
      <c r="DN61" s="4"/>
      <c r="DO61" s="4"/>
      <c r="DP61" s="215"/>
      <c r="DQ61" s="4"/>
      <c r="DR61" s="6"/>
      <c r="DS61" s="4"/>
      <c r="DT61" s="4"/>
      <c r="DU61" s="215"/>
      <c r="DV61" s="4"/>
      <c r="DW61" s="6"/>
      <c r="DX61" s="4"/>
      <c r="DY61" s="4"/>
      <c r="DZ61" s="215"/>
      <c r="EA61" s="4"/>
      <c r="EB61" s="6"/>
      <c r="EC61" s="4"/>
      <c r="ED61" s="4"/>
      <c r="EE61" s="215"/>
      <c r="EF61" s="4"/>
      <c r="EG61" s="6"/>
      <c r="EH61" s="4"/>
      <c r="EI61" s="4"/>
      <c r="EJ61" s="215"/>
      <c r="EK61" s="4"/>
      <c r="EL61" s="6"/>
      <c r="EM61" s="4"/>
      <c r="EN61" s="4"/>
      <c r="EO61" s="215"/>
      <c r="EP61" s="4"/>
      <c r="EQ61" s="6"/>
      <c r="ER61" s="4"/>
      <c r="ES61" s="4"/>
      <c r="ET61" s="215"/>
      <c r="EU61" s="4"/>
      <c r="EV61" s="6"/>
      <c r="EW61" s="4"/>
      <c r="EX61" s="4"/>
      <c r="EY61" s="215"/>
      <c r="EZ61" s="4"/>
      <c r="FA61" s="6"/>
      <c r="FB61" s="4"/>
      <c r="FC61" s="4"/>
      <c r="FD61" s="215"/>
      <c r="FE61" s="4"/>
      <c r="FF61" s="6"/>
      <c r="FG61" s="4"/>
      <c r="FH61" s="4"/>
      <c r="FI61" s="215"/>
      <c r="FJ61" s="4"/>
      <c r="FK61" s="6"/>
      <c r="FL61" s="4"/>
      <c r="FM61" s="4"/>
      <c r="FN61" s="215"/>
      <c r="FO61" s="4"/>
      <c r="FP61" s="6"/>
      <c r="FQ61" s="4"/>
      <c r="FR61" s="4"/>
      <c r="FS61" s="215"/>
      <c r="FT61" s="4"/>
      <c r="FU61" s="6"/>
      <c r="FV61" s="4"/>
      <c r="FW61" s="4"/>
      <c r="FX61" s="215"/>
      <c r="FY61" s="4"/>
      <c r="FZ61" s="6"/>
      <c r="GA61" s="4"/>
      <c r="GB61" s="4"/>
      <c r="GC61" s="215"/>
      <c r="GD61" s="4"/>
      <c r="GE61" s="6"/>
      <c r="GF61" s="4"/>
      <c r="GG61" s="4"/>
      <c r="GH61" s="215"/>
      <c r="GI61" s="4"/>
      <c r="GJ61" s="6"/>
      <c r="GK61" s="4"/>
      <c r="GL61" s="4"/>
      <c r="GM61" s="215"/>
      <c r="GN61" s="4"/>
      <c r="GO61" s="6"/>
      <c r="GP61" s="4"/>
      <c r="GQ61" s="4"/>
      <c r="GR61" s="215"/>
      <c r="GS61" s="4"/>
      <c r="GT61" s="6"/>
      <c r="GU61" s="4"/>
      <c r="GV61" s="4"/>
      <c r="GW61" s="215"/>
      <c r="GX61" s="4"/>
      <c r="GY61" s="6"/>
      <c r="GZ61" s="4"/>
      <c r="HA61" s="4"/>
      <c r="HB61" s="215"/>
      <c r="HC61" s="4"/>
      <c r="HD61" s="6"/>
      <c r="HE61" s="4"/>
      <c r="HF61" s="4"/>
      <c r="HG61" s="215"/>
      <c r="HH61" s="4"/>
      <c r="HI61" s="6"/>
      <c r="HJ61" s="4"/>
      <c r="HK61" s="4"/>
      <c r="HL61" s="215"/>
      <c r="HM61" s="4"/>
      <c r="HN61" s="6"/>
      <c r="HO61" s="4"/>
      <c r="HP61" s="4"/>
      <c r="HQ61" s="215"/>
      <c r="HR61" s="4"/>
      <c r="HS61" s="6"/>
      <c r="HT61" s="4"/>
      <c r="HU61" s="4"/>
      <c r="HV61" s="215"/>
      <c r="HW61" s="4"/>
      <c r="HX61" s="6"/>
      <c r="HY61" s="4"/>
      <c r="HZ61" s="4"/>
      <c r="IA61" s="215"/>
      <c r="IB61" s="4"/>
      <c r="IC61" s="6"/>
      <c r="ID61" s="4"/>
      <c r="IE61" s="4"/>
      <c r="IF61" s="215"/>
      <c r="IG61" s="4"/>
      <c r="IH61" s="6"/>
      <c r="II61" s="4"/>
      <c r="IJ61" s="4"/>
      <c r="IK61" s="215"/>
      <c r="IL61" s="4"/>
      <c r="IM61" s="6"/>
      <c r="IN61" s="4"/>
      <c r="IO61" s="4"/>
      <c r="IP61" s="215"/>
      <c r="IQ61" s="4"/>
      <c r="IR61" s="6"/>
      <c r="IS61" s="4"/>
      <c r="IT61" s="4"/>
      <c r="IU61" s="215"/>
      <c r="IV61" s="4"/>
      <c r="IW61" s="6"/>
      <c r="IX61" s="4"/>
      <c r="IY61" s="4"/>
      <c r="IZ61" s="215"/>
      <c r="JA61" s="4"/>
      <c r="JB61" s="6"/>
      <c r="JC61" s="4"/>
      <c r="JD61" s="4"/>
      <c r="JE61" s="215"/>
      <c r="JF61" s="4"/>
      <c r="JG61" s="6"/>
      <c r="JH61" s="4"/>
      <c r="JI61" s="4"/>
      <c r="JJ61" s="215"/>
      <c r="JK61" s="4"/>
      <c r="JL61" s="6"/>
      <c r="JM61" s="4"/>
      <c r="JN61" s="4"/>
      <c r="JO61" s="215"/>
      <c r="JP61" s="4"/>
      <c r="JQ61" s="6"/>
      <c r="JR61" s="4"/>
      <c r="JS61" s="4"/>
      <c r="JT61" s="215"/>
      <c r="JU61" s="4"/>
      <c r="JV61" s="6"/>
      <c r="JW61" s="4"/>
      <c r="JX61" s="4"/>
      <c r="JY61" s="215"/>
      <c r="JZ61" s="4"/>
      <c r="KA61" s="6"/>
      <c r="KB61" s="4"/>
      <c r="KC61" s="4"/>
      <c r="KD61" s="215"/>
      <c r="KE61" s="4"/>
      <c r="KF61" s="6"/>
      <c r="KG61" s="4"/>
      <c r="KH61" s="4"/>
      <c r="KI61" s="215"/>
      <c r="KJ61" s="4"/>
      <c r="KK61" s="6"/>
      <c r="KL61" s="4"/>
      <c r="KM61" s="4"/>
      <c r="KN61" s="215"/>
    </row>
    <row r="62" spans="1:300" x14ac:dyDescent="0.25">
      <c r="A62" s="4"/>
      <c r="B62" s="4"/>
      <c r="C62" s="4"/>
      <c r="D62" s="4"/>
      <c r="E62" s="216"/>
      <c r="F62" s="4"/>
      <c r="G62" s="4"/>
      <c r="H62" s="4"/>
      <c r="I62" s="4"/>
      <c r="J62" s="216"/>
      <c r="K62" s="4"/>
      <c r="L62" s="4"/>
      <c r="M62" s="4"/>
      <c r="N62" s="4"/>
      <c r="O62" s="216"/>
      <c r="P62" s="4"/>
      <c r="Q62" s="4"/>
      <c r="R62" s="4"/>
      <c r="S62" s="4"/>
      <c r="T62" s="216"/>
      <c r="U62" s="4"/>
      <c r="V62" s="4"/>
      <c r="W62" s="4"/>
      <c r="X62" s="4"/>
      <c r="Y62" s="216"/>
      <c r="Z62" s="4"/>
      <c r="AA62" s="4"/>
      <c r="AB62" s="4"/>
      <c r="AC62" s="4"/>
      <c r="AD62" s="216"/>
      <c r="AE62" s="4"/>
      <c r="AF62" s="4"/>
      <c r="AG62" s="4"/>
      <c r="AH62" s="4"/>
      <c r="AI62" s="216"/>
      <c r="AJ62" s="4"/>
      <c r="AK62" s="4"/>
      <c r="AL62" s="4"/>
      <c r="AM62" s="4"/>
      <c r="AN62" s="216"/>
      <c r="AO62" s="4"/>
      <c r="AP62" s="4"/>
      <c r="AQ62" s="4"/>
      <c r="AR62" s="4"/>
      <c r="AS62" s="216"/>
      <c r="AT62" s="4"/>
      <c r="AU62" s="4"/>
      <c r="AV62" s="4"/>
      <c r="AW62" s="4"/>
      <c r="AX62" s="216"/>
      <c r="AY62" s="4"/>
      <c r="AZ62" s="4"/>
      <c r="BA62" s="4"/>
      <c r="BB62" s="4"/>
      <c r="BC62" s="216"/>
      <c r="BD62" s="4"/>
      <c r="BE62" s="4"/>
      <c r="BF62" s="4"/>
      <c r="BG62" s="4"/>
      <c r="BH62" s="216"/>
      <c r="BI62" s="4"/>
      <c r="BJ62" s="4"/>
      <c r="BK62" s="4"/>
      <c r="BL62" s="4"/>
      <c r="BM62" s="216"/>
      <c r="BN62" s="4"/>
      <c r="BO62" s="4"/>
      <c r="BP62" s="4"/>
      <c r="BQ62" s="4"/>
      <c r="BR62" s="216"/>
      <c r="BS62" s="4"/>
      <c r="BT62" s="4"/>
      <c r="BU62" s="4"/>
      <c r="BV62" s="4"/>
      <c r="BW62" s="216"/>
      <c r="BX62" s="4"/>
      <c r="BY62" s="4"/>
      <c r="BZ62" s="4"/>
      <c r="CA62" s="4"/>
      <c r="CB62" s="216"/>
      <c r="CC62" s="4"/>
      <c r="CD62" s="4"/>
      <c r="CE62" s="4"/>
      <c r="CF62" s="4"/>
      <c r="CG62" s="216"/>
      <c r="CH62" s="4"/>
      <c r="CI62" s="4"/>
      <c r="CJ62" s="4"/>
      <c r="CK62" s="4"/>
      <c r="CL62" s="216"/>
      <c r="CM62" s="4"/>
      <c r="CN62" s="4"/>
      <c r="CO62" s="4"/>
      <c r="CP62" s="4"/>
      <c r="CQ62" s="216"/>
      <c r="CR62" s="4"/>
      <c r="CS62" s="4"/>
      <c r="CT62" s="4"/>
      <c r="CU62" s="4"/>
      <c r="CV62" s="216"/>
      <c r="CW62" s="4"/>
      <c r="CX62" s="4"/>
      <c r="CY62" s="4"/>
      <c r="CZ62" s="4"/>
      <c r="DA62" s="216"/>
      <c r="DB62" s="4"/>
      <c r="DC62" s="4"/>
      <c r="DD62" s="4"/>
      <c r="DE62" s="4"/>
      <c r="DF62" s="216"/>
      <c r="DG62" s="4"/>
      <c r="DH62" s="4"/>
      <c r="DI62" s="4"/>
      <c r="DJ62" s="4"/>
      <c r="DK62" s="216"/>
      <c r="DL62" s="4"/>
      <c r="DM62" s="4"/>
      <c r="DN62" s="4"/>
      <c r="DO62" s="4"/>
      <c r="DP62" s="216"/>
      <c r="DQ62" s="4"/>
      <c r="DR62" s="4"/>
      <c r="DS62" s="4"/>
      <c r="DT62" s="4"/>
      <c r="DU62" s="216"/>
      <c r="DV62" s="4"/>
      <c r="DW62" s="4"/>
      <c r="DX62" s="4"/>
      <c r="DY62" s="4"/>
      <c r="DZ62" s="216"/>
      <c r="EA62" s="4"/>
      <c r="EB62" s="4"/>
      <c r="EC62" s="4"/>
      <c r="ED62" s="4"/>
      <c r="EE62" s="216"/>
      <c r="EF62" s="4"/>
      <c r="EG62" s="4"/>
      <c r="EH62" s="4"/>
      <c r="EI62" s="4"/>
      <c r="EJ62" s="216"/>
      <c r="EK62" s="4"/>
      <c r="EL62" s="4"/>
      <c r="EM62" s="4"/>
      <c r="EN62" s="4"/>
      <c r="EO62" s="216"/>
      <c r="EP62" s="4"/>
      <c r="EQ62" s="4"/>
      <c r="ER62" s="4"/>
      <c r="ES62" s="4"/>
      <c r="ET62" s="216"/>
      <c r="EU62" s="4"/>
      <c r="EV62" s="4"/>
      <c r="EW62" s="4"/>
      <c r="EX62" s="4"/>
      <c r="EY62" s="216"/>
      <c r="EZ62" s="4"/>
      <c r="FA62" s="4"/>
      <c r="FB62" s="4"/>
      <c r="FC62" s="4"/>
      <c r="FD62" s="216"/>
      <c r="FE62" s="4"/>
      <c r="FF62" s="4"/>
      <c r="FG62" s="4"/>
      <c r="FH62" s="4"/>
      <c r="FI62" s="216"/>
      <c r="FJ62" s="4"/>
      <c r="FK62" s="4"/>
      <c r="FL62" s="4"/>
      <c r="FM62" s="4"/>
      <c r="FN62" s="216"/>
      <c r="FO62" s="4"/>
      <c r="FP62" s="4"/>
      <c r="FQ62" s="4"/>
      <c r="FR62" s="4"/>
      <c r="FS62" s="216"/>
      <c r="FT62" s="4"/>
      <c r="FU62" s="4"/>
      <c r="FV62" s="4"/>
      <c r="FW62" s="4"/>
      <c r="FX62" s="216"/>
      <c r="FY62" s="4"/>
      <c r="FZ62" s="4"/>
      <c r="GA62" s="4"/>
      <c r="GB62" s="4"/>
      <c r="GC62" s="216"/>
      <c r="GD62" s="4"/>
      <c r="GE62" s="4"/>
      <c r="GF62" s="4"/>
      <c r="GG62" s="4"/>
      <c r="GH62" s="216"/>
      <c r="GI62" s="4"/>
      <c r="GJ62" s="4"/>
      <c r="GK62" s="4"/>
      <c r="GL62" s="4"/>
      <c r="GM62" s="216"/>
      <c r="GN62" s="4"/>
      <c r="GO62" s="4"/>
      <c r="GP62" s="4"/>
      <c r="GQ62" s="4"/>
      <c r="GR62" s="216"/>
      <c r="GS62" s="4"/>
      <c r="GT62" s="4"/>
      <c r="GU62" s="4"/>
      <c r="GV62" s="4"/>
      <c r="GW62" s="216"/>
      <c r="GX62" s="4"/>
      <c r="GY62" s="4"/>
      <c r="GZ62" s="4"/>
      <c r="HA62" s="4"/>
      <c r="HB62" s="216"/>
      <c r="HC62" s="4"/>
      <c r="HD62" s="4"/>
      <c r="HE62" s="4"/>
      <c r="HF62" s="4"/>
      <c r="HG62" s="216"/>
      <c r="HH62" s="4"/>
      <c r="HI62" s="4"/>
      <c r="HJ62" s="4"/>
      <c r="HK62" s="4"/>
      <c r="HL62" s="216"/>
      <c r="HM62" s="4"/>
      <c r="HN62" s="4"/>
      <c r="HO62" s="4"/>
      <c r="HP62" s="4"/>
      <c r="HQ62" s="216"/>
      <c r="HR62" s="4"/>
      <c r="HS62" s="4"/>
      <c r="HT62" s="4"/>
      <c r="HU62" s="4"/>
      <c r="HV62" s="216"/>
      <c r="HW62" s="4"/>
      <c r="HX62" s="4"/>
      <c r="HY62" s="4"/>
      <c r="HZ62" s="4"/>
      <c r="IA62" s="216"/>
      <c r="IB62" s="4"/>
      <c r="IC62" s="4"/>
      <c r="ID62" s="4"/>
      <c r="IE62" s="4"/>
      <c r="IF62" s="216"/>
      <c r="IG62" s="4"/>
      <c r="IH62" s="4"/>
      <c r="II62" s="4"/>
      <c r="IJ62" s="4"/>
      <c r="IK62" s="216"/>
      <c r="IL62" s="4"/>
      <c r="IM62" s="4"/>
      <c r="IN62" s="4"/>
      <c r="IO62" s="4"/>
      <c r="IP62" s="216"/>
      <c r="IQ62" s="4"/>
      <c r="IR62" s="4"/>
      <c r="IS62" s="4"/>
      <c r="IT62" s="4"/>
      <c r="IU62" s="216"/>
      <c r="IV62" s="4"/>
      <c r="IW62" s="4"/>
      <c r="IX62" s="4"/>
      <c r="IY62" s="4"/>
      <c r="IZ62" s="216"/>
      <c r="JA62" s="4"/>
      <c r="JB62" s="4"/>
      <c r="JC62" s="4"/>
      <c r="JD62" s="4"/>
      <c r="JE62" s="216"/>
      <c r="JF62" s="4"/>
      <c r="JG62" s="4"/>
      <c r="JH62" s="4"/>
      <c r="JI62" s="4"/>
      <c r="JJ62" s="216"/>
      <c r="JK62" s="4"/>
      <c r="JL62" s="4"/>
      <c r="JM62" s="4"/>
      <c r="JN62" s="4"/>
      <c r="JO62" s="216"/>
      <c r="JP62" s="4"/>
      <c r="JQ62" s="4"/>
      <c r="JR62" s="4"/>
      <c r="JS62" s="4"/>
      <c r="JT62" s="216"/>
      <c r="JU62" s="4"/>
      <c r="JV62" s="4"/>
      <c r="JW62" s="4"/>
      <c r="JX62" s="4"/>
      <c r="JY62" s="216"/>
      <c r="JZ62" s="4"/>
      <c r="KA62" s="4"/>
      <c r="KB62" s="4"/>
      <c r="KC62" s="4"/>
      <c r="KD62" s="216"/>
      <c r="KE62" s="4"/>
      <c r="KF62" s="4"/>
      <c r="KG62" s="4"/>
      <c r="KH62" s="4"/>
      <c r="KI62" s="216"/>
      <c r="KJ62" s="4"/>
      <c r="KK62" s="4"/>
      <c r="KL62" s="4"/>
      <c r="KM62" s="4"/>
      <c r="KN62" s="216"/>
    </row>
    <row r="63" spans="1:300" x14ac:dyDescent="0.25">
      <c r="A63" s="4"/>
      <c r="B63" s="4"/>
      <c r="C63" s="4"/>
      <c r="D63" s="4"/>
      <c r="E63" s="216"/>
      <c r="F63" s="4"/>
      <c r="G63" s="4"/>
      <c r="H63" s="4"/>
      <c r="I63" s="4"/>
      <c r="J63" s="216"/>
      <c r="K63" s="4"/>
      <c r="L63" s="4"/>
      <c r="M63" s="4"/>
      <c r="N63" s="4"/>
      <c r="O63" s="216"/>
      <c r="P63" s="4"/>
      <c r="Q63" s="4"/>
      <c r="R63" s="4"/>
      <c r="S63" s="4"/>
      <c r="T63" s="216"/>
      <c r="U63" s="4"/>
      <c r="V63" s="4"/>
      <c r="W63" s="4"/>
      <c r="X63" s="4"/>
      <c r="Y63" s="216"/>
      <c r="Z63" s="4"/>
      <c r="AA63" s="4"/>
      <c r="AB63" s="4"/>
      <c r="AC63" s="4"/>
      <c r="AD63" s="216"/>
      <c r="AE63" s="4"/>
      <c r="AF63" s="4"/>
      <c r="AG63" s="4"/>
      <c r="AH63" s="4"/>
      <c r="AI63" s="216"/>
      <c r="AJ63" s="4"/>
      <c r="AK63" s="4"/>
      <c r="AL63" s="4"/>
      <c r="AM63" s="4"/>
      <c r="AN63" s="216"/>
      <c r="AO63" s="4"/>
      <c r="AP63" s="4"/>
      <c r="AQ63" s="4"/>
      <c r="AR63" s="4"/>
      <c r="AS63" s="216"/>
      <c r="AT63" s="4"/>
      <c r="AU63" s="4"/>
      <c r="AV63" s="4"/>
      <c r="AW63" s="4"/>
      <c r="AX63" s="216"/>
      <c r="AY63" s="4"/>
      <c r="AZ63" s="4"/>
      <c r="BA63" s="4"/>
      <c r="BB63" s="4"/>
      <c r="BC63" s="216"/>
      <c r="BD63" s="4"/>
      <c r="BE63" s="4"/>
      <c r="BF63" s="4"/>
      <c r="BG63" s="4"/>
      <c r="BH63" s="216"/>
      <c r="BI63" s="4"/>
      <c r="BJ63" s="4"/>
      <c r="BK63" s="4"/>
      <c r="BL63" s="4"/>
      <c r="BM63" s="216"/>
      <c r="BN63" s="4"/>
      <c r="BO63" s="4"/>
      <c r="BP63" s="4"/>
      <c r="BQ63" s="4"/>
      <c r="BR63" s="216"/>
      <c r="BS63" s="4"/>
      <c r="BT63" s="4"/>
      <c r="BU63" s="4"/>
      <c r="BV63" s="4"/>
      <c r="BW63" s="216"/>
      <c r="BX63" s="4"/>
      <c r="BY63" s="4"/>
      <c r="BZ63" s="4"/>
      <c r="CA63" s="4"/>
      <c r="CB63" s="216"/>
      <c r="CC63" s="4"/>
      <c r="CD63" s="4"/>
      <c r="CE63" s="4"/>
      <c r="CF63" s="4"/>
      <c r="CG63" s="216"/>
      <c r="CH63" s="4"/>
      <c r="CI63" s="4"/>
      <c r="CJ63" s="4"/>
      <c r="CK63" s="4"/>
      <c r="CL63" s="216"/>
      <c r="CM63" s="4"/>
      <c r="CN63" s="4"/>
      <c r="CO63" s="4"/>
      <c r="CP63" s="4"/>
      <c r="CQ63" s="216"/>
      <c r="CR63" s="4"/>
      <c r="CS63" s="4"/>
      <c r="CT63" s="4"/>
      <c r="CU63" s="4"/>
      <c r="CV63" s="216"/>
      <c r="CW63" s="4"/>
      <c r="CX63" s="4"/>
      <c r="CY63" s="4"/>
      <c r="CZ63" s="4"/>
      <c r="DA63" s="216"/>
      <c r="DB63" s="4"/>
      <c r="DC63" s="4"/>
      <c r="DD63" s="4"/>
      <c r="DE63" s="4"/>
      <c r="DF63" s="216"/>
      <c r="DG63" s="4"/>
      <c r="DH63" s="4"/>
      <c r="DI63" s="4"/>
      <c r="DJ63" s="4"/>
      <c r="DK63" s="216"/>
      <c r="DL63" s="4"/>
      <c r="DM63" s="4"/>
      <c r="DN63" s="4"/>
      <c r="DO63" s="4"/>
      <c r="DP63" s="216"/>
      <c r="DQ63" s="4"/>
      <c r="DR63" s="4"/>
      <c r="DS63" s="4"/>
      <c r="DT63" s="4"/>
      <c r="DU63" s="216"/>
      <c r="DV63" s="4"/>
      <c r="DW63" s="4"/>
      <c r="DX63" s="4"/>
      <c r="DY63" s="4"/>
      <c r="DZ63" s="216"/>
      <c r="EA63" s="4"/>
      <c r="EB63" s="4"/>
      <c r="EC63" s="4"/>
      <c r="ED63" s="4"/>
      <c r="EE63" s="216"/>
      <c r="EF63" s="4"/>
      <c r="EG63" s="4"/>
      <c r="EH63" s="4"/>
      <c r="EI63" s="4"/>
      <c r="EJ63" s="216"/>
      <c r="EK63" s="4"/>
      <c r="EL63" s="4"/>
      <c r="EM63" s="4"/>
      <c r="EN63" s="4"/>
      <c r="EO63" s="216"/>
      <c r="EP63" s="4"/>
      <c r="EQ63" s="4"/>
      <c r="ER63" s="4"/>
      <c r="ES63" s="4"/>
      <c r="ET63" s="216"/>
      <c r="EU63" s="4"/>
      <c r="EV63" s="4"/>
      <c r="EW63" s="4"/>
      <c r="EX63" s="4"/>
      <c r="EY63" s="216"/>
      <c r="EZ63" s="4"/>
      <c r="FA63" s="4"/>
      <c r="FB63" s="4"/>
      <c r="FC63" s="4"/>
      <c r="FD63" s="216"/>
      <c r="FE63" s="4"/>
      <c r="FF63" s="4"/>
      <c r="FG63" s="4"/>
      <c r="FH63" s="4"/>
      <c r="FI63" s="216"/>
      <c r="FJ63" s="4"/>
      <c r="FK63" s="4"/>
      <c r="FL63" s="4"/>
      <c r="FM63" s="4"/>
      <c r="FN63" s="216"/>
      <c r="FO63" s="4"/>
      <c r="FP63" s="4"/>
      <c r="FQ63" s="4"/>
      <c r="FR63" s="4"/>
      <c r="FS63" s="216"/>
      <c r="FT63" s="4"/>
      <c r="FU63" s="4"/>
      <c r="FV63" s="4"/>
      <c r="FW63" s="4"/>
      <c r="FX63" s="216"/>
      <c r="FY63" s="4"/>
      <c r="FZ63" s="4"/>
      <c r="GA63" s="4"/>
      <c r="GB63" s="4"/>
      <c r="GC63" s="216"/>
      <c r="GD63" s="4"/>
      <c r="GE63" s="4"/>
      <c r="GF63" s="4"/>
      <c r="GG63" s="4"/>
      <c r="GH63" s="216"/>
      <c r="GI63" s="4"/>
      <c r="GJ63" s="4"/>
      <c r="GK63" s="4"/>
      <c r="GL63" s="4"/>
      <c r="GM63" s="216"/>
      <c r="GN63" s="4"/>
      <c r="GO63" s="4"/>
      <c r="GP63" s="4"/>
      <c r="GQ63" s="4"/>
      <c r="GR63" s="216"/>
      <c r="GS63" s="4"/>
      <c r="GT63" s="4"/>
      <c r="GU63" s="4"/>
      <c r="GV63" s="4"/>
      <c r="GW63" s="216"/>
      <c r="GX63" s="4"/>
      <c r="GY63" s="4"/>
      <c r="GZ63" s="4"/>
      <c r="HA63" s="4"/>
      <c r="HB63" s="216"/>
      <c r="HC63" s="4"/>
      <c r="HD63" s="4"/>
      <c r="HE63" s="4"/>
      <c r="HF63" s="4"/>
      <c r="HG63" s="216"/>
      <c r="HH63" s="4"/>
      <c r="HI63" s="4"/>
      <c r="HJ63" s="4"/>
      <c r="HK63" s="4"/>
      <c r="HL63" s="216"/>
      <c r="HM63" s="4"/>
      <c r="HN63" s="4"/>
      <c r="HO63" s="4"/>
      <c r="HP63" s="4"/>
      <c r="HQ63" s="216"/>
      <c r="HR63" s="4"/>
      <c r="HS63" s="4"/>
      <c r="HT63" s="4"/>
      <c r="HU63" s="4"/>
      <c r="HV63" s="216"/>
      <c r="HW63" s="4"/>
      <c r="HX63" s="4"/>
      <c r="HY63" s="4"/>
      <c r="HZ63" s="4"/>
      <c r="IA63" s="216"/>
      <c r="IB63" s="4"/>
      <c r="IC63" s="4"/>
      <c r="ID63" s="4"/>
      <c r="IE63" s="4"/>
      <c r="IF63" s="216"/>
      <c r="IG63" s="4"/>
      <c r="IH63" s="4"/>
      <c r="II63" s="4"/>
      <c r="IJ63" s="4"/>
      <c r="IK63" s="216"/>
      <c r="IL63" s="4"/>
      <c r="IM63" s="4"/>
      <c r="IN63" s="4"/>
      <c r="IO63" s="4"/>
      <c r="IP63" s="216"/>
      <c r="IQ63" s="4"/>
      <c r="IR63" s="4"/>
      <c r="IS63" s="4"/>
      <c r="IT63" s="4"/>
      <c r="IU63" s="216"/>
      <c r="IV63" s="4"/>
      <c r="IW63" s="4"/>
      <c r="IX63" s="4"/>
      <c r="IY63" s="4"/>
      <c r="IZ63" s="216"/>
      <c r="JA63" s="4"/>
      <c r="JB63" s="4"/>
      <c r="JC63" s="4"/>
      <c r="JD63" s="4"/>
      <c r="JE63" s="216"/>
      <c r="JF63" s="4"/>
      <c r="JG63" s="4"/>
      <c r="JH63" s="4"/>
      <c r="JI63" s="4"/>
      <c r="JJ63" s="216"/>
      <c r="JK63" s="4"/>
      <c r="JL63" s="4"/>
      <c r="JM63" s="4"/>
      <c r="JN63" s="4"/>
      <c r="JO63" s="216"/>
      <c r="JP63" s="4"/>
      <c r="JQ63" s="4"/>
      <c r="JR63" s="4"/>
      <c r="JS63" s="4"/>
      <c r="JT63" s="216"/>
      <c r="JU63" s="4"/>
      <c r="JV63" s="4"/>
      <c r="JW63" s="4"/>
      <c r="JX63" s="4"/>
      <c r="JY63" s="216"/>
      <c r="JZ63" s="4"/>
      <c r="KA63" s="4"/>
      <c r="KB63" s="4"/>
      <c r="KC63" s="4"/>
      <c r="KD63" s="216"/>
      <c r="KE63" s="4"/>
      <c r="KF63" s="4"/>
      <c r="KG63" s="4"/>
      <c r="KH63" s="4"/>
      <c r="KI63" s="216"/>
      <c r="KJ63" s="4"/>
      <c r="KK63" s="4"/>
      <c r="KL63" s="4"/>
      <c r="KM63" s="4"/>
      <c r="KN63" s="216"/>
    </row>
    <row r="64" spans="1:300" x14ac:dyDescent="0.25">
      <c r="A64" s="4"/>
      <c r="B64" s="4"/>
      <c r="C64" s="4"/>
      <c r="D64" s="4"/>
      <c r="E64" s="216"/>
      <c r="F64" s="4"/>
      <c r="G64" s="4"/>
      <c r="H64" s="4"/>
      <c r="I64" s="4"/>
      <c r="J64" s="216"/>
      <c r="K64" s="4"/>
      <c r="L64" s="4"/>
      <c r="M64" s="4"/>
      <c r="N64" s="4"/>
      <c r="O64" s="216"/>
      <c r="P64" s="4"/>
      <c r="Q64" s="4"/>
      <c r="R64" s="4"/>
      <c r="S64" s="4"/>
      <c r="T64" s="216"/>
      <c r="U64" s="4"/>
      <c r="V64" s="4"/>
      <c r="W64" s="4"/>
      <c r="X64" s="4"/>
      <c r="Y64" s="216"/>
      <c r="Z64" s="4"/>
      <c r="AA64" s="4"/>
      <c r="AB64" s="4"/>
      <c r="AC64" s="4"/>
      <c r="AD64" s="216"/>
      <c r="AE64" s="4"/>
      <c r="AF64" s="4"/>
      <c r="AG64" s="4"/>
      <c r="AH64" s="4"/>
      <c r="AI64" s="216"/>
      <c r="AJ64" s="4"/>
      <c r="AK64" s="4"/>
      <c r="AL64" s="4"/>
      <c r="AM64" s="4"/>
      <c r="AN64" s="216"/>
      <c r="AO64" s="4"/>
      <c r="AP64" s="4"/>
      <c r="AQ64" s="4"/>
      <c r="AR64" s="4"/>
      <c r="AS64" s="216"/>
      <c r="AT64" s="4"/>
      <c r="AU64" s="4"/>
      <c r="AV64" s="4"/>
      <c r="AW64" s="4"/>
      <c r="AX64" s="216"/>
      <c r="AY64" s="4"/>
      <c r="AZ64" s="4"/>
      <c r="BA64" s="4"/>
      <c r="BB64" s="4"/>
      <c r="BC64" s="216"/>
      <c r="BD64" s="4"/>
      <c r="BE64" s="4"/>
      <c r="BF64" s="4"/>
      <c r="BG64" s="4"/>
      <c r="BH64" s="216"/>
      <c r="BI64" s="4"/>
      <c r="BJ64" s="4"/>
      <c r="BK64" s="4"/>
      <c r="BL64" s="4"/>
      <c r="BM64" s="216"/>
      <c r="BN64" s="4"/>
      <c r="BO64" s="4"/>
      <c r="BP64" s="4"/>
      <c r="BQ64" s="4"/>
      <c r="BR64" s="216"/>
      <c r="BS64" s="4"/>
      <c r="BT64" s="4"/>
      <c r="BU64" s="4"/>
      <c r="BV64" s="4"/>
      <c r="BW64" s="216"/>
      <c r="BX64" s="4"/>
      <c r="BY64" s="4"/>
      <c r="BZ64" s="4"/>
      <c r="CA64" s="4"/>
      <c r="CB64" s="216"/>
      <c r="CC64" s="4"/>
      <c r="CD64" s="4"/>
      <c r="CE64" s="4"/>
      <c r="CF64" s="4"/>
      <c r="CG64" s="216"/>
      <c r="CH64" s="4"/>
      <c r="CI64" s="4"/>
      <c r="CJ64" s="4"/>
      <c r="CK64" s="4"/>
      <c r="CL64" s="216"/>
      <c r="CM64" s="4"/>
      <c r="CN64" s="4"/>
      <c r="CO64" s="4"/>
      <c r="CP64" s="4"/>
      <c r="CQ64" s="216"/>
      <c r="CR64" s="4"/>
      <c r="CS64" s="4"/>
      <c r="CT64" s="4"/>
      <c r="CU64" s="4"/>
      <c r="CV64" s="216"/>
      <c r="CW64" s="4"/>
      <c r="CX64" s="4"/>
      <c r="CY64" s="4"/>
      <c r="CZ64" s="4"/>
      <c r="DA64" s="216"/>
      <c r="DB64" s="4"/>
      <c r="DC64" s="4"/>
      <c r="DD64" s="4"/>
      <c r="DE64" s="4"/>
      <c r="DF64" s="216"/>
      <c r="DG64" s="4"/>
      <c r="DH64" s="4"/>
      <c r="DI64" s="4"/>
      <c r="DJ64" s="4"/>
      <c r="DK64" s="216"/>
      <c r="DL64" s="4"/>
      <c r="DM64" s="4"/>
      <c r="DN64" s="4"/>
      <c r="DO64" s="4"/>
      <c r="DP64" s="216"/>
      <c r="DQ64" s="4"/>
      <c r="DR64" s="4"/>
      <c r="DS64" s="4"/>
      <c r="DT64" s="4"/>
      <c r="DU64" s="216"/>
      <c r="DV64" s="4"/>
      <c r="DW64" s="4"/>
      <c r="DX64" s="4"/>
      <c r="DY64" s="4"/>
      <c r="DZ64" s="216"/>
      <c r="EA64" s="4"/>
      <c r="EB64" s="4"/>
      <c r="EC64" s="4"/>
      <c r="ED64" s="4"/>
      <c r="EE64" s="216"/>
      <c r="EF64" s="4"/>
      <c r="EG64" s="4"/>
      <c r="EH64" s="4"/>
      <c r="EI64" s="4"/>
      <c r="EJ64" s="216"/>
      <c r="EK64" s="4"/>
      <c r="EL64" s="4"/>
      <c r="EM64" s="4"/>
      <c r="EN64" s="4"/>
      <c r="EO64" s="216"/>
      <c r="EP64" s="4"/>
      <c r="EQ64" s="4"/>
      <c r="ER64" s="4"/>
      <c r="ES64" s="4"/>
      <c r="ET64" s="216"/>
      <c r="EU64" s="4"/>
      <c r="EV64" s="4"/>
      <c r="EW64" s="4"/>
      <c r="EX64" s="4"/>
      <c r="EY64" s="216"/>
      <c r="EZ64" s="4"/>
      <c r="FA64" s="4"/>
      <c r="FB64" s="4"/>
      <c r="FC64" s="4"/>
      <c r="FD64" s="216"/>
      <c r="FE64" s="4"/>
      <c r="FF64" s="4"/>
      <c r="FG64" s="4"/>
      <c r="FH64" s="4"/>
      <c r="FI64" s="216"/>
      <c r="FJ64" s="4"/>
      <c r="FK64" s="4"/>
      <c r="FL64" s="4"/>
      <c r="FM64" s="4"/>
      <c r="FN64" s="216"/>
      <c r="FO64" s="4"/>
      <c r="FP64" s="4"/>
      <c r="FQ64" s="4"/>
      <c r="FR64" s="4"/>
      <c r="FS64" s="216"/>
      <c r="FT64" s="4"/>
      <c r="FU64" s="4"/>
      <c r="FV64" s="4"/>
      <c r="FW64" s="4"/>
      <c r="FX64" s="216"/>
      <c r="FY64" s="4"/>
      <c r="FZ64" s="4"/>
      <c r="GA64" s="4"/>
      <c r="GB64" s="4"/>
      <c r="GC64" s="216"/>
      <c r="GD64" s="4"/>
      <c r="GE64" s="4"/>
      <c r="GF64" s="4"/>
      <c r="GG64" s="4"/>
      <c r="GH64" s="216"/>
      <c r="GI64" s="4"/>
      <c r="GJ64" s="4"/>
      <c r="GK64" s="4"/>
      <c r="GL64" s="4"/>
      <c r="GM64" s="216"/>
      <c r="GN64" s="4"/>
      <c r="GO64" s="4"/>
      <c r="GP64" s="4"/>
      <c r="GQ64" s="4"/>
      <c r="GR64" s="216"/>
      <c r="GS64" s="4"/>
      <c r="GT64" s="4"/>
      <c r="GU64" s="4"/>
      <c r="GV64" s="4"/>
      <c r="GW64" s="216"/>
      <c r="GX64" s="4"/>
      <c r="GY64" s="4"/>
      <c r="GZ64" s="4"/>
      <c r="HA64" s="4"/>
      <c r="HB64" s="216"/>
      <c r="HC64" s="4"/>
      <c r="HD64" s="4"/>
      <c r="HE64" s="4"/>
      <c r="HF64" s="4"/>
      <c r="HG64" s="216"/>
      <c r="HH64" s="4"/>
      <c r="HI64" s="4"/>
      <c r="HJ64" s="4"/>
      <c r="HK64" s="4"/>
      <c r="HL64" s="216"/>
      <c r="HM64" s="4"/>
      <c r="HN64" s="4"/>
      <c r="HO64" s="4"/>
      <c r="HP64" s="4"/>
      <c r="HQ64" s="216"/>
      <c r="HR64" s="4"/>
      <c r="HS64" s="4"/>
      <c r="HT64" s="4"/>
      <c r="HU64" s="4"/>
      <c r="HV64" s="216"/>
      <c r="HW64" s="4"/>
      <c r="HX64" s="4"/>
      <c r="HY64" s="4"/>
      <c r="HZ64" s="4"/>
      <c r="IA64" s="216"/>
      <c r="IB64" s="4"/>
      <c r="IC64" s="4"/>
      <c r="ID64" s="4"/>
      <c r="IE64" s="4"/>
      <c r="IF64" s="216"/>
      <c r="IG64" s="4"/>
      <c r="IH64" s="4"/>
      <c r="II64" s="4"/>
      <c r="IJ64" s="4"/>
      <c r="IK64" s="216"/>
      <c r="IL64" s="4"/>
      <c r="IM64" s="4"/>
      <c r="IN64" s="4"/>
      <c r="IO64" s="4"/>
      <c r="IP64" s="216"/>
      <c r="IQ64" s="4"/>
      <c r="IR64" s="4"/>
      <c r="IS64" s="4"/>
      <c r="IT64" s="4"/>
      <c r="IU64" s="216"/>
      <c r="IV64" s="4"/>
      <c r="IW64" s="4"/>
      <c r="IX64" s="4"/>
      <c r="IY64" s="4"/>
      <c r="IZ64" s="216"/>
      <c r="JA64" s="4"/>
      <c r="JB64" s="4"/>
      <c r="JC64" s="4"/>
      <c r="JD64" s="4"/>
      <c r="JE64" s="216"/>
      <c r="JF64" s="4"/>
      <c r="JG64" s="4"/>
      <c r="JH64" s="4"/>
      <c r="JI64" s="4"/>
      <c r="JJ64" s="216"/>
      <c r="JK64" s="4"/>
      <c r="JL64" s="4"/>
      <c r="JM64" s="4"/>
      <c r="JN64" s="4"/>
      <c r="JO64" s="216"/>
      <c r="JP64" s="4"/>
      <c r="JQ64" s="4"/>
      <c r="JR64" s="4"/>
      <c r="JS64" s="4"/>
      <c r="JT64" s="216"/>
      <c r="JU64" s="4"/>
      <c r="JV64" s="4"/>
      <c r="JW64" s="4"/>
      <c r="JX64" s="4"/>
      <c r="JY64" s="216"/>
      <c r="JZ64" s="4"/>
      <c r="KA64" s="4"/>
      <c r="KB64" s="4"/>
      <c r="KC64" s="4"/>
      <c r="KD64" s="216"/>
      <c r="KE64" s="4"/>
      <c r="KF64" s="4"/>
      <c r="KG64" s="4"/>
      <c r="KH64" s="4"/>
      <c r="KI64" s="216"/>
      <c r="KJ64" s="4"/>
      <c r="KK64" s="4"/>
      <c r="KL64" s="4"/>
      <c r="KM64" s="4"/>
      <c r="KN64" s="216"/>
    </row>
    <row r="65" spans="1:300" x14ac:dyDescent="0.25">
      <c r="A65" s="4"/>
      <c r="B65" s="4"/>
      <c r="C65" s="4"/>
      <c r="D65" s="4"/>
      <c r="E65" s="216"/>
      <c r="F65" s="4"/>
      <c r="G65" s="4"/>
      <c r="H65" s="4"/>
      <c r="I65" s="4"/>
      <c r="J65" s="216"/>
      <c r="K65" s="4"/>
      <c r="L65" s="4"/>
      <c r="M65" s="4"/>
      <c r="N65" s="4"/>
      <c r="O65" s="216"/>
      <c r="P65" s="4"/>
      <c r="Q65" s="4"/>
      <c r="R65" s="4"/>
      <c r="S65" s="4"/>
      <c r="T65" s="216"/>
      <c r="U65" s="4"/>
      <c r="V65" s="4"/>
      <c r="W65" s="4"/>
      <c r="X65" s="4"/>
      <c r="Y65" s="216"/>
      <c r="Z65" s="4"/>
      <c r="AA65" s="4"/>
      <c r="AB65" s="4"/>
      <c r="AC65" s="4"/>
      <c r="AD65" s="216"/>
      <c r="AE65" s="4"/>
      <c r="AF65" s="4"/>
      <c r="AG65" s="4"/>
      <c r="AH65" s="4"/>
      <c r="AI65" s="216"/>
      <c r="AJ65" s="4"/>
      <c r="AK65" s="4"/>
      <c r="AL65" s="4"/>
      <c r="AM65" s="4"/>
      <c r="AN65" s="216"/>
      <c r="AO65" s="4"/>
      <c r="AP65" s="4"/>
      <c r="AQ65" s="4"/>
      <c r="AR65" s="4"/>
      <c r="AS65" s="216"/>
      <c r="AT65" s="4"/>
      <c r="AU65" s="4"/>
      <c r="AV65" s="4"/>
      <c r="AW65" s="4"/>
      <c r="AX65" s="216"/>
      <c r="AY65" s="4"/>
      <c r="AZ65" s="4"/>
      <c r="BA65" s="4"/>
      <c r="BB65" s="4"/>
      <c r="BC65" s="216"/>
      <c r="BD65" s="4"/>
      <c r="BE65" s="4"/>
      <c r="BF65" s="4"/>
      <c r="BG65" s="4"/>
      <c r="BH65" s="216"/>
      <c r="BI65" s="4"/>
      <c r="BJ65" s="4"/>
      <c r="BK65" s="4"/>
      <c r="BL65" s="4"/>
      <c r="BM65" s="216"/>
      <c r="BN65" s="4"/>
      <c r="BO65" s="4"/>
      <c r="BP65" s="4"/>
      <c r="BQ65" s="4"/>
      <c r="BR65" s="216"/>
      <c r="BS65" s="4"/>
      <c r="BT65" s="4"/>
      <c r="BU65" s="4"/>
      <c r="BV65" s="4"/>
      <c r="BW65" s="216"/>
      <c r="BX65" s="4"/>
      <c r="BY65" s="4"/>
      <c r="BZ65" s="4"/>
      <c r="CA65" s="4"/>
      <c r="CB65" s="216"/>
      <c r="CC65" s="4"/>
      <c r="CD65" s="4"/>
      <c r="CE65" s="4"/>
      <c r="CF65" s="4"/>
      <c r="CG65" s="216"/>
      <c r="CH65" s="4"/>
      <c r="CI65" s="4"/>
      <c r="CJ65" s="4"/>
      <c r="CK65" s="4"/>
      <c r="CL65" s="216"/>
      <c r="CM65" s="4"/>
      <c r="CN65" s="4"/>
      <c r="CO65" s="4"/>
      <c r="CP65" s="4"/>
      <c r="CQ65" s="216"/>
      <c r="CR65" s="4"/>
      <c r="CS65" s="4"/>
      <c r="CT65" s="4"/>
      <c r="CU65" s="4"/>
      <c r="CV65" s="216"/>
      <c r="CW65" s="4"/>
      <c r="CX65" s="4"/>
      <c r="CY65" s="4"/>
      <c r="CZ65" s="4"/>
      <c r="DA65" s="216"/>
      <c r="DB65" s="4"/>
      <c r="DC65" s="4"/>
      <c r="DD65" s="4"/>
      <c r="DE65" s="4"/>
      <c r="DF65" s="216"/>
      <c r="DG65" s="4"/>
      <c r="DH65" s="4"/>
      <c r="DI65" s="4"/>
      <c r="DJ65" s="4"/>
      <c r="DK65" s="216"/>
      <c r="DL65" s="4"/>
      <c r="DM65" s="4"/>
      <c r="DN65" s="4"/>
      <c r="DO65" s="4"/>
      <c r="DP65" s="216"/>
      <c r="DQ65" s="4"/>
      <c r="DR65" s="4"/>
      <c r="DS65" s="4"/>
      <c r="DT65" s="4"/>
      <c r="DU65" s="216"/>
      <c r="DV65" s="4"/>
      <c r="DW65" s="4"/>
      <c r="DX65" s="4"/>
      <c r="DY65" s="4"/>
      <c r="DZ65" s="216"/>
      <c r="EA65" s="4"/>
      <c r="EB65" s="4"/>
      <c r="EC65" s="4"/>
      <c r="ED65" s="4"/>
      <c r="EE65" s="216"/>
      <c r="EF65" s="4"/>
      <c r="EG65" s="4"/>
      <c r="EH65" s="4"/>
      <c r="EI65" s="4"/>
      <c r="EJ65" s="216"/>
      <c r="EK65" s="4"/>
      <c r="EL65" s="4"/>
      <c r="EM65" s="4"/>
      <c r="EN65" s="4"/>
      <c r="EO65" s="216"/>
      <c r="EP65" s="4"/>
      <c r="EQ65" s="4"/>
      <c r="ER65" s="4"/>
      <c r="ES65" s="4"/>
      <c r="ET65" s="216"/>
      <c r="EU65" s="4"/>
      <c r="EV65" s="4"/>
      <c r="EW65" s="4"/>
      <c r="EX65" s="4"/>
      <c r="EY65" s="216"/>
      <c r="EZ65" s="4"/>
      <c r="FA65" s="4"/>
      <c r="FB65" s="4"/>
      <c r="FC65" s="4"/>
      <c r="FD65" s="216"/>
      <c r="FE65" s="4"/>
      <c r="FF65" s="4"/>
      <c r="FG65" s="4"/>
      <c r="FH65" s="4"/>
      <c r="FI65" s="216"/>
      <c r="FJ65" s="4"/>
      <c r="FK65" s="4"/>
      <c r="FL65" s="4"/>
      <c r="FM65" s="4"/>
      <c r="FN65" s="216"/>
      <c r="FO65" s="4"/>
      <c r="FP65" s="4"/>
      <c r="FQ65" s="4"/>
      <c r="FR65" s="4"/>
      <c r="FS65" s="216"/>
      <c r="FT65" s="4"/>
      <c r="FU65" s="4"/>
      <c r="FV65" s="4"/>
      <c r="FW65" s="4"/>
      <c r="FX65" s="216"/>
      <c r="FY65" s="4"/>
      <c r="FZ65" s="4"/>
      <c r="GA65" s="4"/>
      <c r="GB65" s="4"/>
      <c r="GC65" s="216"/>
      <c r="GD65" s="4"/>
      <c r="GE65" s="4"/>
      <c r="GF65" s="4"/>
      <c r="GG65" s="4"/>
      <c r="GH65" s="216"/>
      <c r="GI65" s="4"/>
      <c r="GJ65" s="4"/>
      <c r="GK65" s="4"/>
      <c r="GL65" s="4"/>
      <c r="GM65" s="216"/>
      <c r="GN65" s="4"/>
      <c r="GO65" s="4"/>
      <c r="GP65" s="4"/>
      <c r="GQ65" s="4"/>
      <c r="GR65" s="216"/>
      <c r="GS65" s="4"/>
      <c r="GT65" s="4"/>
      <c r="GU65" s="4"/>
      <c r="GV65" s="4"/>
      <c r="GW65" s="216"/>
      <c r="GX65" s="4"/>
      <c r="GY65" s="4"/>
      <c r="GZ65" s="4"/>
      <c r="HA65" s="4"/>
      <c r="HB65" s="216"/>
      <c r="HC65" s="4"/>
      <c r="HD65" s="4"/>
      <c r="HE65" s="4"/>
      <c r="HF65" s="4"/>
      <c r="HG65" s="216"/>
      <c r="HH65" s="4"/>
      <c r="HI65" s="4"/>
      <c r="HJ65" s="4"/>
      <c r="HK65" s="4"/>
      <c r="HL65" s="216"/>
      <c r="HM65" s="4"/>
      <c r="HN65" s="4"/>
      <c r="HO65" s="4"/>
      <c r="HP65" s="4"/>
      <c r="HQ65" s="216"/>
      <c r="HR65" s="4"/>
      <c r="HS65" s="4"/>
      <c r="HT65" s="4"/>
      <c r="HU65" s="4"/>
      <c r="HV65" s="216"/>
      <c r="HW65" s="4"/>
      <c r="HX65" s="4"/>
      <c r="HY65" s="4"/>
      <c r="HZ65" s="4"/>
      <c r="IA65" s="216"/>
      <c r="IB65" s="4"/>
      <c r="IC65" s="4"/>
      <c r="ID65" s="4"/>
      <c r="IE65" s="4"/>
      <c r="IF65" s="216"/>
      <c r="IG65" s="4"/>
      <c r="IH65" s="4"/>
      <c r="II65" s="4"/>
      <c r="IJ65" s="4"/>
      <c r="IK65" s="216"/>
      <c r="IL65" s="4"/>
      <c r="IM65" s="4"/>
      <c r="IN65" s="4"/>
      <c r="IO65" s="4"/>
      <c r="IP65" s="216"/>
      <c r="IQ65" s="4"/>
      <c r="IR65" s="4"/>
      <c r="IS65" s="4"/>
      <c r="IT65" s="4"/>
      <c r="IU65" s="216"/>
      <c r="IV65" s="4"/>
      <c r="IW65" s="4"/>
      <c r="IX65" s="4"/>
      <c r="IY65" s="4"/>
      <c r="IZ65" s="216"/>
      <c r="JA65" s="4"/>
      <c r="JB65" s="4"/>
      <c r="JC65" s="4"/>
      <c r="JD65" s="4"/>
      <c r="JE65" s="216"/>
      <c r="JF65" s="4"/>
      <c r="JG65" s="4"/>
      <c r="JH65" s="4"/>
      <c r="JI65" s="4"/>
      <c r="JJ65" s="216"/>
      <c r="JK65" s="4"/>
      <c r="JL65" s="4"/>
      <c r="JM65" s="4"/>
      <c r="JN65" s="4"/>
      <c r="JO65" s="216"/>
      <c r="JP65" s="4"/>
      <c r="JQ65" s="4"/>
      <c r="JR65" s="4"/>
      <c r="JS65" s="4"/>
      <c r="JT65" s="216"/>
      <c r="JU65" s="4"/>
      <c r="JV65" s="4"/>
      <c r="JW65" s="4"/>
      <c r="JX65" s="4"/>
      <c r="JY65" s="216"/>
      <c r="JZ65" s="4"/>
      <c r="KA65" s="4"/>
      <c r="KB65" s="4"/>
      <c r="KC65" s="4"/>
      <c r="KD65" s="216"/>
      <c r="KE65" s="4"/>
      <c r="KF65" s="4"/>
      <c r="KG65" s="4"/>
      <c r="KH65" s="4"/>
      <c r="KI65" s="216"/>
      <c r="KJ65" s="4"/>
      <c r="KK65" s="4"/>
      <c r="KL65" s="4"/>
      <c r="KM65" s="4"/>
      <c r="KN65" s="216"/>
    </row>
    <row r="66" spans="1:300" x14ac:dyDescent="0.25">
      <c r="A66" s="4"/>
      <c r="B66" s="4"/>
      <c r="C66" s="4"/>
      <c r="D66" s="4"/>
      <c r="E66" s="216"/>
      <c r="F66" s="4"/>
      <c r="G66" s="4"/>
      <c r="H66" s="4"/>
      <c r="I66" s="4"/>
      <c r="J66" s="216"/>
      <c r="K66" s="4"/>
      <c r="L66" s="4"/>
      <c r="M66" s="4"/>
      <c r="N66" s="4"/>
      <c r="O66" s="216"/>
      <c r="P66" s="4"/>
      <c r="Q66" s="4"/>
      <c r="R66" s="4"/>
      <c r="S66" s="4"/>
      <c r="T66" s="216"/>
      <c r="U66" s="4"/>
      <c r="V66" s="4"/>
      <c r="W66" s="4"/>
      <c r="X66" s="4"/>
      <c r="Y66" s="216"/>
      <c r="Z66" s="4"/>
      <c r="AA66" s="4"/>
      <c r="AB66" s="4"/>
      <c r="AC66" s="4"/>
      <c r="AD66" s="216"/>
      <c r="AE66" s="4"/>
      <c r="AF66" s="4"/>
      <c r="AG66" s="4"/>
      <c r="AH66" s="4"/>
      <c r="AI66" s="216"/>
      <c r="AJ66" s="4"/>
      <c r="AK66" s="4"/>
      <c r="AL66" s="4"/>
      <c r="AM66" s="4"/>
      <c r="AN66" s="216"/>
      <c r="AO66" s="4"/>
      <c r="AP66" s="4"/>
      <c r="AQ66" s="4"/>
      <c r="AR66" s="4"/>
      <c r="AS66" s="216"/>
      <c r="AT66" s="4"/>
      <c r="AU66" s="4"/>
      <c r="AV66" s="4"/>
      <c r="AW66" s="4"/>
      <c r="AX66" s="216"/>
      <c r="AY66" s="4"/>
      <c r="AZ66" s="4"/>
      <c r="BA66" s="4"/>
      <c r="BB66" s="4"/>
      <c r="BC66" s="216"/>
      <c r="BD66" s="4"/>
      <c r="BE66" s="4"/>
      <c r="BF66" s="4"/>
      <c r="BG66" s="4"/>
      <c r="BH66" s="216"/>
      <c r="BI66" s="4"/>
      <c r="BJ66" s="4"/>
      <c r="BK66" s="4"/>
      <c r="BL66" s="4"/>
      <c r="BM66" s="216"/>
      <c r="BN66" s="4"/>
      <c r="BO66" s="4"/>
      <c r="BP66" s="4"/>
      <c r="BQ66" s="4"/>
      <c r="BR66" s="216"/>
      <c r="BS66" s="4"/>
      <c r="BT66" s="4"/>
      <c r="BU66" s="4"/>
      <c r="BV66" s="4"/>
      <c r="BW66" s="216"/>
      <c r="BX66" s="4"/>
      <c r="BY66" s="4"/>
      <c r="BZ66" s="4"/>
      <c r="CA66" s="4"/>
      <c r="CB66" s="216"/>
      <c r="CC66" s="4"/>
      <c r="CD66" s="4"/>
      <c r="CE66" s="4"/>
      <c r="CF66" s="4"/>
      <c r="CG66" s="216"/>
      <c r="CH66" s="4"/>
      <c r="CI66" s="4"/>
      <c r="CJ66" s="4"/>
      <c r="CK66" s="4"/>
      <c r="CL66" s="216"/>
      <c r="CM66" s="4"/>
      <c r="CN66" s="4"/>
      <c r="CO66" s="4"/>
      <c r="CP66" s="4"/>
      <c r="CQ66" s="216"/>
      <c r="CR66" s="4"/>
      <c r="CS66" s="4"/>
      <c r="CT66" s="4"/>
      <c r="CU66" s="4"/>
      <c r="CV66" s="216"/>
      <c r="CW66" s="4"/>
      <c r="CX66" s="4"/>
      <c r="CY66" s="4"/>
      <c r="CZ66" s="4"/>
      <c r="DA66" s="216"/>
      <c r="DB66" s="4"/>
      <c r="DC66" s="4"/>
      <c r="DD66" s="4"/>
      <c r="DE66" s="4"/>
      <c r="DF66" s="216"/>
      <c r="DG66" s="4"/>
      <c r="DH66" s="4"/>
      <c r="DI66" s="4"/>
      <c r="DJ66" s="4"/>
      <c r="DK66" s="216"/>
      <c r="DL66" s="4"/>
      <c r="DM66" s="4"/>
      <c r="DN66" s="4"/>
      <c r="DO66" s="4"/>
      <c r="DP66" s="216"/>
      <c r="DQ66" s="4"/>
      <c r="DR66" s="4"/>
      <c r="DS66" s="4"/>
      <c r="DT66" s="4"/>
      <c r="DU66" s="216"/>
      <c r="DV66" s="4"/>
      <c r="DW66" s="4"/>
      <c r="DX66" s="4"/>
      <c r="DY66" s="4"/>
      <c r="DZ66" s="216"/>
      <c r="EA66" s="4"/>
      <c r="EB66" s="4"/>
      <c r="EC66" s="4"/>
      <c r="ED66" s="4"/>
      <c r="EE66" s="216"/>
      <c r="EF66" s="4"/>
      <c r="EG66" s="4"/>
      <c r="EH66" s="4"/>
      <c r="EI66" s="4"/>
      <c r="EJ66" s="216"/>
      <c r="EK66" s="4"/>
      <c r="EL66" s="4"/>
      <c r="EM66" s="4"/>
      <c r="EN66" s="4"/>
      <c r="EO66" s="216"/>
      <c r="EP66" s="4"/>
      <c r="EQ66" s="4"/>
      <c r="ER66" s="4"/>
      <c r="ES66" s="4"/>
      <c r="ET66" s="216"/>
      <c r="EU66" s="4"/>
      <c r="EV66" s="4"/>
      <c r="EW66" s="4"/>
      <c r="EX66" s="4"/>
      <c r="EY66" s="216"/>
      <c r="EZ66" s="4"/>
      <c r="FA66" s="4"/>
      <c r="FB66" s="4"/>
      <c r="FC66" s="4"/>
      <c r="FD66" s="216"/>
      <c r="FE66" s="4"/>
      <c r="FF66" s="4"/>
      <c r="FG66" s="4"/>
      <c r="FH66" s="4"/>
      <c r="FI66" s="216"/>
      <c r="FJ66" s="4"/>
      <c r="FK66" s="4"/>
      <c r="FL66" s="4"/>
      <c r="FM66" s="4"/>
      <c r="FN66" s="216"/>
      <c r="FO66" s="4"/>
      <c r="FP66" s="4"/>
      <c r="FQ66" s="4"/>
      <c r="FR66" s="4"/>
      <c r="FS66" s="216"/>
      <c r="FT66" s="4"/>
      <c r="FU66" s="4"/>
      <c r="FV66" s="4"/>
      <c r="FW66" s="4"/>
      <c r="FX66" s="216"/>
      <c r="FY66" s="4"/>
      <c r="FZ66" s="4"/>
      <c r="GA66" s="4"/>
      <c r="GB66" s="4"/>
      <c r="GC66" s="216"/>
      <c r="GD66" s="4"/>
      <c r="GE66" s="4"/>
      <c r="GF66" s="4"/>
      <c r="GG66" s="4"/>
      <c r="GH66" s="216"/>
      <c r="GI66" s="4"/>
      <c r="GJ66" s="4"/>
      <c r="GK66" s="4"/>
      <c r="GL66" s="4"/>
      <c r="GM66" s="216"/>
      <c r="GN66" s="4"/>
      <c r="GO66" s="4"/>
      <c r="GP66" s="4"/>
      <c r="GQ66" s="4"/>
      <c r="GR66" s="216"/>
      <c r="GS66" s="4"/>
      <c r="GT66" s="4"/>
      <c r="GU66" s="4"/>
      <c r="GV66" s="4"/>
      <c r="GW66" s="216"/>
      <c r="GX66" s="4"/>
      <c r="GY66" s="4"/>
      <c r="GZ66" s="4"/>
      <c r="HA66" s="4"/>
      <c r="HB66" s="216"/>
      <c r="HC66" s="4"/>
      <c r="HD66" s="4"/>
      <c r="HE66" s="4"/>
      <c r="HF66" s="4"/>
      <c r="HG66" s="216"/>
      <c r="HH66" s="4"/>
      <c r="HI66" s="4"/>
      <c r="HJ66" s="4"/>
      <c r="HK66" s="4"/>
      <c r="HL66" s="216"/>
      <c r="HM66" s="4"/>
      <c r="HN66" s="4"/>
      <c r="HO66" s="4"/>
      <c r="HP66" s="4"/>
      <c r="HQ66" s="216"/>
      <c r="HR66" s="4"/>
      <c r="HS66" s="4"/>
      <c r="HT66" s="4"/>
      <c r="HU66" s="4"/>
      <c r="HV66" s="216"/>
      <c r="HW66" s="4"/>
      <c r="HX66" s="4"/>
      <c r="HY66" s="4"/>
      <c r="HZ66" s="4"/>
      <c r="IA66" s="216"/>
      <c r="IB66" s="4"/>
      <c r="IC66" s="4"/>
      <c r="ID66" s="4"/>
      <c r="IE66" s="4"/>
      <c r="IF66" s="216"/>
      <c r="IG66" s="4"/>
      <c r="IH66" s="4"/>
      <c r="II66" s="4"/>
      <c r="IJ66" s="4"/>
      <c r="IK66" s="216"/>
      <c r="IL66" s="4"/>
      <c r="IM66" s="4"/>
      <c r="IN66" s="4"/>
      <c r="IO66" s="4"/>
      <c r="IP66" s="216"/>
      <c r="IQ66" s="4"/>
      <c r="IR66" s="4"/>
      <c r="IS66" s="4"/>
      <c r="IT66" s="4"/>
      <c r="IU66" s="216"/>
      <c r="IV66" s="4"/>
      <c r="IW66" s="4"/>
      <c r="IX66" s="4"/>
      <c r="IY66" s="4"/>
      <c r="IZ66" s="216"/>
      <c r="JA66" s="4"/>
      <c r="JB66" s="4"/>
      <c r="JC66" s="4"/>
      <c r="JD66" s="4"/>
      <c r="JE66" s="216"/>
      <c r="JF66" s="4"/>
      <c r="JG66" s="4"/>
      <c r="JH66" s="4"/>
      <c r="JI66" s="4"/>
      <c r="JJ66" s="216"/>
      <c r="JK66" s="4"/>
      <c r="JL66" s="4"/>
      <c r="JM66" s="4"/>
      <c r="JN66" s="4"/>
      <c r="JO66" s="216"/>
      <c r="JP66" s="4"/>
      <c r="JQ66" s="4"/>
      <c r="JR66" s="4"/>
      <c r="JS66" s="4"/>
      <c r="JT66" s="216"/>
      <c r="JU66" s="4"/>
      <c r="JV66" s="4"/>
      <c r="JW66" s="4"/>
      <c r="JX66" s="4"/>
      <c r="JY66" s="216"/>
      <c r="JZ66" s="4"/>
      <c r="KA66" s="4"/>
      <c r="KB66" s="4"/>
      <c r="KC66" s="4"/>
      <c r="KD66" s="216"/>
      <c r="KE66" s="4"/>
      <c r="KF66" s="4"/>
      <c r="KG66" s="4"/>
      <c r="KH66" s="4"/>
      <c r="KI66" s="216"/>
      <c r="KJ66" s="4"/>
      <c r="KK66" s="4"/>
      <c r="KL66" s="4"/>
      <c r="KM66" s="4"/>
      <c r="KN66" s="216"/>
    </row>
    <row r="67" spans="1:300" x14ac:dyDescent="0.25">
      <c r="A67" s="4"/>
      <c r="B67" s="4"/>
      <c r="C67" s="6"/>
      <c r="D67" s="4"/>
      <c r="E67" s="216"/>
      <c r="F67" s="4"/>
      <c r="G67" s="4"/>
      <c r="H67" s="6"/>
      <c r="I67" s="4"/>
      <c r="J67" s="216"/>
      <c r="K67" s="4"/>
      <c r="L67" s="4"/>
      <c r="M67" s="6"/>
      <c r="N67" s="4"/>
      <c r="O67" s="216"/>
      <c r="P67" s="4"/>
      <c r="Q67" s="4"/>
      <c r="R67" s="6"/>
      <c r="S67" s="4"/>
      <c r="T67" s="216"/>
      <c r="U67" s="4"/>
      <c r="V67" s="4"/>
      <c r="W67" s="6"/>
      <c r="X67" s="4"/>
      <c r="Y67" s="216"/>
      <c r="Z67" s="4"/>
      <c r="AA67" s="4"/>
      <c r="AB67" s="6"/>
      <c r="AC67" s="4"/>
      <c r="AD67" s="216"/>
      <c r="AE67" s="4"/>
      <c r="AF67" s="4"/>
      <c r="AG67" s="6"/>
      <c r="AH67" s="4"/>
      <c r="AI67" s="216"/>
      <c r="AJ67" s="4"/>
      <c r="AK67" s="4"/>
      <c r="AL67" s="6"/>
      <c r="AM67" s="4"/>
      <c r="AN67" s="216"/>
      <c r="AO67" s="4"/>
      <c r="AP67" s="4"/>
      <c r="AQ67" s="6"/>
      <c r="AR67" s="4"/>
      <c r="AS67" s="216"/>
      <c r="AT67" s="4"/>
      <c r="AU67" s="4"/>
      <c r="AV67" s="6"/>
      <c r="AW67" s="4"/>
      <c r="AX67" s="216"/>
      <c r="AY67" s="4"/>
      <c r="AZ67" s="4"/>
      <c r="BA67" s="6"/>
      <c r="BB67" s="4"/>
      <c r="BC67" s="216"/>
      <c r="BD67" s="4"/>
      <c r="BE67" s="4"/>
      <c r="BF67" s="6"/>
      <c r="BG67" s="4"/>
      <c r="BH67" s="216"/>
      <c r="BI67" s="4"/>
      <c r="BJ67" s="4"/>
      <c r="BK67" s="6"/>
      <c r="BL67" s="4"/>
      <c r="BM67" s="216"/>
      <c r="BN67" s="4"/>
      <c r="BO67" s="4"/>
      <c r="BP67" s="6"/>
      <c r="BQ67" s="4"/>
      <c r="BR67" s="216"/>
      <c r="BS67" s="4"/>
      <c r="BT67" s="4"/>
      <c r="BU67" s="6"/>
      <c r="BV67" s="4"/>
      <c r="BW67" s="216"/>
      <c r="BX67" s="4"/>
      <c r="BY67" s="4"/>
      <c r="BZ67" s="6"/>
      <c r="CA67" s="4"/>
      <c r="CB67" s="216"/>
      <c r="CC67" s="4"/>
      <c r="CD67" s="4"/>
      <c r="CE67" s="6"/>
      <c r="CF67" s="4"/>
      <c r="CG67" s="216"/>
      <c r="CH67" s="4"/>
      <c r="CI67" s="4"/>
      <c r="CJ67" s="6"/>
      <c r="CK67" s="4"/>
      <c r="CL67" s="216"/>
      <c r="CM67" s="4"/>
      <c r="CN67" s="4"/>
      <c r="CO67" s="6"/>
      <c r="CP67" s="4"/>
      <c r="CQ67" s="216"/>
      <c r="CR67" s="4"/>
      <c r="CS67" s="4"/>
      <c r="CT67" s="6"/>
      <c r="CU67" s="4"/>
      <c r="CV67" s="216"/>
      <c r="CW67" s="4"/>
      <c r="CX67" s="4"/>
      <c r="CY67" s="6"/>
      <c r="CZ67" s="4"/>
      <c r="DA67" s="216"/>
      <c r="DB67" s="4"/>
      <c r="DC67" s="4"/>
      <c r="DD67" s="6"/>
      <c r="DE67" s="4"/>
      <c r="DF67" s="216"/>
      <c r="DG67" s="4"/>
      <c r="DH67" s="4"/>
      <c r="DI67" s="6"/>
      <c r="DJ67" s="4"/>
      <c r="DK67" s="216"/>
      <c r="DL67" s="4"/>
      <c r="DM67" s="4"/>
      <c r="DN67" s="6"/>
      <c r="DO67" s="4"/>
      <c r="DP67" s="216"/>
      <c r="DQ67" s="4"/>
      <c r="DR67" s="4"/>
      <c r="DS67" s="6"/>
      <c r="DT67" s="4"/>
      <c r="DU67" s="216"/>
      <c r="DV67" s="4"/>
      <c r="DW67" s="4"/>
      <c r="DX67" s="6"/>
      <c r="DY67" s="4"/>
      <c r="DZ67" s="216"/>
      <c r="EA67" s="4"/>
      <c r="EB67" s="4"/>
      <c r="EC67" s="6"/>
      <c r="ED67" s="4"/>
      <c r="EE67" s="216"/>
      <c r="EF67" s="4"/>
      <c r="EG67" s="4"/>
      <c r="EH67" s="6"/>
      <c r="EI67" s="4"/>
      <c r="EJ67" s="216"/>
      <c r="EK67" s="4"/>
      <c r="EL67" s="4"/>
      <c r="EM67" s="6"/>
      <c r="EN67" s="4"/>
      <c r="EO67" s="216"/>
      <c r="EP67" s="4"/>
      <c r="EQ67" s="4"/>
      <c r="ER67" s="6"/>
      <c r="ES67" s="4"/>
      <c r="ET67" s="216"/>
      <c r="EU67" s="4"/>
      <c r="EV67" s="4"/>
      <c r="EW67" s="6"/>
      <c r="EX67" s="4"/>
      <c r="EY67" s="216"/>
      <c r="EZ67" s="4"/>
      <c r="FA67" s="4"/>
      <c r="FB67" s="6"/>
      <c r="FC67" s="4"/>
      <c r="FD67" s="216"/>
      <c r="FE67" s="4"/>
      <c r="FF67" s="4"/>
      <c r="FG67" s="6"/>
      <c r="FH67" s="4"/>
      <c r="FI67" s="216"/>
      <c r="FJ67" s="4"/>
      <c r="FK67" s="4"/>
      <c r="FL67" s="6"/>
      <c r="FM67" s="4"/>
      <c r="FN67" s="216"/>
      <c r="FO67" s="4"/>
      <c r="FP67" s="4"/>
      <c r="FQ67" s="6"/>
      <c r="FR67" s="4"/>
      <c r="FS67" s="216"/>
      <c r="FT67" s="4"/>
      <c r="FU67" s="4"/>
      <c r="FV67" s="6"/>
      <c r="FW67" s="4"/>
      <c r="FX67" s="216"/>
      <c r="FY67" s="4"/>
      <c r="FZ67" s="4"/>
      <c r="GA67" s="6"/>
      <c r="GB67" s="4"/>
      <c r="GC67" s="216"/>
      <c r="GD67" s="4"/>
      <c r="GE67" s="4"/>
      <c r="GF67" s="6"/>
      <c r="GG67" s="4"/>
      <c r="GH67" s="216"/>
      <c r="GI67" s="4"/>
      <c r="GJ67" s="4"/>
      <c r="GK67" s="6"/>
      <c r="GL67" s="4"/>
      <c r="GM67" s="216"/>
      <c r="GN67" s="4"/>
      <c r="GO67" s="4"/>
      <c r="GP67" s="6"/>
      <c r="GQ67" s="4"/>
      <c r="GR67" s="216"/>
      <c r="GS67" s="4"/>
      <c r="GT67" s="4"/>
      <c r="GU67" s="6"/>
      <c r="GV67" s="4"/>
      <c r="GW67" s="216"/>
      <c r="GX67" s="4"/>
      <c r="GY67" s="4"/>
      <c r="GZ67" s="6"/>
      <c r="HA67" s="4"/>
      <c r="HB67" s="216"/>
      <c r="HC67" s="4"/>
      <c r="HD67" s="4"/>
      <c r="HE67" s="6"/>
      <c r="HF67" s="4"/>
      <c r="HG67" s="216"/>
      <c r="HH67" s="4"/>
      <c r="HI67" s="4"/>
      <c r="HJ67" s="6"/>
      <c r="HK67" s="4"/>
      <c r="HL67" s="216"/>
      <c r="HM67" s="4"/>
      <c r="HN67" s="4"/>
      <c r="HO67" s="6"/>
      <c r="HP67" s="4"/>
      <c r="HQ67" s="216"/>
      <c r="HR67" s="4"/>
      <c r="HS67" s="4"/>
      <c r="HT67" s="6"/>
      <c r="HU67" s="4"/>
      <c r="HV67" s="216"/>
      <c r="HW67" s="4"/>
      <c r="HX67" s="4"/>
      <c r="HY67" s="6"/>
      <c r="HZ67" s="4"/>
      <c r="IA67" s="216"/>
      <c r="IB67" s="4"/>
      <c r="IC67" s="4"/>
      <c r="ID67" s="6"/>
      <c r="IE67" s="4"/>
      <c r="IF67" s="216"/>
      <c r="IG67" s="4"/>
      <c r="IH67" s="4"/>
      <c r="II67" s="6"/>
      <c r="IJ67" s="4"/>
      <c r="IK67" s="216"/>
      <c r="IL67" s="4"/>
      <c r="IM67" s="4"/>
      <c r="IN67" s="6"/>
      <c r="IO67" s="4"/>
      <c r="IP67" s="216"/>
      <c r="IQ67" s="4"/>
      <c r="IR67" s="4"/>
      <c r="IS67" s="6"/>
      <c r="IT67" s="4"/>
      <c r="IU67" s="216"/>
      <c r="IV67" s="4"/>
      <c r="IW67" s="4"/>
      <c r="IX67" s="6"/>
      <c r="IY67" s="4"/>
      <c r="IZ67" s="216"/>
      <c r="JA67" s="4"/>
      <c r="JB67" s="4"/>
      <c r="JC67" s="6"/>
      <c r="JD67" s="4"/>
      <c r="JE67" s="216"/>
      <c r="JF67" s="4"/>
      <c r="JG67" s="4"/>
      <c r="JH67" s="6"/>
      <c r="JI67" s="4"/>
      <c r="JJ67" s="216"/>
      <c r="JK67" s="4"/>
      <c r="JL67" s="4"/>
      <c r="JM67" s="6"/>
      <c r="JN67" s="4"/>
      <c r="JO67" s="216"/>
      <c r="JP67" s="4"/>
      <c r="JQ67" s="4"/>
      <c r="JR67" s="6"/>
      <c r="JS67" s="4"/>
      <c r="JT67" s="216"/>
      <c r="JU67" s="4"/>
      <c r="JV67" s="4"/>
      <c r="JW67" s="6"/>
      <c r="JX67" s="4"/>
      <c r="JY67" s="216"/>
      <c r="JZ67" s="4"/>
      <c r="KA67" s="4"/>
      <c r="KB67" s="6"/>
      <c r="KC67" s="4"/>
      <c r="KD67" s="216"/>
      <c r="KE67" s="4"/>
      <c r="KF67" s="4"/>
      <c r="KG67" s="6"/>
      <c r="KH67" s="4"/>
      <c r="KI67" s="216"/>
      <c r="KJ67" s="4"/>
      <c r="KK67" s="4"/>
      <c r="KL67" s="6"/>
      <c r="KM67" s="4"/>
      <c r="KN67" s="216"/>
    </row>
    <row r="68" spans="1:300" x14ac:dyDescent="0.25">
      <c r="A68" s="4"/>
      <c r="B68" s="4"/>
      <c r="C68" s="8"/>
      <c r="D68" s="4"/>
      <c r="E68" s="216"/>
      <c r="F68" s="4"/>
      <c r="G68" s="4"/>
      <c r="H68" s="8"/>
      <c r="I68" s="4"/>
      <c r="J68" s="216"/>
      <c r="K68" s="4"/>
      <c r="L68" s="4"/>
      <c r="M68" s="8"/>
      <c r="N68" s="4"/>
      <c r="O68" s="216"/>
      <c r="P68" s="4"/>
      <c r="Q68" s="4"/>
      <c r="R68" s="8"/>
      <c r="S68" s="4"/>
      <c r="T68" s="216"/>
      <c r="U68" s="4"/>
      <c r="V68" s="4"/>
      <c r="W68" s="8"/>
      <c r="X68" s="4"/>
      <c r="Y68" s="216"/>
      <c r="Z68" s="4"/>
      <c r="AA68" s="4"/>
      <c r="AB68" s="8"/>
      <c r="AC68" s="4"/>
      <c r="AD68" s="216"/>
      <c r="AE68" s="4"/>
      <c r="AF68" s="4"/>
      <c r="AG68" s="8"/>
      <c r="AH68" s="4"/>
      <c r="AI68" s="216"/>
      <c r="AJ68" s="4"/>
      <c r="AK68" s="4"/>
      <c r="AL68" s="8"/>
      <c r="AM68" s="4"/>
      <c r="AN68" s="216"/>
      <c r="AO68" s="4"/>
      <c r="AP68" s="4"/>
      <c r="AQ68" s="8"/>
      <c r="AR68" s="4"/>
      <c r="AS68" s="216"/>
      <c r="AT68" s="4"/>
      <c r="AU68" s="4"/>
      <c r="AV68" s="8"/>
      <c r="AW68" s="4"/>
      <c r="AX68" s="216"/>
      <c r="AY68" s="4"/>
      <c r="AZ68" s="4"/>
      <c r="BA68" s="8"/>
      <c r="BB68" s="4"/>
      <c r="BC68" s="216"/>
      <c r="BD68" s="4"/>
      <c r="BE68" s="4"/>
      <c r="BF68" s="8"/>
      <c r="BG68" s="4"/>
      <c r="BH68" s="216"/>
      <c r="BI68" s="4"/>
      <c r="BJ68" s="4"/>
      <c r="BK68" s="8"/>
      <c r="BL68" s="4"/>
      <c r="BM68" s="216"/>
      <c r="BN68" s="4"/>
      <c r="BO68" s="4"/>
      <c r="BP68" s="8"/>
      <c r="BQ68" s="4"/>
      <c r="BR68" s="216"/>
      <c r="BS68" s="4"/>
      <c r="BT68" s="4"/>
      <c r="BU68" s="8"/>
      <c r="BV68" s="4"/>
      <c r="BW68" s="216"/>
      <c r="BX68" s="4"/>
      <c r="BY68" s="4"/>
      <c r="BZ68" s="8"/>
      <c r="CA68" s="4"/>
      <c r="CB68" s="216"/>
      <c r="CC68" s="4"/>
      <c r="CD68" s="4"/>
      <c r="CE68" s="8"/>
      <c r="CF68" s="4"/>
      <c r="CG68" s="216"/>
      <c r="CH68" s="4"/>
      <c r="CI68" s="4"/>
      <c r="CJ68" s="8"/>
      <c r="CK68" s="4"/>
      <c r="CL68" s="216"/>
      <c r="CM68" s="4"/>
      <c r="CN68" s="4"/>
      <c r="CO68" s="8"/>
      <c r="CP68" s="4"/>
      <c r="CQ68" s="216"/>
      <c r="CR68" s="4"/>
      <c r="CS68" s="4"/>
      <c r="CT68" s="8"/>
      <c r="CU68" s="4"/>
      <c r="CV68" s="216"/>
      <c r="CW68" s="4"/>
      <c r="CX68" s="4"/>
      <c r="CY68" s="8"/>
      <c r="CZ68" s="4"/>
      <c r="DA68" s="216"/>
      <c r="DB68" s="4"/>
      <c r="DC68" s="4"/>
      <c r="DD68" s="8"/>
      <c r="DE68" s="4"/>
      <c r="DF68" s="216"/>
      <c r="DG68" s="4"/>
      <c r="DH68" s="4"/>
      <c r="DI68" s="8"/>
      <c r="DJ68" s="4"/>
      <c r="DK68" s="216"/>
      <c r="DL68" s="4"/>
      <c r="DM68" s="4"/>
      <c r="DN68" s="8"/>
      <c r="DO68" s="4"/>
      <c r="DP68" s="216"/>
      <c r="DQ68" s="4"/>
      <c r="DR68" s="4"/>
      <c r="DS68" s="8"/>
      <c r="DT68" s="4"/>
      <c r="DU68" s="216"/>
      <c r="DV68" s="4"/>
      <c r="DW68" s="4"/>
      <c r="DX68" s="8"/>
      <c r="DY68" s="4"/>
      <c r="DZ68" s="216"/>
      <c r="EA68" s="4"/>
      <c r="EB68" s="4"/>
      <c r="EC68" s="8"/>
      <c r="ED68" s="4"/>
      <c r="EE68" s="216"/>
      <c r="EF68" s="4"/>
      <c r="EG68" s="4"/>
      <c r="EH68" s="8"/>
      <c r="EI68" s="4"/>
      <c r="EJ68" s="216"/>
      <c r="EK68" s="4"/>
      <c r="EL68" s="4"/>
      <c r="EM68" s="8"/>
      <c r="EN68" s="4"/>
      <c r="EO68" s="216"/>
      <c r="EP68" s="4"/>
      <c r="EQ68" s="4"/>
      <c r="ER68" s="8"/>
      <c r="ES68" s="4"/>
      <c r="ET68" s="216"/>
      <c r="EU68" s="4"/>
      <c r="EV68" s="4"/>
      <c r="EW68" s="8"/>
      <c r="EX68" s="4"/>
      <c r="EY68" s="216"/>
      <c r="EZ68" s="4"/>
      <c r="FA68" s="4"/>
      <c r="FB68" s="8"/>
      <c r="FC68" s="4"/>
      <c r="FD68" s="216"/>
      <c r="FE68" s="4"/>
      <c r="FF68" s="4"/>
      <c r="FG68" s="8"/>
      <c r="FH68" s="4"/>
      <c r="FI68" s="216"/>
      <c r="FJ68" s="4"/>
      <c r="FK68" s="4"/>
      <c r="FL68" s="8"/>
      <c r="FM68" s="4"/>
      <c r="FN68" s="216"/>
      <c r="FO68" s="4"/>
      <c r="FP68" s="4"/>
      <c r="FQ68" s="8"/>
      <c r="FR68" s="4"/>
      <c r="FS68" s="216"/>
      <c r="FT68" s="4"/>
      <c r="FU68" s="4"/>
      <c r="FV68" s="8"/>
      <c r="FW68" s="4"/>
      <c r="FX68" s="216"/>
      <c r="FY68" s="4"/>
      <c r="FZ68" s="4"/>
      <c r="GA68" s="8"/>
      <c r="GB68" s="4"/>
      <c r="GC68" s="216"/>
      <c r="GD68" s="4"/>
      <c r="GE68" s="4"/>
      <c r="GF68" s="8"/>
      <c r="GG68" s="4"/>
      <c r="GH68" s="216"/>
      <c r="GI68" s="4"/>
      <c r="GJ68" s="4"/>
      <c r="GK68" s="8"/>
      <c r="GL68" s="4"/>
      <c r="GM68" s="216"/>
      <c r="GN68" s="4"/>
      <c r="GO68" s="4"/>
      <c r="GP68" s="8"/>
      <c r="GQ68" s="4"/>
      <c r="GR68" s="216"/>
      <c r="GS68" s="4"/>
      <c r="GT68" s="4"/>
      <c r="GU68" s="8"/>
      <c r="GV68" s="4"/>
      <c r="GW68" s="216"/>
      <c r="GX68" s="4"/>
      <c r="GY68" s="4"/>
      <c r="GZ68" s="8"/>
      <c r="HA68" s="4"/>
      <c r="HB68" s="216"/>
      <c r="HC68" s="4"/>
      <c r="HD68" s="4"/>
      <c r="HE68" s="8"/>
      <c r="HF68" s="4"/>
      <c r="HG68" s="216"/>
      <c r="HH68" s="4"/>
      <c r="HI68" s="4"/>
      <c r="HJ68" s="8"/>
      <c r="HK68" s="4"/>
      <c r="HL68" s="216"/>
      <c r="HM68" s="4"/>
      <c r="HN68" s="4"/>
      <c r="HO68" s="8"/>
      <c r="HP68" s="4"/>
      <c r="HQ68" s="216"/>
      <c r="HR68" s="4"/>
      <c r="HS68" s="4"/>
      <c r="HT68" s="8"/>
      <c r="HU68" s="4"/>
      <c r="HV68" s="216"/>
      <c r="HW68" s="4"/>
      <c r="HX68" s="4"/>
      <c r="HY68" s="8"/>
      <c r="HZ68" s="4"/>
      <c r="IA68" s="216"/>
      <c r="IB68" s="4"/>
      <c r="IC68" s="4"/>
      <c r="ID68" s="8"/>
      <c r="IE68" s="4"/>
      <c r="IF68" s="216"/>
      <c r="IG68" s="4"/>
      <c r="IH68" s="4"/>
      <c r="II68" s="8"/>
      <c r="IJ68" s="4"/>
      <c r="IK68" s="216"/>
      <c r="IL68" s="4"/>
      <c r="IM68" s="4"/>
      <c r="IN68" s="8"/>
      <c r="IO68" s="4"/>
      <c r="IP68" s="216"/>
      <c r="IQ68" s="4"/>
      <c r="IR68" s="4"/>
      <c r="IS68" s="8"/>
      <c r="IT68" s="4"/>
      <c r="IU68" s="216"/>
      <c r="IV68" s="4"/>
      <c r="IW68" s="4"/>
      <c r="IX68" s="8"/>
      <c r="IY68" s="4"/>
      <c r="IZ68" s="216"/>
      <c r="JA68" s="4"/>
      <c r="JB68" s="4"/>
      <c r="JC68" s="8"/>
      <c r="JD68" s="4"/>
      <c r="JE68" s="216"/>
      <c r="JF68" s="4"/>
      <c r="JG68" s="4"/>
      <c r="JH68" s="8"/>
      <c r="JI68" s="4"/>
      <c r="JJ68" s="216"/>
      <c r="JK68" s="4"/>
      <c r="JL68" s="4"/>
      <c r="JM68" s="8"/>
      <c r="JN68" s="4"/>
      <c r="JO68" s="216"/>
      <c r="JP68" s="4"/>
      <c r="JQ68" s="4"/>
      <c r="JR68" s="8"/>
      <c r="JS68" s="4"/>
      <c r="JT68" s="216"/>
      <c r="JU68" s="4"/>
      <c r="JV68" s="4"/>
      <c r="JW68" s="8"/>
      <c r="JX68" s="4"/>
      <c r="JY68" s="216"/>
      <c r="JZ68" s="4"/>
      <c r="KA68" s="4"/>
      <c r="KB68" s="8"/>
      <c r="KC68" s="4"/>
      <c r="KD68" s="216"/>
      <c r="KE68" s="4"/>
      <c r="KF68" s="4"/>
      <c r="KG68" s="8"/>
      <c r="KH68" s="4"/>
      <c r="KI68" s="216"/>
      <c r="KJ68" s="4"/>
      <c r="KK68" s="4"/>
      <c r="KL68" s="8"/>
      <c r="KM68" s="4"/>
      <c r="KN68" s="216"/>
    </row>
    <row r="69" spans="1:300" x14ac:dyDescent="0.25">
      <c r="A69" s="4"/>
      <c r="B69" s="4"/>
      <c r="C69" s="4"/>
      <c r="D69" s="4"/>
      <c r="E69" s="216"/>
      <c r="F69" s="4"/>
      <c r="G69" s="4"/>
      <c r="H69" s="4"/>
      <c r="I69" s="4"/>
      <c r="J69" s="216"/>
      <c r="K69" s="4"/>
      <c r="L69" s="4"/>
      <c r="M69" s="4"/>
      <c r="N69" s="4"/>
      <c r="O69" s="216"/>
      <c r="P69" s="4"/>
      <c r="Q69" s="4"/>
      <c r="R69" s="4"/>
      <c r="S69" s="4"/>
      <c r="T69" s="216"/>
      <c r="U69" s="4"/>
      <c r="V69" s="4"/>
      <c r="W69" s="4"/>
      <c r="X69" s="4"/>
      <c r="Y69" s="216"/>
      <c r="Z69" s="4"/>
      <c r="AA69" s="4"/>
      <c r="AB69" s="4"/>
      <c r="AC69" s="4"/>
      <c r="AD69" s="216"/>
      <c r="AE69" s="4"/>
      <c r="AF69" s="4"/>
      <c r="AG69" s="4"/>
      <c r="AH69" s="4"/>
      <c r="AI69" s="216"/>
      <c r="AJ69" s="4"/>
      <c r="AK69" s="4"/>
      <c r="AL69" s="4"/>
      <c r="AM69" s="4"/>
      <c r="AN69" s="216"/>
      <c r="AO69" s="4"/>
      <c r="AP69" s="4"/>
      <c r="AQ69" s="4"/>
      <c r="AR69" s="4"/>
      <c r="AS69" s="216"/>
      <c r="AT69" s="4"/>
      <c r="AU69" s="4"/>
      <c r="AV69" s="4"/>
      <c r="AW69" s="4"/>
      <c r="AX69" s="216"/>
      <c r="AY69" s="4"/>
      <c r="AZ69" s="4"/>
      <c r="BA69" s="4"/>
      <c r="BB69" s="4"/>
      <c r="BC69" s="216"/>
      <c r="BD69" s="4"/>
      <c r="BE69" s="4"/>
      <c r="BF69" s="4"/>
      <c r="BG69" s="4"/>
      <c r="BH69" s="216"/>
      <c r="BI69" s="4"/>
      <c r="BJ69" s="4"/>
      <c r="BK69" s="4"/>
      <c r="BL69" s="4"/>
      <c r="BM69" s="216"/>
      <c r="BN69" s="4"/>
      <c r="BO69" s="4"/>
      <c r="BP69" s="4"/>
      <c r="BQ69" s="4"/>
      <c r="BR69" s="216"/>
      <c r="BS69" s="4"/>
      <c r="BT69" s="4"/>
      <c r="BU69" s="4"/>
      <c r="BV69" s="4"/>
      <c r="BW69" s="216"/>
      <c r="BX69" s="4"/>
      <c r="BY69" s="4"/>
      <c r="BZ69" s="4"/>
      <c r="CA69" s="4"/>
      <c r="CB69" s="216"/>
      <c r="CC69" s="4"/>
      <c r="CD69" s="4"/>
      <c r="CE69" s="4"/>
      <c r="CF69" s="4"/>
      <c r="CG69" s="216"/>
      <c r="CH69" s="4"/>
      <c r="CI69" s="4"/>
      <c r="CJ69" s="4"/>
      <c r="CK69" s="4"/>
      <c r="CL69" s="216"/>
      <c r="CM69" s="4"/>
      <c r="CN69" s="4"/>
      <c r="CO69" s="4"/>
      <c r="CP69" s="4"/>
      <c r="CQ69" s="216"/>
      <c r="CR69" s="4"/>
      <c r="CS69" s="4"/>
      <c r="CT69" s="4"/>
      <c r="CU69" s="4"/>
      <c r="CV69" s="216"/>
      <c r="CW69" s="4"/>
      <c r="CX69" s="4"/>
      <c r="CY69" s="4"/>
      <c r="CZ69" s="4"/>
      <c r="DA69" s="216"/>
      <c r="DB69" s="4"/>
      <c r="DC69" s="4"/>
      <c r="DD69" s="4"/>
      <c r="DE69" s="4"/>
      <c r="DF69" s="216"/>
      <c r="DG69" s="4"/>
      <c r="DH69" s="4"/>
      <c r="DI69" s="4"/>
      <c r="DJ69" s="4"/>
      <c r="DK69" s="216"/>
      <c r="DL69" s="4"/>
      <c r="DM69" s="4"/>
      <c r="DN69" s="4"/>
      <c r="DO69" s="4"/>
      <c r="DP69" s="216"/>
      <c r="DQ69" s="4"/>
      <c r="DR69" s="4"/>
      <c r="DS69" s="4"/>
      <c r="DT69" s="4"/>
      <c r="DU69" s="216"/>
      <c r="DV69" s="4"/>
      <c r="DW69" s="4"/>
      <c r="DX69" s="4"/>
      <c r="DY69" s="4"/>
      <c r="DZ69" s="216"/>
      <c r="EA69" s="4"/>
      <c r="EB69" s="4"/>
      <c r="EC69" s="4"/>
      <c r="ED69" s="4"/>
      <c r="EE69" s="216"/>
      <c r="EF69" s="4"/>
      <c r="EG69" s="4"/>
      <c r="EH69" s="4"/>
      <c r="EI69" s="4"/>
      <c r="EJ69" s="216"/>
      <c r="EK69" s="4"/>
      <c r="EL69" s="4"/>
      <c r="EM69" s="4"/>
      <c r="EN69" s="4"/>
      <c r="EO69" s="216"/>
      <c r="EP69" s="4"/>
      <c r="EQ69" s="4"/>
      <c r="ER69" s="4"/>
      <c r="ES69" s="4"/>
      <c r="ET69" s="216"/>
      <c r="EU69" s="4"/>
      <c r="EV69" s="4"/>
      <c r="EW69" s="4"/>
      <c r="EX69" s="4"/>
      <c r="EY69" s="216"/>
      <c r="EZ69" s="4"/>
      <c r="FA69" s="4"/>
      <c r="FB69" s="4"/>
      <c r="FC69" s="4"/>
      <c r="FD69" s="216"/>
      <c r="FE69" s="4"/>
      <c r="FF69" s="4"/>
      <c r="FG69" s="4"/>
      <c r="FH69" s="4"/>
      <c r="FI69" s="216"/>
      <c r="FJ69" s="4"/>
      <c r="FK69" s="4"/>
      <c r="FL69" s="4"/>
      <c r="FM69" s="4"/>
      <c r="FN69" s="216"/>
      <c r="FO69" s="4"/>
      <c r="FP69" s="4"/>
      <c r="FQ69" s="4"/>
      <c r="FR69" s="4"/>
      <c r="FS69" s="216"/>
      <c r="FT69" s="4"/>
      <c r="FU69" s="4"/>
      <c r="FV69" s="4"/>
      <c r="FW69" s="4"/>
      <c r="FX69" s="216"/>
      <c r="FY69" s="4"/>
      <c r="FZ69" s="4"/>
      <c r="GA69" s="4"/>
      <c r="GB69" s="4"/>
      <c r="GC69" s="216"/>
      <c r="GD69" s="4"/>
      <c r="GE69" s="4"/>
      <c r="GF69" s="4"/>
      <c r="GG69" s="4"/>
      <c r="GH69" s="216"/>
      <c r="GI69" s="4"/>
      <c r="GJ69" s="4"/>
      <c r="GK69" s="4"/>
      <c r="GL69" s="4"/>
      <c r="GM69" s="216"/>
      <c r="GN69" s="4"/>
      <c r="GO69" s="4"/>
      <c r="GP69" s="4"/>
      <c r="GQ69" s="4"/>
      <c r="GR69" s="216"/>
      <c r="GS69" s="4"/>
      <c r="GT69" s="4"/>
      <c r="GU69" s="4"/>
      <c r="GV69" s="4"/>
      <c r="GW69" s="216"/>
      <c r="GX69" s="4"/>
      <c r="GY69" s="4"/>
      <c r="GZ69" s="4"/>
      <c r="HA69" s="4"/>
      <c r="HB69" s="216"/>
      <c r="HC69" s="4"/>
      <c r="HD69" s="4"/>
      <c r="HE69" s="4"/>
      <c r="HF69" s="4"/>
      <c r="HG69" s="216"/>
      <c r="HH69" s="4"/>
      <c r="HI69" s="4"/>
      <c r="HJ69" s="4"/>
      <c r="HK69" s="4"/>
      <c r="HL69" s="216"/>
      <c r="HM69" s="4"/>
      <c r="HN69" s="4"/>
      <c r="HO69" s="4"/>
      <c r="HP69" s="4"/>
      <c r="HQ69" s="216"/>
      <c r="HR69" s="4"/>
      <c r="HS69" s="4"/>
      <c r="HT69" s="4"/>
      <c r="HU69" s="4"/>
      <c r="HV69" s="216"/>
      <c r="HW69" s="4"/>
      <c r="HX69" s="4"/>
      <c r="HY69" s="4"/>
      <c r="HZ69" s="4"/>
      <c r="IA69" s="216"/>
      <c r="IB69" s="4"/>
      <c r="IC69" s="4"/>
      <c r="ID69" s="4"/>
      <c r="IE69" s="4"/>
      <c r="IF69" s="216"/>
      <c r="IG69" s="4"/>
      <c r="IH69" s="4"/>
      <c r="II69" s="4"/>
      <c r="IJ69" s="4"/>
      <c r="IK69" s="216"/>
      <c r="IL69" s="4"/>
      <c r="IM69" s="4"/>
      <c r="IN69" s="4"/>
      <c r="IO69" s="4"/>
      <c r="IP69" s="216"/>
      <c r="IQ69" s="4"/>
      <c r="IR69" s="4"/>
      <c r="IS69" s="4"/>
      <c r="IT69" s="4"/>
      <c r="IU69" s="216"/>
      <c r="IV69" s="4"/>
      <c r="IW69" s="4"/>
      <c r="IX69" s="4"/>
      <c r="IY69" s="4"/>
      <c r="IZ69" s="216"/>
      <c r="JA69" s="4"/>
      <c r="JB69" s="4"/>
      <c r="JC69" s="4"/>
      <c r="JD69" s="4"/>
      <c r="JE69" s="216"/>
      <c r="JF69" s="4"/>
      <c r="JG69" s="4"/>
      <c r="JH69" s="4"/>
      <c r="JI69" s="4"/>
      <c r="JJ69" s="216"/>
      <c r="JK69" s="4"/>
      <c r="JL69" s="4"/>
      <c r="JM69" s="4"/>
      <c r="JN69" s="4"/>
      <c r="JO69" s="216"/>
      <c r="JP69" s="4"/>
      <c r="JQ69" s="4"/>
      <c r="JR69" s="4"/>
      <c r="JS69" s="4"/>
      <c r="JT69" s="216"/>
      <c r="JU69" s="4"/>
      <c r="JV69" s="4"/>
      <c r="JW69" s="4"/>
      <c r="JX69" s="4"/>
      <c r="JY69" s="216"/>
      <c r="JZ69" s="4"/>
      <c r="KA69" s="4"/>
      <c r="KB69" s="4"/>
      <c r="KC69" s="4"/>
      <c r="KD69" s="216"/>
      <c r="KE69" s="4"/>
      <c r="KF69" s="4"/>
      <c r="KG69" s="4"/>
      <c r="KH69" s="4"/>
      <c r="KI69" s="216"/>
      <c r="KJ69" s="4"/>
      <c r="KK69" s="4"/>
      <c r="KL69" s="4"/>
      <c r="KM69" s="4"/>
      <c r="KN69" s="216"/>
    </row>
    <row r="70" spans="1:300" x14ac:dyDescent="0.25">
      <c r="A70" s="4"/>
      <c r="B70" s="4"/>
      <c r="C70" s="4"/>
      <c r="D70" s="4"/>
      <c r="E70" s="216"/>
      <c r="F70" s="4"/>
      <c r="G70" s="4"/>
      <c r="H70" s="4"/>
      <c r="I70" s="4"/>
      <c r="J70" s="216"/>
      <c r="K70" s="4"/>
      <c r="L70" s="4"/>
      <c r="M70" s="4"/>
      <c r="N70" s="4"/>
      <c r="O70" s="216"/>
      <c r="P70" s="4"/>
      <c r="Q70" s="4"/>
      <c r="R70" s="4"/>
      <c r="S70" s="4"/>
      <c r="T70" s="216"/>
      <c r="U70" s="4"/>
      <c r="V70" s="4"/>
      <c r="W70" s="4"/>
      <c r="X70" s="4"/>
      <c r="Y70" s="216"/>
      <c r="Z70" s="4"/>
      <c r="AA70" s="4"/>
      <c r="AB70" s="4"/>
      <c r="AC70" s="4"/>
      <c r="AD70" s="216"/>
      <c r="AE70" s="4"/>
      <c r="AF70" s="4"/>
      <c r="AG70" s="4"/>
      <c r="AH70" s="4"/>
      <c r="AI70" s="216"/>
      <c r="AJ70" s="4"/>
      <c r="AK70" s="4"/>
      <c r="AL70" s="4"/>
      <c r="AM70" s="4"/>
      <c r="AN70" s="216"/>
      <c r="AO70" s="4"/>
      <c r="AP70" s="4"/>
      <c r="AQ70" s="4"/>
      <c r="AR70" s="4"/>
      <c r="AS70" s="216"/>
      <c r="AT70" s="4"/>
      <c r="AU70" s="4"/>
      <c r="AV70" s="4"/>
      <c r="AW70" s="4"/>
      <c r="AX70" s="216"/>
      <c r="AY70" s="4"/>
      <c r="AZ70" s="4"/>
      <c r="BA70" s="4"/>
      <c r="BB70" s="4"/>
      <c r="BC70" s="216"/>
      <c r="BD70" s="4"/>
      <c r="BE70" s="4"/>
      <c r="BF70" s="4"/>
      <c r="BG70" s="4"/>
      <c r="BH70" s="216"/>
      <c r="BI70" s="4"/>
      <c r="BJ70" s="4"/>
      <c r="BK70" s="4"/>
      <c r="BL70" s="4"/>
      <c r="BM70" s="216"/>
      <c r="BN70" s="4"/>
      <c r="BO70" s="4"/>
      <c r="BP70" s="4"/>
      <c r="BQ70" s="4"/>
      <c r="BR70" s="216"/>
      <c r="BS70" s="4"/>
      <c r="BT70" s="4"/>
      <c r="BU70" s="4"/>
      <c r="BV70" s="4"/>
      <c r="BW70" s="216"/>
      <c r="BX70" s="4"/>
      <c r="BY70" s="4"/>
      <c r="BZ70" s="4"/>
      <c r="CA70" s="4"/>
      <c r="CB70" s="216"/>
      <c r="CC70" s="4"/>
      <c r="CD70" s="4"/>
      <c r="CE70" s="4"/>
      <c r="CF70" s="4"/>
      <c r="CG70" s="216"/>
      <c r="CH70" s="4"/>
      <c r="CI70" s="4"/>
      <c r="CJ70" s="4"/>
      <c r="CK70" s="4"/>
      <c r="CL70" s="216"/>
      <c r="CM70" s="4"/>
      <c r="CN70" s="4"/>
      <c r="CO70" s="4"/>
      <c r="CP70" s="4"/>
      <c r="CQ70" s="216"/>
      <c r="CR70" s="4"/>
      <c r="CS70" s="4"/>
      <c r="CT70" s="4"/>
      <c r="CU70" s="4"/>
      <c r="CV70" s="216"/>
      <c r="CW70" s="4"/>
      <c r="CX70" s="4"/>
      <c r="CY70" s="4"/>
      <c r="CZ70" s="4"/>
      <c r="DA70" s="216"/>
      <c r="DB70" s="4"/>
      <c r="DC70" s="4"/>
      <c r="DD70" s="4"/>
      <c r="DE70" s="4"/>
      <c r="DF70" s="216"/>
      <c r="DG70" s="4"/>
      <c r="DH70" s="4"/>
      <c r="DI70" s="4"/>
      <c r="DJ70" s="4"/>
      <c r="DK70" s="216"/>
      <c r="DL70" s="4"/>
      <c r="DM70" s="4"/>
      <c r="DN70" s="4"/>
      <c r="DO70" s="4"/>
      <c r="DP70" s="216"/>
      <c r="DQ70" s="4"/>
      <c r="DR70" s="4"/>
      <c r="DS70" s="4"/>
      <c r="DT70" s="4"/>
      <c r="DU70" s="216"/>
      <c r="DV70" s="4"/>
      <c r="DW70" s="4"/>
      <c r="DX70" s="4"/>
      <c r="DY70" s="4"/>
      <c r="DZ70" s="216"/>
      <c r="EA70" s="4"/>
      <c r="EB70" s="4"/>
      <c r="EC70" s="4"/>
      <c r="ED70" s="4"/>
      <c r="EE70" s="216"/>
      <c r="EF70" s="4"/>
      <c r="EG70" s="4"/>
      <c r="EH70" s="4"/>
      <c r="EI70" s="4"/>
      <c r="EJ70" s="216"/>
      <c r="EK70" s="4"/>
      <c r="EL70" s="4"/>
      <c r="EM70" s="4"/>
      <c r="EN70" s="4"/>
      <c r="EO70" s="216"/>
      <c r="EP70" s="4"/>
      <c r="EQ70" s="4"/>
      <c r="ER70" s="4"/>
      <c r="ES70" s="4"/>
      <c r="ET70" s="216"/>
      <c r="EU70" s="4"/>
      <c r="EV70" s="4"/>
      <c r="EW70" s="4"/>
      <c r="EX70" s="4"/>
      <c r="EY70" s="216"/>
      <c r="EZ70" s="4"/>
      <c r="FA70" s="4"/>
      <c r="FB70" s="4"/>
      <c r="FC70" s="4"/>
      <c r="FD70" s="216"/>
      <c r="FE70" s="4"/>
      <c r="FF70" s="4"/>
      <c r="FG70" s="4"/>
      <c r="FH70" s="4"/>
      <c r="FI70" s="216"/>
      <c r="FJ70" s="4"/>
      <c r="FK70" s="4"/>
      <c r="FL70" s="4"/>
      <c r="FM70" s="4"/>
      <c r="FN70" s="216"/>
      <c r="FO70" s="4"/>
      <c r="FP70" s="4"/>
      <c r="FQ70" s="4"/>
      <c r="FR70" s="4"/>
      <c r="FS70" s="216"/>
      <c r="FT70" s="4"/>
      <c r="FU70" s="4"/>
      <c r="FV70" s="4"/>
      <c r="FW70" s="4"/>
      <c r="FX70" s="216"/>
      <c r="FY70" s="4"/>
      <c r="FZ70" s="4"/>
      <c r="GA70" s="4"/>
      <c r="GB70" s="4"/>
      <c r="GC70" s="216"/>
      <c r="GD70" s="4"/>
      <c r="GE70" s="4"/>
      <c r="GF70" s="4"/>
      <c r="GG70" s="4"/>
      <c r="GH70" s="216"/>
      <c r="GI70" s="4"/>
      <c r="GJ70" s="4"/>
      <c r="GK70" s="4"/>
      <c r="GL70" s="4"/>
      <c r="GM70" s="216"/>
      <c r="GN70" s="4"/>
      <c r="GO70" s="4"/>
      <c r="GP70" s="4"/>
      <c r="GQ70" s="4"/>
      <c r="GR70" s="216"/>
      <c r="GS70" s="4"/>
      <c r="GT70" s="4"/>
      <c r="GU70" s="4"/>
      <c r="GV70" s="4"/>
      <c r="GW70" s="216"/>
      <c r="GX70" s="4"/>
      <c r="GY70" s="4"/>
      <c r="GZ70" s="4"/>
      <c r="HA70" s="4"/>
      <c r="HB70" s="216"/>
      <c r="HC70" s="4"/>
      <c r="HD70" s="4"/>
      <c r="HE70" s="4"/>
      <c r="HF70" s="4"/>
      <c r="HG70" s="216"/>
      <c r="HH70" s="4"/>
      <c r="HI70" s="4"/>
      <c r="HJ70" s="4"/>
      <c r="HK70" s="4"/>
      <c r="HL70" s="216"/>
      <c r="HM70" s="4"/>
      <c r="HN70" s="4"/>
      <c r="HO70" s="4"/>
      <c r="HP70" s="4"/>
      <c r="HQ70" s="216"/>
      <c r="HR70" s="4"/>
      <c r="HS70" s="4"/>
      <c r="HT70" s="4"/>
      <c r="HU70" s="4"/>
      <c r="HV70" s="216"/>
      <c r="HW70" s="4"/>
      <c r="HX70" s="4"/>
      <c r="HY70" s="4"/>
      <c r="HZ70" s="4"/>
      <c r="IA70" s="216"/>
      <c r="IB70" s="4"/>
      <c r="IC70" s="4"/>
      <c r="ID70" s="4"/>
      <c r="IE70" s="4"/>
      <c r="IF70" s="216"/>
      <c r="IG70" s="4"/>
      <c r="IH70" s="4"/>
      <c r="II70" s="4"/>
      <c r="IJ70" s="4"/>
      <c r="IK70" s="216"/>
      <c r="IL70" s="4"/>
      <c r="IM70" s="4"/>
      <c r="IN70" s="4"/>
      <c r="IO70" s="4"/>
      <c r="IP70" s="216"/>
      <c r="IQ70" s="4"/>
      <c r="IR70" s="4"/>
      <c r="IS70" s="4"/>
      <c r="IT70" s="4"/>
      <c r="IU70" s="216"/>
      <c r="IV70" s="4"/>
      <c r="IW70" s="4"/>
      <c r="IX70" s="4"/>
      <c r="IY70" s="4"/>
      <c r="IZ70" s="216"/>
      <c r="JA70" s="4"/>
      <c r="JB70" s="4"/>
      <c r="JC70" s="4"/>
      <c r="JD70" s="4"/>
      <c r="JE70" s="216"/>
      <c r="JF70" s="4"/>
      <c r="JG70" s="4"/>
      <c r="JH70" s="4"/>
      <c r="JI70" s="4"/>
      <c r="JJ70" s="216"/>
      <c r="JK70" s="4"/>
      <c r="JL70" s="4"/>
      <c r="JM70" s="4"/>
      <c r="JN70" s="4"/>
      <c r="JO70" s="216"/>
      <c r="JP70" s="4"/>
      <c r="JQ70" s="4"/>
      <c r="JR70" s="4"/>
      <c r="JS70" s="4"/>
      <c r="JT70" s="216"/>
      <c r="JU70" s="4"/>
      <c r="JV70" s="4"/>
      <c r="JW70" s="4"/>
      <c r="JX70" s="4"/>
      <c r="JY70" s="216"/>
      <c r="JZ70" s="4"/>
      <c r="KA70" s="4"/>
      <c r="KB70" s="4"/>
      <c r="KC70" s="4"/>
      <c r="KD70" s="216"/>
      <c r="KE70" s="4"/>
      <c r="KF70" s="4"/>
      <c r="KG70" s="4"/>
      <c r="KH70" s="4"/>
      <c r="KI70" s="216"/>
      <c r="KJ70" s="4"/>
      <c r="KK70" s="4"/>
      <c r="KL70" s="4"/>
      <c r="KM70" s="4"/>
      <c r="KN70" s="216"/>
    </row>
    <row r="71" spans="1:300" x14ac:dyDescent="0.25">
      <c r="A71" s="4"/>
      <c r="B71" s="4"/>
      <c r="C71" s="4"/>
      <c r="D71" s="4"/>
      <c r="E71" s="216"/>
      <c r="F71" s="4"/>
      <c r="G71" s="4"/>
      <c r="H71" s="4"/>
      <c r="I71" s="4"/>
      <c r="J71" s="216"/>
      <c r="K71" s="4"/>
      <c r="L71" s="4"/>
      <c r="M71" s="4"/>
      <c r="N71" s="4"/>
      <c r="O71" s="216"/>
      <c r="P71" s="4"/>
      <c r="Q71" s="4"/>
      <c r="R71" s="4"/>
      <c r="S71" s="4"/>
      <c r="T71" s="216"/>
      <c r="U71" s="4"/>
      <c r="V71" s="4"/>
      <c r="W71" s="4"/>
      <c r="X71" s="4"/>
      <c r="Y71" s="216"/>
      <c r="Z71" s="4"/>
      <c r="AA71" s="4"/>
      <c r="AB71" s="4"/>
      <c r="AC71" s="4"/>
      <c r="AD71" s="216"/>
      <c r="AE71" s="4"/>
      <c r="AF71" s="4"/>
      <c r="AG71" s="4"/>
      <c r="AH71" s="4"/>
      <c r="AI71" s="216"/>
      <c r="AJ71" s="4"/>
      <c r="AK71" s="4"/>
      <c r="AL71" s="4"/>
      <c r="AM71" s="4"/>
      <c r="AN71" s="216"/>
      <c r="AO71" s="4"/>
      <c r="AP71" s="4"/>
      <c r="AQ71" s="4"/>
      <c r="AR71" s="4"/>
      <c r="AS71" s="216"/>
      <c r="AT71" s="4"/>
      <c r="AU71" s="4"/>
      <c r="AV71" s="4"/>
      <c r="AW71" s="4"/>
      <c r="AX71" s="216"/>
      <c r="AY71" s="4"/>
      <c r="AZ71" s="4"/>
      <c r="BA71" s="4"/>
      <c r="BB71" s="4"/>
      <c r="BC71" s="216"/>
      <c r="BD71" s="4"/>
      <c r="BE71" s="4"/>
      <c r="BF71" s="4"/>
      <c r="BG71" s="4"/>
      <c r="BH71" s="216"/>
      <c r="BI71" s="4"/>
      <c r="BJ71" s="4"/>
      <c r="BK71" s="4"/>
      <c r="BL71" s="4"/>
      <c r="BM71" s="216"/>
      <c r="BN71" s="4"/>
      <c r="BO71" s="4"/>
      <c r="BP71" s="4"/>
      <c r="BQ71" s="4"/>
      <c r="BR71" s="216"/>
      <c r="BS71" s="4"/>
      <c r="BT71" s="4"/>
      <c r="BU71" s="4"/>
      <c r="BV71" s="4"/>
      <c r="BW71" s="216"/>
      <c r="BX71" s="4"/>
      <c r="BY71" s="4"/>
      <c r="BZ71" s="4"/>
      <c r="CA71" s="4"/>
      <c r="CB71" s="216"/>
      <c r="CC71" s="4"/>
      <c r="CD71" s="4"/>
      <c r="CE71" s="4"/>
      <c r="CF71" s="4"/>
      <c r="CG71" s="216"/>
      <c r="CH71" s="4"/>
      <c r="CI71" s="4"/>
      <c r="CJ71" s="4"/>
      <c r="CK71" s="4"/>
      <c r="CL71" s="216"/>
      <c r="CM71" s="4"/>
      <c r="CN71" s="4"/>
      <c r="CO71" s="4"/>
      <c r="CP71" s="4"/>
      <c r="CQ71" s="216"/>
      <c r="CR71" s="4"/>
      <c r="CS71" s="4"/>
      <c r="CT71" s="4"/>
      <c r="CU71" s="4"/>
      <c r="CV71" s="216"/>
      <c r="CW71" s="4"/>
      <c r="CX71" s="4"/>
      <c r="CY71" s="4"/>
      <c r="CZ71" s="4"/>
      <c r="DA71" s="216"/>
      <c r="DB71" s="4"/>
      <c r="DC71" s="4"/>
      <c r="DD71" s="4"/>
      <c r="DE71" s="4"/>
      <c r="DF71" s="216"/>
      <c r="DG71" s="4"/>
      <c r="DH71" s="4"/>
      <c r="DI71" s="4"/>
      <c r="DJ71" s="4"/>
      <c r="DK71" s="216"/>
      <c r="DL71" s="4"/>
      <c r="DM71" s="4"/>
      <c r="DN71" s="4"/>
      <c r="DO71" s="4"/>
      <c r="DP71" s="216"/>
      <c r="DQ71" s="4"/>
      <c r="DR71" s="4"/>
      <c r="DS71" s="4"/>
      <c r="DT71" s="4"/>
      <c r="DU71" s="216"/>
      <c r="DV71" s="4"/>
      <c r="DW71" s="4"/>
      <c r="DX71" s="4"/>
      <c r="DY71" s="4"/>
      <c r="DZ71" s="216"/>
      <c r="EA71" s="4"/>
      <c r="EB71" s="4"/>
      <c r="EC71" s="4"/>
      <c r="ED71" s="4"/>
      <c r="EE71" s="216"/>
      <c r="EF71" s="4"/>
      <c r="EG71" s="4"/>
      <c r="EH71" s="4"/>
      <c r="EI71" s="4"/>
      <c r="EJ71" s="216"/>
      <c r="EK71" s="4"/>
      <c r="EL71" s="4"/>
      <c r="EM71" s="4"/>
      <c r="EN71" s="4"/>
      <c r="EO71" s="216"/>
      <c r="EP71" s="4"/>
      <c r="EQ71" s="4"/>
      <c r="ER71" s="4"/>
      <c r="ES71" s="4"/>
      <c r="ET71" s="216"/>
      <c r="EU71" s="4"/>
      <c r="EV71" s="4"/>
      <c r="EW71" s="4"/>
      <c r="EX71" s="4"/>
      <c r="EY71" s="216"/>
      <c r="EZ71" s="4"/>
      <c r="FA71" s="4"/>
      <c r="FB71" s="4"/>
      <c r="FC71" s="4"/>
      <c r="FD71" s="216"/>
      <c r="FE71" s="4"/>
      <c r="FF71" s="4"/>
      <c r="FG71" s="4"/>
      <c r="FH71" s="4"/>
      <c r="FI71" s="216"/>
      <c r="FJ71" s="4"/>
      <c r="FK71" s="4"/>
      <c r="FL71" s="4"/>
      <c r="FM71" s="4"/>
      <c r="FN71" s="216"/>
      <c r="FO71" s="4"/>
      <c r="FP71" s="4"/>
      <c r="FQ71" s="4"/>
      <c r="FR71" s="4"/>
      <c r="FS71" s="216"/>
      <c r="FT71" s="4"/>
      <c r="FU71" s="4"/>
      <c r="FV71" s="4"/>
      <c r="FW71" s="4"/>
      <c r="FX71" s="216"/>
      <c r="FY71" s="4"/>
      <c r="FZ71" s="4"/>
      <c r="GA71" s="4"/>
      <c r="GB71" s="4"/>
      <c r="GC71" s="216"/>
      <c r="GD71" s="4"/>
      <c r="GE71" s="4"/>
      <c r="GF71" s="4"/>
      <c r="GG71" s="4"/>
      <c r="GH71" s="216"/>
      <c r="GI71" s="4"/>
      <c r="GJ71" s="4"/>
      <c r="GK71" s="4"/>
      <c r="GL71" s="4"/>
      <c r="GM71" s="216"/>
      <c r="GN71" s="4"/>
      <c r="GO71" s="4"/>
      <c r="GP71" s="4"/>
      <c r="GQ71" s="4"/>
      <c r="GR71" s="216"/>
      <c r="GS71" s="4"/>
      <c r="GT71" s="4"/>
      <c r="GU71" s="4"/>
      <c r="GV71" s="4"/>
      <c r="GW71" s="216"/>
      <c r="GX71" s="4"/>
      <c r="GY71" s="4"/>
      <c r="GZ71" s="4"/>
      <c r="HA71" s="4"/>
      <c r="HB71" s="216"/>
      <c r="HC71" s="4"/>
      <c r="HD71" s="4"/>
      <c r="HE71" s="4"/>
      <c r="HF71" s="4"/>
      <c r="HG71" s="216"/>
      <c r="HH71" s="4"/>
      <c r="HI71" s="4"/>
      <c r="HJ71" s="4"/>
      <c r="HK71" s="4"/>
      <c r="HL71" s="216"/>
      <c r="HM71" s="4"/>
      <c r="HN71" s="4"/>
      <c r="HO71" s="4"/>
      <c r="HP71" s="4"/>
      <c r="HQ71" s="216"/>
      <c r="HR71" s="4"/>
      <c r="HS71" s="4"/>
      <c r="HT71" s="4"/>
      <c r="HU71" s="4"/>
      <c r="HV71" s="216"/>
      <c r="HW71" s="4"/>
      <c r="HX71" s="4"/>
      <c r="HY71" s="4"/>
      <c r="HZ71" s="4"/>
      <c r="IA71" s="216"/>
      <c r="IB71" s="4"/>
      <c r="IC71" s="4"/>
      <c r="ID71" s="4"/>
      <c r="IE71" s="4"/>
      <c r="IF71" s="216"/>
      <c r="IG71" s="4"/>
      <c r="IH71" s="4"/>
      <c r="II71" s="4"/>
      <c r="IJ71" s="4"/>
      <c r="IK71" s="216"/>
      <c r="IL71" s="4"/>
      <c r="IM71" s="4"/>
      <c r="IN71" s="4"/>
      <c r="IO71" s="4"/>
      <c r="IP71" s="216"/>
      <c r="IQ71" s="4"/>
      <c r="IR71" s="4"/>
      <c r="IS71" s="4"/>
      <c r="IT71" s="4"/>
      <c r="IU71" s="216"/>
      <c r="IV71" s="4"/>
      <c r="IW71" s="4"/>
      <c r="IX71" s="4"/>
      <c r="IY71" s="4"/>
      <c r="IZ71" s="216"/>
      <c r="JA71" s="4"/>
      <c r="JB71" s="4"/>
      <c r="JC71" s="4"/>
      <c r="JD71" s="4"/>
      <c r="JE71" s="216"/>
      <c r="JF71" s="4"/>
      <c r="JG71" s="4"/>
      <c r="JH71" s="4"/>
      <c r="JI71" s="4"/>
      <c r="JJ71" s="216"/>
      <c r="JK71" s="4"/>
      <c r="JL71" s="4"/>
      <c r="JM71" s="4"/>
      <c r="JN71" s="4"/>
      <c r="JO71" s="216"/>
      <c r="JP71" s="4"/>
      <c r="JQ71" s="4"/>
      <c r="JR71" s="4"/>
      <c r="JS71" s="4"/>
      <c r="JT71" s="216"/>
      <c r="JU71" s="4"/>
      <c r="JV71" s="4"/>
      <c r="JW71" s="4"/>
      <c r="JX71" s="4"/>
      <c r="JY71" s="216"/>
      <c r="JZ71" s="4"/>
      <c r="KA71" s="4"/>
      <c r="KB71" s="4"/>
      <c r="KC71" s="4"/>
      <c r="KD71" s="216"/>
      <c r="KE71" s="4"/>
      <c r="KF71" s="4"/>
      <c r="KG71" s="4"/>
      <c r="KH71" s="4"/>
      <c r="KI71" s="216"/>
      <c r="KJ71" s="4"/>
      <c r="KK71" s="4"/>
      <c r="KL71" s="4"/>
      <c r="KM71" s="4"/>
      <c r="KN71" s="216"/>
    </row>
    <row r="72" spans="1:300" x14ac:dyDescent="0.25">
      <c r="A72" s="4"/>
      <c r="B72" s="4"/>
      <c r="C72" s="4"/>
      <c r="D72" s="4"/>
      <c r="E72" s="45"/>
    </row>
    <row r="73" spans="1:300" ht="15.75" thickBot="1" x14ac:dyDescent="0.3">
      <c r="A73" s="228"/>
      <c r="B73" s="230"/>
      <c r="C73" s="84" t="s">
        <v>183</v>
      </c>
      <c r="D73" s="84"/>
      <c r="E73" s="84"/>
    </row>
    <row r="74" spans="1:300" ht="15.75" thickBot="1" x14ac:dyDescent="0.3">
      <c r="A74" s="229" t="str">
        <f>C2</f>
        <v>Smll Grain</v>
      </c>
      <c r="B74" s="227" t="s">
        <v>94</v>
      </c>
      <c r="C74" s="98"/>
      <c r="D74" s="84"/>
      <c r="E74" s="84"/>
    </row>
    <row r="75" spans="1:300" x14ac:dyDescent="0.25">
      <c r="A75" s="88" t="s">
        <v>180</v>
      </c>
      <c r="B75" s="60" t="e">
        <f>SUM(E12:KN12)</f>
        <v>#DIV/0!</v>
      </c>
      <c r="C75" s="225"/>
      <c r="D75" s="39"/>
      <c r="E75" s="99"/>
    </row>
    <row r="76" spans="1:300" x14ac:dyDescent="0.25">
      <c r="A76" s="84" t="s">
        <v>181</v>
      </c>
      <c r="B76" s="60">
        <f>SUM(E13:KN13)</f>
        <v>0</v>
      </c>
      <c r="C76" s="225"/>
      <c r="D76" s="39"/>
      <c r="E76" s="99"/>
    </row>
    <row r="77" spans="1:300" x14ac:dyDescent="0.25">
      <c r="A77" s="84" t="s">
        <v>182</v>
      </c>
      <c r="B77" s="60" t="e">
        <f>SUM(E14:KN14)</f>
        <v>#DIV/0!</v>
      </c>
      <c r="C77" s="225"/>
      <c r="D77" s="39"/>
      <c r="E77" s="99"/>
    </row>
    <row r="78" spans="1:300" x14ac:dyDescent="0.25">
      <c r="A78" s="7" t="s">
        <v>4</v>
      </c>
      <c r="B78" s="226" t="e">
        <f>SUM(E15:KN15)</f>
        <v>#DIV/0!</v>
      </c>
      <c r="C78" s="84">
        <f>B11</f>
        <v>0</v>
      </c>
      <c r="D78" s="4"/>
      <c r="E78" s="45"/>
    </row>
  </sheetData>
  <sheetProtection sheet="1" objects="1" scenarios="1" selectLockedCells="1"/>
  <dataValidations count="1">
    <dataValidation type="decimal" allowBlank="1" showErrorMessage="1" error="only numbers  with no letters or punctuation can be entered." sqref="E17:E71 GW17:GW71 HB17:HB71 J17:J71 O17:O71 T17:T71 Y17:Y71 AD17:AD71 AI17:AI71 AN17:AN71 HG17:HG71 HL17:HL71 HQ17:HQ71 HV17:HV71 IA17:IA71 IF17:IF71 IK17:IK71 IP17:IP71 AS17:AS71 AX17:AX71 BC17:BC71 BH17:BH71 BM17:BM71 BR17:BR71 BW17:BW71 CB17:CB71 CG17:CG71 CL17:CL71 CQ17:CQ71 CV17:CV71 DA17:DA71 DF17:DF71 DK17:DK71 DP17:DP71 DU17:DU71 DZ17:DZ71 EE17:EE71 EJ17:EJ71 EO17:EO71 ET17:ET71 EY17:EY71 FD17:FD71 FI17:FI71 FN17:FN71 FS17:FS71 FX17:FX71 GC17:GC71 GH17:GH71 GM17:GM71 GR17:GR71 IU17:IU71 IZ17:IZ71 JE17:JE71 JJ17:JJ71 JO17:JO71 JT17:JT71 JY17:JY71 KD17:KD71 KI17:KI71 KN17:KN71">
      <formula1>0</formula1>
      <formula2>1000000</formula2>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78"/>
  <sheetViews>
    <sheetView workbookViewId="0">
      <pane ySplit="3" topLeftCell="A4" activePane="bottomLeft" state="frozen"/>
      <selection pane="bottomLeft" activeCell="B5" sqref="B5"/>
    </sheetView>
  </sheetViews>
  <sheetFormatPr defaultRowHeight="15" x14ac:dyDescent="0.25"/>
  <sheetData>
    <row r="1" spans="1:331" x14ac:dyDescent="0.25">
      <c r="A1" s="66">
        <v>2017</v>
      </c>
      <c r="B1" s="7" t="s">
        <v>6</v>
      </c>
      <c r="C1" s="4"/>
      <c r="D1" s="4"/>
      <c r="E1" s="4"/>
      <c r="F1" s="41"/>
      <c r="G1" s="51"/>
      <c r="H1" s="41" t="s">
        <v>95</v>
      </c>
    </row>
    <row r="2" spans="1:331" s="4" customFormat="1" x14ac:dyDescent="0.25">
      <c r="A2" s="7">
        <v>1</v>
      </c>
      <c r="B2" s="84" t="s">
        <v>88</v>
      </c>
      <c r="C2" s="240" t="s">
        <v>188</v>
      </c>
      <c r="D2" s="84" t="s">
        <v>90</v>
      </c>
      <c r="E2" s="73"/>
      <c r="F2" s="7">
        <v>2</v>
      </c>
      <c r="G2" s="7" t="s">
        <v>88</v>
      </c>
      <c r="I2" s="7" t="s">
        <v>90</v>
      </c>
      <c r="J2" s="73"/>
      <c r="K2" s="7">
        <v>3</v>
      </c>
      <c r="L2" s="7" t="s">
        <v>88</v>
      </c>
      <c r="N2" s="7" t="s">
        <v>90</v>
      </c>
      <c r="O2" s="73"/>
      <c r="P2" s="7">
        <v>4</v>
      </c>
      <c r="Q2" s="7" t="s">
        <v>88</v>
      </c>
      <c r="S2" s="7" t="s">
        <v>90</v>
      </c>
      <c r="T2" s="73"/>
      <c r="U2" s="7">
        <v>5</v>
      </c>
      <c r="V2" s="7" t="s">
        <v>88</v>
      </c>
      <c r="X2" s="7" t="s">
        <v>90</v>
      </c>
      <c r="Y2" s="73"/>
      <c r="Z2" s="7">
        <v>6</v>
      </c>
      <c r="AA2" s="7" t="s">
        <v>88</v>
      </c>
      <c r="AC2" s="7" t="s">
        <v>90</v>
      </c>
      <c r="AD2" s="73"/>
      <c r="AE2" s="7">
        <v>7</v>
      </c>
      <c r="AF2" s="7" t="s">
        <v>88</v>
      </c>
      <c r="AH2" s="7" t="s">
        <v>90</v>
      </c>
      <c r="AI2" s="73"/>
      <c r="AJ2" s="7">
        <v>8</v>
      </c>
      <c r="AK2" s="7" t="s">
        <v>88</v>
      </c>
      <c r="AM2" s="7" t="s">
        <v>90</v>
      </c>
      <c r="AN2" s="73"/>
      <c r="AO2" s="7">
        <v>9</v>
      </c>
      <c r="AP2" s="7" t="s">
        <v>88</v>
      </c>
      <c r="AR2" s="7" t="s">
        <v>90</v>
      </c>
      <c r="AS2" s="73"/>
      <c r="AT2" s="7">
        <v>10</v>
      </c>
      <c r="AU2" s="7" t="s">
        <v>88</v>
      </c>
      <c r="AW2" s="7" t="s">
        <v>90</v>
      </c>
      <c r="AX2" s="73"/>
      <c r="AY2" s="7">
        <v>11</v>
      </c>
      <c r="AZ2" s="7" t="s">
        <v>88</v>
      </c>
      <c r="BB2" s="7" t="s">
        <v>90</v>
      </c>
      <c r="BC2" s="73"/>
      <c r="BD2" s="7">
        <v>12</v>
      </c>
      <c r="BE2" s="7" t="s">
        <v>88</v>
      </c>
      <c r="BG2" s="7" t="s">
        <v>90</v>
      </c>
      <c r="BH2" s="73"/>
      <c r="BI2" s="7">
        <v>13</v>
      </c>
      <c r="BJ2" s="7" t="s">
        <v>88</v>
      </c>
      <c r="BL2" s="7" t="s">
        <v>90</v>
      </c>
      <c r="BM2" s="73"/>
      <c r="BN2" s="7">
        <v>14</v>
      </c>
      <c r="BO2" s="7" t="s">
        <v>88</v>
      </c>
      <c r="BQ2" s="7" t="s">
        <v>90</v>
      </c>
      <c r="BR2" s="73"/>
      <c r="BS2" s="7">
        <v>15</v>
      </c>
      <c r="BT2" s="7" t="s">
        <v>88</v>
      </c>
      <c r="BV2" s="7" t="s">
        <v>90</v>
      </c>
      <c r="BW2" s="73"/>
      <c r="BX2" s="7">
        <v>16</v>
      </c>
      <c r="BY2" s="7" t="s">
        <v>88</v>
      </c>
      <c r="CA2" s="7" t="s">
        <v>90</v>
      </c>
      <c r="CB2" s="73"/>
      <c r="CC2" s="7">
        <v>17</v>
      </c>
      <c r="CD2" s="7" t="s">
        <v>88</v>
      </c>
      <c r="CF2" s="7" t="s">
        <v>90</v>
      </c>
      <c r="CG2" s="73"/>
      <c r="CH2" s="7">
        <v>18</v>
      </c>
      <c r="CI2" s="7" t="s">
        <v>88</v>
      </c>
      <c r="CK2" s="7" t="s">
        <v>90</v>
      </c>
      <c r="CL2" s="73"/>
      <c r="CM2" s="7">
        <v>19</v>
      </c>
      <c r="CN2" s="7" t="s">
        <v>88</v>
      </c>
      <c r="CP2" s="7" t="s">
        <v>90</v>
      </c>
      <c r="CQ2" s="73"/>
      <c r="CR2" s="7">
        <v>20</v>
      </c>
      <c r="CS2" s="7" t="s">
        <v>88</v>
      </c>
      <c r="CU2" s="7" t="s">
        <v>90</v>
      </c>
      <c r="CV2" s="73"/>
      <c r="CW2" s="7">
        <v>21</v>
      </c>
      <c r="CX2" s="7" t="s">
        <v>88</v>
      </c>
      <c r="CZ2" s="7" t="s">
        <v>90</v>
      </c>
      <c r="DA2" s="73"/>
      <c r="DB2" s="7">
        <v>22</v>
      </c>
      <c r="DC2" s="7" t="s">
        <v>88</v>
      </c>
      <c r="DE2" s="7" t="s">
        <v>90</v>
      </c>
      <c r="DF2" s="73"/>
      <c r="DG2" s="7">
        <v>23</v>
      </c>
      <c r="DH2" s="7" t="s">
        <v>88</v>
      </c>
      <c r="DJ2" s="7" t="s">
        <v>90</v>
      </c>
      <c r="DK2" s="73"/>
      <c r="DL2" s="7">
        <v>24</v>
      </c>
      <c r="DM2" s="7" t="s">
        <v>88</v>
      </c>
      <c r="DO2" s="7" t="s">
        <v>90</v>
      </c>
      <c r="DP2" s="73"/>
      <c r="DQ2" s="7">
        <v>25</v>
      </c>
      <c r="DR2" s="7" t="s">
        <v>88</v>
      </c>
      <c r="DT2" s="7" t="s">
        <v>90</v>
      </c>
      <c r="DU2" s="73"/>
      <c r="DV2" s="7">
        <v>26</v>
      </c>
      <c r="DW2" s="7" t="s">
        <v>88</v>
      </c>
      <c r="DY2" s="7" t="s">
        <v>90</v>
      </c>
      <c r="DZ2" s="73"/>
      <c r="EA2" s="7">
        <v>27</v>
      </c>
      <c r="EB2" s="7" t="s">
        <v>88</v>
      </c>
      <c r="ED2" s="7" t="s">
        <v>90</v>
      </c>
      <c r="EE2" s="73"/>
      <c r="EF2" s="7">
        <v>28</v>
      </c>
      <c r="EG2" s="7" t="s">
        <v>88</v>
      </c>
      <c r="EI2" s="7" t="s">
        <v>90</v>
      </c>
      <c r="EJ2" s="73"/>
      <c r="EK2" s="7">
        <v>29</v>
      </c>
      <c r="EL2" s="7" t="s">
        <v>88</v>
      </c>
      <c r="EN2" s="7" t="s">
        <v>90</v>
      </c>
      <c r="EO2" s="73"/>
      <c r="EP2" s="7">
        <v>30</v>
      </c>
      <c r="EQ2" s="7" t="s">
        <v>88</v>
      </c>
      <c r="ES2" s="7" t="s">
        <v>90</v>
      </c>
      <c r="ET2" s="73"/>
      <c r="EU2" s="7">
        <v>31</v>
      </c>
      <c r="EV2" s="7" t="s">
        <v>88</v>
      </c>
      <c r="EX2" s="7" t="s">
        <v>90</v>
      </c>
      <c r="EY2" s="73"/>
      <c r="EZ2" s="7">
        <v>32</v>
      </c>
      <c r="FA2" s="7" t="s">
        <v>88</v>
      </c>
      <c r="FC2" s="7" t="s">
        <v>90</v>
      </c>
      <c r="FD2" s="73"/>
      <c r="FE2" s="7">
        <v>33</v>
      </c>
      <c r="FF2" s="7" t="s">
        <v>88</v>
      </c>
      <c r="FH2" s="7" t="s">
        <v>90</v>
      </c>
      <c r="FI2" s="73"/>
      <c r="FJ2" s="7">
        <v>34</v>
      </c>
      <c r="FK2" s="7" t="s">
        <v>88</v>
      </c>
      <c r="FM2" s="7" t="s">
        <v>90</v>
      </c>
      <c r="FN2" s="73"/>
      <c r="FO2" s="7">
        <v>35</v>
      </c>
      <c r="FP2" s="7" t="s">
        <v>88</v>
      </c>
      <c r="FR2" s="7" t="s">
        <v>90</v>
      </c>
      <c r="FS2" s="73"/>
      <c r="FT2" s="7">
        <v>36</v>
      </c>
      <c r="FU2" s="7" t="s">
        <v>88</v>
      </c>
      <c r="FW2" s="7" t="s">
        <v>90</v>
      </c>
      <c r="FX2" s="73"/>
      <c r="FY2" s="7">
        <v>37</v>
      </c>
      <c r="FZ2" s="7" t="s">
        <v>88</v>
      </c>
      <c r="GB2" s="7" t="s">
        <v>90</v>
      </c>
      <c r="GC2" s="73"/>
      <c r="GD2" s="7">
        <v>38</v>
      </c>
      <c r="GE2" s="7" t="s">
        <v>88</v>
      </c>
      <c r="GG2" s="7" t="s">
        <v>90</v>
      </c>
      <c r="GH2" s="73"/>
      <c r="GI2" s="7">
        <v>39</v>
      </c>
      <c r="GJ2" s="7" t="s">
        <v>88</v>
      </c>
      <c r="GL2" s="7" t="s">
        <v>90</v>
      </c>
      <c r="GM2" s="73"/>
      <c r="GN2" s="7">
        <v>40</v>
      </c>
      <c r="GO2" s="7" t="s">
        <v>88</v>
      </c>
      <c r="GQ2" s="7" t="s">
        <v>90</v>
      </c>
      <c r="GR2" s="73"/>
      <c r="GS2" s="7">
        <v>41</v>
      </c>
      <c r="GT2" s="7" t="s">
        <v>88</v>
      </c>
      <c r="GV2" s="7" t="s">
        <v>90</v>
      </c>
      <c r="GW2" s="73"/>
      <c r="GX2" s="7">
        <v>42</v>
      </c>
      <c r="GY2" s="7" t="s">
        <v>88</v>
      </c>
      <c r="HA2" s="7" t="s">
        <v>90</v>
      </c>
      <c r="HB2" s="73"/>
      <c r="HC2" s="7">
        <v>43</v>
      </c>
      <c r="HD2" s="7" t="s">
        <v>88</v>
      </c>
      <c r="HF2" s="7" t="s">
        <v>90</v>
      </c>
      <c r="HG2" s="73"/>
      <c r="HH2" s="7">
        <v>44</v>
      </c>
      <c r="HI2" s="7" t="s">
        <v>88</v>
      </c>
      <c r="HK2" s="7" t="s">
        <v>90</v>
      </c>
      <c r="HL2" s="73"/>
      <c r="HM2" s="7">
        <v>45</v>
      </c>
      <c r="HN2" s="7" t="s">
        <v>88</v>
      </c>
      <c r="HP2" s="7" t="s">
        <v>90</v>
      </c>
      <c r="HQ2" s="73"/>
      <c r="HR2" s="7">
        <v>46</v>
      </c>
      <c r="HS2" s="7" t="s">
        <v>88</v>
      </c>
      <c r="HU2" s="7" t="s">
        <v>90</v>
      </c>
      <c r="HV2" s="73"/>
      <c r="HW2" s="7">
        <v>47</v>
      </c>
      <c r="HX2" s="7" t="s">
        <v>88</v>
      </c>
      <c r="HZ2" s="7" t="s">
        <v>90</v>
      </c>
      <c r="IA2" s="73"/>
      <c r="IB2" s="7">
        <v>48</v>
      </c>
      <c r="IC2" s="7" t="s">
        <v>88</v>
      </c>
      <c r="IE2" s="7" t="s">
        <v>90</v>
      </c>
      <c r="IF2" s="73"/>
      <c r="IG2" s="7">
        <v>49</v>
      </c>
      <c r="IH2" s="7" t="s">
        <v>88</v>
      </c>
      <c r="IJ2" s="7" t="s">
        <v>90</v>
      </c>
      <c r="IK2" s="73"/>
      <c r="IL2" s="7">
        <v>50</v>
      </c>
      <c r="IM2" s="7" t="s">
        <v>88</v>
      </c>
      <c r="IO2" s="7" t="s">
        <v>90</v>
      </c>
      <c r="IP2" s="73"/>
      <c r="IQ2" s="7">
        <v>51</v>
      </c>
      <c r="IR2" s="7" t="s">
        <v>88</v>
      </c>
      <c r="IT2" s="7" t="s">
        <v>90</v>
      </c>
      <c r="IU2" s="73"/>
      <c r="IV2" s="7">
        <v>52</v>
      </c>
      <c r="IW2" s="7" t="s">
        <v>88</v>
      </c>
      <c r="IY2" s="7" t="s">
        <v>90</v>
      </c>
      <c r="IZ2" s="73"/>
      <c r="JA2" s="7">
        <v>53</v>
      </c>
      <c r="JB2" s="7" t="s">
        <v>88</v>
      </c>
      <c r="JD2" s="7" t="s">
        <v>90</v>
      </c>
      <c r="JE2" s="73"/>
      <c r="JF2" s="7">
        <v>54</v>
      </c>
      <c r="JG2" s="7" t="s">
        <v>88</v>
      </c>
      <c r="JI2" s="7" t="s">
        <v>90</v>
      </c>
      <c r="JJ2" s="73"/>
      <c r="JK2" s="7">
        <v>55</v>
      </c>
      <c r="JL2" s="7" t="s">
        <v>88</v>
      </c>
      <c r="JN2" s="7" t="s">
        <v>90</v>
      </c>
      <c r="JO2" s="73"/>
      <c r="JP2" s="7">
        <v>56</v>
      </c>
      <c r="JQ2" s="7" t="s">
        <v>88</v>
      </c>
      <c r="JS2" s="7" t="s">
        <v>90</v>
      </c>
      <c r="JT2" s="73"/>
      <c r="JU2" s="7">
        <v>57</v>
      </c>
      <c r="JV2" s="7" t="s">
        <v>88</v>
      </c>
      <c r="JX2" s="7" t="s">
        <v>90</v>
      </c>
      <c r="JY2" s="73"/>
      <c r="JZ2" s="7">
        <v>58</v>
      </c>
      <c r="KA2" s="7" t="s">
        <v>88</v>
      </c>
      <c r="KC2" s="7" t="s">
        <v>90</v>
      </c>
      <c r="KD2" s="73"/>
      <c r="KE2" s="7">
        <v>59</v>
      </c>
      <c r="KF2" s="7" t="s">
        <v>88</v>
      </c>
      <c r="KH2" s="7" t="s">
        <v>90</v>
      </c>
      <c r="KI2" s="73"/>
      <c r="KJ2" s="7">
        <v>60</v>
      </c>
      <c r="KK2" s="7" t="s">
        <v>88</v>
      </c>
      <c r="KM2" s="7" t="s">
        <v>90</v>
      </c>
      <c r="KN2" s="45"/>
      <c r="KO2" s="52"/>
      <c r="KP2" s="52"/>
      <c r="KQ2" s="41"/>
      <c r="KR2" s="52"/>
      <c r="KS2" s="41"/>
      <c r="KT2" s="52"/>
      <c r="KU2" s="52"/>
      <c r="KV2" s="41"/>
      <c r="KW2" s="52"/>
      <c r="KX2" s="41"/>
      <c r="KY2" s="52"/>
      <c r="KZ2" s="52"/>
      <c r="LA2" s="41"/>
      <c r="LB2" s="52"/>
      <c r="LC2" s="41"/>
      <c r="LD2" s="52"/>
      <c r="LE2" s="52"/>
      <c r="LF2" s="41"/>
      <c r="LG2" s="52"/>
      <c r="LH2" s="41"/>
      <c r="LI2" s="52"/>
      <c r="LJ2" s="52"/>
      <c r="LK2" s="41"/>
      <c r="LL2" s="52"/>
      <c r="LM2" s="41"/>
      <c r="LN2" s="52"/>
      <c r="LO2" s="52"/>
      <c r="LP2" s="41"/>
      <c r="LQ2" s="52"/>
      <c r="LR2" s="41"/>
      <c r="LS2" s="41"/>
    </row>
    <row r="3" spans="1:331" s="4" customFormat="1" x14ac:dyDescent="0.25">
      <c r="A3" s="83" t="s">
        <v>78</v>
      </c>
      <c r="B3" s="92" t="s">
        <v>2</v>
      </c>
      <c r="C3" s="93" t="s">
        <v>91</v>
      </c>
      <c r="D3" s="92" t="s">
        <v>79</v>
      </c>
      <c r="E3" s="94" t="s">
        <v>5</v>
      </c>
      <c r="F3" s="83" t="s">
        <v>78</v>
      </c>
      <c r="G3" s="92" t="s">
        <v>2</v>
      </c>
      <c r="H3" s="93" t="s">
        <v>91</v>
      </c>
      <c r="I3" s="92" t="s">
        <v>79</v>
      </c>
      <c r="J3" s="94" t="s">
        <v>5</v>
      </c>
      <c r="K3" s="83" t="s">
        <v>78</v>
      </c>
      <c r="L3" s="92" t="s">
        <v>2</v>
      </c>
      <c r="M3" s="93" t="s">
        <v>91</v>
      </c>
      <c r="N3" s="92" t="s">
        <v>79</v>
      </c>
      <c r="O3" s="94" t="s">
        <v>5</v>
      </c>
      <c r="P3" s="83" t="s">
        <v>78</v>
      </c>
      <c r="Q3" s="92" t="s">
        <v>2</v>
      </c>
      <c r="R3" s="93" t="s">
        <v>91</v>
      </c>
      <c r="S3" s="92" t="s">
        <v>79</v>
      </c>
      <c r="T3" s="94" t="s">
        <v>5</v>
      </c>
      <c r="U3" s="83" t="s">
        <v>78</v>
      </c>
      <c r="V3" s="92" t="s">
        <v>2</v>
      </c>
      <c r="W3" s="93" t="s">
        <v>91</v>
      </c>
      <c r="X3" s="92" t="s">
        <v>79</v>
      </c>
      <c r="Y3" s="94" t="s">
        <v>5</v>
      </c>
      <c r="Z3" s="83" t="s">
        <v>78</v>
      </c>
      <c r="AA3" s="92" t="s">
        <v>2</v>
      </c>
      <c r="AB3" s="93" t="s">
        <v>91</v>
      </c>
      <c r="AC3" s="92" t="s">
        <v>79</v>
      </c>
      <c r="AD3" s="94" t="s">
        <v>5</v>
      </c>
      <c r="AE3" s="83" t="s">
        <v>78</v>
      </c>
      <c r="AF3" s="92" t="s">
        <v>2</v>
      </c>
      <c r="AG3" s="93" t="s">
        <v>91</v>
      </c>
      <c r="AH3" s="92" t="s">
        <v>79</v>
      </c>
      <c r="AI3" s="94" t="s">
        <v>5</v>
      </c>
      <c r="AJ3" s="83" t="s">
        <v>78</v>
      </c>
      <c r="AK3" s="92" t="s">
        <v>2</v>
      </c>
      <c r="AL3" s="93" t="s">
        <v>91</v>
      </c>
      <c r="AM3" s="92" t="s">
        <v>79</v>
      </c>
      <c r="AN3" s="94" t="s">
        <v>5</v>
      </c>
      <c r="AO3" s="83" t="s">
        <v>78</v>
      </c>
      <c r="AP3" s="92" t="s">
        <v>2</v>
      </c>
      <c r="AQ3" s="93" t="s">
        <v>91</v>
      </c>
      <c r="AR3" s="92" t="s">
        <v>79</v>
      </c>
      <c r="AS3" s="94" t="s">
        <v>5</v>
      </c>
      <c r="AT3" s="83" t="s">
        <v>78</v>
      </c>
      <c r="AU3" s="92" t="s">
        <v>2</v>
      </c>
      <c r="AV3" s="93" t="s">
        <v>91</v>
      </c>
      <c r="AW3" s="92" t="s">
        <v>79</v>
      </c>
      <c r="AX3" s="94" t="s">
        <v>5</v>
      </c>
      <c r="AY3" s="83" t="s">
        <v>78</v>
      </c>
      <c r="AZ3" s="92" t="s">
        <v>2</v>
      </c>
      <c r="BA3" s="93" t="s">
        <v>91</v>
      </c>
      <c r="BB3" s="92" t="s">
        <v>79</v>
      </c>
      <c r="BC3" s="94" t="s">
        <v>5</v>
      </c>
      <c r="BD3" s="83" t="s">
        <v>78</v>
      </c>
      <c r="BE3" s="92" t="s">
        <v>2</v>
      </c>
      <c r="BF3" s="93" t="s">
        <v>91</v>
      </c>
      <c r="BG3" s="92" t="s">
        <v>79</v>
      </c>
      <c r="BH3" s="94" t="s">
        <v>5</v>
      </c>
      <c r="BI3" s="83" t="s">
        <v>78</v>
      </c>
      <c r="BJ3" s="92" t="s">
        <v>2</v>
      </c>
      <c r="BK3" s="93" t="s">
        <v>91</v>
      </c>
      <c r="BL3" s="92" t="s">
        <v>79</v>
      </c>
      <c r="BM3" s="94" t="s">
        <v>5</v>
      </c>
      <c r="BN3" s="83" t="s">
        <v>78</v>
      </c>
      <c r="BO3" s="92" t="s">
        <v>2</v>
      </c>
      <c r="BP3" s="93" t="s">
        <v>91</v>
      </c>
      <c r="BQ3" s="92" t="s">
        <v>79</v>
      </c>
      <c r="BR3" s="94" t="s">
        <v>5</v>
      </c>
      <c r="BS3" s="83" t="s">
        <v>78</v>
      </c>
      <c r="BT3" s="92" t="s">
        <v>2</v>
      </c>
      <c r="BU3" s="93" t="s">
        <v>91</v>
      </c>
      <c r="BV3" s="92" t="s">
        <v>79</v>
      </c>
      <c r="BW3" s="94" t="s">
        <v>5</v>
      </c>
      <c r="BX3" s="83" t="s">
        <v>78</v>
      </c>
      <c r="BY3" s="92" t="s">
        <v>2</v>
      </c>
      <c r="BZ3" s="93" t="s">
        <v>91</v>
      </c>
      <c r="CA3" s="92" t="s">
        <v>79</v>
      </c>
      <c r="CB3" s="94" t="s">
        <v>5</v>
      </c>
      <c r="CC3" s="83" t="s">
        <v>78</v>
      </c>
      <c r="CD3" s="92" t="s">
        <v>2</v>
      </c>
      <c r="CE3" s="93" t="s">
        <v>91</v>
      </c>
      <c r="CF3" s="92" t="s">
        <v>79</v>
      </c>
      <c r="CG3" s="94" t="s">
        <v>5</v>
      </c>
      <c r="CH3" s="83" t="s">
        <v>78</v>
      </c>
      <c r="CI3" s="92" t="s">
        <v>2</v>
      </c>
      <c r="CJ3" s="93" t="s">
        <v>91</v>
      </c>
      <c r="CK3" s="92" t="s">
        <v>79</v>
      </c>
      <c r="CL3" s="94" t="s">
        <v>5</v>
      </c>
      <c r="CM3" s="83" t="s">
        <v>78</v>
      </c>
      <c r="CN3" s="92" t="s">
        <v>2</v>
      </c>
      <c r="CO3" s="93" t="s">
        <v>91</v>
      </c>
      <c r="CP3" s="92" t="s">
        <v>79</v>
      </c>
      <c r="CQ3" s="94" t="s">
        <v>5</v>
      </c>
      <c r="CR3" s="83" t="s">
        <v>78</v>
      </c>
      <c r="CS3" s="92" t="s">
        <v>2</v>
      </c>
      <c r="CT3" s="93" t="s">
        <v>91</v>
      </c>
      <c r="CU3" s="92" t="s">
        <v>79</v>
      </c>
      <c r="CV3" s="94" t="s">
        <v>5</v>
      </c>
      <c r="CW3" s="83" t="s">
        <v>78</v>
      </c>
      <c r="CX3" s="92" t="s">
        <v>2</v>
      </c>
      <c r="CY3" s="93" t="s">
        <v>91</v>
      </c>
      <c r="CZ3" s="92" t="s">
        <v>79</v>
      </c>
      <c r="DA3" s="94" t="s">
        <v>5</v>
      </c>
      <c r="DB3" s="83" t="s">
        <v>78</v>
      </c>
      <c r="DC3" s="92" t="s">
        <v>2</v>
      </c>
      <c r="DD3" s="93" t="s">
        <v>91</v>
      </c>
      <c r="DE3" s="92" t="s">
        <v>79</v>
      </c>
      <c r="DF3" s="94" t="s">
        <v>5</v>
      </c>
      <c r="DG3" s="83" t="s">
        <v>78</v>
      </c>
      <c r="DH3" s="92" t="s">
        <v>2</v>
      </c>
      <c r="DI3" s="93" t="s">
        <v>91</v>
      </c>
      <c r="DJ3" s="92" t="s">
        <v>79</v>
      </c>
      <c r="DK3" s="94" t="s">
        <v>5</v>
      </c>
      <c r="DL3" s="83" t="s">
        <v>78</v>
      </c>
      <c r="DM3" s="92" t="s">
        <v>2</v>
      </c>
      <c r="DN3" s="93" t="s">
        <v>91</v>
      </c>
      <c r="DO3" s="92" t="s">
        <v>79</v>
      </c>
      <c r="DP3" s="94" t="s">
        <v>5</v>
      </c>
      <c r="DQ3" s="83" t="s">
        <v>78</v>
      </c>
      <c r="DR3" s="92" t="s">
        <v>2</v>
      </c>
      <c r="DS3" s="93" t="s">
        <v>91</v>
      </c>
      <c r="DT3" s="92" t="s">
        <v>79</v>
      </c>
      <c r="DU3" s="94" t="s">
        <v>5</v>
      </c>
      <c r="DV3" s="83" t="s">
        <v>78</v>
      </c>
      <c r="DW3" s="92" t="s">
        <v>2</v>
      </c>
      <c r="DX3" s="93" t="s">
        <v>91</v>
      </c>
      <c r="DY3" s="92" t="s">
        <v>79</v>
      </c>
      <c r="DZ3" s="94" t="s">
        <v>5</v>
      </c>
      <c r="EA3" s="83" t="s">
        <v>78</v>
      </c>
      <c r="EB3" s="92" t="s">
        <v>2</v>
      </c>
      <c r="EC3" s="93" t="s">
        <v>91</v>
      </c>
      <c r="ED3" s="92" t="s">
        <v>79</v>
      </c>
      <c r="EE3" s="94" t="s">
        <v>5</v>
      </c>
      <c r="EF3" s="83" t="s">
        <v>78</v>
      </c>
      <c r="EG3" s="92" t="s">
        <v>2</v>
      </c>
      <c r="EH3" s="93" t="s">
        <v>91</v>
      </c>
      <c r="EI3" s="92" t="s">
        <v>79</v>
      </c>
      <c r="EJ3" s="94" t="s">
        <v>5</v>
      </c>
      <c r="EK3" s="83" t="s">
        <v>78</v>
      </c>
      <c r="EL3" s="92" t="s">
        <v>2</v>
      </c>
      <c r="EM3" s="93" t="s">
        <v>91</v>
      </c>
      <c r="EN3" s="92" t="s">
        <v>79</v>
      </c>
      <c r="EO3" s="94" t="s">
        <v>5</v>
      </c>
      <c r="EP3" s="83" t="s">
        <v>78</v>
      </c>
      <c r="EQ3" s="92" t="s">
        <v>2</v>
      </c>
      <c r="ER3" s="93" t="s">
        <v>91</v>
      </c>
      <c r="ES3" s="92" t="s">
        <v>79</v>
      </c>
      <c r="ET3" s="94" t="s">
        <v>5</v>
      </c>
      <c r="EU3" s="83" t="s">
        <v>78</v>
      </c>
      <c r="EV3" s="92" t="s">
        <v>2</v>
      </c>
      <c r="EW3" s="93" t="s">
        <v>91</v>
      </c>
      <c r="EX3" s="92" t="s">
        <v>79</v>
      </c>
      <c r="EY3" s="94" t="s">
        <v>5</v>
      </c>
      <c r="EZ3" s="83" t="s">
        <v>78</v>
      </c>
      <c r="FA3" s="92" t="s">
        <v>2</v>
      </c>
      <c r="FB3" s="93" t="s">
        <v>91</v>
      </c>
      <c r="FC3" s="92" t="s">
        <v>79</v>
      </c>
      <c r="FD3" s="94" t="s">
        <v>5</v>
      </c>
      <c r="FE3" s="83" t="s">
        <v>78</v>
      </c>
      <c r="FF3" s="92" t="s">
        <v>2</v>
      </c>
      <c r="FG3" s="93" t="s">
        <v>91</v>
      </c>
      <c r="FH3" s="92" t="s">
        <v>79</v>
      </c>
      <c r="FI3" s="94" t="s">
        <v>5</v>
      </c>
      <c r="FJ3" s="83" t="s">
        <v>78</v>
      </c>
      <c r="FK3" s="92" t="s">
        <v>2</v>
      </c>
      <c r="FL3" s="93" t="s">
        <v>91</v>
      </c>
      <c r="FM3" s="92" t="s">
        <v>79</v>
      </c>
      <c r="FN3" s="94" t="s">
        <v>5</v>
      </c>
      <c r="FO3" s="83" t="s">
        <v>78</v>
      </c>
      <c r="FP3" s="92" t="s">
        <v>2</v>
      </c>
      <c r="FQ3" s="93" t="s">
        <v>91</v>
      </c>
      <c r="FR3" s="92" t="s">
        <v>79</v>
      </c>
      <c r="FS3" s="94" t="s">
        <v>5</v>
      </c>
      <c r="FT3" s="83" t="s">
        <v>78</v>
      </c>
      <c r="FU3" s="92" t="s">
        <v>2</v>
      </c>
      <c r="FV3" s="93" t="s">
        <v>91</v>
      </c>
      <c r="FW3" s="92" t="s">
        <v>79</v>
      </c>
      <c r="FX3" s="94" t="s">
        <v>5</v>
      </c>
      <c r="FY3" s="83" t="s">
        <v>78</v>
      </c>
      <c r="FZ3" s="92" t="s">
        <v>2</v>
      </c>
      <c r="GA3" s="93" t="s">
        <v>91</v>
      </c>
      <c r="GB3" s="92" t="s">
        <v>79</v>
      </c>
      <c r="GC3" s="94" t="s">
        <v>5</v>
      </c>
      <c r="GD3" s="83" t="s">
        <v>78</v>
      </c>
      <c r="GE3" s="92" t="s">
        <v>2</v>
      </c>
      <c r="GF3" s="93" t="s">
        <v>91</v>
      </c>
      <c r="GG3" s="92" t="s">
        <v>79</v>
      </c>
      <c r="GH3" s="94" t="s">
        <v>5</v>
      </c>
      <c r="GI3" s="83" t="s">
        <v>78</v>
      </c>
      <c r="GJ3" s="92" t="s">
        <v>2</v>
      </c>
      <c r="GK3" s="93" t="s">
        <v>91</v>
      </c>
      <c r="GL3" s="92" t="s">
        <v>79</v>
      </c>
      <c r="GM3" s="94" t="s">
        <v>5</v>
      </c>
      <c r="GN3" s="83" t="s">
        <v>78</v>
      </c>
      <c r="GO3" s="92" t="s">
        <v>2</v>
      </c>
      <c r="GP3" s="93" t="s">
        <v>91</v>
      </c>
      <c r="GQ3" s="92" t="s">
        <v>79</v>
      </c>
      <c r="GR3" s="94" t="s">
        <v>5</v>
      </c>
      <c r="GS3" s="83" t="s">
        <v>78</v>
      </c>
      <c r="GT3" s="92" t="s">
        <v>2</v>
      </c>
      <c r="GU3" s="93" t="s">
        <v>91</v>
      </c>
      <c r="GV3" s="92" t="s">
        <v>79</v>
      </c>
      <c r="GW3" s="94" t="s">
        <v>5</v>
      </c>
      <c r="GX3" s="83" t="s">
        <v>78</v>
      </c>
      <c r="GY3" s="92" t="s">
        <v>2</v>
      </c>
      <c r="GZ3" s="93" t="s">
        <v>91</v>
      </c>
      <c r="HA3" s="92" t="s">
        <v>79</v>
      </c>
      <c r="HB3" s="94" t="s">
        <v>5</v>
      </c>
      <c r="HC3" s="83" t="s">
        <v>78</v>
      </c>
      <c r="HD3" s="92" t="s">
        <v>2</v>
      </c>
      <c r="HE3" s="93" t="s">
        <v>91</v>
      </c>
      <c r="HF3" s="92" t="s">
        <v>79</v>
      </c>
      <c r="HG3" s="94" t="s">
        <v>5</v>
      </c>
      <c r="HH3" s="83" t="s">
        <v>78</v>
      </c>
      <c r="HI3" s="92" t="s">
        <v>2</v>
      </c>
      <c r="HJ3" s="93" t="s">
        <v>91</v>
      </c>
      <c r="HK3" s="92" t="s">
        <v>79</v>
      </c>
      <c r="HL3" s="94" t="s">
        <v>5</v>
      </c>
      <c r="HM3" s="83" t="s">
        <v>78</v>
      </c>
      <c r="HN3" s="92" t="s">
        <v>2</v>
      </c>
      <c r="HO3" s="93" t="s">
        <v>91</v>
      </c>
      <c r="HP3" s="92" t="s">
        <v>79</v>
      </c>
      <c r="HQ3" s="94" t="s">
        <v>5</v>
      </c>
      <c r="HR3" s="83" t="s">
        <v>78</v>
      </c>
      <c r="HS3" s="92" t="s">
        <v>2</v>
      </c>
      <c r="HT3" s="93" t="s">
        <v>91</v>
      </c>
      <c r="HU3" s="92" t="s">
        <v>79</v>
      </c>
      <c r="HV3" s="94" t="s">
        <v>5</v>
      </c>
      <c r="HW3" s="83" t="s">
        <v>78</v>
      </c>
      <c r="HX3" s="92" t="s">
        <v>2</v>
      </c>
      <c r="HY3" s="93" t="s">
        <v>91</v>
      </c>
      <c r="HZ3" s="92" t="s">
        <v>79</v>
      </c>
      <c r="IA3" s="94" t="s">
        <v>5</v>
      </c>
      <c r="IB3" s="83" t="s">
        <v>78</v>
      </c>
      <c r="IC3" s="92" t="s">
        <v>2</v>
      </c>
      <c r="ID3" s="93" t="s">
        <v>91</v>
      </c>
      <c r="IE3" s="92" t="s">
        <v>79</v>
      </c>
      <c r="IF3" s="94" t="s">
        <v>5</v>
      </c>
      <c r="IG3" s="83" t="s">
        <v>78</v>
      </c>
      <c r="IH3" s="92" t="s">
        <v>2</v>
      </c>
      <c r="II3" s="93" t="s">
        <v>91</v>
      </c>
      <c r="IJ3" s="92" t="s">
        <v>79</v>
      </c>
      <c r="IK3" s="94" t="s">
        <v>5</v>
      </c>
      <c r="IL3" s="83" t="s">
        <v>78</v>
      </c>
      <c r="IM3" s="92" t="s">
        <v>2</v>
      </c>
      <c r="IN3" s="93" t="s">
        <v>91</v>
      </c>
      <c r="IO3" s="92" t="s">
        <v>79</v>
      </c>
      <c r="IP3" s="94" t="s">
        <v>5</v>
      </c>
      <c r="IQ3" s="83" t="s">
        <v>78</v>
      </c>
      <c r="IR3" s="92" t="s">
        <v>2</v>
      </c>
      <c r="IS3" s="93" t="s">
        <v>91</v>
      </c>
      <c r="IT3" s="92" t="s">
        <v>79</v>
      </c>
      <c r="IU3" s="94" t="s">
        <v>5</v>
      </c>
      <c r="IV3" s="83" t="s">
        <v>78</v>
      </c>
      <c r="IW3" s="92" t="s">
        <v>2</v>
      </c>
      <c r="IX3" s="93" t="s">
        <v>91</v>
      </c>
      <c r="IY3" s="92" t="s">
        <v>79</v>
      </c>
      <c r="IZ3" s="94" t="s">
        <v>5</v>
      </c>
      <c r="JA3" s="83" t="s">
        <v>78</v>
      </c>
      <c r="JB3" s="92" t="s">
        <v>2</v>
      </c>
      <c r="JC3" s="93" t="s">
        <v>91</v>
      </c>
      <c r="JD3" s="92" t="s">
        <v>79</v>
      </c>
      <c r="JE3" s="94" t="s">
        <v>5</v>
      </c>
      <c r="JF3" s="83" t="s">
        <v>78</v>
      </c>
      <c r="JG3" s="92" t="s">
        <v>2</v>
      </c>
      <c r="JH3" s="93" t="s">
        <v>91</v>
      </c>
      <c r="JI3" s="92" t="s">
        <v>79</v>
      </c>
      <c r="JJ3" s="94" t="s">
        <v>5</v>
      </c>
      <c r="JK3" s="83" t="s">
        <v>78</v>
      </c>
      <c r="JL3" s="92" t="s">
        <v>2</v>
      </c>
      <c r="JM3" s="93" t="s">
        <v>91</v>
      </c>
      <c r="JN3" s="92" t="s">
        <v>79</v>
      </c>
      <c r="JO3" s="94" t="s">
        <v>5</v>
      </c>
      <c r="JP3" s="83" t="s">
        <v>78</v>
      </c>
      <c r="JQ3" s="92" t="s">
        <v>2</v>
      </c>
      <c r="JR3" s="93" t="s">
        <v>91</v>
      </c>
      <c r="JS3" s="92" t="s">
        <v>79</v>
      </c>
      <c r="JT3" s="94" t="s">
        <v>5</v>
      </c>
      <c r="JU3" s="83" t="s">
        <v>78</v>
      </c>
      <c r="JV3" s="92" t="s">
        <v>2</v>
      </c>
      <c r="JW3" s="93" t="s">
        <v>91</v>
      </c>
      <c r="JX3" s="92" t="s">
        <v>79</v>
      </c>
      <c r="JY3" s="94" t="s">
        <v>5</v>
      </c>
      <c r="JZ3" s="83" t="s">
        <v>78</v>
      </c>
      <c r="KA3" s="92" t="s">
        <v>2</v>
      </c>
      <c r="KB3" s="93" t="s">
        <v>91</v>
      </c>
      <c r="KC3" s="92" t="s">
        <v>79</v>
      </c>
      <c r="KD3" s="94" t="s">
        <v>5</v>
      </c>
      <c r="KE3" s="83" t="s">
        <v>78</v>
      </c>
      <c r="KF3" s="92" t="s">
        <v>2</v>
      </c>
      <c r="KG3" s="93" t="s">
        <v>91</v>
      </c>
      <c r="KH3" s="92" t="s">
        <v>79</v>
      </c>
      <c r="KI3" s="94" t="s">
        <v>5</v>
      </c>
      <c r="KJ3" s="83" t="s">
        <v>78</v>
      </c>
      <c r="KK3" s="92" t="s">
        <v>2</v>
      </c>
      <c r="KL3" s="93" t="s">
        <v>91</v>
      </c>
      <c r="KM3" s="92" t="s">
        <v>79</v>
      </c>
      <c r="KN3" s="94" t="s">
        <v>5</v>
      </c>
      <c r="KO3" s="110"/>
      <c r="KP3" s="100"/>
      <c r="KQ3" s="101"/>
      <c r="KR3" s="100"/>
      <c r="KS3" s="100"/>
      <c r="KT3" s="102"/>
      <c r="KU3" s="100"/>
      <c r="KV3" s="101"/>
      <c r="KW3" s="100"/>
      <c r="KX3" s="100"/>
      <c r="KY3" s="53"/>
      <c r="KZ3" s="54"/>
      <c r="LA3" s="55"/>
      <c r="LB3" s="54"/>
      <c r="LC3" s="54"/>
      <c r="LD3" s="102"/>
      <c r="LE3" s="100"/>
      <c r="LF3" s="101"/>
      <c r="LG3" s="100"/>
      <c r="LH3" s="100"/>
      <c r="LI3" s="53"/>
      <c r="LJ3" s="54"/>
      <c r="LK3" s="55"/>
      <c r="LL3" s="54"/>
      <c r="LM3" s="54"/>
      <c r="LN3" s="53"/>
      <c r="LO3" s="54"/>
      <c r="LP3" s="55"/>
      <c r="LQ3" s="54"/>
      <c r="LR3" s="54"/>
      <c r="LS3" s="41"/>
    </row>
    <row r="4" spans="1:331" ht="15.75" thickBot="1" x14ac:dyDescent="0.3">
      <c r="A4" s="84" t="s">
        <v>83</v>
      </c>
      <c r="B4" s="95" t="s">
        <v>176</v>
      </c>
      <c r="C4" s="95" t="s">
        <v>80</v>
      </c>
      <c r="D4" s="95" t="s">
        <v>81</v>
      </c>
      <c r="E4" s="96" t="s">
        <v>82</v>
      </c>
      <c r="F4" s="84" t="s">
        <v>83</v>
      </c>
      <c r="G4" s="95" t="s">
        <v>176</v>
      </c>
      <c r="H4" s="95" t="s">
        <v>80</v>
      </c>
      <c r="I4" s="95" t="s">
        <v>81</v>
      </c>
      <c r="J4" s="96" t="s">
        <v>82</v>
      </c>
      <c r="K4" s="84" t="s">
        <v>83</v>
      </c>
      <c r="L4" s="95" t="s">
        <v>176</v>
      </c>
      <c r="M4" s="95" t="s">
        <v>80</v>
      </c>
      <c r="N4" s="95" t="s">
        <v>81</v>
      </c>
      <c r="O4" s="96" t="s">
        <v>82</v>
      </c>
      <c r="P4" s="84" t="s">
        <v>83</v>
      </c>
      <c r="Q4" s="95" t="s">
        <v>176</v>
      </c>
      <c r="R4" s="95" t="s">
        <v>80</v>
      </c>
      <c r="S4" s="95" t="s">
        <v>81</v>
      </c>
      <c r="T4" s="96" t="s">
        <v>82</v>
      </c>
      <c r="U4" s="84" t="s">
        <v>83</v>
      </c>
      <c r="V4" s="95" t="s">
        <v>176</v>
      </c>
      <c r="W4" s="95" t="s">
        <v>80</v>
      </c>
      <c r="X4" s="95" t="s">
        <v>81</v>
      </c>
      <c r="Y4" s="96" t="s">
        <v>82</v>
      </c>
      <c r="Z4" s="84" t="s">
        <v>83</v>
      </c>
      <c r="AA4" s="95" t="s">
        <v>176</v>
      </c>
      <c r="AB4" s="95" t="s">
        <v>80</v>
      </c>
      <c r="AC4" s="95" t="s">
        <v>81</v>
      </c>
      <c r="AD4" s="96" t="s">
        <v>82</v>
      </c>
      <c r="AE4" s="84" t="s">
        <v>83</v>
      </c>
      <c r="AF4" s="95" t="s">
        <v>176</v>
      </c>
      <c r="AG4" s="95" t="s">
        <v>80</v>
      </c>
      <c r="AH4" s="95" t="s">
        <v>81</v>
      </c>
      <c r="AI4" s="96" t="s">
        <v>82</v>
      </c>
      <c r="AJ4" s="84" t="s">
        <v>83</v>
      </c>
      <c r="AK4" s="95" t="s">
        <v>176</v>
      </c>
      <c r="AL4" s="95" t="s">
        <v>80</v>
      </c>
      <c r="AM4" s="95" t="s">
        <v>81</v>
      </c>
      <c r="AN4" s="96" t="s">
        <v>82</v>
      </c>
      <c r="AO4" s="84" t="s">
        <v>83</v>
      </c>
      <c r="AP4" s="95" t="s">
        <v>176</v>
      </c>
      <c r="AQ4" s="95" t="s">
        <v>80</v>
      </c>
      <c r="AR4" s="95" t="s">
        <v>81</v>
      </c>
      <c r="AS4" s="96" t="s">
        <v>82</v>
      </c>
      <c r="AT4" s="84" t="s">
        <v>83</v>
      </c>
      <c r="AU4" s="95" t="s">
        <v>176</v>
      </c>
      <c r="AV4" s="95" t="s">
        <v>80</v>
      </c>
      <c r="AW4" s="95" t="s">
        <v>81</v>
      </c>
      <c r="AX4" s="96" t="s">
        <v>82</v>
      </c>
      <c r="AY4" s="84" t="s">
        <v>83</v>
      </c>
      <c r="AZ4" s="95" t="s">
        <v>176</v>
      </c>
      <c r="BA4" s="95" t="s">
        <v>80</v>
      </c>
      <c r="BB4" s="95" t="s">
        <v>81</v>
      </c>
      <c r="BC4" s="96" t="s">
        <v>82</v>
      </c>
      <c r="BD4" s="84" t="s">
        <v>83</v>
      </c>
      <c r="BE4" s="95" t="s">
        <v>176</v>
      </c>
      <c r="BF4" s="95" t="s">
        <v>80</v>
      </c>
      <c r="BG4" s="95" t="s">
        <v>81</v>
      </c>
      <c r="BH4" s="96" t="s">
        <v>82</v>
      </c>
      <c r="BI4" s="84" t="s">
        <v>83</v>
      </c>
      <c r="BJ4" s="95" t="s">
        <v>176</v>
      </c>
      <c r="BK4" s="95" t="s">
        <v>80</v>
      </c>
      <c r="BL4" s="95" t="s">
        <v>81</v>
      </c>
      <c r="BM4" s="96" t="s">
        <v>82</v>
      </c>
      <c r="BN4" s="84" t="s">
        <v>83</v>
      </c>
      <c r="BO4" s="95" t="s">
        <v>176</v>
      </c>
      <c r="BP4" s="95" t="s">
        <v>80</v>
      </c>
      <c r="BQ4" s="95" t="s">
        <v>81</v>
      </c>
      <c r="BR4" s="96" t="s">
        <v>82</v>
      </c>
      <c r="BS4" s="84" t="s">
        <v>83</v>
      </c>
      <c r="BT4" s="95" t="s">
        <v>176</v>
      </c>
      <c r="BU4" s="95" t="s">
        <v>80</v>
      </c>
      <c r="BV4" s="95" t="s">
        <v>81</v>
      </c>
      <c r="BW4" s="96" t="s">
        <v>82</v>
      </c>
      <c r="BX4" s="84" t="s">
        <v>83</v>
      </c>
      <c r="BY4" s="95" t="s">
        <v>176</v>
      </c>
      <c r="BZ4" s="95" t="s">
        <v>80</v>
      </c>
      <c r="CA4" s="95" t="s">
        <v>81</v>
      </c>
      <c r="CB4" s="96" t="s">
        <v>82</v>
      </c>
      <c r="CC4" s="84" t="s">
        <v>83</v>
      </c>
      <c r="CD4" s="95" t="s">
        <v>176</v>
      </c>
      <c r="CE4" s="95" t="s">
        <v>80</v>
      </c>
      <c r="CF4" s="95" t="s">
        <v>81</v>
      </c>
      <c r="CG4" s="96" t="s">
        <v>82</v>
      </c>
      <c r="CH4" s="84" t="s">
        <v>83</v>
      </c>
      <c r="CI4" s="95" t="s">
        <v>176</v>
      </c>
      <c r="CJ4" s="95" t="s">
        <v>80</v>
      </c>
      <c r="CK4" s="95" t="s">
        <v>81</v>
      </c>
      <c r="CL4" s="96" t="s">
        <v>82</v>
      </c>
      <c r="CM4" s="84" t="s">
        <v>83</v>
      </c>
      <c r="CN4" s="95" t="s">
        <v>176</v>
      </c>
      <c r="CO4" s="95" t="s">
        <v>80</v>
      </c>
      <c r="CP4" s="95" t="s">
        <v>81</v>
      </c>
      <c r="CQ4" s="96" t="s">
        <v>82</v>
      </c>
      <c r="CR4" s="84" t="s">
        <v>83</v>
      </c>
      <c r="CS4" s="95" t="s">
        <v>176</v>
      </c>
      <c r="CT4" s="95" t="s">
        <v>80</v>
      </c>
      <c r="CU4" s="95" t="s">
        <v>81</v>
      </c>
      <c r="CV4" s="96" t="s">
        <v>82</v>
      </c>
      <c r="CW4" s="84" t="s">
        <v>83</v>
      </c>
      <c r="CX4" s="95" t="s">
        <v>176</v>
      </c>
      <c r="CY4" s="95" t="s">
        <v>80</v>
      </c>
      <c r="CZ4" s="95" t="s">
        <v>81</v>
      </c>
      <c r="DA4" s="96" t="s">
        <v>82</v>
      </c>
      <c r="DB4" s="84" t="s">
        <v>83</v>
      </c>
      <c r="DC4" s="95" t="s">
        <v>176</v>
      </c>
      <c r="DD4" s="95" t="s">
        <v>80</v>
      </c>
      <c r="DE4" s="95" t="s">
        <v>81</v>
      </c>
      <c r="DF4" s="96" t="s">
        <v>82</v>
      </c>
      <c r="DG4" s="84" t="s">
        <v>83</v>
      </c>
      <c r="DH4" s="95" t="s">
        <v>176</v>
      </c>
      <c r="DI4" s="95" t="s">
        <v>80</v>
      </c>
      <c r="DJ4" s="95" t="s">
        <v>81</v>
      </c>
      <c r="DK4" s="96" t="s">
        <v>82</v>
      </c>
      <c r="DL4" s="84" t="s">
        <v>83</v>
      </c>
      <c r="DM4" s="95" t="s">
        <v>176</v>
      </c>
      <c r="DN4" s="95" t="s">
        <v>80</v>
      </c>
      <c r="DO4" s="95" t="s">
        <v>81</v>
      </c>
      <c r="DP4" s="96" t="s">
        <v>82</v>
      </c>
      <c r="DQ4" s="84" t="s">
        <v>83</v>
      </c>
      <c r="DR4" s="95" t="s">
        <v>176</v>
      </c>
      <c r="DS4" s="95" t="s">
        <v>80</v>
      </c>
      <c r="DT4" s="95" t="s">
        <v>81</v>
      </c>
      <c r="DU4" s="96" t="s">
        <v>82</v>
      </c>
      <c r="DV4" s="84" t="s">
        <v>83</v>
      </c>
      <c r="DW4" s="95" t="s">
        <v>176</v>
      </c>
      <c r="DX4" s="95" t="s">
        <v>80</v>
      </c>
      <c r="DY4" s="95" t="s">
        <v>81</v>
      </c>
      <c r="DZ4" s="96" t="s">
        <v>82</v>
      </c>
      <c r="EA4" s="84" t="s">
        <v>83</v>
      </c>
      <c r="EB4" s="95" t="s">
        <v>176</v>
      </c>
      <c r="EC4" s="95" t="s">
        <v>80</v>
      </c>
      <c r="ED4" s="95" t="s">
        <v>81</v>
      </c>
      <c r="EE4" s="96" t="s">
        <v>82</v>
      </c>
      <c r="EF4" s="84" t="s">
        <v>83</v>
      </c>
      <c r="EG4" s="95" t="s">
        <v>176</v>
      </c>
      <c r="EH4" s="95" t="s">
        <v>80</v>
      </c>
      <c r="EI4" s="95" t="s">
        <v>81</v>
      </c>
      <c r="EJ4" s="96" t="s">
        <v>82</v>
      </c>
      <c r="EK4" s="84" t="s">
        <v>83</v>
      </c>
      <c r="EL4" s="95" t="s">
        <v>176</v>
      </c>
      <c r="EM4" s="95" t="s">
        <v>80</v>
      </c>
      <c r="EN4" s="95" t="s">
        <v>81</v>
      </c>
      <c r="EO4" s="96" t="s">
        <v>82</v>
      </c>
      <c r="EP4" s="84" t="s">
        <v>83</v>
      </c>
      <c r="EQ4" s="95" t="s">
        <v>176</v>
      </c>
      <c r="ER4" s="95" t="s">
        <v>80</v>
      </c>
      <c r="ES4" s="95" t="s">
        <v>81</v>
      </c>
      <c r="ET4" s="96" t="s">
        <v>82</v>
      </c>
      <c r="EU4" s="84" t="s">
        <v>83</v>
      </c>
      <c r="EV4" s="95" t="s">
        <v>176</v>
      </c>
      <c r="EW4" s="95" t="s">
        <v>80</v>
      </c>
      <c r="EX4" s="95" t="s">
        <v>81</v>
      </c>
      <c r="EY4" s="96" t="s">
        <v>82</v>
      </c>
      <c r="EZ4" s="84" t="s">
        <v>83</v>
      </c>
      <c r="FA4" s="95" t="s">
        <v>176</v>
      </c>
      <c r="FB4" s="95" t="s">
        <v>80</v>
      </c>
      <c r="FC4" s="95" t="s">
        <v>81</v>
      </c>
      <c r="FD4" s="96" t="s">
        <v>82</v>
      </c>
      <c r="FE4" s="84" t="s">
        <v>83</v>
      </c>
      <c r="FF4" s="95" t="s">
        <v>176</v>
      </c>
      <c r="FG4" s="95" t="s">
        <v>80</v>
      </c>
      <c r="FH4" s="95" t="s">
        <v>81</v>
      </c>
      <c r="FI4" s="96" t="s">
        <v>82</v>
      </c>
      <c r="FJ4" s="84" t="s">
        <v>83</v>
      </c>
      <c r="FK4" s="95" t="s">
        <v>176</v>
      </c>
      <c r="FL4" s="95" t="s">
        <v>80</v>
      </c>
      <c r="FM4" s="95" t="s">
        <v>81</v>
      </c>
      <c r="FN4" s="96" t="s">
        <v>82</v>
      </c>
      <c r="FO4" s="84" t="s">
        <v>83</v>
      </c>
      <c r="FP4" s="95" t="s">
        <v>176</v>
      </c>
      <c r="FQ4" s="95" t="s">
        <v>80</v>
      </c>
      <c r="FR4" s="95" t="s">
        <v>81</v>
      </c>
      <c r="FS4" s="96" t="s">
        <v>82</v>
      </c>
      <c r="FT4" s="84" t="s">
        <v>83</v>
      </c>
      <c r="FU4" s="95" t="s">
        <v>176</v>
      </c>
      <c r="FV4" s="95" t="s">
        <v>80</v>
      </c>
      <c r="FW4" s="95" t="s">
        <v>81</v>
      </c>
      <c r="FX4" s="96" t="s">
        <v>82</v>
      </c>
      <c r="FY4" s="84" t="s">
        <v>83</v>
      </c>
      <c r="FZ4" s="95" t="s">
        <v>176</v>
      </c>
      <c r="GA4" s="95" t="s">
        <v>80</v>
      </c>
      <c r="GB4" s="95" t="s">
        <v>81</v>
      </c>
      <c r="GC4" s="96" t="s">
        <v>82</v>
      </c>
      <c r="GD4" s="84" t="s">
        <v>83</v>
      </c>
      <c r="GE4" s="95" t="s">
        <v>176</v>
      </c>
      <c r="GF4" s="95" t="s">
        <v>80</v>
      </c>
      <c r="GG4" s="95" t="s">
        <v>81</v>
      </c>
      <c r="GH4" s="96" t="s">
        <v>82</v>
      </c>
      <c r="GI4" s="84" t="s">
        <v>83</v>
      </c>
      <c r="GJ4" s="95" t="s">
        <v>176</v>
      </c>
      <c r="GK4" s="95" t="s">
        <v>80</v>
      </c>
      <c r="GL4" s="95" t="s">
        <v>81</v>
      </c>
      <c r="GM4" s="96" t="s">
        <v>82</v>
      </c>
      <c r="GN4" s="84" t="s">
        <v>83</v>
      </c>
      <c r="GO4" s="95" t="s">
        <v>176</v>
      </c>
      <c r="GP4" s="95" t="s">
        <v>80</v>
      </c>
      <c r="GQ4" s="95" t="s">
        <v>81</v>
      </c>
      <c r="GR4" s="96" t="s">
        <v>82</v>
      </c>
      <c r="GS4" s="84" t="s">
        <v>83</v>
      </c>
      <c r="GT4" s="95" t="s">
        <v>176</v>
      </c>
      <c r="GU4" s="95" t="s">
        <v>80</v>
      </c>
      <c r="GV4" s="95" t="s">
        <v>81</v>
      </c>
      <c r="GW4" s="96" t="s">
        <v>82</v>
      </c>
      <c r="GX4" s="84" t="s">
        <v>83</v>
      </c>
      <c r="GY4" s="95" t="s">
        <v>176</v>
      </c>
      <c r="GZ4" s="95" t="s">
        <v>80</v>
      </c>
      <c r="HA4" s="95" t="s">
        <v>81</v>
      </c>
      <c r="HB4" s="96" t="s">
        <v>82</v>
      </c>
      <c r="HC4" s="84" t="s">
        <v>83</v>
      </c>
      <c r="HD4" s="95" t="s">
        <v>176</v>
      </c>
      <c r="HE4" s="95" t="s">
        <v>80</v>
      </c>
      <c r="HF4" s="95" t="s">
        <v>81</v>
      </c>
      <c r="HG4" s="96" t="s">
        <v>82</v>
      </c>
      <c r="HH4" s="84" t="s">
        <v>83</v>
      </c>
      <c r="HI4" s="95" t="s">
        <v>176</v>
      </c>
      <c r="HJ4" s="95" t="s">
        <v>80</v>
      </c>
      <c r="HK4" s="95" t="s">
        <v>81</v>
      </c>
      <c r="HL4" s="96" t="s">
        <v>82</v>
      </c>
      <c r="HM4" s="84" t="s">
        <v>83</v>
      </c>
      <c r="HN4" s="95" t="s">
        <v>176</v>
      </c>
      <c r="HO4" s="95" t="s">
        <v>80</v>
      </c>
      <c r="HP4" s="95" t="s">
        <v>81</v>
      </c>
      <c r="HQ4" s="96" t="s">
        <v>82</v>
      </c>
      <c r="HR4" s="84" t="s">
        <v>83</v>
      </c>
      <c r="HS4" s="95" t="s">
        <v>176</v>
      </c>
      <c r="HT4" s="95" t="s">
        <v>80</v>
      </c>
      <c r="HU4" s="95" t="s">
        <v>81</v>
      </c>
      <c r="HV4" s="96" t="s">
        <v>82</v>
      </c>
      <c r="HW4" s="84" t="s">
        <v>83</v>
      </c>
      <c r="HX4" s="95" t="s">
        <v>176</v>
      </c>
      <c r="HY4" s="95" t="s">
        <v>80</v>
      </c>
      <c r="HZ4" s="95" t="s">
        <v>81</v>
      </c>
      <c r="IA4" s="96" t="s">
        <v>82</v>
      </c>
      <c r="IB4" s="84" t="s">
        <v>83</v>
      </c>
      <c r="IC4" s="95" t="s">
        <v>176</v>
      </c>
      <c r="ID4" s="95" t="s">
        <v>80</v>
      </c>
      <c r="IE4" s="95" t="s">
        <v>81</v>
      </c>
      <c r="IF4" s="96" t="s">
        <v>82</v>
      </c>
      <c r="IG4" s="84" t="s">
        <v>83</v>
      </c>
      <c r="IH4" s="95" t="s">
        <v>176</v>
      </c>
      <c r="II4" s="95" t="s">
        <v>80</v>
      </c>
      <c r="IJ4" s="95" t="s">
        <v>81</v>
      </c>
      <c r="IK4" s="96" t="s">
        <v>82</v>
      </c>
      <c r="IL4" s="84" t="s">
        <v>83</v>
      </c>
      <c r="IM4" s="95" t="s">
        <v>176</v>
      </c>
      <c r="IN4" s="95" t="s">
        <v>80</v>
      </c>
      <c r="IO4" s="95" t="s">
        <v>81</v>
      </c>
      <c r="IP4" s="96" t="s">
        <v>82</v>
      </c>
      <c r="IQ4" s="84" t="s">
        <v>83</v>
      </c>
      <c r="IR4" s="95" t="s">
        <v>176</v>
      </c>
      <c r="IS4" s="95" t="s">
        <v>80</v>
      </c>
      <c r="IT4" s="95" t="s">
        <v>81</v>
      </c>
      <c r="IU4" s="96" t="s">
        <v>82</v>
      </c>
      <c r="IV4" s="84" t="s">
        <v>83</v>
      </c>
      <c r="IW4" s="95" t="s">
        <v>176</v>
      </c>
      <c r="IX4" s="95" t="s">
        <v>80</v>
      </c>
      <c r="IY4" s="95" t="s">
        <v>81</v>
      </c>
      <c r="IZ4" s="96" t="s">
        <v>82</v>
      </c>
      <c r="JA4" s="84" t="s">
        <v>83</v>
      </c>
      <c r="JB4" s="95" t="s">
        <v>176</v>
      </c>
      <c r="JC4" s="95" t="s">
        <v>80</v>
      </c>
      <c r="JD4" s="95" t="s">
        <v>81</v>
      </c>
      <c r="JE4" s="96" t="s">
        <v>82</v>
      </c>
      <c r="JF4" s="84" t="s">
        <v>83</v>
      </c>
      <c r="JG4" s="95" t="s">
        <v>176</v>
      </c>
      <c r="JH4" s="95" t="s">
        <v>80</v>
      </c>
      <c r="JI4" s="95" t="s">
        <v>81</v>
      </c>
      <c r="JJ4" s="96" t="s">
        <v>82</v>
      </c>
      <c r="JK4" s="84" t="s">
        <v>83</v>
      </c>
      <c r="JL4" s="95" t="s">
        <v>176</v>
      </c>
      <c r="JM4" s="95" t="s">
        <v>80</v>
      </c>
      <c r="JN4" s="95" t="s">
        <v>81</v>
      </c>
      <c r="JO4" s="96" t="s">
        <v>82</v>
      </c>
      <c r="JP4" s="84" t="s">
        <v>83</v>
      </c>
      <c r="JQ4" s="95" t="s">
        <v>176</v>
      </c>
      <c r="JR4" s="95" t="s">
        <v>80</v>
      </c>
      <c r="JS4" s="95" t="s">
        <v>81</v>
      </c>
      <c r="JT4" s="96" t="s">
        <v>82</v>
      </c>
      <c r="JU4" s="84" t="s">
        <v>83</v>
      </c>
      <c r="JV4" s="95" t="s">
        <v>176</v>
      </c>
      <c r="JW4" s="95" t="s">
        <v>80</v>
      </c>
      <c r="JX4" s="95" t="s">
        <v>81</v>
      </c>
      <c r="JY4" s="96" t="s">
        <v>82</v>
      </c>
      <c r="JZ4" s="84" t="s">
        <v>83</v>
      </c>
      <c r="KA4" s="95" t="s">
        <v>176</v>
      </c>
      <c r="KB4" s="95" t="s">
        <v>80</v>
      </c>
      <c r="KC4" s="95" t="s">
        <v>81</v>
      </c>
      <c r="KD4" s="96" t="s">
        <v>82</v>
      </c>
      <c r="KE4" s="84" t="s">
        <v>83</v>
      </c>
      <c r="KF4" s="95" t="s">
        <v>176</v>
      </c>
      <c r="KG4" s="95" t="s">
        <v>80</v>
      </c>
      <c r="KH4" s="95" t="s">
        <v>81</v>
      </c>
      <c r="KI4" s="96" t="s">
        <v>82</v>
      </c>
      <c r="KJ4" s="84" t="s">
        <v>83</v>
      </c>
      <c r="KK4" s="95" t="s">
        <v>176</v>
      </c>
      <c r="KL4" s="95" t="s">
        <v>80</v>
      </c>
      <c r="KM4" s="95" t="s">
        <v>81</v>
      </c>
      <c r="KN4" s="96" t="s">
        <v>82</v>
      </c>
    </row>
    <row r="5" spans="1:331" x14ac:dyDescent="0.25">
      <c r="A5" s="85" t="s">
        <v>84</v>
      </c>
      <c r="B5" s="4"/>
      <c r="C5" s="231" t="e">
        <f>B5/B10</f>
        <v>#DIV/0!</v>
      </c>
      <c r="D5" s="219"/>
      <c r="E5" s="75" t="e">
        <f>C5*D5</f>
        <v>#DIV/0!</v>
      </c>
      <c r="F5" s="85" t="s">
        <v>84</v>
      </c>
      <c r="G5" s="4"/>
      <c r="H5" s="231" t="e">
        <f>G5/G10</f>
        <v>#DIV/0!</v>
      </c>
      <c r="I5" s="219"/>
      <c r="J5" s="75" t="e">
        <f>H5*I5</f>
        <v>#DIV/0!</v>
      </c>
      <c r="K5" s="85" t="s">
        <v>84</v>
      </c>
      <c r="L5" s="4"/>
      <c r="M5" s="231" t="e">
        <f>L5/L10</f>
        <v>#DIV/0!</v>
      </c>
      <c r="N5" s="219"/>
      <c r="O5" s="75" t="e">
        <f>M5*N5</f>
        <v>#DIV/0!</v>
      </c>
      <c r="P5" s="85" t="s">
        <v>84</v>
      </c>
      <c r="Q5" s="4"/>
      <c r="R5" s="231" t="e">
        <f>Q5/Q10</f>
        <v>#DIV/0!</v>
      </c>
      <c r="S5" s="219"/>
      <c r="T5" s="75" t="e">
        <f>R5*S5</f>
        <v>#DIV/0!</v>
      </c>
      <c r="U5" s="85" t="s">
        <v>84</v>
      </c>
      <c r="V5" s="4"/>
      <c r="W5" s="231" t="e">
        <f>V5/V10</f>
        <v>#DIV/0!</v>
      </c>
      <c r="X5" s="219"/>
      <c r="Y5" s="75" t="e">
        <f>W5*X5</f>
        <v>#DIV/0!</v>
      </c>
      <c r="Z5" s="85" t="s">
        <v>84</v>
      </c>
      <c r="AA5" s="4"/>
      <c r="AB5" s="231" t="e">
        <f>AA5/AA10</f>
        <v>#DIV/0!</v>
      </c>
      <c r="AC5" s="219"/>
      <c r="AD5" s="75" t="e">
        <f>AB5*AC5</f>
        <v>#DIV/0!</v>
      </c>
      <c r="AE5" s="85" t="s">
        <v>84</v>
      </c>
      <c r="AF5" s="4"/>
      <c r="AG5" s="231" t="e">
        <f>AF5/AF10</f>
        <v>#DIV/0!</v>
      </c>
      <c r="AH5" s="219"/>
      <c r="AI5" s="75" t="e">
        <f>AG5*AH5</f>
        <v>#DIV/0!</v>
      </c>
      <c r="AJ5" s="85" t="s">
        <v>84</v>
      </c>
      <c r="AK5" s="4"/>
      <c r="AL5" s="231" t="e">
        <f>AK5/AK10</f>
        <v>#DIV/0!</v>
      </c>
      <c r="AM5" s="219"/>
      <c r="AN5" s="75" t="e">
        <f>AL5*AM5</f>
        <v>#DIV/0!</v>
      </c>
      <c r="AO5" s="85" t="s">
        <v>84</v>
      </c>
      <c r="AP5" s="4"/>
      <c r="AQ5" s="231" t="e">
        <f>AP5/AP10</f>
        <v>#DIV/0!</v>
      </c>
      <c r="AR5" s="219"/>
      <c r="AS5" s="75" t="e">
        <f>AQ5*AR5</f>
        <v>#DIV/0!</v>
      </c>
      <c r="AT5" s="85" t="s">
        <v>84</v>
      </c>
      <c r="AU5" s="4"/>
      <c r="AV5" s="231" t="e">
        <f>AU5/AU10</f>
        <v>#DIV/0!</v>
      </c>
      <c r="AW5" s="219"/>
      <c r="AX5" s="75" t="e">
        <f>AV5*AW5</f>
        <v>#DIV/0!</v>
      </c>
      <c r="AY5" s="85" t="s">
        <v>84</v>
      </c>
      <c r="AZ5" s="4"/>
      <c r="BA5" s="231" t="e">
        <f>AZ5/AZ10</f>
        <v>#DIV/0!</v>
      </c>
      <c r="BB5" s="219"/>
      <c r="BC5" s="75" t="e">
        <f>BA5*BB5</f>
        <v>#DIV/0!</v>
      </c>
      <c r="BD5" s="85" t="s">
        <v>84</v>
      </c>
      <c r="BE5" s="4"/>
      <c r="BF5" s="231" t="e">
        <f>BE5/BE10</f>
        <v>#DIV/0!</v>
      </c>
      <c r="BG5" s="219"/>
      <c r="BH5" s="75" t="e">
        <f>BF5*BG5</f>
        <v>#DIV/0!</v>
      </c>
      <c r="BI5" s="85" t="s">
        <v>84</v>
      </c>
      <c r="BJ5" s="4"/>
      <c r="BK5" s="231" t="e">
        <f>BJ5/BJ10</f>
        <v>#DIV/0!</v>
      </c>
      <c r="BL5" s="219"/>
      <c r="BM5" s="75" t="e">
        <f>BK5*BL5</f>
        <v>#DIV/0!</v>
      </c>
      <c r="BN5" s="85" t="s">
        <v>84</v>
      </c>
      <c r="BO5" s="4"/>
      <c r="BP5" s="231" t="e">
        <f>BO5/BO10</f>
        <v>#DIV/0!</v>
      </c>
      <c r="BQ5" s="219"/>
      <c r="BR5" s="75" t="e">
        <f>BP5*BQ5</f>
        <v>#DIV/0!</v>
      </c>
      <c r="BS5" s="85" t="s">
        <v>84</v>
      </c>
      <c r="BT5" s="4"/>
      <c r="BU5" s="231" t="e">
        <f>BT5/BT10</f>
        <v>#DIV/0!</v>
      </c>
      <c r="BV5" s="219"/>
      <c r="BW5" s="75" t="e">
        <f>BU5*BV5</f>
        <v>#DIV/0!</v>
      </c>
      <c r="BX5" s="85" t="s">
        <v>84</v>
      </c>
      <c r="BY5" s="4"/>
      <c r="BZ5" s="231" t="e">
        <f>BY5/BY10</f>
        <v>#DIV/0!</v>
      </c>
      <c r="CA5" s="219"/>
      <c r="CB5" s="75" t="e">
        <f>BZ5*CA5</f>
        <v>#DIV/0!</v>
      </c>
      <c r="CC5" s="85" t="s">
        <v>84</v>
      </c>
      <c r="CD5" s="4"/>
      <c r="CE5" s="231" t="e">
        <f>CD5/CD10</f>
        <v>#DIV/0!</v>
      </c>
      <c r="CF5" s="219"/>
      <c r="CG5" s="75" t="e">
        <f>CE5*CF5</f>
        <v>#DIV/0!</v>
      </c>
      <c r="CH5" s="85" t="s">
        <v>84</v>
      </c>
      <c r="CI5" s="4"/>
      <c r="CJ5" s="231" t="e">
        <f>CI5/CI10</f>
        <v>#DIV/0!</v>
      </c>
      <c r="CK5" s="219"/>
      <c r="CL5" s="75" t="e">
        <f>CJ5*CK5</f>
        <v>#DIV/0!</v>
      </c>
      <c r="CM5" s="85" t="s">
        <v>84</v>
      </c>
      <c r="CN5" s="4"/>
      <c r="CO5" s="231" t="e">
        <f>CN5/CN10</f>
        <v>#DIV/0!</v>
      </c>
      <c r="CP5" s="219"/>
      <c r="CQ5" s="75" t="e">
        <f>CO5*CP5</f>
        <v>#DIV/0!</v>
      </c>
      <c r="CR5" s="85" t="s">
        <v>84</v>
      </c>
      <c r="CS5" s="4"/>
      <c r="CT5" s="231" t="e">
        <f>CS5/CS10</f>
        <v>#DIV/0!</v>
      </c>
      <c r="CU5" s="219"/>
      <c r="CV5" s="75" t="e">
        <f>CT5*CU5</f>
        <v>#DIV/0!</v>
      </c>
      <c r="CW5" s="85" t="s">
        <v>84</v>
      </c>
      <c r="CX5" s="4"/>
      <c r="CY5" s="231" t="e">
        <f>CX5/CX10</f>
        <v>#DIV/0!</v>
      </c>
      <c r="CZ5" s="219"/>
      <c r="DA5" s="75" t="e">
        <f>CY5*CZ5</f>
        <v>#DIV/0!</v>
      </c>
      <c r="DB5" s="85" t="s">
        <v>84</v>
      </c>
      <c r="DC5" s="4"/>
      <c r="DD5" s="231" t="e">
        <f>DC5/DC10</f>
        <v>#DIV/0!</v>
      </c>
      <c r="DE5" s="219"/>
      <c r="DF5" s="75" t="e">
        <f>DD5*DE5</f>
        <v>#DIV/0!</v>
      </c>
      <c r="DG5" s="85" t="s">
        <v>84</v>
      </c>
      <c r="DH5" s="4"/>
      <c r="DI5" s="231" t="e">
        <f>DH5/DH10</f>
        <v>#DIV/0!</v>
      </c>
      <c r="DJ5" s="219"/>
      <c r="DK5" s="75" t="e">
        <f>DI5*DJ5</f>
        <v>#DIV/0!</v>
      </c>
      <c r="DL5" s="85" t="s">
        <v>84</v>
      </c>
      <c r="DM5" s="4"/>
      <c r="DN5" s="231" t="e">
        <f>DM5/DM10</f>
        <v>#DIV/0!</v>
      </c>
      <c r="DO5" s="219"/>
      <c r="DP5" s="75" t="e">
        <f>DN5*DO5</f>
        <v>#DIV/0!</v>
      </c>
      <c r="DQ5" s="85" t="s">
        <v>84</v>
      </c>
      <c r="DR5" s="4"/>
      <c r="DS5" s="231" t="e">
        <f>DR5/DR10</f>
        <v>#DIV/0!</v>
      </c>
      <c r="DT5" s="219"/>
      <c r="DU5" s="75" t="e">
        <f>DS5*DT5</f>
        <v>#DIV/0!</v>
      </c>
      <c r="DV5" s="85" t="s">
        <v>84</v>
      </c>
      <c r="DW5" s="4"/>
      <c r="DX5" s="231" t="e">
        <f>DW5/DW10</f>
        <v>#DIV/0!</v>
      </c>
      <c r="DY5" s="219"/>
      <c r="DZ5" s="75" t="e">
        <f>DX5*DY5</f>
        <v>#DIV/0!</v>
      </c>
      <c r="EA5" s="85" t="s">
        <v>84</v>
      </c>
      <c r="EB5" s="4"/>
      <c r="EC5" s="231" t="e">
        <f>EB5/EB10</f>
        <v>#DIV/0!</v>
      </c>
      <c r="ED5" s="219"/>
      <c r="EE5" s="75" t="e">
        <f>EC5*ED5</f>
        <v>#DIV/0!</v>
      </c>
      <c r="EF5" s="85" t="s">
        <v>84</v>
      </c>
      <c r="EG5" s="4"/>
      <c r="EH5" s="231" t="e">
        <f>EG5/EG10</f>
        <v>#DIV/0!</v>
      </c>
      <c r="EI5" s="219"/>
      <c r="EJ5" s="75" t="e">
        <f>EH5*EI5</f>
        <v>#DIV/0!</v>
      </c>
      <c r="EK5" s="85" t="s">
        <v>84</v>
      </c>
      <c r="EL5" s="4"/>
      <c r="EM5" s="231" t="e">
        <f>EL5/EL10</f>
        <v>#DIV/0!</v>
      </c>
      <c r="EN5" s="219"/>
      <c r="EO5" s="75" t="e">
        <f>EM5*EN5</f>
        <v>#DIV/0!</v>
      </c>
      <c r="EP5" s="85" t="s">
        <v>84</v>
      </c>
      <c r="EQ5" s="4"/>
      <c r="ER5" s="231" t="e">
        <f>EQ5/EQ10</f>
        <v>#DIV/0!</v>
      </c>
      <c r="ES5" s="219"/>
      <c r="ET5" s="75" t="e">
        <f>ER5*ES5</f>
        <v>#DIV/0!</v>
      </c>
      <c r="EU5" s="85" t="s">
        <v>84</v>
      </c>
      <c r="EV5" s="4"/>
      <c r="EW5" s="231" t="e">
        <f>EV5/EV10</f>
        <v>#DIV/0!</v>
      </c>
      <c r="EX5" s="219"/>
      <c r="EY5" s="75" t="e">
        <f>EW5*EX5</f>
        <v>#DIV/0!</v>
      </c>
      <c r="EZ5" s="85" t="s">
        <v>84</v>
      </c>
      <c r="FA5" s="4"/>
      <c r="FB5" s="231" t="e">
        <f>FA5/FA10</f>
        <v>#DIV/0!</v>
      </c>
      <c r="FC5" s="219"/>
      <c r="FD5" s="75" t="e">
        <f>FB5*FC5</f>
        <v>#DIV/0!</v>
      </c>
      <c r="FE5" s="85" t="s">
        <v>84</v>
      </c>
      <c r="FF5" s="4"/>
      <c r="FG5" s="231" t="e">
        <f>FF5/FF10</f>
        <v>#DIV/0!</v>
      </c>
      <c r="FH5" s="219"/>
      <c r="FI5" s="75" t="e">
        <f>FG5*FH5</f>
        <v>#DIV/0!</v>
      </c>
      <c r="FJ5" s="85" t="s">
        <v>84</v>
      </c>
      <c r="FK5" s="4"/>
      <c r="FL5" s="231" t="e">
        <f>FK5/FK10</f>
        <v>#DIV/0!</v>
      </c>
      <c r="FM5" s="219"/>
      <c r="FN5" s="75" t="e">
        <f>FL5*FM5</f>
        <v>#DIV/0!</v>
      </c>
      <c r="FO5" s="85" t="s">
        <v>84</v>
      </c>
      <c r="FP5" s="4"/>
      <c r="FQ5" s="231" t="e">
        <f>FP5/FP10</f>
        <v>#DIV/0!</v>
      </c>
      <c r="FR5" s="219"/>
      <c r="FS5" s="75" t="e">
        <f>FQ5*FR5</f>
        <v>#DIV/0!</v>
      </c>
      <c r="FT5" s="85" t="s">
        <v>84</v>
      </c>
      <c r="FU5" s="4"/>
      <c r="FV5" s="231" t="e">
        <f>FU5/FU10</f>
        <v>#DIV/0!</v>
      </c>
      <c r="FW5" s="219"/>
      <c r="FX5" s="75" t="e">
        <f>FV5*FW5</f>
        <v>#DIV/0!</v>
      </c>
      <c r="FY5" s="85" t="s">
        <v>84</v>
      </c>
      <c r="FZ5" s="4"/>
      <c r="GA5" s="231" t="e">
        <f>FZ5/FZ10</f>
        <v>#DIV/0!</v>
      </c>
      <c r="GB5" s="219"/>
      <c r="GC5" s="75" t="e">
        <f>GA5*GB5</f>
        <v>#DIV/0!</v>
      </c>
      <c r="GD5" s="85" t="s">
        <v>84</v>
      </c>
      <c r="GE5" s="4"/>
      <c r="GF5" s="231" t="e">
        <f>GE5/GE10</f>
        <v>#DIV/0!</v>
      </c>
      <c r="GG5" s="219"/>
      <c r="GH5" s="75" t="e">
        <f>GF5*GG5</f>
        <v>#DIV/0!</v>
      </c>
      <c r="GI5" s="85" t="s">
        <v>84</v>
      </c>
      <c r="GJ5" s="4"/>
      <c r="GK5" s="231" t="e">
        <f>GJ5/GJ10</f>
        <v>#DIV/0!</v>
      </c>
      <c r="GL5" s="219"/>
      <c r="GM5" s="75" t="e">
        <f>GK5*GL5</f>
        <v>#DIV/0!</v>
      </c>
      <c r="GN5" s="85" t="s">
        <v>84</v>
      </c>
      <c r="GO5" s="4"/>
      <c r="GP5" s="231" t="e">
        <f>GO5/GO10</f>
        <v>#DIV/0!</v>
      </c>
      <c r="GQ5" s="219"/>
      <c r="GR5" s="75" t="e">
        <f>GP5*GQ5</f>
        <v>#DIV/0!</v>
      </c>
      <c r="GS5" s="85" t="s">
        <v>84</v>
      </c>
      <c r="GT5" s="4"/>
      <c r="GU5" s="231" t="e">
        <f>GT5/GT10</f>
        <v>#DIV/0!</v>
      </c>
      <c r="GV5" s="219"/>
      <c r="GW5" s="75" t="e">
        <f>GU5*GV5</f>
        <v>#DIV/0!</v>
      </c>
      <c r="GX5" s="85" t="s">
        <v>84</v>
      </c>
      <c r="GY5" s="4"/>
      <c r="GZ5" s="231" t="e">
        <f>GY5/GY10</f>
        <v>#DIV/0!</v>
      </c>
      <c r="HA5" s="219"/>
      <c r="HB5" s="75" t="e">
        <f>GZ5*HA5</f>
        <v>#DIV/0!</v>
      </c>
      <c r="HC5" s="85" t="s">
        <v>84</v>
      </c>
      <c r="HD5" s="4"/>
      <c r="HE5" s="231" t="e">
        <f>HD5/HD10</f>
        <v>#DIV/0!</v>
      </c>
      <c r="HF5" s="219"/>
      <c r="HG5" s="75" t="e">
        <f>HE5*HF5</f>
        <v>#DIV/0!</v>
      </c>
      <c r="HH5" s="85" t="s">
        <v>84</v>
      </c>
      <c r="HI5" s="4"/>
      <c r="HJ5" s="231" t="e">
        <f>HI5/HI10</f>
        <v>#DIV/0!</v>
      </c>
      <c r="HK5" s="219"/>
      <c r="HL5" s="75" t="e">
        <f>HJ5*HK5</f>
        <v>#DIV/0!</v>
      </c>
      <c r="HM5" s="85" t="s">
        <v>84</v>
      </c>
      <c r="HN5" s="4"/>
      <c r="HO5" s="231" t="e">
        <f>HN5/HN10</f>
        <v>#DIV/0!</v>
      </c>
      <c r="HP5" s="219"/>
      <c r="HQ5" s="75" t="e">
        <f>HO5*HP5</f>
        <v>#DIV/0!</v>
      </c>
      <c r="HR5" s="85" t="s">
        <v>84</v>
      </c>
      <c r="HS5" s="4"/>
      <c r="HT5" s="231" t="e">
        <f>HS5/HS10</f>
        <v>#DIV/0!</v>
      </c>
      <c r="HU5" s="219"/>
      <c r="HV5" s="75" t="e">
        <f>HT5*HU5</f>
        <v>#DIV/0!</v>
      </c>
      <c r="HW5" s="85" t="s">
        <v>84</v>
      </c>
      <c r="HX5" s="4"/>
      <c r="HY5" s="231" t="e">
        <f>HX5/HX10</f>
        <v>#DIV/0!</v>
      </c>
      <c r="HZ5" s="219"/>
      <c r="IA5" s="75" t="e">
        <f>HY5*HZ5</f>
        <v>#DIV/0!</v>
      </c>
      <c r="IB5" s="85" t="s">
        <v>84</v>
      </c>
      <c r="IC5" s="4"/>
      <c r="ID5" s="231" t="e">
        <f>IC5/IC10</f>
        <v>#DIV/0!</v>
      </c>
      <c r="IE5" s="219"/>
      <c r="IF5" s="75" t="e">
        <f>ID5*IE5</f>
        <v>#DIV/0!</v>
      </c>
      <c r="IG5" s="85" t="s">
        <v>84</v>
      </c>
      <c r="IH5" s="4"/>
      <c r="II5" s="231" t="e">
        <f>IH5/IH10</f>
        <v>#DIV/0!</v>
      </c>
      <c r="IJ5" s="219"/>
      <c r="IK5" s="75" t="e">
        <f>II5*IJ5</f>
        <v>#DIV/0!</v>
      </c>
      <c r="IL5" s="85" t="s">
        <v>84</v>
      </c>
      <c r="IM5" s="4"/>
      <c r="IN5" s="231" t="e">
        <f>IM5/IM10</f>
        <v>#DIV/0!</v>
      </c>
      <c r="IO5" s="219"/>
      <c r="IP5" s="75" t="e">
        <f>IN5*IO5</f>
        <v>#DIV/0!</v>
      </c>
      <c r="IQ5" s="85" t="s">
        <v>84</v>
      </c>
      <c r="IR5" s="4"/>
      <c r="IS5" s="231" t="e">
        <f>IR5/IR10</f>
        <v>#DIV/0!</v>
      </c>
      <c r="IT5" s="219"/>
      <c r="IU5" s="75" t="e">
        <f>IS5*IT5</f>
        <v>#DIV/0!</v>
      </c>
      <c r="IV5" s="85" t="s">
        <v>84</v>
      </c>
      <c r="IW5" s="4"/>
      <c r="IX5" s="231" t="e">
        <f>IW5/IW10</f>
        <v>#DIV/0!</v>
      </c>
      <c r="IY5" s="219"/>
      <c r="IZ5" s="75" t="e">
        <f>IX5*IY5</f>
        <v>#DIV/0!</v>
      </c>
      <c r="JA5" s="85" t="s">
        <v>84</v>
      </c>
      <c r="JB5" s="4"/>
      <c r="JC5" s="231" t="e">
        <f>JB5/JB10</f>
        <v>#DIV/0!</v>
      </c>
      <c r="JD5" s="219"/>
      <c r="JE5" s="75" t="e">
        <f>JC5*JD5</f>
        <v>#DIV/0!</v>
      </c>
      <c r="JF5" s="85" t="s">
        <v>84</v>
      </c>
      <c r="JG5" s="4"/>
      <c r="JH5" s="231" t="e">
        <f>JG5/JG10</f>
        <v>#DIV/0!</v>
      </c>
      <c r="JI5" s="219"/>
      <c r="JJ5" s="75" t="e">
        <f>JH5*JI5</f>
        <v>#DIV/0!</v>
      </c>
      <c r="JK5" s="85" t="s">
        <v>84</v>
      </c>
      <c r="JL5" s="4"/>
      <c r="JM5" s="231" t="e">
        <f>JL5/JL10</f>
        <v>#DIV/0!</v>
      </c>
      <c r="JN5" s="219"/>
      <c r="JO5" s="75" t="e">
        <f>JM5*JN5</f>
        <v>#DIV/0!</v>
      </c>
      <c r="JP5" s="85" t="s">
        <v>84</v>
      </c>
      <c r="JQ5" s="4"/>
      <c r="JR5" s="231" t="e">
        <f>JQ5/JQ10</f>
        <v>#DIV/0!</v>
      </c>
      <c r="JS5" s="219"/>
      <c r="JT5" s="75" t="e">
        <f>JR5*JS5</f>
        <v>#DIV/0!</v>
      </c>
      <c r="JU5" s="85" t="s">
        <v>84</v>
      </c>
      <c r="JV5" s="4"/>
      <c r="JW5" s="231" t="e">
        <f>JV5/JV10</f>
        <v>#DIV/0!</v>
      </c>
      <c r="JX5" s="219"/>
      <c r="JY5" s="75" t="e">
        <f>JW5*JX5</f>
        <v>#DIV/0!</v>
      </c>
      <c r="JZ5" s="85" t="s">
        <v>84</v>
      </c>
      <c r="KA5" s="4"/>
      <c r="KB5" s="231" t="e">
        <f>KA5/KA10</f>
        <v>#DIV/0!</v>
      </c>
      <c r="KC5" s="219"/>
      <c r="KD5" s="75" t="e">
        <f>KB5*KC5</f>
        <v>#DIV/0!</v>
      </c>
      <c r="KE5" s="85" t="s">
        <v>84</v>
      </c>
      <c r="KF5" s="4"/>
      <c r="KG5" s="231" t="e">
        <f>KF5/KF10</f>
        <v>#DIV/0!</v>
      </c>
      <c r="KH5" s="219"/>
      <c r="KI5" s="75" t="e">
        <f>KG5*KH5</f>
        <v>#DIV/0!</v>
      </c>
      <c r="KJ5" s="85" t="s">
        <v>84</v>
      </c>
      <c r="KK5" s="4"/>
      <c r="KL5" s="231" t="e">
        <f>KK5/KK10</f>
        <v>#DIV/0!</v>
      </c>
      <c r="KM5" s="219"/>
      <c r="KN5" s="75" t="e">
        <f>KL5*KM5</f>
        <v>#DIV/0!</v>
      </c>
    </row>
    <row r="6" spans="1:331" x14ac:dyDescent="0.25">
      <c r="A6" s="85" t="s">
        <v>85</v>
      </c>
      <c r="B6" s="4"/>
      <c r="C6" s="231" t="e">
        <f>B6/B10</f>
        <v>#DIV/0!</v>
      </c>
      <c r="D6" s="219"/>
      <c r="E6" s="76" t="e">
        <f t="shared" ref="E6:E8" si="0">C6*D6</f>
        <v>#DIV/0!</v>
      </c>
      <c r="F6" s="85" t="s">
        <v>85</v>
      </c>
      <c r="G6" s="4"/>
      <c r="H6" s="231" t="e">
        <f>G6/G10</f>
        <v>#DIV/0!</v>
      </c>
      <c r="I6" s="219"/>
      <c r="J6" s="76" t="e">
        <f t="shared" ref="J6:J8" si="1">H6*I6</f>
        <v>#DIV/0!</v>
      </c>
      <c r="K6" s="85" t="s">
        <v>85</v>
      </c>
      <c r="L6" s="4"/>
      <c r="M6" s="231" t="e">
        <f>L6/L10</f>
        <v>#DIV/0!</v>
      </c>
      <c r="N6" s="219"/>
      <c r="O6" s="76" t="e">
        <f t="shared" ref="O6:O8" si="2">M6*N6</f>
        <v>#DIV/0!</v>
      </c>
      <c r="P6" s="85" t="s">
        <v>85</v>
      </c>
      <c r="Q6" s="4"/>
      <c r="R6" s="231" t="e">
        <f>Q6/Q10</f>
        <v>#DIV/0!</v>
      </c>
      <c r="S6" s="219"/>
      <c r="T6" s="76" t="e">
        <f t="shared" ref="T6:T8" si="3">R6*S6</f>
        <v>#DIV/0!</v>
      </c>
      <c r="U6" s="85" t="s">
        <v>85</v>
      </c>
      <c r="V6" s="4"/>
      <c r="W6" s="231" t="e">
        <f>V6/V10</f>
        <v>#DIV/0!</v>
      </c>
      <c r="X6" s="219"/>
      <c r="Y6" s="76" t="e">
        <f t="shared" ref="Y6:Y8" si="4">W6*X6</f>
        <v>#DIV/0!</v>
      </c>
      <c r="Z6" s="85" t="s">
        <v>85</v>
      </c>
      <c r="AA6" s="4"/>
      <c r="AB6" s="231" t="e">
        <f>AA6/AA10</f>
        <v>#DIV/0!</v>
      </c>
      <c r="AC6" s="219"/>
      <c r="AD6" s="76" t="e">
        <f t="shared" ref="AD6:AD8" si="5">AB6*AC6</f>
        <v>#DIV/0!</v>
      </c>
      <c r="AE6" s="85" t="s">
        <v>85</v>
      </c>
      <c r="AF6" s="4"/>
      <c r="AG6" s="231" t="e">
        <f>AF6/AF10</f>
        <v>#DIV/0!</v>
      </c>
      <c r="AH6" s="219"/>
      <c r="AI6" s="76" t="e">
        <f t="shared" ref="AI6:AI8" si="6">AG6*AH6</f>
        <v>#DIV/0!</v>
      </c>
      <c r="AJ6" s="85" t="s">
        <v>85</v>
      </c>
      <c r="AK6" s="4"/>
      <c r="AL6" s="231" t="e">
        <f>AK6/AK10</f>
        <v>#DIV/0!</v>
      </c>
      <c r="AM6" s="219"/>
      <c r="AN6" s="76" t="e">
        <f t="shared" ref="AN6:AN8" si="7">AL6*AM6</f>
        <v>#DIV/0!</v>
      </c>
      <c r="AO6" s="85" t="s">
        <v>85</v>
      </c>
      <c r="AP6" s="4"/>
      <c r="AQ6" s="231" t="e">
        <f>AP6/AP10</f>
        <v>#DIV/0!</v>
      </c>
      <c r="AR6" s="219"/>
      <c r="AS6" s="76" t="e">
        <f t="shared" ref="AS6:AS8" si="8">AQ6*AR6</f>
        <v>#DIV/0!</v>
      </c>
      <c r="AT6" s="85" t="s">
        <v>85</v>
      </c>
      <c r="AU6" s="4"/>
      <c r="AV6" s="231" t="e">
        <f>AU6/AU10</f>
        <v>#DIV/0!</v>
      </c>
      <c r="AW6" s="219"/>
      <c r="AX6" s="76" t="e">
        <f t="shared" ref="AX6:AX8" si="9">AV6*AW6</f>
        <v>#DIV/0!</v>
      </c>
      <c r="AY6" s="85" t="s">
        <v>85</v>
      </c>
      <c r="AZ6" s="4"/>
      <c r="BA6" s="231" t="e">
        <f>AZ6/AZ10</f>
        <v>#DIV/0!</v>
      </c>
      <c r="BB6" s="219"/>
      <c r="BC6" s="76" t="e">
        <f t="shared" ref="BC6:BC8" si="10">BA6*BB6</f>
        <v>#DIV/0!</v>
      </c>
      <c r="BD6" s="85" t="s">
        <v>85</v>
      </c>
      <c r="BE6" s="4"/>
      <c r="BF6" s="231" t="e">
        <f>BE6/BE10</f>
        <v>#DIV/0!</v>
      </c>
      <c r="BG6" s="219"/>
      <c r="BH6" s="76" t="e">
        <f t="shared" ref="BH6:BH8" si="11">BF6*BG6</f>
        <v>#DIV/0!</v>
      </c>
      <c r="BI6" s="85" t="s">
        <v>85</v>
      </c>
      <c r="BJ6" s="4"/>
      <c r="BK6" s="231" t="e">
        <f>BJ6/BJ10</f>
        <v>#DIV/0!</v>
      </c>
      <c r="BL6" s="219"/>
      <c r="BM6" s="76" t="e">
        <f t="shared" ref="BM6:BM8" si="12">BK6*BL6</f>
        <v>#DIV/0!</v>
      </c>
      <c r="BN6" s="85" t="s">
        <v>85</v>
      </c>
      <c r="BO6" s="4"/>
      <c r="BP6" s="231" t="e">
        <f>BO6/BO10</f>
        <v>#DIV/0!</v>
      </c>
      <c r="BQ6" s="219"/>
      <c r="BR6" s="76" t="e">
        <f t="shared" ref="BR6:BR8" si="13">BP6*BQ6</f>
        <v>#DIV/0!</v>
      </c>
      <c r="BS6" s="85" t="s">
        <v>85</v>
      </c>
      <c r="BT6" s="4"/>
      <c r="BU6" s="231" t="e">
        <f>BT6/BT10</f>
        <v>#DIV/0!</v>
      </c>
      <c r="BV6" s="219"/>
      <c r="BW6" s="76" t="e">
        <f t="shared" ref="BW6:BW8" si="14">BU6*BV6</f>
        <v>#DIV/0!</v>
      </c>
      <c r="BX6" s="85" t="s">
        <v>85</v>
      </c>
      <c r="BY6" s="4"/>
      <c r="BZ6" s="231" t="e">
        <f>BY6/BY10</f>
        <v>#DIV/0!</v>
      </c>
      <c r="CA6" s="219"/>
      <c r="CB6" s="76" t="e">
        <f t="shared" ref="CB6:CB8" si="15">BZ6*CA6</f>
        <v>#DIV/0!</v>
      </c>
      <c r="CC6" s="85" t="s">
        <v>85</v>
      </c>
      <c r="CD6" s="4"/>
      <c r="CE6" s="231" t="e">
        <f>CD6/CD10</f>
        <v>#DIV/0!</v>
      </c>
      <c r="CF6" s="219"/>
      <c r="CG6" s="76" t="e">
        <f t="shared" ref="CG6:CG8" si="16">CE6*CF6</f>
        <v>#DIV/0!</v>
      </c>
      <c r="CH6" s="85" t="s">
        <v>85</v>
      </c>
      <c r="CI6" s="4"/>
      <c r="CJ6" s="231" t="e">
        <f>CI6/CI10</f>
        <v>#DIV/0!</v>
      </c>
      <c r="CK6" s="219"/>
      <c r="CL6" s="76" t="e">
        <f t="shared" ref="CL6:CL8" si="17">CJ6*CK6</f>
        <v>#DIV/0!</v>
      </c>
      <c r="CM6" s="85" t="s">
        <v>85</v>
      </c>
      <c r="CN6" s="4"/>
      <c r="CO6" s="231" t="e">
        <f>CN6/CN10</f>
        <v>#DIV/0!</v>
      </c>
      <c r="CP6" s="219"/>
      <c r="CQ6" s="76" t="e">
        <f t="shared" ref="CQ6:CQ8" si="18">CO6*CP6</f>
        <v>#DIV/0!</v>
      </c>
      <c r="CR6" s="85" t="s">
        <v>85</v>
      </c>
      <c r="CS6" s="4"/>
      <c r="CT6" s="231" t="e">
        <f>CS6/CS10</f>
        <v>#DIV/0!</v>
      </c>
      <c r="CU6" s="219"/>
      <c r="CV6" s="76" t="e">
        <f t="shared" ref="CV6:CV8" si="19">CT6*CU6</f>
        <v>#DIV/0!</v>
      </c>
      <c r="CW6" s="85" t="s">
        <v>85</v>
      </c>
      <c r="CX6" s="4"/>
      <c r="CY6" s="231" t="e">
        <f>CX6/CX10</f>
        <v>#DIV/0!</v>
      </c>
      <c r="CZ6" s="219"/>
      <c r="DA6" s="76" t="e">
        <f t="shared" ref="DA6:DA8" si="20">CY6*CZ6</f>
        <v>#DIV/0!</v>
      </c>
      <c r="DB6" s="85" t="s">
        <v>85</v>
      </c>
      <c r="DC6" s="4"/>
      <c r="DD6" s="231" t="e">
        <f>DC6/DC10</f>
        <v>#DIV/0!</v>
      </c>
      <c r="DE6" s="219"/>
      <c r="DF6" s="76" t="e">
        <f t="shared" ref="DF6:DF8" si="21">DD6*DE6</f>
        <v>#DIV/0!</v>
      </c>
      <c r="DG6" s="85" t="s">
        <v>85</v>
      </c>
      <c r="DH6" s="4"/>
      <c r="DI6" s="231" t="e">
        <f>DH6/DH10</f>
        <v>#DIV/0!</v>
      </c>
      <c r="DJ6" s="219"/>
      <c r="DK6" s="76" t="e">
        <f t="shared" ref="DK6:DK8" si="22">DI6*DJ6</f>
        <v>#DIV/0!</v>
      </c>
      <c r="DL6" s="85" t="s">
        <v>85</v>
      </c>
      <c r="DM6" s="4"/>
      <c r="DN6" s="231" t="e">
        <f>DM6/DM10</f>
        <v>#DIV/0!</v>
      </c>
      <c r="DO6" s="219"/>
      <c r="DP6" s="76" t="e">
        <f t="shared" ref="DP6:DP8" si="23">DN6*DO6</f>
        <v>#DIV/0!</v>
      </c>
      <c r="DQ6" s="85" t="s">
        <v>85</v>
      </c>
      <c r="DR6" s="4"/>
      <c r="DS6" s="231" t="e">
        <f>DR6/DR10</f>
        <v>#DIV/0!</v>
      </c>
      <c r="DT6" s="219"/>
      <c r="DU6" s="76" t="e">
        <f t="shared" ref="DU6:DU8" si="24">DS6*DT6</f>
        <v>#DIV/0!</v>
      </c>
      <c r="DV6" s="85" t="s">
        <v>85</v>
      </c>
      <c r="DW6" s="4"/>
      <c r="DX6" s="231" t="e">
        <f>DW6/DW10</f>
        <v>#DIV/0!</v>
      </c>
      <c r="DY6" s="219"/>
      <c r="DZ6" s="76" t="e">
        <f t="shared" ref="DZ6:DZ8" si="25">DX6*DY6</f>
        <v>#DIV/0!</v>
      </c>
      <c r="EA6" s="85" t="s">
        <v>85</v>
      </c>
      <c r="EB6" s="4"/>
      <c r="EC6" s="231" t="e">
        <f>EB6/EB10</f>
        <v>#DIV/0!</v>
      </c>
      <c r="ED6" s="219"/>
      <c r="EE6" s="76" t="e">
        <f t="shared" ref="EE6:EE8" si="26">EC6*ED6</f>
        <v>#DIV/0!</v>
      </c>
      <c r="EF6" s="85" t="s">
        <v>85</v>
      </c>
      <c r="EG6" s="4"/>
      <c r="EH6" s="231" t="e">
        <f>EG6/EG10</f>
        <v>#DIV/0!</v>
      </c>
      <c r="EI6" s="219"/>
      <c r="EJ6" s="76" t="e">
        <f t="shared" ref="EJ6:EJ8" si="27">EH6*EI6</f>
        <v>#DIV/0!</v>
      </c>
      <c r="EK6" s="85" t="s">
        <v>85</v>
      </c>
      <c r="EL6" s="4"/>
      <c r="EM6" s="231" t="e">
        <f>EL6/EL10</f>
        <v>#DIV/0!</v>
      </c>
      <c r="EN6" s="219"/>
      <c r="EO6" s="76" t="e">
        <f t="shared" ref="EO6:EO8" si="28">EM6*EN6</f>
        <v>#DIV/0!</v>
      </c>
      <c r="EP6" s="85" t="s">
        <v>85</v>
      </c>
      <c r="EQ6" s="4"/>
      <c r="ER6" s="231" t="e">
        <f>EQ6/EQ10</f>
        <v>#DIV/0!</v>
      </c>
      <c r="ES6" s="219"/>
      <c r="ET6" s="76" t="e">
        <f t="shared" ref="ET6:ET8" si="29">ER6*ES6</f>
        <v>#DIV/0!</v>
      </c>
      <c r="EU6" s="85" t="s">
        <v>85</v>
      </c>
      <c r="EV6" s="4"/>
      <c r="EW6" s="231" t="e">
        <f>EV6/EV10</f>
        <v>#DIV/0!</v>
      </c>
      <c r="EX6" s="219"/>
      <c r="EY6" s="76" t="e">
        <f t="shared" ref="EY6:EY8" si="30">EW6*EX6</f>
        <v>#DIV/0!</v>
      </c>
      <c r="EZ6" s="85" t="s">
        <v>85</v>
      </c>
      <c r="FA6" s="4"/>
      <c r="FB6" s="231" t="e">
        <f>FA6/FA10</f>
        <v>#DIV/0!</v>
      </c>
      <c r="FC6" s="219"/>
      <c r="FD6" s="76" t="e">
        <f t="shared" ref="FD6:FD8" si="31">FB6*FC6</f>
        <v>#DIV/0!</v>
      </c>
      <c r="FE6" s="85" t="s">
        <v>85</v>
      </c>
      <c r="FF6" s="4"/>
      <c r="FG6" s="231" t="e">
        <f>FF6/FF10</f>
        <v>#DIV/0!</v>
      </c>
      <c r="FH6" s="219"/>
      <c r="FI6" s="76" t="e">
        <f t="shared" ref="FI6:FI8" si="32">FG6*FH6</f>
        <v>#DIV/0!</v>
      </c>
      <c r="FJ6" s="85" t="s">
        <v>85</v>
      </c>
      <c r="FK6" s="4"/>
      <c r="FL6" s="231" t="e">
        <f>FK6/FK10</f>
        <v>#DIV/0!</v>
      </c>
      <c r="FM6" s="219"/>
      <c r="FN6" s="76" t="e">
        <f t="shared" ref="FN6:FN8" si="33">FL6*FM6</f>
        <v>#DIV/0!</v>
      </c>
      <c r="FO6" s="85" t="s">
        <v>85</v>
      </c>
      <c r="FP6" s="4"/>
      <c r="FQ6" s="231" t="e">
        <f>FP6/FP10</f>
        <v>#DIV/0!</v>
      </c>
      <c r="FR6" s="219"/>
      <c r="FS6" s="76" t="e">
        <f t="shared" ref="FS6:FS8" si="34">FQ6*FR6</f>
        <v>#DIV/0!</v>
      </c>
      <c r="FT6" s="85" t="s">
        <v>85</v>
      </c>
      <c r="FU6" s="4"/>
      <c r="FV6" s="231" t="e">
        <f>FU6/FU10</f>
        <v>#DIV/0!</v>
      </c>
      <c r="FW6" s="219"/>
      <c r="FX6" s="76" t="e">
        <f t="shared" ref="FX6:FX8" si="35">FV6*FW6</f>
        <v>#DIV/0!</v>
      </c>
      <c r="FY6" s="85" t="s">
        <v>85</v>
      </c>
      <c r="FZ6" s="4"/>
      <c r="GA6" s="231" t="e">
        <f>FZ6/FZ10</f>
        <v>#DIV/0!</v>
      </c>
      <c r="GB6" s="219"/>
      <c r="GC6" s="76" t="e">
        <f t="shared" ref="GC6:GC8" si="36">GA6*GB6</f>
        <v>#DIV/0!</v>
      </c>
      <c r="GD6" s="85" t="s">
        <v>85</v>
      </c>
      <c r="GE6" s="4"/>
      <c r="GF6" s="231" t="e">
        <f>GE6/GE10</f>
        <v>#DIV/0!</v>
      </c>
      <c r="GG6" s="219"/>
      <c r="GH6" s="76" t="e">
        <f t="shared" ref="GH6:GH8" si="37">GF6*GG6</f>
        <v>#DIV/0!</v>
      </c>
      <c r="GI6" s="85" t="s">
        <v>85</v>
      </c>
      <c r="GJ6" s="4"/>
      <c r="GK6" s="231" t="e">
        <f>GJ6/GJ10</f>
        <v>#DIV/0!</v>
      </c>
      <c r="GL6" s="219"/>
      <c r="GM6" s="76" t="e">
        <f t="shared" ref="GM6:GM8" si="38">GK6*GL6</f>
        <v>#DIV/0!</v>
      </c>
      <c r="GN6" s="85" t="s">
        <v>85</v>
      </c>
      <c r="GO6" s="4"/>
      <c r="GP6" s="231" t="e">
        <f>GO6/GO10</f>
        <v>#DIV/0!</v>
      </c>
      <c r="GQ6" s="219"/>
      <c r="GR6" s="76" t="e">
        <f t="shared" ref="GR6:GR8" si="39">GP6*GQ6</f>
        <v>#DIV/0!</v>
      </c>
      <c r="GS6" s="85" t="s">
        <v>85</v>
      </c>
      <c r="GT6" s="4"/>
      <c r="GU6" s="231" t="e">
        <f>GT6/GT10</f>
        <v>#DIV/0!</v>
      </c>
      <c r="GV6" s="219"/>
      <c r="GW6" s="76" t="e">
        <f t="shared" ref="GW6:GW8" si="40">GU6*GV6</f>
        <v>#DIV/0!</v>
      </c>
      <c r="GX6" s="85" t="s">
        <v>85</v>
      </c>
      <c r="GY6" s="4"/>
      <c r="GZ6" s="231" t="e">
        <f>GY6/GY10</f>
        <v>#DIV/0!</v>
      </c>
      <c r="HA6" s="219"/>
      <c r="HB6" s="76" t="e">
        <f t="shared" ref="HB6:HB8" si="41">GZ6*HA6</f>
        <v>#DIV/0!</v>
      </c>
      <c r="HC6" s="85" t="s">
        <v>85</v>
      </c>
      <c r="HD6" s="4"/>
      <c r="HE6" s="231" t="e">
        <f>HD6/HD10</f>
        <v>#DIV/0!</v>
      </c>
      <c r="HF6" s="219"/>
      <c r="HG6" s="76" t="e">
        <f t="shared" ref="HG6:HG8" si="42">HE6*HF6</f>
        <v>#DIV/0!</v>
      </c>
      <c r="HH6" s="85" t="s">
        <v>85</v>
      </c>
      <c r="HI6" s="4"/>
      <c r="HJ6" s="231" t="e">
        <f>HI6/HI10</f>
        <v>#DIV/0!</v>
      </c>
      <c r="HK6" s="219"/>
      <c r="HL6" s="76" t="e">
        <f t="shared" ref="HL6:HL8" si="43">HJ6*HK6</f>
        <v>#DIV/0!</v>
      </c>
      <c r="HM6" s="85" t="s">
        <v>85</v>
      </c>
      <c r="HN6" s="4"/>
      <c r="HO6" s="231" t="e">
        <f>HN6/HN10</f>
        <v>#DIV/0!</v>
      </c>
      <c r="HP6" s="219"/>
      <c r="HQ6" s="76" t="e">
        <f t="shared" ref="HQ6:HQ8" si="44">HO6*HP6</f>
        <v>#DIV/0!</v>
      </c>
      <c r="HR6" s="85" t="s">
        <v>85</v>
      </c>
      <c r="HS6" s="4"/>
      <c r="HT6" s="231" t="e">
        <f>HS6/HS10</f>
        <v>#DIV/0!</v>
      </c>
      <c r="HU6" s="219"/>
      <c r="HV6" s="76" t="e">
        <f t="shared" ref="HV6:HV8" si="45">HT6*HU6</f>
        <v>#DIV/0!</v>
      </c>
      <c r="HW6" s="85" t="s">
        <v>85</v>
      </c>
      <c r="HX6" s="4"/>
      <c r="HY6" s="231" t="e">
        <f>HX6/HX10</f>
        <v>#DIV/0!</v>
      </c>
      <c r="HZ6" s="219"/>
      <c r="IA6" s="76" t="e">
        <f t="shared" ref="IA6:IA8" si="46">HY6*HZ6</f>
        <v>#DIV/0!</v>
      </c>
      <c r="IB6" s="85" t="s">
        <v>85</v>
      </c>
      <c r="IC6" s="4"/>
      <c r="ID6" s="231" t="e">
        <f>IC6/IC10</f>
        <v>#DIV/0!</v>
      </c>
      <c r="IE6" s="219"/>
      <c r="IF6" s="76" t="e">
        <f t="shared" ref="IF6:IF8" si="47">ID6*IE6</f>
        <v>#DIV/0!</v>
      </c>
      <c r="IG6" s="85" t="s">
        <v>85</v>
      </c>
      <c r="IH6" s="4"/>
      <c r="II6" s="231" t="e">
        <f>IH6/IH10</f>
        <v>#DIV/0!</v>
      </c>
      <c r="IJ6" s="219"/>
      <c r="IK6" s="76" t="e">
        <f t="shared" ref="IK6:IK8" si="48">II6*IJ6</f>
        <v>#DIV/0!</v>
      </c>
      <c r="IL6" s="85" t="s">
        <v>85</v>
      </c>
      <c r="IM6" s="4"/>
      <c r="IN6" s="231" t="e">
        <f>IM6/IM10</f>
        <v>#DIV/0!</v>
      </c>
      <c r="IO6" s="219"/>
      <c r="IP6" s="76" t="e">
        <f t="shared" ref="IP6:IP8" si="49">IN6*IO6</f>
        <v>#DIV/0!</v>
      </c>
      <c r="IQ6" s="85" t="s">
        <v>85</v>
      </c>
      <c r="IR6" s="4"/>
      <c r="IS6" s="231" t="e">
        <f>IR6/IR10</f>
        <v>#DIV/0!</v>
      </c>
      <c r="IT6" s="219"/>
      <c r="IU6" s="76" t="e">
        <f t="shared" ref="IU6:IU8" si="50">IS6*IT6</f>
        <v>#DIV/0!</v>
      </c>
      <c r="IV6" s="85" t="s">
        <v>85</v>
      </c>
      <c r="IW6" s="4"/>
      <c r="IX6" s="231" t="e">
        <f>IW6/IW10</f>
        <v>#DIV/0!</v>
      </c>
      <c r="IY6" s="219"/>
      <c r="IZ6" s="76" t="e">
        <f t="shared" ref="IZ6:IZ8" si="51">IX6*IY6</f>
        <v>#DIV/0!</v>
      </c>
      <c r="JA6" s="85" t="s">
        <v>85</v>
      </c>
      <c r="JB6" s="4"/>
      <c r="JC6" s="231" t="e">
        <f>JB6/JB10</f>
        <v>#DIV/0!</v>
      </c>
      <c r="JD6" s="219"/>
      <c r="JE6" s="76" t="e">
        <f t="shared" ref="JE6:JE8" si="52">JC6*JD6</f>
        <v>#DIV/0!</v>
      </c>
      <c r="JF6" s="85" t="s">
        <v>85</v>
      </c>
      <c r="JG6" s="4"/>
      <c r="JH6" s="231" t="e">
        <f>JG6/JG10</f>
        <v>#DIV/0!</v>
      </c>
      <c r="JI6" s="219"/>
      <c r="JJ6" s="76" t="e">
        <f t="shared" ref="JJ6:JJ8" si="53">JH6*JI6</f>
        <v>#DIV/0!</v>
      </c>
      <c r="JK6" s="85" t="s">
        <v>85</v>
      </c>
      <c r="JL6" s="4"/>
      <c r="JM6" s="231" t="e">
        <f>JL6/JL10</f>
        <v>#DIV/0!</v>
      </c>
      <c r="JN6" s="219"/>
      <c r="JO6" s="76" t="e">
        <f t="shared" ref="JO6:JO8" si="54">JM6*JN6</f>
        <v>#DIV/0!</v>
      </c>
      <c r="JP6" s="85" t="s">
        <v>85</v>
      </c>
      <c r="JQ6" s="4"/>
      <c r="JR6" s="231" t="e">
        <f>JQ6/JQ10</f>
        <v>#DIV/0!</v>
      </c>
      <c r="JS6" s="219"/>
      <c r="JT6" s="76" t="e">
        <f t="shared" ref="JT6:JT8" si="55">JR6*JS6</f>
        <v>#DIV/0!</v>
      </c>
      <c r="JU6" s="85" t="s">
        <v>85</v>
      </c>
      <c r="JV6" s="4"/>
      <c r="JW6" s="231" t="e">
        <f>JV6/JV10</f>
        <v>#DIV/0!</v>
      </c>
      <c r="JX6" s="219"/>
      <c r="JY6" s="76" t="e">
        <f t="shared" ref="JY6:JY8" si="56">JW6*JX6</f>
        <v>#DIV/0!</v>
      </c>
      <c r="JZ6" s="85" t="s">
        <v>85</v>
      </c>
      <c r="KA6" s="4"/>
      <c r="KB6" s="231" t="e">
        <f>KA6/KA10</f>
        <v>#DIV/0!</v>
      </c>
      <c r="KC6" s="219"/>
      <c r="KD6" s="76" t="e">
        <f t="shared" ref="KD6:KD8" si="57">KB6*KC6</f>
        <v>#DIV/0!</v>
      </c>
      <c r="KE6" s="85" t="s">
        <v>85</v>
      </c>
      <c r="KF6" s="4"/>
      <c r="KG6" s="231" t="e">
        <f>KF6/KF10</f>
        <v>#DIV/0!</v>
      </c>
      <c r="KH6" s="219"/>
      <c r="KI6" s="76" t="e">
        <f t="shared" ref="KI6:KI8" si="58">KG6*KH6</f>
        <v>#DIV/0!</v>
      </c>
      <c r="KJ6" s="85" t="s">
        <v>85</v>
      </c>
      <c r="KK6" s="4"/>
      <c r="KL6" s="231" t="e">
        <f>KK6/KK10</f>
        <v>#DIV/0!</v>
      </c>
      <c r="KM6" s="219"/>
      <c r="KN6" s="76" t="e">
        <f t="shared" ref="KN6:KN8" si="59">KL6*KM6</f>
        <v>#DIV/0!</v>
      </c>
    </row>
    <row r="7" spans="1:331" x14ac:dyDescent="0.25">
      <c r="A7" s="85" t="s">
        <v>86</v>
      </c>
      <c r="B7" s="4"/>
      <c r="C7" s="231" t="e">
        <f>B7/B10</f>
        <v>#DIV/0!</v>
      </c>
      <c r="D7" s="219"/>
      <c r="E7" s="76" t="e">
        <f t="shared" si="0"/>
        <v>#DIV/0!</v>
      </c>
      <c r="F7" s="85" t="s">
        <v>86</v>
      </c>
      <c r="G7" s="4"/>
      <c r="H7" s="231" t="e">
        <f>G7/G10</f>
        <v>#DIV/0!</v>
      </c>
      <c r="I7" s="219"/>
      <c r="J7" s="76" t="e">
        <f t="shared" si="1"/>
        <v>#DIV/0!</v>
      </c>
      <c r="K7" s="85" t="s">
        <v>86</v>
      </c>
      <c r="L7" s="4"/>
      <c r="M7" s="231" t="e">
        <f>L7/L10</f>
        <v>#DIV/0!</v>
      </c>
      <c r="N7" s="219"/>
      <c r="O7" s="76" t="e">
        <f t="shared" si="2"/>
        <v>#DIV/0!</v>
      </c>
      <c r="P7" s="85" t="s">
        <v>86</v>
      </c>
      <c r="Q7" s="4"/>
      <c r="R7" s="231" t="e">
        <f>Q7/Q10</f>
        <v>#DIV/0!</v>
      </c>
      <c r="S7" s="219"/>
      <c r="T7" s="76" t="e">
        <f t="shared" si="3"/>
        <v>#DIV/0!</v>
      </c>
      <c r="U7" s="85" t="s">
        <v>86</v>
      </c>
      <c r="V7" s="4"/>
      <c r="W7" s="231" t="e">
        <f>V7/V10</f>
        <v>#DIV/0!</v>
      </c>
      <c r="X7" s="219"/>
      <c r="Y7" s="76" t="e">
        <f t="shared" si="4"/>
        <v>#DIV/0!</v>
      </c>
      <c r="Z7" s="85" t="s">
        <v>86</v>
      </c>
      <c r="AA7" s="4"/>
      <c r="AB7" s="231" t="e">
        <f>AA7/AA10</f>
        <v>#DIV/0!</v>
      </c>
      <c r="AC7" s="219"/>
      <c r="AD7" s="76" t="e">
        <f t="shared" si="5"/>
        <v>#DIV/0!</v>
      </c>
      <c r="AE7" s="85" t="s">
        <v>86</v>
      </c>
      <c r="AF7" s="4"/>
      <c r="AG7" s="231" t="e">
        <f>AF7/AF10</f>
        <v>#DIV/0!</v>
      </c>
      <c r="AH7" s="219"/>
      <c r="AI7" s="76" t="e">
        <f t="shared" si="6"/>
        <v>#DIV/0!</v>
      </c>
      <c r="AJ7" s="85" t="s">
        <v>86</v>
      </c>
      <c r="AK7" s="4"/>
      <c r="AL7" s="231" t="e">
        <f>AK7/AK10</f>
        <v>#DIV/0!</v>
      </c>
      <c r="AM7" s="219"/>
      <c r="AN7" s="76" t="e">
        <f t="shared" si="7"/>
        <v>#DIV/0!</v>
      </c>
      <c r="AO7" s="85" t="s">
        <v>86</v>
      </c>
      <c r="AP7" s="4"/>
      <c r="AQ7" s="231" t="e">
        <f>AP7/AP10</f>
        <v>#DIV/0!</v>
      </c>
      <c r="AR7" s="219"/>
      <c r="AS7" s="76" t="e">
        <f t="shared" si="8"/>
        <v>#DIV/0!</v>
      </c>
      <c r="AT7" s="85" t="s">
        <v>86</v>
      </c>
      <c r="AU7" s="4"/>
      <c r="AV7" s="231" t="e">
        <f>AU7/AU10</f>
        <v>#DIV/0!</v>
      </c>
      <c r="AW7" s="219"/>
      <c r="AX7" s="76" t="e">
        <f t="shared" si="9"/>
        <v>#DIV/0!</v>
      </c>
      <c r="AY7" s="85" t="s">
        <v>86</v>
      </c>
      <c r="AZ7" s="4"/>
      <c r="BA7" s="231" t="e">
        <f>AZ7/AZ10</f>
        <v>#DIV/0!</v>
      </c>
      <c r="BB7" s="219"/>
      <c r="BC7" s="76" t="e">
        <f t="shared" si="10"/>
        <v>#DIV/0!</v>
      </c>
      <c r="BD7" s="85" t="s">
        <v>86</v>
      </c>
      <c r="BE7" s="4"/>
      <c r="BF7" s="231" t="e">
        <f>BE7/BE10</f>
        <v>#DIV/0!</v>
      </c>
      <c r="BG7" s="219"/>
      <c r="BH7" s="76" t="e">
        <f t="shared" si="11"/>
        <v>#DIV/0!</v>
      </c>
      <c r="BI7" s="85" t="s">
        <v>86</v>
      </c>
      <c r="BJ7" s="4"/>
      <c r="BK7" s="231" t="e">
        <f>BJ7/BJ10</f>
        <v>#DIV/0!</v>
      </c>
      <c r="BL7" s="219"/>
      <c r="BM7" s="76" t="e">
        <f t="shared" si="12"/>
        <v>#DIV/0!</v>
      </c>
      <c r="BN7" s="85" t="s">
        <v>86</v>
      </c>
      <c r="BO7" s="4"/>
      <c r="BP7" s="231" t="e">
        <f>BO7/BO10</f>
        <v>#DIV/0!</v>
      </c>
      <c r="BQ7" s="219"/>
      <c r="BR7" s="76" t="e">
        <f t="shared" si="13"/>
        <v>#DIV/0!</v>
      </c>
      <c r="BS7" s="85" t="s">
        <v>86</v>
      </c>
      <c r="BT7" s="4"/>
      <c r="BU7" s="231" t="e">
        <f>BT7/BT10</f>
        <v>#DIV/0!</v>
      </c>
      <c r="BV7" s="219"/>
      <c r="BW7" s="76" t="e">
        <f t="shared" si="14"/>
        <v>#DIV/0!</v>
      </c>
      <c r="BX7" s="85" t="s">
        <v>86</v>
      </c>
      <c r="BY7" s="4"/>
      <c r="BZ7" s="231" t="e">
        <f>BY7/BY10</f>
        <v>#DIV/0!</v>
      </c>
      <c r="CA7" s="219"/>
      <c r="CB7" s="76" t="e">
        <f t="shared" si="15"/>
        <v>#DIV/0!</v>
      </c>
      <c r="CC7" s="85" t="s">
        <v>86</v>
      </c>
      <c r="CD7" s="4"/>
      <c r="CE7" s="231" t="e">
        <f>CD7/CD10</f>
        <v>#DIV/0!</v>
      </c>
      <c r="CF7" s="219"/>
      <c r="CG7" s="76" t="e">
        <f t="shared" si="16"/>
        <v>#DIV/0!</v>
      </c>
      <c r="CH7" s="85" t="s">
        <v>86</v>
      </c>
      <c r="CI7" s="4"/>
      <c r="CJ7" s="231" t="e">
        <f>CI7/CI10</f>
        <v>#DIV/0!</v>
      </c>
      <c r="CK7" s="219"/>
      <c r="CL7" s="76" t="e">
        <f t="shared" si="17"/>
        <v>#DIV/0!</v>
      </c>
      <c r="CM7" s="85" t="s">
        <v>86</v>
      </c>
      <c r="CN7" s="4"/>
      <c r="CO7" s="231" t="e">
        <f>CN7/CN10</f>
        <v>#DIV/0!</v>
      </c>
      <c r="CP7" s="219"/>
      <c r="CQ7" s="76" t="e">
        <f t="shared" si="18"/>
        <v>#DIV/0!</v>
      </c>
      <c r="CR7" s="85" t="s">
        <v>86</v>
      </c>
      <c r="CS7" s="4"/>
      <c r="CT7" s="231" t="e">
        <f>CS7/CS10</f>
        <v>#DIV/0!</v>
      </c>
      <c r="CU7" s="219"/>
      <c r="CV7" s="76" t="e">
        <f t="shared" si="19"/>
        <v>#DIV/0!</v>
      </c>
      <c r="CW7" s="85" t="s">
        <v>86</v>
      </c>
      <c r="CX7" s="4"/>
      <c r="CY7" s="231" t="e">
        <f>CX7/CX10</f>
        <v>#DIV/0!</v>
      </c>
      <c r="CZ7" s="219"/>
      <c r="DA7" s="76" t="e">
        <f t="shared" si="20"/>
        <v>#DIV/0!</v>
      </c>
      <c r="DB7" s="85" t="s">
        <v>86</v>
      </c>
      <c r="DC7" s="4"/>
      <c r="DD7" s="231" t="e">
        <f>DC7/DC10</f>
        <v>#DIV/0!</v>
      </c>
      <c r="DE7" s="219"/>
      <c r="DF7" s="76" t="e">
        <f t="shared" si="21"/>
        <v>#DIV/0!</v>
      </c>
      <c r="DG7" s="85" t="s">
        <v>86</v>
      </c>
      <c r="DH7" s="4"/>
      <c r="DI7" s="231" t="e">
        <f>DH7/DH10</f>
        <v>#DIV/0!</v>
      </c>
      <c r="DJ7" s="219"/>
      <c r="DK7" s="76" t="e">
        <f t="shared" si="22"/>
        <v>#DIV/0!</v>
      </c>
      <c r="DL7" s="85" t="s">
        <v>86</v>
      </c>
      <c r="DM7" s="4"/>
      <c r="DN7" s="231" t="e">
        <f>DM7/DM10</f>
        <v>#DIV/0!</v>
      </c>
      <c r="DO7" s="219"/>
      <c r="DP7" s="76" t="e">
        <f t="shared" si="23"/>
        <v>#DIV/0!</v>
      </c>
      <c r="DQ7" s="85" t="s">
        <v>86</v>
      </c>
      <c r="DR7" s="4"/>
      <c r="DS7" s="231" t="e">
        <f>DR7/DR10</f>
        <v>#DIV/0!</v>
      </c>
      <c r="DT7" s="219"/>
      <c r="DU7" s="76" t="e">
        <f t="shared" si="24"/>
        <v>#DIV/0!</v>
      </c>
      <c r="DV7" s="85" t="s">
        <v>86</v>
      </c>
      <c r="DW7" s="4"/>
      <c r="DX7" s="231" t="e">
        <f>DW7/DW10</f>
        <v>#DIV/0!</v>
      </c>
      <c r="DY7" s="219"/>
      <c r="DZ7" s="76" t="e">
        <f t="shared" si="25"/>
        <v>#DIV/0!</v>
      </c>
      <c r="EA7" s="85" t="s">
        <v>86</v>
      </c>
      <c r="EB7" s="4"/>
      <c r="EC7" s="231" t="e">
        <f>EB7/EB10</f>
        <v>#DIV/0!</v>
      </c>
      <c r="ED7" s="219"/>
      <c r="EE7" s="76" t="e">
        <f t="shared" si="26"/>
        <v>#DIV/0!</v>
      </c>
      <c r="EF7" s="85" t="s">
        <v>86</v>
      </c>
      <c r="EG7" s="4"/>
      <c r="EH7" s="231" t="e">
        <f>EG7/EG10</f>
        <v>#DIV/0!</v>
      </c>
      <c r="EI7" s="219"/>
      <c r="EJ7" s="76" t="e">
        <f t="shared" si="27"/>
        <v>#DIV/0!</v>
      </c>
      <c r="EK7" s="85" t="s">
        <v>86</v>
      </c>
      <c r="EL7" s="4"/>
      <c r="EM7" s="231" t="e">
        <f>EL7/EL10</f>
        <v>#DIV/0!</v>
      </c>
      <c r="EN7" s="219"/>
      <c r="EO7" s="76" t="e">
        <f t="shared" si="28"/>
        <v>#DIV/0!</v>
      </c>
      <c r="EP7" s="85" t="s">
        <v>86</v>
      </c>
      <c r="EQ7" s="4"/>
      <c r="ER7" s="231" t="e">
        <f>EQ7/EQ10</f>
        <v>#DIV/0!</v>
      </c>
      <c r="ES7" s="219"/>
      <c r="ET7" s="76" t="e">
        <f t="shared" si="29"/>
        <v>#DIV/0!</v>
      </c>
      <c r="EU7" s="85" t="s">
        <v>86</v>
      </c>
      <c r="EV7" s="4"/>
      <c r="EW7" s="231" t="e">
        <f>EV7/EV10</f>
        <v>#DIV/0!</v>
      </c>
      <c r="EX7" s="219"/>
      <c r="EY7" s="76" t="e">
        <f t="shared" si="30"/>
        <v>#DIV/0!</v>
      </c>
      <c r="EZ7" s="85" t="s">
        <v>86</v>
      </c>
      <c r="FA7" s="4"/>
      <c r="FB7" s="231" t="e">
        <f>FA7/FA10</f>
        <v>#DIV/0!</v>
      </c>
      <c r="FC7" s="219"/>
      <c r="FD7" s="76" t="e">
        <f t="shared" si="31"/>
        <v>#DIV/0!</v>
      </c>
      <c r="FE7" s="85" t="s">
        <v>86</v>
      </c>
      <c r="FF7" s="4"/>
      <c r="FG7" s="231" t="e">
        <f>FF7/FF10</f>
        <v>#DIV/0!</v>
      </c>
      <c r="FH7" s="219"/>
      <c r="FI7" s="76" t="e">
        <f t="shared" si="32"/>
        <v>#DIV/0!</v>
      </c>
      <c r="FJ7" s="85" t="s">
        <v>86</v>
      </c>
      <c r="FK7" s="4"/>
      <c r="FL7" s="231" t="e">
        <f>FK7/FK10</f>
        <v>#DIV/0!</v>
      </c>
      <c r="FM7" s="219"/>
      <c r="FN7" s="76" t="e">
        <f t="shared" si="33"/>
        <v>#DIV/0!</v>
      </c>
      <c r="FO7" s="85" t="s">
        <v>86</v>
      </c>
      <c r="FP7" s="4"/>
      <c r="FQ7" s="231" t="e">
        <f>FP7/FP10</f>
        <v>#DIV/0!</v>
      </c>
      <c r="FR7" s="219"/>
      <c r="FS7" s="76" t="e">
        <f t="shared" si="34"/>
        <v>#DIV/0!</v>
      </c>
      <c r="FT7" s="85" t="s">
        <v>86</v>
      </c>
      <c r="FU7" s="4"/>
      <c r="FV7" s="231" t="e">
        <f>FU7/FU10</f>
        <v>#DIV/0!</v>
      </c>
      <c r="FW7" s="219"/>
      <c r="FX7" s="76" t="e">
        <f t="shared" si="35"/>
        <v>#DIV/0!</v>
      </c>
      <c r="FY7" s="85" t="s">
        <v>86</v>
      </c>
      <c r="FZ7" s="4"/>
      <c r="GA7" s="231" t="e">
        <f>FZ7/FZ10</f>
        <v>#DIV/0!</v>
      </c>
      <c r="GB7" s="219"/>
      <c r="GC7" s="76" t="e">
        <f t="shared" si="36"/>
        <v>#DIV/0!</v>
      </c>
      <c r="GD7" s="85" t="s">
        <v>86</v>
      </c>
      <c r="GE7" s="4"/>
      <c r="GF7" s="231" t="e">
        <f>GE7/GE10</f>
        <v>#DIV/0!</v>
      </c>
      <c r="GG7" s="219"/>
      <c r="GH7" s="76" t="e">
        <f t="shared" si="37"/>
        <v>#DIV/0!</v>
      </c>
      <c r="GI7" s="85" t="s">
        <v>86</v>
      </c>
      <c r="GJ7" s="4"/>
      <c r="GK7" s="231" t="e">
        <f>GJ7/GJ10</f>
        <v>#DIV/0!</v>
      </c>
      <c r="GL7" s="219"/>
      <c r="GM7" s="76" t="e">
        <f t="shared" si="38"/>
        <v>#DIV/0!</v>
      </c>
      <c r="GN7" s="85" t="s">
        <v>86</v>
      </c>
      <c r="GO7" s="4"/>
      <c r="GP7" s="231" t="e">
        <f>GO7/GO10</f>
        <v>#DIV/0!</v>
      </c>
      <c r="GQ7" s="219"/>
      <c r="GR7" s="76" t="e">
        <f t="shared" si="39"/>
        <v>#DIV/0!</v>
      </c>
      <c r="GS7" s="85" t="s">
        <v>86</v>
      </c>
      <c r="GT7" s="4"/>
      <c r="GU7" s="231" t="e">
        <f>GT7/GT10</f>
        <v>#DIV/0!</v>
      </c>
      <c r="GV7" s="219"/>
      <c r="GW7" s="76" t="e">
        <f t="shared" si="40"/>
        <v>#DIV/0!</v>
      </c>
      <c r="GX7" s="85" t="s">
        <v>86</v>
      </c>
      <c r="GY7" s="4"/>
      <c r="GZ7" s="231" t="e">
        <f>GY7/GY10</f>
        <v>#DIV/0!</v>
      </c>
      <c r="HA7" s="219"/>
      <c r="HB7" s="76" t="e">
        <f t="shared" si="41"/>
        <v>#DIV/0!</v>
      </c>
      <c r="HC7" s="85" t="s">
        <v>86</v>
      </c>
      <c r="HD7" s="4"/>
      <c r="HE7" s="231" t="e">
        <f>HD7/HD10</f>
        <v>#DIV/0!</v>
      </c>
      <c r="HF7" s="219"/>
      <c r="HG7" s="76" t="e">
        <f t="shared" si="42"/>
        <v>#DIV/0!</v>
      </c>
      <c r="HH7" s="85" t="s">
        <v>86</v>
      </c>
      <c r="HI7" s="4"/>
      <c r="HJ7" s="231" t="e">
        <f>HI7/HI10</f>
        <v>#DIV/0!</v>
      </c>
      <c r="HK7" s="219"/>
      <c r="HL7" s="76" t="e">
        <f t="shared" si="43"/>
        <v>#DIV/0!</v>
      </c>
      <c r="HM7" s="85" t="s">
        <v>86</v>
      </c>
      <c r="HN7" s="4"/>
      <c r="HO7" s="231" t="e">
        <f>HN7/HN10</f>
        <v>#DIV/0!</v>
      </c>
      <c r="HP7" s="219"/>
      <c r="HQ7" s="76" t="e">
        <f t="shared" si="44"/>
        <v>#DIV/0!</v>
      </c>
      <c r="HR7" s="85" t="s">
        <v>86</v>
      </c>
      <c r="HS7" s="4"/>
      <c r="HT7" s="231" t="e">
        <f>HS7/HS10</f>
        <v>#DIV/0!</v>
      </c>
      <c r="HU7" s="219"/>
      <c r="HV7" s="76" t="e">
        <f t="shared" si="45"/>
        <v>#DIV/0!</v>
      </c>
      <c r="HW7" s="85" t="s">
        <v>86</v>
      </c>
      <c r="HX7" s="4"/>
      <c r="HY7" s="231" t="e">
        <f>HX7/HX10</f>
        <v>#DIV/0!</v>
      </c>
      <c r="HZ7" s="219"/>
      <c r="IA7" s="76" t="e">
        <f t="shared" si="46"/>
        <v>#DIV/0!</v>
      </c>
      <c r="IB7" s="85" t="s">
        <v>86</v>
      </c>
      <c r="IC7" s="4"/>
      <c r="ID7" s="231" t="e">
        <f>IC7/IC10</f>
        <v>#DIV/0!</v>
      </c>
      <c r="IE7" s="219"/>
      <c r="IF7" s="76" t="e">
        <f t="shared" si="47"/>
        <v>#DIV/0!</v>
      </c>
      <c r="IG7" s="85" t="s">
        <v>86</v>
      </c>
      <c r="IH7" s="4"/>
      <c r="II7" s="231" t="e">
        <f>IH7/IH10</f>
        <v>#DIV/0!</v>
      </c>
      <c r="IJ7" s="219"/>
      <c r="IK7" s="76" t="e">
        <f t="shared" si="48"/>
        <v>#DIV/0!</v>
      </c>
      <c r="IL7" s="85" t="s">
        <v>86</v>
      </c>
      <c r="IM7" s="4"/>
      <c r="IN7" s="231" t="e">
        <f>IM7/IM10</f>
        <v>#DIV/0!</v>
      </c>
      <c r="IO7" s="219"/>
      <c r="IP7" s="76" t="e">
        <f t="shared" si="49"/>
        <v>#DIV/0!</v>
      </c>
      <c r="IQ7" s="85" t="s">
        <v>86</v>
      </c>
      <c r="IR7" s="4"/>
      <c r="IS7" s="231" t="e">
        <f>IR7/IR10</f>
        <v>#DIV/0!</v>
      </c>
      <c r="IT7" s="219"/>
      <c r="IU7" s="76" t="e">
        <f t="shared" si="50"/>
        <v>#DIV/0!</v>
      </c>
      <c r="IV7" s="85" t="s">
        <v>86</v>
      </c>
      <c r="IW7" s="4"/>
      <c r="IX7" s="231" t="e">
        <f>IW7/IW10</f>
        <v>#DIV/0!</v>
      </c>
      <c r="IY7" s="219"/>
      <c r="IZ7" s="76" t="e">
        <f t="shared" si="51"/>
        <v>#DIV/0!</v>
      </c>
      <c r="JA7" s="85" t="s">
        <v>86</v>
      </c>
      <c r="JB7" s="4"/>
      <c r="JC7" s="231" t="e">
        <f>JB7/JB10</f>
        <v>#DIV/0!</v>
      </c>
      <c r="JD7" s="219"/>
      <c r="JE7" s="76" t="e">
        <f t="shared" si="52"/>
        <v>#DIV/0!</v>
      </c>
      <c r="JF7" s="85" t="s">
        <v>86</v>
      </c>
      <c r="JG7" s="4"/>
      <c r="JH7" s="231" t="e">
        <f>JG7/JG10</f>
        <v>#DIV/0!</v>
      </c>
      <c r="JI7" s="219"/>
      <c r="JJ7" s="76" t="e">
        <f t="shared" si="53"/>
        <v>#DIV/0!</v>
      </c>
      <c r="JK7" s="85" t="s">
        <v>86</v>
      </c>
      <c r="JL7" s="4"/>
      <c r="JM7" s="231" t="e">
        <f>JL7/JL10</f>
        <v>#DIV/0!</v>
      </c>
      <c r="JN7" s="219"/>
      <c r="JO7" s="76" t="e">
        <f t="shared" si="54"/>
        <v>#DIV/0!</v>
      </c>
      <c r="JP7" s="85" t="s">
        <v>86</v>
      </c>
      <c r="JQ7" s="4"/>
      <c r="JR7" s="231" t="e">
        <f>JQ7/JQ10</f>
        <v>#DIV/0!</v>
      </c>
      <c r="JS7" s="219"/>
      <c r="JT7" s="76" t="e">
        <f t="shared" si="55"/>
        <v>#DIV/0!</v>
      </c>
      <c r="JU7" s="85" t="s">
        <v>86</v>
      </c>
      <c r="JV7" s="4"/>
      <c r="JW7" s="231" t="e">
        <f>JV7/JV10</f>
        <v>#DIV/0!</v>
      </c>
      <c r="JX7" s="219"/>
      <c r="JY7" s="76" t="e">
        <f t="shared" si="56"/>
        <v>#DIV/0!</v>
      </c>
      <c r="JZ7" s="85" t="s">
        <v>86</v>
      </c>
      <c r="KA7" s="4"/>
      <c r="KB7" s="231" t="e">
        <f>KA7/KA10</f>
        <v>#DIV/0!</v>
      </c>
      <c r="KC7" s="219"/>
      <c r="KD7" s="76" t="e">
        <f t="shared" si="57"/>
        <v>#DIV/0!</v>
      </c>
      <c r="KE7" s="85" t="s">
        <v>86</v>
      </c>
      <c r="KF7" s="4"/>
      <c r="KG7" s="231" t="e">
        <f>KF7/KF10</f>
        <v>#DIV/0!</v>
      </c>
      <c r="KH7" s="219"/>
      <c r="KI7" s="76" t="e">
        <f t="shared" si="58"/>
        <v>#DIV/0!</v>
      </c>
      <c r="KJ7" s="85" t="s">
        <v>86</v>
      </c>
      <c r="KK7" s="4"/>
      <c r="KL7" s="231" t="e">
        <f>KK7/KK10</f>
        <v>#DIV/0!</v>
      </c>
      <c r="KM7" s="219"/>
      <c r="KN7" s="76" t="e">
        <f t="shared" si="59"/>
        <v>#DIV/0!</v>
      </c>
    </row>
    <row r="8" spans="1:331" ht="15.75" thickBot="1" x14ac:dyDescent="0.3">
      <c r="A8" s="85" t="s">
        <v>87</v>
      </c>
      <c r="B8" s="44"/>
      <c r="C8" s="232" t="e">
        <f>B8/B10</f>
        <v>#DIV/0!</v>
      </c>
      <c r="D8" s="219"/>
      <c r="E8" s="76" t="e">
        <f t="shared" si="0"/>
        <v>#DIV/0!</v>
      </c>
      <c r="F8" s="85" t="s">
        <v>87</v>
      </c>
      <c r="G8" s="44"/>
      <c r="H8" s="232" t="e">
        <f>G8/G10</f>
        <v>#DIV/0!</v>
      </c>
      <c r="I8" s="219"/>
      <c r="J8" s="76" t="e">
        <f t="shared" si="1"/>
        <v>#DIV/0!</v>
      </c>
      <c r="K8" s="85" t="s">
        <v>87</v>
      </c>
      <c r="L8" s="44"/>
      <c r="M8" s="232" t="e">
        <f>L8/L10</f>
        <v>#DIV/0!</v>
      </c>
      <c r="N8" s="219"/>
      <c r="O8" s="76" t="e">
        <f t="shared" si="2"/>
        <v>#DIV/0!</v>
      </c>
      <c r="P8" s="85" t="s">
        <v>87</v>
      </c>
      <c r="Q8" s="44"/>
      <c r="R8" s="232" t="e">
        <f>Q8/Q10</f>
        <v>#DIV/0!</v>
      </c>
      <c r="S8" s="219"/>
      <c r="T8" s="76" t="e">
        <f t="shared" si="3"/>
        <v>#DIV/0!</v>
      </c>
      <c r="U8" s="85" t="s">
        <v>87</v>
      </c>
      <c r="V8" s="44"/>
      <c r="W8" s="232" t="e">
        <f>V8/V10</f>
        <v>#DIV/0!</v>
      </c>
      <c r="X8" s="219"/>
      <c r="Y8" s="76" t="e">
        <f t="shared" si="4"/>
        <v>#DIV/0!</v>
      </c>
      <c r="Z8" s="85" t="s">
        <v>87</v>
      </c>
      <c r="AA8" s="44"/>
      <c r="AB8" s="232" t="e">
        <f>AA8/AA10</f>
        <v>#DIV/0!</v>
      </c>
      <c r="AC8" s="219"/>
      <c r="AD8" s="76" t="e">
        <f t="shared" si="5"/>
        <v>#DIV/0!</v>
      </c>
      <c r="AE8" s="85" t="s">
        <v>87</v>
      </c>
      <c r="AF8" s="44"/>
      <c r="AG8" s="232" t="e">
        <f>AF8/AF10</f>
        <v>#DIV/0!</v>
      </c>
      <c r="AH8" s="219"/>
      <c r="AI8" s="76" t="e">
        <f t="shared" si="6"/>
        <v>#DIV/0!</v>
      </c>
      <c r="AJ8" s="85" t="s">
        <v>87</v>
      </c>
      <c r="AK8" s="44"/>
      <c r="AL8" s="232" t="e">
        <f>AK8/AK10</f>
        <v>#DIV/0!</v>
      </c>
      <c r="AM8" s="219"/>
      <c r="AN8" s="76" t="e">
        <f t="shared" si="7"/>
        <v>#DIV/0!</v>
      </c>
      <c r="AO8" s="85" t="s">
        <v>87</v>
      </c>
      <c r="AP8" s="44"/>
      <c r="AQ8" s="232" t="e">
        <f>AP8/AP10</f>
        <v>#DIV/0!</v>
      </c>
      <c r="AR8" s="219"/>
      <c r="AS8" s="76" t="e">
        <f t="shared" si="8"/>
        <v>#DIV/0!</v>
      </c>
      <c r="AT8" s="85" t="s">
        <v>87</v>
      </c>
      <c r="AU8" s="44"/>
      <c r="AV8" s="232" t="e">
        <f>AU8/AU10</f>
        <v>#DIV/0!</v>
      </c>
      <c r="AW8" s="219"/>
      <c r="AX8" s="76" t="e">
        <f t="shared" si="9"/>
        <v>#DIV/0!</v>
      </c>
      <c r="AY8" s="85" t="s">
        <v>87</v>
      </c>
      <c r="AZ8" s="44"/>
      <c r="BA8" s="232" t="e">
        <f>AZ8/AZ10</f>
        <v>#DIV/0!</v>
      </c>
      <c r="BB8" s="219"/>
      <c r="BC8" s="76" t="e">
        <f t="shared" si="10"/>
        <v>#DIV/0!</v>
      </c>
      <c r="BD8" s="85" t="s">
        <v>87</v>
      </c>
      <c r="BE8" s="44"/>
      <c r="BF8" s="232" t="e">
        <f>BE8/BE10</f>
        <v>#DIV/0!</v>
      </c>
      <c r="BG8" s="219"/>
      <c r="BH8" s="76" t="e">
        <f t="shared" si="11"/>
        <v>#DIV/0!</v>
      </c>
      <c r="BI8" s="85" t="s">
        <v>87</v>
      </c>
      <c r="BJ8" s="44"/>
      <c r="BK8" s="232" t="e">
        <f>BJ8/BJ10</f>
        <v>#DIV/0!</v>
      </c>
      <c r="BL8" s="219"/>
      <c r="BM8" s="76" t="e">
        <f t="shared" si="12"/>
        <v>#DIV/0!</v>
      </c>
      <c r="BN8" s="85" t="s">
        <v>87</v>
      </c>
      <c r="BO8" s="44"/>
      <c r="BP8" s="232" t="e">
        <f>BO8/BO10</f>
        <v>#DIV/0!</v>
      </c>
      <c r="BQ8" s="219"/>
      <c r="BR8" s="76" t="e">
        <f t="shared" si="13"/>
        <v>#DIV/0!</v>
      </c>
      <c r="BS8" s="85" t="s">
        <v>87</v>
      </c>
      <c r="BT8" s="44"/>
      <c r="BU8" s="232" t="e">
        <f>BT8/BT10</f>
        <v>#DIV/0!</v>
      </c>
      <c r="BV8" s="219"/>
      <c r="BW8" s="76" t="e">
        <f t="shared" si="14"/>
        <v>#DIV/0!</v>
      </c>
      <c r="BX8" s="85" t="s">
        <v>87</v>
      </c>
      <c r="BY8" s="44"/>
      <c r="BZ8" s="232" t="e">
        <f>BY8/BY10</f>
        <v>#DIV/0!</v>
      </c>
      <c r="CA8" s="219"/>
      <c r="CB8" s="76" t="e">
        <f t="shared" si="15"/>
        <v>#DIV/0!</v>
      </c>
      <c r="CC8" s="85" t="s">
        <v>87</v>
      </c>
      <c r="CD8" s="44"/>
      <c r="CE8" s="232" t="e">
        <f>CD8/CD10</f>
        <v>#DIV/0!</v>
      </c>
      <c r="CF8" s="219"/>
      <c r="CG8" s="76" t="e">
        <f t="shared" si="16"/>
        <v>#DIV/0!</v>
      </c>
      <c r="CH8" s="85" t="s">
        <v>87</v>
      </c>
      <c r="CI8" s="44"/>
      <c r="CJ8" s="232" t="e">
        <f>CI8/CI10</f>
        <v>#DIV/0!</v>
      </c>
      <c r="CK8" s="219"/>
      <c r="CL8" s="76" t="e">
        <f t="shared" si="17"/>
        <v>#DIV/0!</v>
      </c>
      <c r="CM8" s="85" t="s">
        <v>87</v>
      </c>
      <c r="CN8" s="44"/>
      <c r="CO8" s="232" t="e">
        <f>CN8/CN10</f>
        <v>#DIV/0!</v>
      </c>
      <c r="CP8" s="219"/>
      <c r="CQ8" s="76" t="e">
        <f t="shared" si="18"/>
        <v>#DIV/0!</v>
      </c>
      <c r="CR8" s="85" t="s">
        <v>87</v>
      </c>
      <c r="CS8" s="44"/>
      <c r="CT8" s="232" t="e">
        <f>CS8/CS10</f>
        <v>#DIV/0!</v>
      </c>
      <c r="CU8" s="219"/>
      <c r="CV8" s="76" t="e">
        <f t="shared" si="19"/>
        <v>#DIV/0!</v>
      </c>
      <c r="CW8" s="85" t="s">
        <v>87</v>
      </c>
      <c r="CX8" s="44"/>
      <c r="CY8" s="232" t="e">
        <f>CX8/CX10</f>
        <v>#DIV/0!</v>
      </c>
      <c r="CZ8" s="219"/>
      <c r="DA8" s="76" t="e">
        <f t="shared" si="20"/>
        <v>#DIV/0!</v>
      </c>
      <c r="DB8" s="85" t="s">
        <v>87</v>
      </c>
      <c r="DC8" s="44"/>
      <c r="DD8" s="232" t="e">
        <f>DC8/DC10</f>
        <v>#DIV/0!</v>
      </c>
      <c r="DE8" s="219"/>
      <c r="DF8" s="76" t="e">
        <f t="shared" si="21"/>
        <v>#DIV/0!</v>
      </c>
      <c r="DG8" s="85" t="s">
        <v>87</v>
      </c>
      <c r="DH8" s="44"/>
      <c r="DI8" s="232" t="e">
        <f>DH8/DH10</f>
        <v>#DIV/0!</v>
      </c>
      <c r="DJ8" s="219"/>
      <c r="DK8" s="76" t="e">
        <f t="shared" si="22"/>
        <v>#DIV/0!</v>
      </c>
      <c r="DL8" s="85" t="s">
        <v>87</v>
      </c>
      <c r="DM8" s="44"/>
      <c r="DN8" s="232" t="e">
        <f>DM8/DM10</f>
        <v>#DIV/0!</v>
      </c>
      <c r="DO8" s="219"/>
      <c r="DP8" s="76" t="e">
        <f t="shared" si="23"/>
        <v>#DIV/0!</v>
      </c>
      <c r="DQ8" s="85" t="s">
        <v>87</v>
      </c>
      <c r="DR8" s="44"/>
      <c r="DS8" s="232" t="e">
        <f>DR8/DR10</f>
        <v>#DIV/0!</v>
      </c>
      <c r="DT8" s="219"/>
      <c r="DU8" s="76" t="e">
        <f t="shared" si="24"/>
        <v>#DIV/0!</v>
      </c>
      <c r="DV8" s="85" t="s">
        <v>87</v>
      </c>
      <c r="DW8" s="44"/>
      <c r="DX8" s="232" t="e">
        <f>DW8/DW10</f>
        <v>#DIV/0!</v>
      </c>
      <c r="DY8" s="219"/>
      <c r="DZ8" s="76" t="e">
        <f t="shared" si="25"/>
        <v>#DIV/0!</v>
      </c>
      <c r="EA8" s="85" t="s">
        <v>87</v>
      </c>
      <c r="EB8" s="44"/>
      <c r="EC8" s="232" t="e">
        <f>EB8/EB10</f>
        <v>#DIV/0!</v>
      </c>
      <c r="ED8" s="219"/>
      <c r="EE8" s="76" t="e">
        <f t="shared" si="26"/>
        <v>#DIV/0!</v>
      </c>
      <c r="EF8" s="85" t="s">
        <v>87</v>
      </c>
      <c r="EG8" s="44"/>
      <c r="EH8" s="232" t="e">
        <f>EG8/EG10</f>
        <v>#DIV/0!</v>
      </c>
      <c r="EI8" s="219"/>
      <c r="EJ8" s="76" t="e">
        <f t="shared" si="27"/>
        <v>#DIV/0!</v>
      </c>
      <c r="EK8" s="85" t="s">
        <v>87</v>
      </c>
      <c r="EL8" s="44"/>
      <c r="EM8" s="232" t="e">
        <f>EL8/EL10</f>
        <v>#DIV/0!</v>
      </c>
      <c r="EN8" s="219"/>
      <c r="EO8" s="76" t="e">
        <f t="shared" si="28"/>
        <v>#DIV/0!</v>
      </c>
      <c r="EP8" s="85" t="s">
        <v>87</v>
      </c>
      <c r="EQ8" s="44"/>
      <c r="ER8" s="232" t="e">
        <f>EQ8/EQ10</f>
        <v>#DIV/0!</v>
      </c>
      <c r="ES8" s="219"/>
      <c r="ET8" s="76" t="e">
        <f t="shared" si="29"/>
        <v>#DIV/0!</v>
      </c>
      <c r="EU8" s="85" t="s">
        <v>87</v>
      </c>
      <c r="EV8" s="44"/>
      <c r="EW8" s="232" t="e">
        <f>EV8/EV10</f>
        <v>#DIV/0!</v>
      </c>
      <c r="EX8" s="219"/>
      <c r="EY8" s="76" t="e">
        <f t="shared" si="30"/>
        <v>#DIV/0!</v>
      </c>
      <c r="EZ8" s="85" t="s">
        <v>87</v>
      </c>
      <c r="FA8" s="44"/>
      <c r="FB8" s="232" t="e">
        <f>FA8/FA10</f>
        <v>#DIV/0!</v>
      </c>
      <c r="FC8" s="219"/>
      <c r="FD8" s="76" t="e">
        <f t="shared" si="31"/>
        <v>#DIV/0!</v>
      </c>
      <c r="FE8" s="85" t="s">
        <v>87</v>
      </c>
      <c r="FF8" s="44"/>
      <c r="FG8" s="232" t="e">
        <f>FF8/FF10</f>
        <v>#DIV/0!</v>
      </c>
      <c r="FH8" s="219"/>
      <c r="FI8" s="76" t="e">
        <f t="shared" si="32"/>
        <v>#DIV/0!</v>
      </c>
      <c r="FJ8" s="85" t="s">
        <v>87</v>
      </c>
      <c r="FK8" s="44"/>
      <c r="FL8" s="232" t="e">
        <f>FK8/FK10</f>
        <v>#DIV/0!</v>
      </c>
      <c r="FM8" s="219"/>
      <c r="FN8" s="76" t="e">
        <f t="shared" si="33"/>
        <v>#DIV/0!</v>
      </c>
      <c r="FO8" s="85" t="s">
        <v>87</v>
      </c>
      <c r="FP8" s="44"/>
      <c r="FQ8" s="232" t="e">
        <f>FP8/FP10</f>
        <v>#DIV/0!</v>
      </c>
      <c r="FR8" s="219"/>
      <c r="FS8" s="76" t="e">
        <f t="shared" si="34"/>
        <v>#DIV/0!</v>
      </c>
      <c r="FT8" s="85" t="s">
        <v>87</v>
      </c>
      <c r="FU8" s="44"/>
      <c r="FV8" s="232" t="e">
        <f>FU8/FU10</f>
        <v>#DIV/0!</v>
      </c>
      <c r="FW8" s="219"/>
      <c r="FX8" s="76" t="e">
        <f t="shared" si="35"/>
        <v>#DIV/0!</v>
      </c>
      <c r="FY8" s="85" t="s">
        <v>87</v>
      </c>
      <c r="FZ8" s="44"/>
      <c r="GA8" s="232" t="e">
        <f>FZ8/FZ10</f>
        <v>#DIV/0!</v>
      </c>
      <c r="GB8" s="219"/>
      <c r="GC8" s="76" t="e">
        <f t="shared" si="36"/>
        <v>#DIV/0!</v>
      </c>
      <c r="GD8" s="85" t="s">
        <v>87</v>
      </c>
      <c r="GE8" s="44"/>
      <c r="GF8" s="232" t="e">
        <f>GE8/GE10</f>
        <v>#DIV/0!</v>
      </c>
      <c r="GG8" s="219"/>
      <c r="GH8" s="76" t="e">
        <f t="shared" si="37"/>
        <v>#DIV/0!</v>
      </c>
      <c r="GI8" s="85" t="s">
        <v>87</v>
      </c>
      <c r="GJ8" s="44"/>
      <c r="GK8" s="232" t="e">
        <f>GJ8/GJ10</f>
        <v>#DIV/0!</v>
      </c>
      <c r="GL8" s="219"/>
      <c r="GM8" s="76" t="e">
        <f t="shared" si="38"/>
        <v>#DIV/0!</v>
      </c>
      <c r="GN8" s="85" t="s">
        <v>87</v>
      </c>
      <c r="GO8" s="44"/>
      <c r="GP8" s="232" t="e">
        <f>GO8/GO10</f>
        <v>#DIV/0!</v>
      </c>
      <c r="GQ8" s="219"/>
      <c r="GR8" s="76" t="e">
        <f t="shared" si="39"/>
        <v>#DIV/0!</v>
      </c>
      <c r="GS8" s="85" t="s">
        <v>87</v>
      </c>
      <c r="GT8" s="44"/>
      <c r="GU8" s="232" t="e">
        <f>GT8/GT10</f>
        <v>#DIV/0!</v>
      </c>
      <c r="GV8" s="219"/>
      <c r="GW8" s="76" t="e">
        <f t="shared" si="40"/>
        <v>#DIV/0!</v>
      </c>
      <c r="GX8" s="85" t="s">
        <v>87</v>
      </c>
      <c r="GY8" s="44"/>
      <c r="GZ8" s="232" t="e">
        <f>GY8/GY10</f>
        <v>#DIV/0!</v>
      </c>
      <c r="HA8" s="219"/>
      <c r="HB8" s="76" t="e">
        <f t="shared" si="41"/>
        <v>#DIV/0!</v>
      </c>
      <c r="HC8" s="85" t="s">
        <v>87</v>
      </c>
      <c r="HD8" s="44"/>
      <c r="HE8" s="232" t="e">
        <f>HD8/HD10</f>
        <v>#DIV/0!</v>
      </c>
      <c r="HF8" s="219"/>
      <c r="HG8" s="76" t="e">
        <f t="shared" si="42"/>
        <v>#DIV/0!</v>
      </c>
      <c r="HH8" s="85" t="s">
        <v>87</v>
      </c>
      <c r="HI8" s="44"/>
      <c r="HJ8" s="232" t="e">
        <f>HI8/HI10</f>
        <v>#DIV/0!</v>
      </c>
      <c r="HK8" s="219"/>
      <c r="HL8" s="76" t="e">
        <f t="shared" si="43"/>
        <v>#DIV/0!</v>
      </c>
      <c r="HM8" s="85" t="s">
        <v>87</v>
      </c>
      <c r="HN8" s="44"/>
      <c r="HO8" s="232" t="e">
        <f>HN8/HN10</f>
        <v>#DIV/0!</v>
      </c>
      <c r="HP8" s="219"/>
      <c r="HQ8" s="76" t="e">
        <f t="shared" si="44"/>
        <v>#DIV/0!</v>
      </c>
      <c r="HR8" s="85" t="s">
        <v>87</v>
      </c>
      <c r="HS8" s="44"/>
      <c r="HT8" s="232" t="e">
        <f>HS8/HS10</f>
        <v>#DIV/0!</v>
      </c>
      <c r="HU8" s="219"/>
      <c r="HV8" s="76" t="e">
        <f t="shared" si="45"/>
        <v>#DIV/0!</v>
      </c>
      <c r="HW8" s="85" t="s">
        <v>87</v>
      </c>
      <c r="HX8" s="44"/>
      <c r="HY8" s="232" t="e">
        <f>HX8/HX10</f>
        <v>#DIV/0!</v>
      </c>
      <c r="HZ8" s="219"/>
      <c r="IA8" s="76" t="e">
        <f t="shared" si="46"/>
        <v>#DIV/0!</v>
      </c>
      <c r="IB8" s="85" t="s">
        <v>87</v>
      </c>
      <c r="IC8" s="44"/>
      <c r="ID8" s="232" t="e">
        <f>IC8/IC10</f>
        <v>#DIV/0!</v>
      </c>
      <c r="IE8" s="219"/>
      <c r="IF8" s="76" t="e">
        <f t="shared" si="47"/>
        <v>#DIV/0!</v>
      </c>
      <c r="IG8" s="85" t="s">
        <v>87</v>
      </c>
      <c r="IH8" s="44"/>
      <c r="II8" s="232" t="e">
        <f>IH8/IH10</f>
        <v>#DIV/0!</v>
      </c>
      <c r="IJ8" s="219"/>
      <c r="IK8" s="76" t="e">
        <f t="shared" si="48"/>
        <v>#DIV/0!</v>
      </c>
      <c r="IL8" s="85" t="s">
        <v>87</v>
      </c>
      <c r="IM8" s="44"/>
      <c r="IN8" s="232" t="e">
        <f>IM8/IM10</f>
        <v>#DIV/0!</v>
      </c>
      <c r="IO8" s="219"/>
      <c r="IP8" s="76" t="e">
        <f t="shared" si="49"/>
        <v>#DIV/0!</v>
      </c>
      <c r="IQ8" s="85" t="s">
        <v>87</v>
      </c>
      <c r="IR8" s="44"/>
      <c r="IS8" s="232" t="e">
        <f>IR8/IR10</f>
        <v>#DIV/0!</v>
      </c>
      <c r="IT8" s="219"/>
      <c r="IU8" s="76" t="e">
        <f t="shared" si="50"/>
        <v>#DIV/0!</v>
      </c>
      <c r="IV8" s="85" t="s">
        <v>87</v>
      </c>
      <c r="IW8" s="44"/>
      <c r="IX8" s="232" t="e">
        <f>IW8/IW10</f>
        <v>#DIV/0!</v>
      </c>
      <c r="IY8" s="219"/>
      <c r="IZ8" s="76" t="e">
        <f t="shared" si="51"/>
        <v>#DIV/0!</v>
      </c>
      <c r="JA8" s="85" t="s">
        <v>87</v>
      </c>
      <c r="JB8" s="44"/>
      <c r="JC8" s="232" t="e">
        <f>JB8/JB10</f>
        <v>#DIV/0!</v>
      </c>
      <c r="JD8" s="219"/>
      <c r="JE8" s="76" t="e">
        <f t="shared" si="52"/>
        <v>#DIV/0!</v>
      </c>
      <c r="JF8" s="85" t="s">
        <v>87</v>
      </c>
      <c r="JG8" s="44"/>
      <c r="JH8" s="232" t="e">
        <f>JG8/JG10</f>
        <v>#DIV/0!</v>
      </c>
      <c r="JI8" s="219"/>
      <c r="JJ8" s="76" t="e">
        <f t="shared" si="53"/>
        <v>#DIV/0!</v>
      </c>
      <c r="JK8" s="85" t="s">
        <v>87</v>
      </c>
      <c r="JL8" s="44"/>
      <c r="JM8" s="232" t="e">
        <f>JL8/JL10</f>
        <v>#DIV/0!</v>
      </c>
      <c r="JN8" s="219"/>
      <c r="JO8" s="76" t="e">
        <f t="shared" si="54"/>
        <v>#DIV/0!</v>
      </c>
      <c r="JP8" s="85" t="s">
        <v>87</v>
      </c>
      <c r="JQ8" s="44"/>
      <c r="JR8" s="232" t="e">
        <f>JQ8/JQ10</f>
        <v>#DIV/0!</v>
      </c>
      <c r="JS8" s="219"/>
      <c r="JT8" s="76" t="e">
        <f t="shared" si="55"/>
        <v>#DIV/0!</v>
      </c>
      <c r="JU8" s="85" t="s">
        <v>87</v>
      </c>
      <c r="JV8" s="44"/>
      <c r="JW8" s="232" t="e">
        <f>JV8/JV10</f>
        <v>#DIV/0!</v>
      </c>
      <c r="JX8" s="219"/>
      <c r="JY8" s="76" t="e">
        <f t="shared" si="56"/>
        <v>#DIV/0!</v>
      </c>
      <c r="JZ8" s="85" t="s">
        <v>87</v>
      </c>
      <c r="KA8" s="44"/>
      <c r="KB8" s="232" t="e">
        <f>KA8/KA10</f>
        <v>#DIV/0!</v>
      </c>
      <c r="KC8" s="219"/>
      <c r="KD8" s="76" t="e">
        <f t="shared" si="57"/>
        <v>#DIV/0!</v>
      </c>
      <c r="KE8" s="85" t="s">
        <v>87</v>
      </c>
      <c r="KF8" s="44"/>
      <c r="KG8" s="232" t="e">
        <f>KF8/KF10</f>
        <v>#DIV/0!</v>
      </c>
      <c r="KH8" s="219"/>
      <c r="KI8" s="76" t="e">
        <f t="shared" si="58"/>
        <v>#DIV/0!</v>
      </c>
      <c r="KJ8" s="85" t="s">
        <v>87</v>
      </c>
      <c r="KK8" s="44"/>
      <c r="KL8" s="232" t="e">
        <f>KK8/KK10</f>
        <v>#DIV/0!</v>
      </c>
      <c r="KM8" s="219"/>
      <c r="KN8" s="76" t="e">
        <f t="shared" si="59"/>
        <v>#DIV/0!</v>
      </c>
    </row>
    <row r="9" spans="1:331" ht="15.75" thickBot="1" x14ac:dyDescent="0.3">
      <c r="A9" s="220"/>
      <c r="B9" s="234" t="s">
        <v>80</v>
      </c>
      <c r="C9" s="233" t="e">
        <f>SUM(C5:C8)</f>
        <v>#DIV/0!</v>
      </c>
      <c r="D9" s="235" t="s">
        <v>185</v>
      </c>
      <c r="E9" s="77" t="e">
        <f>SUM(E5:E8)</f>
        <v>#DIV/0!</v>
      </c>
      <c r="F9" s="220"/>
      <c r="G9" s="234" t="s">
        <v>80</v>
      </c>
      <c r="H9" s="233" t="e">
        <f>SUM(H5:H8)</f>
        <v>#DIV/0!</v>
      </c>
      <c r="I9" s="235" t="s">
        <v>185</v>
      </c>
      <c r="J9" s="77" t="e">
        <f>SUM(J5:J8)</f>
        <v>#DIV/0!</v>
      </c>
      <c r="K9" s="220"/>
      <c r="L9" s="234" t="s">
        <v>80</v>
      </c>
      <c r="M9" s="233" t="e">
        <f>SUM(M5:M8)</f>
        <v>#DIV/0!</v>
      </c>
      <c r="N9" s="235" t="s">
        <v>185</v>
      </c>
      <c r="O9" s="77" t="e">
        <f>SUM(O5:O8)</f>
        <v>#DIV/0!</v>
      </c>
      <c r="P9" s="220"/>
      <c r="Q9" s="234" t="s">
        <v>80</v>
      </c>
      <c r="R9" s="233" t="e">
        <f>SUM(R5:R8)</f>
        <v>#DIV/0!</v>
      </c>
      <c r="S9" s="235" t="s">
        <v>185</v>
      </c>
      <c r="T9" s="77" t="e">
        <f>SUM(T5:T8)</f>
        <v>#DIV/0!</v>
      </c>
      <c r="U9" s="220"/>
      <c r="V9" s="234" t="s">
        <v>80</v>
      </c>
      <c r="W9" s="233" t="e">
        <f>SUM(W5:W8)</f>
        <v>#DIV/0!</v>
      </c>
      <c r="X9" s="235" t="s">
        <v>185</v>
      </c>
      <c r="Y9" s="77" t="e">
        <f>SUM(Y5:Y8)</f>
        <v>#DIV/0!</v>
      </c>
      <c r="Z9" s="220"/>
      <c r="AA9" s="234" t="s">
        <v>80</v>
      </c>
      <c r="AB9" s="233" t="e">
        <f>SUM(AB5:AB8)</f>
        <v>#DIV/0!</v>
      </c>
      <c r="AC9" s="235" t="s">
        <v>185</v>
      </c>
      <c r="AD9" s="77" t="e">
        <f>SUM(AD5:AD8)</f>
        <v>#DIV/0!</v>
      </c>
      <c r="AE9" s="220"/>
      <c r="AF9" s="234" t="s">
        <v>80</v>
      </c>
      <c r="AG9" s="233" t="e">
        <f>SUM(AG5:AG8)</f>
        <v>#DIV/0!</v>
      </c>
      <c r="AH9" s="235" t="s">
        <v>185</v>
      </c>
      <c r="AI9" s="77" t="e">
        <f>SUM(AI5:AI8)</f>
        <v>#DIV/0!</v>
      </c>
      <c r="AJ9" s="220"/>
      <c r="AK9" s="234" t="s">
        <v>80</v>
      </c>
      <c r="AL9" s="233" t="e">
        <f>SUM(AL5:AL8)</f>
        <v>#DIV/0!</v>
      </c>
      <c r="AM9" s="235" t="s">
        <v>185</v>
      </c>
      <c r="AN9" s="77" t="e">
        <f>SUM(AN5:AN8)</f>
        <v>#DIV/0!</v>
      </c>
      <c r="AO9" s="220"/>
      <c r="AP9" s="234" t="s">
        <v>80</v>
      </c>
      <c r="AQ9" s="233" t="e">
        <f>SUM(AQ5:AQ8)</f>
        <v>#DIV/0!</v>
      </c>
      <c r="AR9" s="235" t="s">
        <v>185</v>
      </c>
      <c r="AS9" s="77" t="e">
        <f>SUM(AS5:AS8)</f>
        <v>#DIV/0!</v>
      </c>
      <c r="AT9" s="220"/>
      <c r="AU9" s="234" t="s">
        <v>80</v>
      </c>
      <c r="AV9" s="233" t="e">
        <f>SUM(AV5:AV8)</f>
        <v>#DIV/0!</v>
      </c>
      <c r="AW9" s="235" t="s">
        <v>185</v>
      </c>
      <c r="AX9" s="77" t="e">
        <f>SUM(AX5:AX8)</f>
        <v>#DIV/0!</v>
      </c>
      <c r="AY9" s="220"/>
      <c r="AZ9" s="234" t="s">
        <v>80</v>
      </c>
      <c r="BA9" s="233" t="e">
        <f>SUM(BA5:BA8)</f>
        <v>#DIV/0!</v>
      </c>
      <c r="BB9" s="235" t="s">
        <v>185</v>
      </c>
      <c r="BC9" s="77" t="e">
        <f>SUM(BC5:BC8)</f>
        <v>#DIV/0!</v>
      </c>
      <c r="BD9" s="220"/>
      <c r="BE9" s="234" t="s">
        <v>80</v>
      </c>
      <c r="BF9" s="233" t="e">
        <f>SUM(BF5:BF8)</f>
        <v>#DIV/0!</v>
      </c>
      <c r="BG9" s="235" t="s">
        <v>185</v>
      </c>
      <c r="BH9" s="77" t="e">
        <f>SUM(BH5:BH8)</f>
        <v>#DIV/0!</v>
      </c>
      <c r="BI9" s="220"/>
      <c r="BJ9" s="234" t="s">
        <v>80</v>
      </c>
      <c r="BK9" s="233" t="e">
        <f>SUM(BK5:BK8)</f>
        <v>#DIV/0!</v>
      </c>
      <c r="BL9" s="235" t="s">
        <v>185</v>
      </c>
      <c r="BM9" s="77" t="e">
        <f>SUM(BM5:BM8)</f>
        <v>#DIV/0!</v>
      </c>
      <c r="BN9" s="220"/>
      <c r="BO9" s="234" t="s">
        <v>80</v>
      </c>
      <c r="BP9" s="233" t="e">
        <f>SUM(BP5:BP8)</f>
        <v>#DIV/0!</v>
      </c>
      <c r="BQ9" s="235" t="s">
        <v>185</v>
      </c>
      <c r="BR9" s="77" t="e">
        <f>SUM(BR5:BR8)</f>
        <v>#DIV/0!</v>
      </c>
      <c r="BS9" s="220"/>
      <c r="BT9" s="234" t="s">
        <v>80</v>
      </c>
      <c r="BU9" s="233" t="e">
        <f>SUM(BU5:BU8)</f>
        <v>#DIV/0!</v>
      </c>
      <c r="BV9" s="235" t="s">
        <v>185</v>
      </c>
      <c r="BW9" s="77" t="e">
        <f>SUM(BW5:BW8)</f>
        <v>#DIV/0!</v>
      </c>
      <c r="BX9" s="220"/>
      <c r="BY9" s="234" t="s">
        <v>80</v>
      </c>
      <c r="BZ9" s="233" t="e">
        <f>SUM(BZ5:BZ8)</f>
        <v>#DIV/0!</v>
      </c>
      <c r="CA9" s="235" t="s">
        <v>185</v>
      </c>
      <c r="CB9" s="77" t="e">
        <f>SUM(CB5:CB8)</f>
        <v>#DIV/0!</v>
      </c>
      <c r="CC9" s="220"/>
      <c r="CD9" s="234" t="s">
        <v>80</v>
      </c>
      <c r="CE9" s="233" t="e">
        <f>SUM(CE5:CE8)</f>
        <v>#DIV/0!</v>
      </c>
      <c r="CF9" s="235" t="s">
        <v>185</v>
      </c>
      <c r="CG9" s="77" t="e">
        <f>SUM(CG5:CG8)</f>
        <v>#DIV/0!</v>
      </c>
      <c r="CH9" s="220"/>
      <c r="CI9" s="234" t="s">
        <v>80</v>
      </c>
      <c r="CJ9" s="233" t="e">
        <f>SUM(CJ5:CJ8)</f>
        <v>#DIV/0!</v>
      </c>
      <c r="CK9" s="235" t="s">
        <v>185</v>
      </c>
      <c r="CL9" s="77" t="e">
        <f>SUM(CL5:CL8)</f>
        <v>#DIV/0!</v>
      </c>
      <c r="CM9" s="220"/>
      <c r="CN9" s="234" t="s">
        <v>80</v>
      </c>
      <c r="CO9" s="233" t="e">
        <f>SUM(CO5:CO8)</f>
        <v>#DIV/0!</v>
      </c>
      <c r="CP9" s="235" t="s">
        <v>185</v>
      </c>
      <c r="CQ9" s="77" t="e">
        <f>SUM(CQ5:CQ8)</f>
        <v>#DIV/0!</v>
      </c>
      <c r="CR9" s="220"/>
      <c r="CS9" s="234" t="s">
        <v>80</v>
      </c>
      <c r="CT9" s="233" t="e">
        <f>SUM(CT5:CT8)</f>
        <v>#DIV/0!</v>
      </c>
      <c r="CU9" s="235" t="s">
        <v>185</v>
      </c>
      <c r="CV9" s="77" t="e">
        <f>SUM(CV5:CV8)</f>
        <v>#DIV/0!</v>
      </c>
      <c r="CW9" s="220"/>
      <c r="CX9" s="234" t="s">
        <v>80</v>
      </c>
      <c r="CY9" s="233" t="e">
        <f>SUM(CY5:CY8)</f>
        <v>#DIV/0!</v>
      </c>
      <c r="CZ9" s="235" t="s">
        <v>185</v>
      </c>
      <c r="DA9" s="77" t="e">
        <f>SUM(DA5:DA8)</f>
        <v>#DIV/0!</v>
      </c>
      <c r="DB9" s="220"/>
      <c r="DC9" s="234" t="s">
        <v>80</v>
      </c>
      <c r="DD9" s="233" t="e">
        <f>SUM(DD5:DD8)</f>
        <v>#DIV/0!</v>
      </c>
      <c r="DE9" s="235" t="s">
        <v>185</v>
      </c>
      <c r="DF9" s="77" t="e">
        <f>SUM(DF5:DF8)</f>
        <v>#DIV/0!</v>
      </c>
      <c r="DG9" s="220"/>
      <c r="DH9" s="234" t="s">
        <v>80</v>
      </c>
      <c r="DI9" s="233" t="e">
        <f>SUM(DI5:DI8)</f>
        <v>#DIV/0!</v>
      </c>
      <c r="DJ9" s="235" t="s">
        <v>185</v>
      </c>
      <c r="DK9" s="77" t="e">
        <f>SUM(DK5:DK8)</f>
        <v>#DIV/0!</v>
      </c>
      <c r="DL9" s="220"/>
      <c r="DM9" s="234" t="s">
        <v>80</v>
      </c>
      <c r="DN9" s="233" t="e">
        <f>SUM(DN5:DN8)</f>
        <v>#DIV/0!</v>
      </c>
      <c r="DO9" s="235" t="s">
        <v>185</v>
      </c>
      <c r="DP9" s="77" t="e">
        <f>SUM(DP5:DP8)</f>
        <v>#DIV/0!</v>
      </c>
      <c r="DQ9" s="220"/>
      <c r="DR9" s="234" t="s">
        <v>80</v>
      </c>
      <c r="DS9" s="233" t="e">
        <f>SUM(DS5:DS8)</f>
        <v>#DIV/0!</v>
      </c>
      <c r="DT9" s="235" t="s">
        <v>185</v>
      </c>
      <c r="DU9" s="77" t="e">
        <f>SUM(DU5:DU8)</f>
        <v>#DIV/0!</v>
      </c>
      <c r="DV9" s="220"/>
      <c r="DW9" s="234" t="s">
        <v>80</v>
      </c>
      <c r="DX9" s="233" t="e">
        <f>SUM(DX5:DX8)</f>
        <v>#DIV/0!</v>
      </c>
      <c r="DY9" s="235" t="s">
        <v>185</v>
      </c>
      <c r="DZ9" s="77" t="e">
        <f>SUM(DZ5:DZ8)</f>
        <v>#DIV/0!</v>
      </c>
      <c r="EA9" s="220"/>
      <c r="EB9" s="234" t="s">
        <v>80</v>
      </c>
      <c r="EC9" s="233" t="e">
        <f>SUM(EC5:EC8)</f>
        <v>#DIV/0!</v>
      </c>
      <c r="ED9" s="235" t="s">
        <v>185</v>
      </c>
      <c r="EE9" s="77" t="e">
        <f>SUM(EE5:EE8)</f>
        <v>#DIV/0!</v>
      </c>
      <c r="EF9" s="220"/>
      <c r="EG9" s="234" t="s">
        <v>80</v>
      </c>
      <c r="EH9" s="233" t="e">
        <f>SUM(EH5:EH8)</f>
        <v>#DIV/0!</v>
      </c>
      <c r="EI9" s="235" t="s">
        <v>185</v>
      </c>
      <c r="EJ9" s="77" t="e">
        <f>SUM(EJ5:EJ8)</f>
        <v>#DIV/0!</v>
      </c>
      <c r="EK9" s="220"/>
      <c r="EL9" s="234" t="s">
        <v>80</v>
      </c>
      <c r="EM9" s="233" t="e">
        <f>SUM(EM5:EM8)</f>
        <v>#DIV/0!</v>
      </c>
      <c r="EN9" s="235" t="s">
        <v>185</v>
      </c>
      <c r="EO9" s="77" t="e">
        <f>SUM(EO5:EO8)</f>
        <v>#DIV/0!</v>
      </c>
      <c r="EP9" s="220"/>
      <c r="EQ9" s="234" t="s">
        <v>80</v>
      </c>
      <c r="ER9" s="233" t="e">
        <f>SUM(ER5:ER8)</f>
        <v>#DIV/0!</v>
      </c>
      <c r="ES9" s="235" t="s">
        <v>185</v>
      </c>
      <c r="ET9" s="77" t="e">
        <f>SUM(ET5:ET8)</f>
        <v>#DIV/0!</v>
      </c>
      <c r="EU9" s="220"/>
      <c r="EV9" s="234" t="s">
        <v>80</v>
      </c>
      <c r="EW9" s="233" t="e">
        <f>SUM(EW5:EW8)</f>
        <v>#DIV/0!</v>
      </c>
      <c r="EX9" s="235" t="s">
        <v>185</v>
      </c>
      <c r="EY9" s="77" t="e">
        <f>SUM(EY5:EY8)</f>
        <v>#DIV/0!</v>
      </c>
      <c r="EZ9" s="220"/>
      <c r="FA9" s="234" t="s">
        <v>80</v>
      </c>
      <c r="FB9" s="233" t="e">
        <f>SUM(FB5:FB8)</f>
        <v>#DIV/0!</v>
      </c>
      <c r="FC9" s="235" t="s">
        <v>185</v>
      </c>
      <c r="FD9" s="77" t="e">
        <f>SUM(FD5:FD8)</f>
        <v>#DIV/0!</v>
      </c>
      <c r="FE9" s="220"/>
      <c r="FF9" s="234" t="s">
        <v>80</v>
      </c>
      <c r="FG9" s="233" t="e">
        <f>SUM(FG5:FG8)</f>
        <v>#DIV/0!</v>
      </c>
      <c r="FH9" s="235" t="s">
        <v>185</v>
      </c>
      <c r="FI9" s="77" t="e">
        <f>SUM(FI5:FI8)</f>
        <v>#DIV/0!</v>
      </c>
      <c r="FJ9" s="220"/>
      <c r="FK9" s="234" t="s">
        <v>80</v>
      </c>
      <c r="FL9" s="233" t="e">
        <f>SUM(FL5:FL8)</f>
        <v>#DIV/0!</v>
      </c>
      <c r="FM9" s="235" t="s">
        <v>185</v>
      </c>
      <c r="FN9" s="77" t="e">
        <f>SUM(FN5:FN8)</f>
        <v>#DIV/0!</v>
      </c>
      <c r="FO9" s="220"/>
      <c r="FP9" s="234" t="s">
        <v>80</v>
      </c>
      <c r="FQ9" s="233" t="e">
        <f>SUM(FQ5:FQ8)</f>
        <v>#DIV/0!</v>
      </c>
      <c r="FR9" s="235" t="s">
        <v>185</v>
      </c>
      <c r="FS9" s="77" t="e">
        <f>SUM(FS5:FS8)</f>
        <v>#DIV/0!</v>
      </c>
      <c r="FT9" s="220"/>
      <c r="FU9" s="234" t="s">
        <v>80</v>
      </c>
      <c r="FV9" s="233" t="e">
        <f>SUM(FV5:FV8)</f>
        <v>#DIV/0!</v>
      </c>
      <c r="FW9" s="235" t="s">
        <v>185</v>
      </c>
      <c r="FX9" s="77" t="e">
        <f>SUM(FX5:FX8)</f>
        <v>#DIV/0!</v>
      </c>
      <c r="FY9" s="220"/>
      <c r="FZ9" s="234" t="s">
        <v>80</v>
      </c>
      <c r="GA9" s="233" t="e">
        <f>SUM(GA5:GA8)</f>
        <v>#DIV/0!</v>
      </c>
      <c r="GB9" s="235" t="s">
        <v>185</v>
      </c>
      <c r="GC9" s="77" t="e">
        <f>SUM(GC5:GC8)</f>
        <v>#DIV/0!</v>
      </c>
      <c r="GD9" s="220"/>
      <c r="GE9" s="234" t="s">
        <v>80</v>
      </c>
      <c r="GF9" s="233" t="e">
        <f>SUM(GF5:GF8)</f>
        <v>#DIV/0!</v>
      </c>
      <c r="GG9" s="235" t="s">
        <v>185</v>
      </c>
      <c r="GH9" s="77" t="e">
        <f>SUM(GH5:GH8)</f>
        <v>#DIV/0!</v>
      </c>
      <c r="GI9" s="220"/>
      <c r="GJ9" s="234" t="s">
        <v>80</v>
      </c>
      <c r="GK9" s="233" t="e">
        <f>SUM(GK5:GK8)</f>
        <v>#DIV/0!</v>
      </c>
      <c r="GL9" s="235" t="s">
        <v>185</v>
      </c>
      <c r="GM9" s="77" t="e">
        <f>SUM(GM5:GM8)</f>
        <v>#DIV/0!</v>
      </c>
      <c r="GN9" s="220"/>
      <c r="GO9" s="234" t="s">
        <v>80</v>
      </c>
      <c r="GP9" s="233" t="e">
        <f>SUM(GP5:GP8)</f>
        <v>#DIV/0!</v>
      </c>
      <c r="GQ9" s="235" t="s">
        <v>185</v>
      </c>
      <c r="GR9" s="77" t="e">
        <f>SUM(GR5:GR8)</f>
        <v>#DIV/0!</v>
      </c>
      <c r="GS9" s="220"/>
      <c r="GT9" s="234" t="s">
        <v>80</v>
      </c>
      <c r="GU9" s="233" t="e">
        <f>SUM(GU5:GU8)</f>
        <v>#DIV/0!</v>
      </c>
      <c r="GV9" s="235" t="s">
        <v>185</v>
      </c>
      <c r="GW9" s="77" t="e">
        <f>SUM(GW5:GW8)</f>
        <v>#DIV/0!</v>
      </c>
      <c r="GX9" s="220"/>
      <c r="GY9" s="234" t="s">
        <v>80</v>
      </c>
      <c r="GZ9" s="233" t="e">
        <f>SUM(GZ5:GZ8)</f>
        <v>#DIV/0!</v>
      </c>
      <c r="HA9" s="235" t="s">
        <v>185</v>
      </c>
      <c r="HB9" s="77" t="e">
        <f>SUM(HB5:HB8)</f>
        <v>#DIV/0!</v>
      </c>
      <c r="HC9" s="220"/>
      <c r="HD9" s="234" t="s">
        <v>80</v>
      </c>
      <c r="HE9" s="233" t="e">
        <f>SUM(HE5:HE8)</f>
        <v>#DIV/0!</v>
      </c>
      <c r="HF9" s="235" t="s">
        <v>185</v>
      </c>
      <c r="HG9" s="77" t="e">
        <f>SUM(HG5:HG8)</f>
        <v>#DIV/0!</v>
      </c>
      <c r="HH9" s="220"/>
      <c r="HI9" s="234" t="s">
        <v>80</v>
      </c>
      <c r="HJ9" s="233" t="e">
        <f>SUM(HJ5:HJ8)</f>
        <v>#DIV/0!</v>
      </c>
      <c r="HK9" s="235" t="s">
        <v>185</v>
      </c>
      <c r="HL9" s="77" t="e">
        <f>SUM(HL5:HL8)</f>
        <v>#DIV/0!</v>
      </c>
      <c r="HM9" s="220"/>
      <c r="HN9" s="234" t="s">
        <v>80</v>
      </c>
      <c r="HO9" s="233" t="e">
        <f>SUM(HO5:HO8)</f>
        <v>#DIV/0!</v>
      </c>
      <c r="HP9" s="235" t="s">
        <v>185</v>
      </c>
      <c r="HQ9" s="77" t="e">
        <f>SUM(HQ5:HQ8)</f>
        <v>#DIV/0!</v>
      </c>
      <c r="HR9" s="220"/>
      <c r="HS9" s="234" t="s">
        <v>80</v>
      </c>
      <c r="HT9" s="233" t="e">
        <f>SUM(HT5:HT8)</f>
        <v>#DIV/0!</v>
      </c>
      <c r="HU9" s="235" t="s">
        <v>185</v>
      </c>
      <c r="HV9" s="77" t="e">
        <f>SUM(HV5:HV8)</f>
        <v>#DIV/0!</v>
      </c>
      <c r="HW9" s="220"/>
      <c r="HX9" s="234" t="s">
        <v>80</v>
      </c>
      <c r="HY9" s="233" t="e">
        <f>SUM(HY5:HY8)</f>
        <v>#DIV/0!</v>
      </c>
      <c r="HZ9" s="235" t="s">
        <v>185</v>
      </c>
      <c r="IA9" s="77" t="e">
        <f>SUM(IA5:IA8)</f>
        <v>#DIV/0!</v>
      </c>
      <c r="IB9" s="220"/>
      <c r="IC9" s="234" t="s">
        <v>80</v>
      </c>
      <c r="ID9" s="233" t="e">
        <f>SUM(ID5:ID8)</f>
        <v>#DIV/0!</v>
      </c>
      <c r="IE9" s="235" t="s">
        <v>185</v>
      </c>
      <c r="IF9" s="77" t="e">
        <f>SUM(IF5:IF8)</f>
        <v>#DIV/0!</v>
      </c>
      <c r="IG9" s="220"/>
      <c r="IH9" s="234" t="s">
        <v>80</v>
      </c>
      <c r="II9" s="233" t="e">
        <f>SUM(II5:II8)</f>
        <v>#DIV/0!</v>
      </c>
      <c r="IJ9" s="235" t="s">
        <v>185</v>
      </c>
      <c r="IK9" s="77" t="e">
        <f>SUM(IK5:IK8)</f>
        <v>#DIV/0!</v>
      </c>
      <c r="IL9" s="220"/>
      <c r="IM9" s="234" t="s">
        <v>80</v>
      </c>
      <c r="IN9" s="233" t="e">
        <f>SUM(IN5:IN8)</f>
        <v>#DIV/0!</v>
      </c>
      <c r="IO9" s="235" t="s">
        <v>185</v>
      </c>
      <c r="IP9" s="77" t="e">
        <f>SUM(IP5:IP8)</f>
        <v>#DIV/0!</v>
      </c>
      <c r="IQ9" s="220"/>
      <c r="IR9" s="234" t="s">
        <v>80</v>
      </c>
      <c r="IS9" s="233" t="e">
        <f>SUM(IS5:IS8)</f>
        <v>#DIV/0!</v>
      </c>
      <c r="IT9" s="235" t="s">
        <v>185</v>
      </c>
      <c r="IU9" s="77" t="e">
        <f>SUM(IU5:IU8)</f>
        <v>#DIV/0!</v>
      </c>
      <c r="IV9" s="220"/>
      <c r="IW9" s="234" t="s">
        <v>80</v>
      </c>
      <c r="IX9" s="233" t="e">
        <f>SUM(IX5:IX8)</f>
        <v>#DIV/0!</v>
      </c>
      <c r="IY9" s="235" t="s">
        <v>185</v>
      </c>
      <c r="IZ9" s="77" t="e">
        <f>SUM(IZ5:IZ8)</f>
        <v>#DIV/0!</v>
      </c>
      <c r="JA9" s="220"/>
      <c r="JB9" s="234" t="s">
        <v>80</v>
      </c>
      <c r="JC9" s="233" t="e">
        <f>SUM(JC5:JC8)</f>
        <v>#DIV/0!</v>
      </c>
      <c r="JD9" s="235" t="s">
        <v>185</v>
      </c>
      <c r="JE9" s="77" t="e">
        <f>SUM(JE5:JE8)</f>
        <v>#DIV/0!</v>
      </c>
      <c r="JF9" s="220"/>
      <c r="JG9" s="234" t="s">
        <v>80</v>
      </c>
      <c r="JH9" s="233" t="e">
        <f>SUM(JH5:JH8)</f>
        <v>#DIV/0!</v>
      </c>
      <c r="JI9" s="235" t="s">
        <v>185</v>
      </c>
      <c r="JJ9" s="77" t="e">
        <f>SUM(JJ5:JJ8)</f>
        <v>#DIV/0!</v>
      </c>
      <c r="JK9" s="220"/>
      <c r="JL9" s="234" t="s">
        <v>80</v>
      </c>
      <c r="JM9" s="233" t="e">
        <f>SUM(JM5:JM8)</f>
        <v>#DIV/0!</v>
      </c>
      <c r="JN9" s="235" t="s">
        <v>185</v>
      </c>
      <c r="JO9" s="77" t="e">
        <f>SUM(JO5:JO8)</f>
        <v>#DIV/0!</v>
      </c>
      <c r="JP9" s="220"/>
      <c r="JQ9" s="234" t="s">
        <v>80</v>
      </c>
      <c r="JR9" s="233" t="e">
        <f>SUM(JR5:JR8)</f>
        <v>#DIV/0!</v>
      </c>
      <c r="JS9" s="235" t="s">
        <v>185</v>
      </c>
      <c r="JT9" s="77" t="e">
        <f>SUM(JT5:JT8)</f>
        <v>#DIV/0!</v>
      </c>
      <c r="JU9" s="220"/>
      <c r="JV9" s="234" t="s">
        <v>80</v>
      </c>
      <c r="JW9" s="233" t="e">
        <f>SUM(JW5:JW8)</f>
        <v>#DIV/0!</v>
      </c>
      <c r="JX9" s="235" t="s">
        <v>185</v>
      </c>
      <c r="JY9" s="77" t="e">
        <f>SUM(JY5:JY8)</f>
        <v>#DIV/0!</v>
      </c>
      <c r="JZ9" s="220"/>
      <c r="KA9" s="234" t="s">
        <v>80</v>
      </c>
      <c r="KB9" s="233" t="e">
        <f>SUM(KB5:KB8)</f>
        <v>#DIV/0!</v>
      </c>
      <c r="KC9" s="235" t="s">
        <v>185</v>
      </c>
      <c r="KD9" s="77" t="e">
        <f>SUM(KD5:KD8)</f>
        <v>#DIV/0!</v>
      </c>
      <c r="KE9" s="220"/>
      <c r="KF9" s="234" t="s">
        <v>80</v>
      </c>
      <c r="KG9" s="233" t="e">
        <f>SUM(KG5:KG8)</f>
        <v>#DIV/0!</v>
      </c>
      <c r="KH9" s="235" t="s">
        <v>185</v>
      </c>
      <c r="KI9" s="77" t="e">
        <f>SUM(KI5:KI8)</f>
        <v>#DIV/0!</v>
      </c>
      <c r="KJ9" s="220"/>
      <c r="KK9" s="234" t="s">
        <v>80</v>
      </c>
      <c r="KL9" s="233" t="e">
        <f>SUM(KL5:KL8)</f>
        <v>#DIV/0!</v>
      </c>
      <c r="KM9" s="235" t="s">
        <v>185</v>
      </c>
      <c r="KN9" s="77" t="e">
        <f>SUM(KN5:KN8)</f>
        <v>#DIV/0!</v>
      </c>
    </row>
    <row r="10" spans="1:331" ht="15.75" thickBot="1" x14ac:dyDescent="0.3">
      <c r="A10" s="86" t="s">
        <v>89</v>
      </c>
      <c r="B10" s="221"/>
      <c r="C10" s="222"/>
      <c r="D10" s="236" t="s">
        <v>93</v>
      </c>
      <c r="E10" s="78">
        <f>SUM(E17:E71)</f>
        <v>0</v>
      </c>
      <c r="F10" s="86" t="s">
        <v>89</v>
      </c>
      <c r="G10" s="221"/>
      <c r="H10" s="222"/>
      <c r="I10" s="236" t="s">
        <v>93</v>
      </c>
      <c r="J10" s="78">
        <f>SUM(J17:J71)</f>
        <v>0</v>
      </c>
      <c r="K10" s="86" t="s">
        <v>89</v>
      </c>
      <c r="L10" s="221"/>
      <c r="M10" s="222"/>
      <c r="N10" s="236" t="s">
        <v>93</v>
      </c>
      <c r="O10" s="78">
        <f>SUM(O17:O71)</f>
        <v>0</v>
      </c>
      <c r="P10" s="86" t="s">
        <v>89</v>
      </c>
      <c r="Q10" s="221"/>
      <c r="R10" s="222"/>
      <c r="S10" s="236" t="s">
        <v>93</v>
      </c>
      <c r="T10" s="78">
        <f>SUM(T17:T71)</f>
        <v>0</v>
      </c>
      <c r="U10" s="86" t="s">
        <v>89</v>
      </c>
      <c r="V10" s="221"/>
      <c r="W10" s="222"/>
      <c r="X10" s="236" t="s">
        <v>93</v>
      </c>
      <c r="Y10" s="78">
        <f>SUM(Y17:Y71)</f>
        <v>0</v>
      </c>
      <c r="Z10" s="86" t="s">
        <v>89</v>
      </c>
      <c r="AA10" s="221"/>
      <c r="AB10" s="222"/>
      <c r="AC10" s="236" t="s">
        <v>93</v>
      </c>
      <c r="AD10" s="78">
        <f>SUM(AD17:AD71)</f>
        <v>0</v>
      </c>
      <c r="AE10" s="86" t="s">
        <v>89</v>
      </c>
      <c r="AF10" s="221"/>
      <c r="AG10" s="222"/>
      <c r="AH10" s="236" t="s">
        <v>93</v>
      </c>
      <c r="AI10" s="78">
        <f>SUM(AI17:AI71)</f>
        <v>0</v>
      </c>
      <c r="AJ10" s="86" t="s">
        <v>89</v>
      </c>
      <c r="AK10" s="221"/>
      <c r="AL10" s="222"/>
      <c r="AM10" s="236" t="s">
        <v>93</v>
      </c>
      <c r="AN10" s="78">
        <f>SUM(AN17:AN71)</f>
        <v>0</v>
      </c>
      <c r="AO10" s="86" t="s">
        <v>89</v>
      </c>
      <c r="AP10" s="221"/>
      <c r="AQ10" s="222"/>
      <c r="AR10" s="236" t="s">
        <v>93</v>
      </c>
      <c r="AS10" s="78">
        <f>SUM(AS17:AS71)</f>
        <v>0</v>
      </c>
      <c r="AT10" s="86" t="s">
        <v>89</v>
      </c>
      <c r="AU10" s="221"/>
      <c r="AV10" s="222"/>
      <c r="AW10" s="236" t="s">
        <v>93</v>
      </c>
      <c r="AX10" s="78">
        <f>SUM(AX17:AX71)</f>
        <v>0</v>
      </c>
      <c r="AY10" s="86" t="s">
        <v>89</v>
      </c>
      <c r="AZ10" s="221"/>
      <c r="BA10" s="222"/>
      <c r="BB10" s="236" t="s">
        <v>93</v>
      </c>
      <c r="BC10" s="78">
        <f>SUM(BC17:BC71)</f>
        <v>0</v>
      </c>
      <c r="BD10" s="86" t="s">
        <v>89</v>
      </c>
      <c r="BE10" s="221"/>
      <c r="BF10" s="222"/>
      <c r="BG10" s="236" t="s">
        <v>93</v>
      </c>
      <c r="BH10" s="78">
        <f>SUM(BH17:BH71)</f>
        <v>0</v>
      </c>
      <c r="BI10" s="86" t="s">
        <v>89</v>
      </c>
      <c r="BJ10" s="221"/>
      <c r="BK10" s="222"/>
      <c r="BL10" s="236" t="s">
        <v>93</v>
      </c>
      <c r="BM10" s="78">
        <f>SUM(BM17:BM71)</f>
        <v>0</v>
      </c>
      <c r="BN10" s="86" t="s">
        <v>89</v>
      </c>
      <c r="BO10" s="221"/>
      <c r="BP10" s="222"/>
      <c r="BQ10" s="236" t="s">
        <v>93</v>
      </c>
      <c r="BR10" s="78">
        <f>SUM(BR17:BR71)</f>
        <v>0</v>
      </c>
      <c r="BS10" s="86" t="s">
        <v>89</v>
      </c>
      <c r="BT10" s="221"/>
      <c r="BU10" s="222"/>
      <c r="BV10" s="236" t="s">
        <v>93</v>
      </c>
      <c r="BW10" s="78">
        <f>SUM(BW17:BW71)</f>
        <v>0</v>
      </c>
      <c r="BX10" s="86" t="s">
        <v>89</v>
      </c>
      <c r="BY10" s="221"/>
      <c r="BZ10" s="222"/>
      <c r="CA10" s="236" t="s">
        <v>93</v>
      </c>
      <c r="CB10" s="78">
        <f>SUM(CB17:CB71)</f>
        <v>0</v>
      </c>
      <c r="CC10" s="86" t="s">
        <v>89</v>
      </c>
      <c r="CD10" s="221"/>
      <c r="CE10" s="222"/>
      <c r="CF10" s="236" t="s">
        <v>93</v>
      </c>
      <c r="CG10" s="78">
        <f>SUM(CG17:CG71)</f>
        <v>0</v>
      </c>
      <c r="CH10" s="86" t="s">
        <v>89</v>
      </c>
      <c r="CI10" s="221"/>
      <c r="CJ10" s="222"/>
      <c r="CK10" s="236" t="s">
        <v>93</v>
      </c>
      <c r="CL10" s="78">
        <f>SUM(CL17:CL71)</f>
        <v>0</v>
      </c>
      <c r="CM10" s="86" t="s">
        <v>89</v>
      </c>
      <c r="CN10" s="221"/>
      <c r="CO10" s="222"/>
      <c r="CP10" s="236" t="s">
        <v>93</v>
      </c>
      <c r="CQ10" s="78">
        <f>SUM(CQ17:CQ71)</f>
        <v>0</v>
      </c>
      <c r="CR10" s="86" t="s">
        <v>89</v>
      </c>
      <c r="CS10" s="221"/>
      <c r="CT10" s="222"/>
      <c r="CU10" s="236" t="s">
        <v>93</v>
      </c>
      <c r="CV10" s="78">
        <f>SUM(CV17:CV71)</f>
        <v>0</v>
      </c>
      <c r="CW10" s="86" t="s">
        <v>89</v>
      </c>
      <c r="CX10" s="221"/>
      <c r="CY10" s="222"/>
      <c r="CZ10" s="236" t="s">
        <v>93</v>
      </c>
      <c r="DA10" s="78">
        <f>SUM(DA17:DA71)</f>
        <v>0</v>
      </c>
      <c r="DB10" s="86" t="s">
        <v>89</v>
      </c>
      <c r="DC10" s="221"/>
      <c r="DD10" s="222"/>
      <c r="DE10" s="236" t="s">
        <v>93</v>
      </c>
      <c r="DF10" s="78">
        <f>SUM(DF17:DF71)</f>
        <v>0</v>
      </c>
      <c r="DG10" s="86" t="s">
        <v>89</v>
      </c>
      <c r="DH10" s="221"/>
      <c r="DI10" s="222"/>
      <c r="DJ10" s="236" t="s">
        <v>93</v>
      </c>
      <c r="DK10" s="78">
        <f>SUM(DK17:DK71)</f>
        <v>0</v>
      </c>
      <c r="DL10" s="86" t="s">
        <v>89</v>
      </c>
      <c r="DM10" s="221"/>
      <c r="DN10" s="222"/>
      <c r="DO10" s="236" t="s">
        <v>93</v>
      </c>
      <c r="DP10" s="78">
        <f>SUM(DP17:DP71)</f>
        <v>0</v>
      </c>
      <c r="DQ10" s="86" t="s">
        <v>89</v>
      </c>
      <c r="DR10" s="221"/>
      <c r="DS10" s="222"/>
      <c r="DT10" s="236" t="s">
        <v>93</v>
      </c>
      <c r="DU10" s="78">
        <f>SUM(DU17:DU71)</f>
        <v>0</v>
      </c>
      <c r="DV10" s="86" t="s">
        <v>89</v>
      </c>
      <c r="DW10" s="221"/>
      <c r="DX10" s="222"/>
      <c r="DY10" s="236" t="s">
        <v>93</v>
      </c>
      <c r="DZ10" s="78">
        <f>SUM(DZ17:DZ71)</f>
        <v>0</v>
      </c>
      <c r="EA10" s="86" t="s">
        <v>89</v>
      </c>
      <c r="EB10" s="221"/>
      <c r="EC10" s="222"/>
      <c r="ED10" s="236" t="s">
        <v>93</v>
      </c>
      <c r="EE10" s="78">
        <f>SUM(EE17:EE71)</f>
        <v>0</v>
      </c>
      <c r="EF10" s="86" t="s">
        <v>89</v>
      </c>
      <c r="EG10" s="221"/>
      <c r="EH10" s="222"/>
      <c r="EI10" s="236" t="s">
        <v>93</v>
      </c>
      <c r="EJ10" s="78">
        <f>SUM(EJ17:EJ71)</f>
        <v>0</v>
      </c>
      <c r="EK10" s="86" t="s">
        <v>89</v>
      </c>
      <c r="EL10" s="221"/>
      <c r="EM10" s="222"/>
      <c r="EN10" s="236" t="s">
        <v>93</v>
      </c>
      <c r="EO10" s="78">
        <f>SUM(EO17:EO71)</f>
        <v>0</v>
      </c>
      <c r="EP10" s="86" t="s">
        <v>89</v>
      </c>
      <c r="EQ10" s="221"/>
      <c r="ER10" s="222"/>
      <c r="ES10" s="236" t="s">
        <v>93</v>
      </c>
      <c r="ET10" s="78">
        <f>SUM(ET17:ET71)</f>
        <v>0</v>
      </c>
      <c r="EU10" s="86" t="s">
        <v>89</v>
      </c>
      <c r="EV10" s="221"/>
      <c r="EW10" s="222"/>
      <c r="EX10" s="236" t="s">
        <v>93</v>
      </c>
      <c r="EY10" s="78">
        <f>SUM(EY17:EY71)</f>
        <v>0</v>
      </c>
      <c r="EZ10" s="86" t="s">
        <v>89</v>
      </c>
      <c r="FA10" s="221"/>
      <c r="FB10" s="222"/>
      <c r="FC10" s="236" t="s">
        <v>93</v>
      </c>
      <c r="FD10" s="78">
        <f>SUM(FD17:FD71)</f>
        <v>0</v>
      </c>
      <c r="FE10" s="86" t="s">
        <v>89</v>
      </c>
      <c r="FF10" s="221"/>
      <c r="FG10" s="222"/>
      <c r="FH10" s="236" t="s">
        <v>93</v>
      </c>
      <c r="FI10" s="78">
        <f>SUM(FI17:FI71)</f>
        <v>0</v>
      </c>
      <c r="FJ10" s="86" t="s">
        <v>89</v>
      </c>
      <c r="FK10" s="221"/>
      <c r="FL10" s="222"/>
      <c r="FM10" s="236" t="s">
        <v>93</v>
      </c>
      <c r="FN10" s="78">
        <f>SUM(FN17:FN71)</f>
        <v>0</v>
      </c>
      <c r="FO10" s="86" t="s">
        <v>89</v>
      </c>
      <c r="FP10" s="221"/>
      <c r="FQ10" s="222"/>
      <c r="FR10" s="236" t="s">
        <v>93</v>
      </c>
      <c r="FS10" s="78">
        <f>SUM(FS17:FS71)</f>
        <v>0</v>
      </c>
      <c r="FT10" s="86" t="s">
        <v>89</v>
      </c>
      <c r="FU10" s="221"/>
      <c r="FV10" s="222"/>
      <c r="FW10" s="236" t="s">
        <v>93</v>
      </c>
      <c r="FX10" s="78">
        <f>SUM(FX17:FX71)</f>
        <v>0</v>
      </c>
      <c r="FY10" s="86" t="s">
        <v>89</v>
      </c>
      <c r="FZ10" s="221"/>
      <c r="GA10" s="222"/>
      <c r="GB10" s="236" t="s">
        <v>93</v>
      </c>
      <c r="GC10" s="78">
        <f>SUM(GC17:GC71)</f>
        <v>0</v>
      </c>
      <c r="GD10" s="86" t="s">
        <v>89</v>
      </c>
      <c r="GE10" s="221"/>
      <c r="GF10" s="222"/>
      <c r="GG10" s="236" t="s">
        <v>93</v>
      </c>
      <c r="GH10" s="78">
        <f>SUM(GH17:GH71)</f>
        <v>0</v>
      </c>
      <c r="GI10" s="86" t="s">
        <v>89</v>
      </c>
      <c r="GJ10" s="221"/>
      <c r="GK10" s="222"/>
      <c r="GL10" s="236" t="s">
        <v>93</v>
      </c>
      <c r="GM10" s="78">
        <f>SUM(GM17:GM71)</f>
        <v>0</v>
      </c>
      <c r="GN10" s="86" t="s">
        <v>89</v>
      </c>
      <c r="GO10" s="221"/>
      <c r="GP10" s="222"/>
      <c r="GQ10" s="236" t="s">
        <v>93</v>
      </c>
      <c r="GR10" s="78">
        <f>SUM(GR17:GR71)</f>
        <v>0</v>
      </c>
      <c r="GS10" s="86" t="s">
        <v>89</v>
      </c>
      <c r="GT10" s="221"/>
      <c r="GU10" s="222"/>
      <c r="GV10" s="236" t="s">
        <v>93</v>
      </c>
      <c r="GW10" s="78">
        <f>SUM(GW17:GW71)</f>
        <v>0</v>
      </c>
      <c r="GX10" s="86" t="s">
        <v>89</v>
      </c>
      <c r="GY10" s="221"/>
      <c r="GZ10" s="222"/>
      <c r="HA10" s="236" t="s">
        <v>93</v>
      </c>
      <c r="HB10" s="78">
        <f>SUM(HB17:HB71)</f>
        <v>0</v>
      </c>
      <c r="HC10" s="86" t="s">
        <v>89</v>
      </c>
      <c r="HD10" s="221"/>
      <c r="HE10" s="222"/>
      <c r="HF10" s="236" t="s">
        <v>93</v>
      </c>
      <c r="HG10" s="78">
        <f>SUM(HG17:HG71)</f>
        <v>0</v>
      </c>
      <c r="HH10" s="86" t="s">
        <v>89</v>
      </c>
      <c r="HI10" s="221"/>
      <c r="HJ10" s="222"/>
      <c r="HK10" s="236" t="s">
        <v>93</v>
      </c>
      <c r="HL10" s="78">
        <f>SUM(HL17:HL71)</f>
        <v>0</v>
      </c>
      <c r="HM10" s="86" t="s">
        <v>89</v>
      </c>
      <c r="HN10" s="221"/>
      <c r="HO10" s="222"/>
      <c r="HP10" s="236" t="s">
        <v>93</v>
      </c>
      <c r="HQ10" s="78">
        <f>SUM(HQ17:HQ71)</f>
        <v>0</v>
      </c>
      <c r="HR10" s="86" t="s">
        <v>89</v>
      </c>
      <c r="HS10" s="221"/>
      <c r="HT10" s="222"/>
      <c r="HU10" s="236" t="s">
        <v>93</v>
      </c>
      <c r="HV10" s="78">
        <f>SUM(HV17:HV71)</f>
        <v>0</v>
      </c>
      <c r="HW10" s="86" t="s">
        <v>89</v>
      </c>
      <c r="HX10" s="221"/>
      <c r="HY10" s="222"/>
      <c r="HZ10" s="236" t="s">
        <v>93</v>
      </c>
      <c r="IA10" s="78">
        <f>SUM(IA17:IA71)</f>
        <v>0</v>
      </c>
      <c r="IB10" s="86" t="s">
        <v>89</v>
      </c>
      <c r="IC10" s="221"/>
      <c r="ID10" s="222"/>
      <c r="IE10" s="236" t="s">
        <v>93</v>
      </c>
      <c r="IF10" s="78">
        <f>SUM(IF17:IF71)</f>
        <v>0</v>
      </c>
      <c r="IG10" s="86" t="s">
        <v>89</v>
      </c>
      <c r="IH10" s="221"/>
      <c r="II10" s="222"/>
      <c r="IJ10" s="236" t="s">
        <v>93</v>
      </c>
      <c r="IK10" s="78">
        <f>SUM(IK17:IK71)</f>
        <v>0</v>
      </c>
      <c r="IL10" s="86" t="s">
        <v>89</v>
      </c>
      <c r="IM10" s="221"/>
      <c r="IN10" s="222"/>
      <c r="IO10" s="236" t="s">
        <v>93</v>
      </c>
      <c r="IP10" s="78">
        <f>SUM(IP17:IP71)</f>
        <v>0</v>
      </c>
      <c r="IQ10" s="86" t="s">
        <v>89</v>
      </c>
      <c r="IR10" s="221"/>
      <c r="IS10" s="222"/>
      <c r="IT10" s="236" t="s">
        <v>93</v>
      </c>
      <c r="IU10" s="78">
        <f>SUM(IU17:IU71)</f>
        <v>0</v>
      </c>
      <c r="IV10" s="86" t="s">
        <v>89</v>
      </c>
      <c r="IW10" s="221"/>
      <c r="IX10" s="222"/>
      <c r="IY10" s="236" t="s">
        <v>93</v>
      </c>
      <c r="IZ10" s="78">
        <f>SUM(IZ17:IZ71)</f>
        <v>0</v>
      </c>
      <c r="JA10" s="86" t="s">
        <v>89</v>
      </c>
      <c r="JB10" s="221"/>
      <c r="JC10" s="222"/>
      <c r="JD10" s="236" t="s">
        <v>93</v>
      </c>
      <c r="JE10" s="78">
        <f>SUM(JE17:JE71)</f>
        <v>0</v>
      </c>
      <c r="JF10" s="86" t="s">
        <v>89</v>
      </c>
      <c r="JG10" s="221"/>
      <c r="JH10" s="222"/>
      <c r="JI10" s="236" t="s">
        <v>93</v>
      </c>
      <c r="JJ10" s="78">
        <f>SUM(JJ17:JJ71)</f>
        <v>0</v>
      </c>
      <c r="JK10" s="86" t="s">
        <v>89</v>
      </c>
      <c r="JL10" s="221"/>
      <c r="JM10" s="222"/>
      <c r="JN10" s="236" t="s">
        <v>93</v>
      </c>
      <c r="JO10" s="78">
        <f>SUM(JO17:JO71)</f>
        <v>0</v>
      </c>
      <c r="JP10" s="86" t="s">
        <v>89</v>
      </c>
      <c r="JQ10" s="221"/>
      <c r="JR10" s="222"/>
      <c r="JS10" s="236" t="s">
        <v>93</v>
      </c>
      <c r="JT10" s="78">
        <f>SUM(JT17:JT71)</f>
        <v>0</v>
      </c>
      <c r="JU10" s="86" t="s">
        <v>89</v>
      </c>
      <c r="JV10" s="221"/>
      <c r="JW10" s="222"/>
      <c r="JX10" s="236" t="s">
        <v>93</v>
      </c>
      <c r="JY10" s="78">
        <f>SUM(JY17:JY71)</f>
        <v>0</v>
      </c>
      <c r="JZ10" s="86" t="s">
        <v>89</v>
      </c>
      <c r="KA10" s="221"/>
      <c r="KB10" s="222"/>
      <c r="KC10" s="236" t="s">
        <v>93</v>
      </c>
      <c r="KD10" s="78">
        <f>SUM(KD17:KD71)</f>
        <v>0</v>
      </c>
      <c r="KE10" s="86" t="s">
        <v>89</v>
      </c>
      <c r="KF10" s="221"/>
      <c r="KG10" s="222"/>
      <c r="KH10" s="236" t="s">
        <v>93</v>
      </c>
      <c r="KI10" s="78">
        <f>SUM(KI17:KI71)</f>
        <v>0</v>
      </c>
      <c r="KJ10" s="86" t="s">
        <v>89</v>
      </c>
      <c r="KK10" s="221"/>
      <c r="KL10" s="222"/>
      <c r="KM10" s="236" t="s">
        <v>93</v>
      </c>
      <c r="KN10" s="78">
        <f>SUM(KN17:KN71)</f>
        <v>0</v>
      </c>
    </row>
    <row r="11" spans="1:331" ht="15.75" thickBot="1" x14ac:dyDescent="0.3">
      <c r="A11" s="87" t="s">
        <v>96</v>
      </c>
      <c r="B11" s="213"/>
      <c r="C11" s="82"/>
      <c r="D11" s="237" t="s">
        <v>104</v>
      </c>
      <c r="E11" s="79" t="e">
        <f>E9-E10</f>
        <v>#DIV/0!</v>
      </c>
      <c r="F11" s="87" t="s">
        <v>96</v>
      </c>
      <c r="G11" s="213"/>
      <c r="H11" s="82"/>
      <c r="I11" s="237" t="s">
        <v>104</v>
      </c>
      <c r="J11" s="79" t="e">
        <f>J9-J10</f>
        <v>#DIV/0!</v>
      </c>
      <c r="K11" s="87" t="s">
        <v>96</v>
      </c>
      <c r="L11" s="213"/>
      <c r="M11" s="82"/>
      <c r="N11" s="237" t="s">
        <v>104</v>
      </c>
      <c r="O11" s="79" t="e">
        <f>O9-O10</f>
        <v>#DIV/0!</v>
      </c>
      <c r="P11" s="87" t="s">
        <v>96</v>
      </c>
      <c r="Q11" s="213"/>
      <c r="R11" s="82"/>
      <c r="S11" s="237" t="s">
        <v>104</v>
      </c>
      <c r="T11" s="79" t="e">
        <f>T9-T10</f>
        <v>#DIV/0!</v>
      </c>
      <c r="U11" s="87" t="s">
        <v>96</v>
      </c>
      <c r="V11" s="213"/>
      <c r="W11" s="82"/>
      <c r="X11" s="237" t="s">
        <v>104</v>
      </c>
      <c r="Y11" s="79" t="e">
        <f>Y9-Y10</f>
        <v>#DIV/0!</v>
      </c>
      <c r="Z11" s="87" t="s">
        <v>96</v>
      </c>
      <c r="AA11" s="213"/>
      <c r="AB11" s="82"/>
      <c r="AC11" s="237" t="s">
        <v>104</v>
      </c>
      <c r="AD11" s="79" t="e">
        <f>AD9-AD10</f>
        <v>#DIV/0!</v>
      </c>
      <c r="AE11" s="87" t="s">
        <v>96</v>
      </c>
      <c r="AF11" s="213"/>
      <c r="AG11" s="82"/>
      <c r="AH11" s="237" t="s">
        <v>104</v>
      </c>
      <c r="AI11" s="79" t="e">
        <f>AI9-AI10</f>
        <v>#DIV/0!</v>
      </c>
      <c r="AJ11" s="87" t="s">
        <v>96</v>
      </c>
      <c r="AK11" s="213"/>
      <c r="AL11" s="82"/>
      <c r="AM11" s="237" t="s">
        <v>104</v>
      </c>
      <c r="AN11" s="79" t="e">
        <f>AN9-AN10</f>
        <v>#DIV/0!</v>
      </c>
      <c r="AO11" s="87" t="s">
        <v>96</v>
      </c>
      <c r="AP11" s="213"/>
      <c r="AQ11" s="82"/>
      <c r="AR11" s="237" t="s">
        <v>104</v>
      </c>
      <c r="AS11" s="79" t="e">
        <f>AS9-AS10</f>
        <v>#DIV/0!</v>
      </c>
      <c r="AT11" s="87" t="s">
        <v>96</v>
      </c>
      <c r="AU11" s="213"/>
      <c r="AV11" s="82"/>
      <c r="AW11" s="237" t="s">
        <v>104</v>
      </c>
      <c r="AX11" s="79" t="e">
        <f>AX9-AX10</f>
        <v>#DIV/0!</v>
      </c>
      <c r="AY11" s="87" t="s">
        <v>96</v>
      </c>
      <c r="AZ11" s="213"/>
      <c r="BA11" s="82"/>
      <c r="BB11" s="237" t="s">
        <v>104</v>
      </c>
      <c r="BC11" s="79" t="e">
        <f>BC9-BC10</f>
        <v>#DIV/0!</v>
      </c>
      <c r="BD11" s="87" t="s">
        <v>96</v>
      </c>
      <c r="BE11" s="213"/>
      <c r="BF11" s="82"/>
      <c r="BG11" s="237" t="s">
        <v>104</v>
      </c>
      <c r="BH11" s="79" t="e">
        <f>BH9-BH10</f>
        <v>#DIV/0!</v>
      </c>
      <c r="BI11" s="87" t="s">
        <v>96</v>
      </c>
      <c r="BJ11" s="213"/>
      <c r="BK11" s="82"/>
      <c r="BL11" s="237" t="s">
        <v>104</v>
      </c>
      <c r="BM11" s="79" t="e">
        <f>BM9-BM10</f>
        <v>#DIV/0!</v>
      </c>
      <c r="BN11" s="87" t="s">
        <v>96</v>
      </c>
      <c r="BO11" s="213"/>
      <c r="BP11" s="82"/>
      <c r="BQ11" s="237" t="s">
        <v>104</v>
      </c>
      <c r="BR11" s="79" t="e">
        <f>BR9-BR10</f>
        <v>#DIV/0!</v>
      </c>
      <c r="BS11" s="87" t="s">
        <v>96</v>
      </c>
      <c r="BT11" s="213"/>
      <c r="BU11" s="82"/>
      <c r="BV11" s="237" t="s">
        <v>104</v>
      </c>
      <c r="BW11" s="79" t="e">
        <f>BW9-BW10</f>
        <v>#DIV/0!</v>
      </c>
      <c r="BX11" s="87" t="s">
        <v>96</v>
      </c>
      <c r="BY11" s="213"/>
      <c r="BZ11" s="82"/>
      <c r="CA11" s="237" t="s">
        <v>104</v>
      </c>
      <c r="CB11" s="79" t="e">
        <f>CB9-CB10</f>
        <v>#DIV/0!</v>
      </c>
      <c r="CC11" s="87" t="s">
        <v>96</v>
      </c>
      <c r="CD11" s="213"/>
      <c r="CE11" s="82"/>
      <c r="CF11" s="237" t="s">
        <v>104</v>
      </c>
      <c r="CG11" s="79" t="e">
        <f>CG9-CG10</f>
        <v>#DIV/0!</v>
      </c>
      <c r="CH11" s="87" t="s">
        <v>96</v>
      </c>
      <c r="CI11" s="213"/>
      <c r="CJ11" s="82"/>
      <c r="CK11" s="237" t="s">
        <v>104</v>
      </c>
      <c r="CL11" s="79" t="e">
        <f>CL9-CL10</f>
        <v>#DIV/0!</v>
      </c>
      <c r="CM11" s="87" t="s">
        <v>96</v>
      </c>
      <c r="CN11" s="213"/>
      <c r="CO11" s="82"/>
      <c r="CP11" s="237" t="s">
        <v>104</v>
      </c>
      <c r="CQ11" s="79" t="e">
        <f>CQ9-CQ10</f>
        <v>#DIV/0!</v>
      </c>
      <c r="CR11" s="87" t="s">
        <v>96</v>
      </c>
      <c r="CS11" s="213"/>
      <c r="CT11" s="82"/>
      <c r="CU11" s="237" t="s">
        <v>104</v>
      </c>
      <c r="CV11" s="79" t="e">
        <f>CV9-CV10</f>
        <v>#DIV/0!</v>
      </c>
      <c r="CW11" s="87" t="s">
        <v>96</v>
      </c>
      <c r="CX11" s="213"/>
      <c r="CY11" s="82"/>
      <c r="CZ11" s="237" t="s">
        <v>104</v>
      </c>
      <c r="DA11" s="79" t="e">
        <f>DA9-DA10</f>
        <v>#DIV/0!</v>
      </c>
      <c r="DB11" s="87" t="s">
        <v>96</v>
      </c>
      <c r="DC11" s="213"/>
      <c r="DD11" s="82"/>
      <c r="DE11" s="237" t="s">
        <v>104</v>
      </c>
      <c r="DF11" s="79" t="e">
        <f>DF9-DF10</f>
        <v>#DIV/0!</v>
      </c>
      <c r="DG11" s="87" t="s">
        <v>96</v>
      </c>
      <c r="DH11" s="213"/>
      <c r="DI11" s="82"/>
      <c r="DJ11" s="237" t="s">
        <v>104</v>
      </c>
      <c r="DK11" s="79" t="e">
        <f>DK9-DK10</f>
        <v>#DIV/0!</v>
      </c>
      <c r="DL11" s="87" t="s">
        <v>96</v>
      </c>
      <c r="DM11" s="213"/>
      <c r="DN11" s="82"/>
      <c r="DO11" s="237" t="s">
        <v>104</v>
      </c>
      <c r="DP11" s="79" t="e">
        <f>DP9-DP10</f>
        <v>#DIV/0!</v>
      </c>
      <c r="DQ11" s="87" t="s">
        <v>96</v>
      </c>
      <c r="DR11" s="213"/>
      <c r="DS11" s="82"/>
      <c r="DT11" s="237" t="s">
        <v>104</v>
      </c>
      <c r="DU11" s="79" t="e">
        <f>DU9-DU10</f>
        <v>#DIV/0!</v>
      </c>
      <c r="DV11" s="87" t="s">
        <v>96</v>
      </c>
      <c r="DW11" s="213"/>
      <c r="DX11" s="82"/>
      <c r="DY11" s="237" t="s">
        <v>104</v>
      </c>
      <c r="DZ11" s="79" t="e">
        <f>DZ9-DZ10</f>
        <v>#DIV/0!</v>
      </c>
      <c r="EA11" s="87" t="s">
        <v>96</v>
      </c>
      <c r="EB11" s="213"/>
      <c r="EC11" s="82"/>
      <c r="ED11" s="237" t="s">
        <v>104</v>
      </c>
      <c r="EE11" s="79" t="e">
        <f>EE9-EE10</f>
        <v>#DIV/0!</v>
      </c>
      <c r="EF11" s="87" t="s">
        <v>96</v>
      </c>
      <c r="EG11" s="213"/>
      <c r="EH11" s="82"/>
      <c r="EI11" s="237" t="s">
        <v>104</v>
      </c>
      <c r="EJ11" s="79" t="e">
        <f>EJ9-EJ10</f>
        <v>#DIV/0!</v>
      </c>
      <c r="EK11" s="87" t="s">
        <v>96</v>
      </c>
      <c r="EL11" s="213"/>
      <c r="EM11" s="82"/>
      <c r="EN11" s="237" t="s">
        <v>104</v>
      </c>
      <c r="EO11" s="79" t="e">
        <f>EO9-EO10</f>
        <v>#DIV/0!</v>
      </c>
      <c r="EP11" s="87" t="s">
        <v>96</v>
      </c>
      <c r="EQ11" s="213"/>
      <c r="ER11" s="82"/>
      <c r="ES11" s="237" t="s">
        <v>104</v>
      </c>
      <c r="ET11" s="79" t="e">
        <f>ET9-ET10</f>
        <v>#DIV/0!</v>
      </c>
      <c r="EU11" s="87" t="s">
        <v>96</v>
      </c>
      <c r="EV11" s="213"/>
      <c r="EW11" s="82"/>
      <c r="EX11" s="237" t="s">
        <v>104</v>
      </c>
      <c r="EY11" s="79" t="e">
        <f>EY9-EY10</f>
        <v>#DIV/0!</v>
      </c>
      <c r="EZ11" s="87" t="s">
        <v>96</v>
      </c>
      <c r="FA11" s="213"/>
      <c r="FB11" s="82"/>
      <c r="FC11" s="237" t="s">
        <v>104</v>
      </c>
      <c r="FD11" s="79" t="e">
        <f>FD9-FD10</f>
        <v>#DIV/0!</v>
      </c>
      <c r="FE11" s="87" t="s">
        <v>96</v>
      </c>
      <c r="FF11" s="213"/>
      <c r="FG11" s="82"/>
      <c r="FH11" s="237" t="s">
        <v>104</v>
      </c>
      <c r="FI11" s="79" t="e">
        <f>FI9-FI10</f>
        <v>#DIV/0!</v>
      </c>
      <c r="FJ11" s="87" t="s">
        <v>96</v>
      </c>
      <c r="FK11" s="213"/>
      <c r="FL11" s="82"/>
      <c r="FM11" s="237" t="s">
        <v>104</v>
      </c>
      <c r="FN11" s="79" t="e">
        <f>FN9-FN10</f>
        <v>#DIV/0!</v>
      </c>
      <c r="FO11" s="87" t="s">
        <v>96</v>
      </c>
      <c r="FP11" s="213"/>
      <c r="FQ11" s="82"/>
      <c r="FR11" s="237" t="s">
        <v>104</v>
      </c>
      <c r="FS11" s="79" t="e">
        <f>FS9-FS10</f>
        <v>#DIV/0!</v>
      </c>
      <c r="FT11" s="87" t="s">
        <v>96</v>
      </c>
      <c r="FU11" s="213"/>
      <c r="FV11" s="82"/>
      <c r="FW11" s="237" t="s">
        <v>104</v>
      </c>
      <c r="FX11" s="79" t="e">
        <f>FX9-FX10</f>
        <v>#DIV/0!</v>
      </c>
      <c r="FY11" s="87" t="s">
        <v>96</v>
      </c>
      <c r="FZ11" s="213"/>
      <c r="GA11" s="82"/>
      <c r="GB11" s="237" t="s">
        <v>104</v>
      </c>
      <c r="GC11" s="79" t="e">
        <f>GC9-GC10</f>
        <v>#DIV/0!</v>
      </c>
      <c r="GD11" s="87" t="s">
        <v>96</v>
      </c>
      <c r="GE11" s="213"/>
      <c r="GF11" s="82"/>
      <c r="GG11" s="237" t="s">
        <v>104</v>
      </c>
      <c r="GH11" s="79" t="e">
        <f>GH9-GH10</f>
        <v>#DIV/0!</v>
      </c>
      <c r="GI11" s="87" t="s">
        <v>96</v>
      </c>
      <c r="GJ11" s="213"/>
      <c r="GK11" s="82"/>
      <c r="GL11" s="237" t="s">
        <v>104</v>
      </c>
      <c r="GM11" s="79" t="e">
        <f>GM9-GM10</f>
        <v>#DIV/0!</v>
      </c>
      <c r="GN11" s="87" t="s">
        <v>96</v>
      </c>
      <c r="GO11" s="213"/>
      <c r="GP11" s="82"/>
      <c r="GQ11" s="237" t="s">
        <v>104</v>
      </c>
      <c r="GR11" s="79" t="e">
        <f>GR9-GR10</f>
        <v>#DIV/0!</v>
      </c>
      <c r="GS11" s="87" t="s">
        <v>96</v>
      </c>
      <c r="GT11" s="213"/>
      <c r="GU11" s="82"/>
      <c r="GV11" s="237" t="s">
        <v>104</v>
      </c>
      <c r="GW11" s="79" t="e">
        <f>GW9-GW10</f>
        <v>#DIV/0!</v>
      </c>
      <c r="GX11" s="87" t="s">
        <v>96</v>
      </c>
      <c r="GY11" s="213"/>
      <c r="GZ11" s="82"/>
      <c r="HA11" s="237" t="s">
        <v>104</v>
      </c>
      <c r="HB11" s="79" t="e">
        <f>HB9-HB10</f>
        <v>#DIV/0!</v>
      </c>
      <c r="HC11" s="87" t="s">
        <v>96</v>
      </c>
      <c r="HD11" s="213"/>
      <c r="HE11" s="82"/>
      <c r="HF11" s="237" t="s">
        <v>104</v>
      </c>
      <c r="HG11" s="79" t="e">
        <f>HG9-HG10</f>
        <v>#DIV/0!</v>
      </c>
      <c r="HH11" s="87" t="s">
        <v>96</v>
      </c>
      <c r="HI11" s="213"/>
      <c r="HJ11" s="82"/>
      <c r="HK11" s="237" t="s">
        <v>104</v>
      </c>
      <c r="HL11" s="79" t="e">
        <f>HL9-HL10</f>
        <v>#DIV/0!</v>
      </c>
      <c r="HM11" s="87" t="s">
        <v>96</v>
      </c>
      <c r="HN11" s="213"/>
      <c r="HO11" s="82"/>
      <c r="HP11" s="237" t="s">
        <v>104</v>
      </c>
      <c r="HQ11" s="79" t="e">
        <f>HQ9-HQ10</f>
        <v>#DIV/0!</v>
      </c>
      <c r="HR11" s="87" t="s">
        <v>96</v>
      </c>
      <c r="HS11" s="213"/>
      <c r="HT11" s="82"/>
      <c r="HU11" s="237" t="s">
        <v>104</v>
      </c>
      <c r="HV11" s="79" t="e">
        <f>HV9-HV10</f>
        <v>#DIV/0!</v>
      </c>
      <c r="HW11" s="87" t="s">
        <v>96</v>
      </c>
      <c r="HX11" s="213"/>
      <c r="HY11" s="82"/>
      <c r="HZ11" s="237" t="s">
        <v>104</v>
      </c>
      <c r="IA11" s="79" t="e">
        <f>IA9-IA10</f>
        <v>#DIV/0!</v>
      </c>
      <c r="IB11" s="87" t="s">
        <v>96</v>
      </c>
      <c r="IC11" s="213"/>
      <c r="ID11" s="82"/>
      <c r="IE11" s="237" t="s">
        <v>104</v>
      </c>
      <c r="IF11" s="79" t="e">
        <f>IF9-IF10</f>
        <v>#DIV/0!</v>
      </c>
      <c r="IG11" s="87" t="s">
        <v>96</v>
      </c>
      <c r="IH11" s="213"/>
      <c r="II11" s="82"/>
      <c r="IJ11" s="237" t="s">
        <v>104</v>
      </c>
      <c r="IK11" s="79" t="e">
        <f>IK9-IK10</f>
        <v>#DIV/0!</v>
      </c>
      <c r="IL11" s="87" t="s">
        <v>96</v>
      </c>
      <c r="IM11" s="213"/>
      <c r="IN11" s="82"/>
      <c r="IO11" s="237" t="s">
        <v>104</v>
      </c>
      <c r="IP11" s="79" t="e">
        <f>IP9-IP10</f>
        <v>#DIV/0!</v>
      </c>
      <c r="IQ11" s="87" t="s">
        <v>96</v>
      </c>
      <c r="IR11" s="213"/>
      <c r="IS11" s="82"/>
      <c r="IT11" s="237" t="s">
        <v>104</v>
      </c>
      <c r="IU11" s="79" t="e">
        <f>IU9-IU10</f>
        <v>#DIV/0!</v>
      </c>
      <c r="IV11" s="87" t="s">
        <v>96</v>
      </c>
      <c r="IW11" s="213"/>
      <c r="IX11" s="82"/>
      <c r="IY11" s="237" t="s">
        <v>104</v>
      </c>
      <c r="IZ11" s="79" t="e">
        <f>IZ9-IZ10</f>
        <v>#DIV/0!</v>
      </c>
      <c r="JA11" s="87" t="s">
        <v>96</v>
      </c>
      <c r="JB11" s="213"/>
      <c r="JC11" s="82"/>
      <c r="JD11" s="237" t="s">
        <v>104</v>
      </c>
      <c r="JE11" s="79" t="e">
        <f>JE9-JE10</f>
        <v>#DIV/0!</v>
      </c>
      <c r="JF11" s="87" t="s">
        <v>96</v>
      </c>
      <c r="JG11" s="213"/>
      <c r="JH11" s="82"/>
      <c r="JI11" s="237" t="s">
        <v>104</v>
      </c>
      <c r="JJ11" s="79" t="e">
        <f>JJ9-JJ10</f>
        <v>#DIV/0!</v>
      </c>
      <c r="JK11" s="87" t="s">
        <v>96</v>
      </c>
      <c r="JL11" s="213"/>
      <c r="JM11" s="82"/>
      <c r="JN11" s="237" t="s">
        <v>104</v>
      </c>
      <c r="JO11" s="79" t="e">
        <f>JO9-JO10</f>
        <v>#DIV/0!</v>
      </c>
      <c r="JP11" s="87" t="s">
        <v>96</v>
      </c>
      <c r="JQ11" s="213"/>
      <c r="JR11" s="82"/>
      <c r="JS11" s="237" t="s">
        <v>104</v>
      </c>
      <c r="JT11" s="79" t="e">
        <f>JT9-JT10</f>
        <v>#DIV/0!</v>
      </c>
      <c r="JU11" s="87" t="s">
        <v>96</v>
      </c>
      <c r="JV11" s="213"/>
      <c r="JW11" s="82"/>
      <c r="JX11" s="237" t="s">
        <v>104</v>
      </c>
      <c r="JY11" s="79" t="e">
        <f>JY9-JY10</f>
        <v>#DIV/0!</v>
      </c>
      <c r="JZ11" s="87" t="s">
        <v>96</v>
      </c>
      <c r="KA11" s="213"/>
      <c r="KB11" s="82"/>
      <c r="KC11" s="237" t="s">
        <v>104</v>
      </c>
      <c r="KD11" s="79" t="e">
        <f>KD9-KD10</f>
        <v>#DIV/0!</v>
      </c>
      <c r="KE11" s="87" t="s">
        <v>96</v>
      </c>
      <c r="KF11" s="213"/>
      <c r="KG11" s="82"/>
      <c r="KH11" s="237" t="s">
        <v>104</v>
      </c>
      <c r="KI11" s="79" t="e">
        <f>KI9-KI10</f>
        <v>#DIV/0!</v>
      </c>
      <c r="KJ11" s="87" t="s">
        <v>96</v>
      </c>
      <c r="KK11" s="213"/>
      <c r="KL11" s="82"/>
      <c r="KM11" s="237" t="s">
        <v>104</v>
      </c>
      <c r="KN11" s="79" t="e">
        <f>KN9-KN10</f>
        <v>#DIV/0!</v>
      </c>
    </row>
    <row r="12" spans="1:331" ht="15.75" thickBot="1" x14ac:dyDescent="0.3">
      <c r="A12" s="88"/>
      <c r="B12" s="49"/>
      <c r="C12" s="82"/>
      <c r="D12" s="238" t="s">
        <v>105</v>
      </c>
      <c r="E12" s="80" t="e">
        <f>E11*B10</f>
        <v>#DIV/0!</v>
      </c>
      <c r="F12" s="88"/>
      <c r="G12" s="49"/>
      <c r="H12" s="82"/>
      <c r="I12" s="238" t="s">
        <v>105</v>
      </c>
      <c r="J12" s="80" t="e">
        <f>J11*G10</f>
        <v>#DIV/0!</v>
      </c>
      <c r="K12" s="88"/>
      <c r="L12" s="49"/>
      <c r="M12" s="82"/>
      <c r="N12" s="238" t="s">
        <v>105</v>
      </c>
      <c r="O12" s="80" t="e">
        <f>O11*L10</f>
        <v>#DIV/0!</v>
      </c>
      <c r="P12" s="88"/>
      <c r="Q12" s="49"/>
      <c r="R12" s="82"/>
      <c r="S12" s="238" t="s">
        <v>105</v>
      </c>
      <c r="T12" s="80" t="e">
        <f>T11*Q10</f>
        <v>#DIV/0!</v>
      </c>
      <c r="U12" s="88"/>
      <c r="V12" s="49"/>
      <c r="W12" s="82"/>
      <c r="X12" s="238" t="s">
        <v>105</v>
      </c>
      <c r="Y12" s="80" t="e">
        <f>Y11*V10</f>
        <v>#DIV/0!</v>
      </c>
      <c r="Z12" s="88"/>
      <c r="AA12" s="49"/>
      <c r="AB12" s="82"/>
      <c r="AC12" s="238" t="s">
        <v>105</v>
      </c>
      <c r="AD12" s="80" t="e">
        <f>AD11*AA10</f>
        <v>#DIV/0!</v>
      </c>
      <c r="AE12" s="88"/>
      <c r="AF12" s="49"/>
      <c r="AG12" s="82"/>
      <c r="AH12" s="238" t="s">
        <v>105</v>
      </c>
      <c r="AI12" s="80" t="e">
        <f>AI11*AF10</f>
        <v>#DIV/0!</v>
      </c>
      <c r="AJ12" s="88"/>
      <c r="AK12" s="49"/>
      <c r="AL12" s="82"/>
      <c r="AM12" s="238" t="s">
        <v>105</v>
      </c>
      <c r="AN12" s="80" t="e">
        <f>AN11*AK10</f>
        <v>#DIV/0!</v>
      </c>
      <c r="AO12" s="88"/>
      <c r="AP12" s="49"/>
      <c r="AQ12" s="82"/>
      <c r="AR12" s="238" t="s">
        <v>105</v>
      </c>
      <c r="AS12" s="80" t="e">
        <f>AS11*AP10</f>
        <v>#DIV/0!</v>
      </c>
      <c r="AT12" s="88"/>
      <c r="AU12" s="49"/>
      <c r="AV12" s="82"/>
      <c r="AW12" s="238" t="s">
        <v>105</v>
      </c>
      <c r="AX12" s="80" t="e">
        <f>AX11*AU10</f>
        <v>#DIV/0!</v>
      </c>
      <c r="AY12" s="88"/>
      <c r="AZ12" s="49"/>
      <c r="BA12" s="82"/>
      <c r="BB12" s="238" t="s">
        <v>105</v>
      </c>
      <c r="BC12" s="80" t="e">
        <f>BC11*AZ10</f>
        <v>#DIV/0!</v>
      </c>
      <c r="BD12" s="88"/>
      <c r="BE12" s="49"/>
      <c r="BF12" s="82"/>
      <c r="BG12" s="238" t="s">
        <v>105</v>
      </c>
      <c r="BH12" s="80" t="e">
        <f>BH11*BE10</f>
        <v>#DIV/0!</v>
      </c>
      <c r="BI12" s="88"/>
      <c r="BJ12" s="49"/>
      <c r="BK12" s="82"/>
      <c r="BL12" s="238" t="s">
        <v>105</v>
      </c>
      <c r="BM12" s="80" t="e">
        <f>BM11*BJ10</f>
        <v>#DIV/0!</v>
      </c>
      <c r="BN12" s="88"/>
      <c r="BO12" s="49"/>
      <c r="BP12" s="82"/>
      <c r="BQ12" s="238" t="s">
        <v>105</v>
      </c>
      <c r="BR12" s="80" t="e">
        <f>BR11*BO10</f>
        <v>#DIV/0!</v>
      </c>
      <c r="BS12" s="88"/>
      <c r="BT12" s="49"/>
      <c r="BU12" s="82"/>
      <c r="BV12" s="238" t="s">
        <v>105</v>
      </c>
      <c r="BW12" s="80" t="e">
        <f>BW11*BT10</f>
        <v>#DIV/0!</v>
      </c>
      <c r="BX12" s="88"/>
      <c r="BY12" s="49"/>
      <c r="BZ12" s="82"/>
      <c r="CA12" s="238" t="s">
        <v>105</v>
      </c>
      <c r="CB12" s="80" t="e">
        <f>CB11*BY10</f>
        <v>#DIV/0!</v>
      </c>
      <c r="CC12" s="88"/>
      <c r="CD12" s="49"/>
      <c r="CE12" s="82"/>
      <c r="CF12" s="238" t="s">
        <v>105</v>
      </c>
      <c r="CG12" s="80" t="e">
        <f>CG11*CD10</f>
        <v>#DIV/0!</v>
      </c>
      <c r="CH12" s="88"/>
      <c r="CI12" s="49"/>
      <c r="CJ12" s="82"/>
      <c r="CK12" s="238" t="s">
        <v>105</v>
      </c>
      <c r="CL12" s="80" t="e">
        <f>CL11*CI10</f>
        <v>#DIV/0!</v>
      </c>
      <c r="CM12" s="88"/>
      <c r="CN12" s="49"/>
      <c r="CO12" s="82"/>
      <c r="CP12" s="238" t="s">
        <v>105</v>
      </c>
      <c r="CQ12" s="80" t="e">
        <f>CQ11*CN10</f>
        <v>#DIV/0!</v>
      </c>
      <c r="CR12" s="88"/>
      <c r="CS12" s="49"/>
      <c r="CT12" s="82"/>
      <c r="CU12" s="238" t="s">
        <v>105</v>
      </c>
      <c r="CV12" s="80" t="e">
        <f>CV11*CS10</f>
        <v>#DIV/0!</v>
      </c>
      <c r="CW12" s="88"/>
      <c r="CX12" s="49"/>
      <c r="CY12" s="82"/>
      <c r="CZ12" s="238" t="s">
        <v>105</v>
      </c>
      <c r="DA12" s="80" t="e">
        <f>DA11*CX10</f>
        <v>#DIV/0!</v>
      </c>
      <c r="DB12" s="88"/>
      <c r="DC12" s="49"/>
      <c r="DD12" s="82"/>
      <c r="DE12" s="238" t="s">
        <v>105</v>
      </c>
      <c r="DF12" s="80" t="e">
        <f>DF11*DC10</f>
        <v>#DIV/0!</v>
      </c>
      <c r="DG12" s="88"/>
      <c r="DH12" s="49"/>
      <c r="DI12" s="82"/>
      <c r="DJ12" s="238" t="s">
        <v>105</v>
      </c>
      <c r="DK12" s="80" t="e">
        <f>DK11*DH10</f>
        <v>#DIV/0!</v>
      </c>
      <c r="DL12" s="88"/>
      <c r="DM12" s="49"/>
      <c r="DN12" s="82"/>
      <c r="DO12" s="238" t="s">
        <v>105</v>
      </c>
      <c r="DP12" s="80" t="e">
        <f>DP11*DM10</f>
        <v>#DIV/0!</v>
      </c>
      <c r="DQ12" s="88"/>
      <c r="DR12" s="49"/>
      <c r="DS12" s="82"/>
      <c r="DT12" s="238" t="s">
        <v>105</v>
      </c>
      <c r="DU12" s="80" t="e">
        <f>DU11*DR10</f>
        <v>#DIV/0!</v>
      </c>
      <c r="DV12" s="88"/>
      <c r="DW12" s="49"/>
      <c r="DX12" s="82"/>
      <c r="DY12" s="238" t="s">
        <v>105</v>
      </c>
      <c r="DZ12" s="80" t="e">
        <f>DZ11*DW10</f>
        <v>#DIV/0!</v>
      </c>
      <c r="EA12" s="88"/>
      <c r="EB12" s="49"/>
      <c r="EC12" s="82"/>
      <c r="ED12" s="238" t="s">
        <v>105</v>
      </c>
      <c r="EE12" s="80" t="e">
        <f>EE11*EB10</f>
        <v>#DIV/0!</v>
      </c>
      <c r="EF12" s="88"/>
      <c r="EG12" s="49"/>
      <c r="EH12" s="82"/>
      <c r="EI12" s="238" t="s">
        <v>105</v>
      </c>
      <c r="EJ12" s="80" t="e">
        <f>EJ11*EG10</f>
        <v>#DIV/0!</v>
      </c>
      <c r="EK12" s="88"/>
      <c r="EL12" s="49"/>
      <c r="EM12" s="82"/>
      <c r="EN12" s="238" t="s">
        <v>105</v>
      </c>
      <c r="EO12" s="80" t="e">
        <f>EO11*EL10</f>
        <v>#DIV/0!</v>
      </c>
      <c r="EP12" s="88"/>
      <c r="EQ12" s="49"/>
      <c r="ER12" s="82"/>
      <c r="ES12" s="238" t="s">
        <v>105</v>
      </c>
      <c r="ET12" s="80" t="e">
        <f>ET11*EQ10</f>
        <v>#DIV/0!</v>
      </c>
      <c r="EU12" s="88"/>
      <c r="EV12" s="49"/>
      <c r="EW12" s="82"/>
      <c r="EX12" s="238" t="s">
        <v>105</v>
      </c>
      <c r="EY12" s="80" t="e">
        <f>EY11*EV10</f>
        <v>#DIV/0!</v>
      </c>
      <c r="EZ12" s="88"/>
      <c r="FA12" s="49"/>
      <c r="FB12" s="82"/>
      <c r="FC12" s="238" t="s">
        <v>105</v>
      </c>
      <c r="FD12" s="80" t="e">
        <f>FD11*FA10</f>
        <v>#DIV/0!</v>
      </c>
      <c r="FE12" s="88"/>
      <c r="FF12" s="49"/>
      <c r="FG12" s="82"/>
      <c r="FH12" s="238" t="s">
        <v>105</v>
      </c>
      <c r="FI12" s="80" t="e">
        <f>FI11*FF10</f>
        <v>#DIV/0!</v>
      </c>
      <c r="FJ12" s="88"/>
      <c r="FK12" s="49"/>
      <c r="FL12" s="82"/>
      <c r="FM12" s="238" t="s">
        <v>105</v>
      </c>
      <c r="FN12" s="80" t="e">
        <f>FN11*FK10</f>
        <v>#DIV/0!</v>
      </c>
      <c r="FO12" s="88"/>
      <c r="FP12" s="49"/>
      <c r="FQ12" s="82"/>
      <c r="FR12" s="238" t="s">
        <v>105</v>
      </c>
      <c r="FS12" s="80" t="e">
        <f>FS11*FP10</f>
        <v>#DIV/0!</v>
      </c>
      <c r="FT12" s="88"/>
      <c r="FU12" s="49"/>
      <c r="FV12" s="82"/>
      <c r="FW12" s="238" t="s">
        <v>105</v>
      </c>
      <c r="FX12" s="80" t="e">
        <f>FX11*FU10</f>
        <v>#DIV/0!</v>
      </c>
      <c r="FY12" s="88"/>
      <c r="FZ12" s="49"/>
      <c r="GA12" s="82"/>
      <c r="GB12" s="238" t="s">
        <v>105</v>
      </c>
      <c r="GC12" s="80" t="e">
        <f>GC11*FZ10</f>
        <v>#DIV/0!</v>
      </c>
      <c r="GD12" s="88"/>
      <c r="GE12" s="49"/>
      <c r="GF12" s="82"/>
      <c r="GG12" s="238" t="s">
        <v>105</v>
      </c>
      <c r="GH12" s="80" t="e">
        <f>GH11*GE10</f>
        <v>#DIV/0!</v>
      </c>
      <c r="GI12" s="88"/>
      <c r="GJ12" s="49"/>
      <c r="GK12" s="82"/>
      <c r="GL12" s="238" t="s">
        <v>105</v>
      </c>
      <c r="GM12" s="80" t="e">
        <f>GM11*GJ10</f>
        <v>#DIV/0!</v>
      </c>
      <c r="GN12" s="88"/>
      <c r="GO12" s="49"/>
      <c r="GP12" s="82"/>
      <c r="GQ12" s="238" t="s">
        <v>105</v>
      </c>
      <c r="GR12" s="80" t="e">
        <f>GR11*GO10</f>
        <v>#DIV/0!</v>
      </c>
      <c r="GS12" s="88"/>
      <c r="GT12" s="49"/>
      <c r="GU12" s="82"/>
      <c r="GV12" s="238" t="s">
        <v>105</v>
      </c>
      <c r="GW12" s="80" t="e">
        <f>GW11*GT10</f>
        <v>#DIV/0!</v>
      </c>
      <c r="GX12" s="88"/>
      <c r="GY12" s="49"/>
      <c r="GZ12" s="82"/>
      <c r="HA12" s="238" t="s">
        <v>105</v>
      </c>
      <c r="HB12" s="80" t="e">
        <f>HB11*GY10</f>
        <v>#DIV/0!</v>
      </c>
      <c r="HC12" s="88"/>
      <c r="HD12" s="49"/>
      <c r="HE12" s="82"/>
      <c r="HF12" s="238" t="s">
        <v>105</v>
      </c>
      <c r="HG12" s="80" t="e">
        <f>HG11*HD10</f>
        <v>#DIV/0!</v>
      </c>
      <c r="HH12" s="88"/>
      <c r="HI12" s="49"/>
      <c r="HJ12" s="82"/>
      <c r="HK12" s="238" t="s">
        <v>105</v>
      </c>
      <c r="HL12" s="80" t="e">
        <f>HL11*HI10</f>
        <v>#DIV/0!</v>
      </c>
      <c r="HM12" s="88"/>
      <c r="HN12" s="49"/>
      <c r="HO12" s="82"/>
      <c r="HP12" s="238" t="s">
        <v>105</v>
      </c>
      <c r="HQ12" s="80" t="e">
        <f>HQ11*HN10</f>
        <v>#DIV/0!</v>
      </c>
      <c r="HR12" s="88"/>
      <c r="HS12" s="49"/>
      <c r="HT12" s="82"/>
      <c r="HU12" s="238" t="s">
        <v>105</v>
      </c>
      <c r="HV12" s="80" t="e">
        <f>HV11*HS10</f>
        <v>#DIV/0!</v>
      </c>
      <c r="HW12" s="88"/>
      <c r="HX12" s="49"/>
      <c r="HY12" s="82"/>
      <c r="HZ12" s="238" t="s">
        <v>105</v>
      </c>
      <c r="IA12" s="80" t="e">
        <f>IA11*HX10</f>
        <v>#DIV/0!</v>
      </c>
      <c r="IB12" s="88"/>
      <c r="IC12" s="49"/>
      <c r="ID12" s="82"/>
      <c r="IE12" s="238" t="s">
        <v>105</v>
      </c>
      <c r="IF12" s="80" t="e">
        <f>IF11*IC10</f>
        <v>#DIV/0!</v>
      </c>
      <c r="IG12" s="88"/>
      <c r="IH12" s="49"/>
      <c r="II12" s="82"/>
      <c r="IJ12" s="238" t="s">
        <v>105</v>
      </c>
      <c r="IK12" s="80" t="e">
        <f>IK11*IH10</f>
        <v>#DIV/0!</v>
      </c>
      <c r="IL12" s="88"/>
      <c r="IM12" s="49"/>
      <c r="IN12" s="82"/>
      <c r="IO12" s="238" t="s">
        <v>105</v>
      </c>
      <c r="IP12" s="80" t="e">
        <f>IP11*IM10</f>
        <v>#DIV/0!</v>
      </c>
      <c r="IQ12" s="88"/>
      <c r="IR12" s="49"/>
      <c r="IS12" s="82"/>
      <c r="IT12" s="238" t="s">
        <v>105</v>
      </c>
      <c r="IU12" s="80" t="e">
        <f>IU11*IR10</f>
        <v>#DIV/0!</v>
      </c>
      <c r="IV12" s="88"/>
      <c r="IW12" s="49"/>
      <c r="IX12" s="82"/>
      <c r="IY12" s="238" t="s">
        <v>105</v>
      </c>
      <c r="IZ12" s="80" t="e">
        <f>IZ11*IW10</f>
        <v>#DIV/0!</v>
      </c>
      <c r="JA12" s="88"/>
      <c r="JB12" s="49"/>
      <c r="JC12" s="82"/>
      <c r="JD12" s="238" t="s">
        <v>105</v>
      </c>
      <c r="JE12" s="80" t="e">
        <f>JE11*JB10</f>
        <v>#DIV/0!</v>
      </c>
      <c r="JF12" s="88"/>
      <c r="JG12" s="49"/>
      <c r="JH12" s="82"/>
      <c r="JI12" s="238" t="s">
        <v>105</v>
      </c>
      <c r="JJ12" s="80" t="e">
        <f>JJ11*JG10</f>
        <v>#DIV/0!</v>
      </c>
      <c r="JK12" s="88"/>
      <c r="JL12" s="49"/>
      <c r="JM12" s="82"/>
      <c r="JN12" s="238" t="s">
        <v>105</v>
      </c>
      <c r="JO12" s="80" t="e">
        <f>JO11*JL10</f>
        <v>#DIV/0!</v>
      </c>
      <c r="JP12" s="88"/>
      <c r="JQ12" s="49"/>
      <c r="JR12" s="82"/>
      <c r="JS12" s="238" t="s">
        <v>105</v>
      </c>
      <c r="JT12" s="80" t="e">
        <f>JT11*JQ10</f>
        <v>#DIV/0!</v>
      </c>
      <c r="JU12" s="88"/>
      <c r="JV12" s="49"/>
      <c r="JW12" s="82"/>
      <c r="JX12" s="238" t="s">
        <v>105</v>
      </c>
      <c r="JY12" s="80" t="e">
        <f>JY11*JV10</f>
        <v>#DIV/0!</v>
      </c>
      <c r="JZ12" s="88"/>
      <c r="KA12" s="49"/>
      <c r="KB12" s="82"/>
      <c r="KC12" s="238" t="s">
        <v>105</v>
      </c>
      <c r="KD12" s="80" t="e">
        <f>KD11*KA10</f>
        <v>#DIV/0!</v>
      </c>
      <c r="KE12" s="88"/>
      <c r="KF12" s="49"/>
      <c r="KG12" s="82"/>
      <c r="KH12" s="238" t="s">
        <v>105</v>
      </c>
      <c r="KI12" s="80" t="e">
        <f>KI11*KF10</f>
        <v>#DIV/0!</v>
      </c>
      <c r="KJ12" s="88"/>
      <c r="KK12" s="49"/>
      <c r="KL12" s="82"/>
      <c r="KM12" s="238" t="s">
        <v>105</v>
      </c>
      <c r="KN12" s="80" t="e">
        <f>KN11*KK10</f>
        <v>#DIV/0!</v>
      </c>
    </row>
    <row r="13" spans="1:331" ht="15.75" thickBot="1" x14ac:dyDescent="0.3">
      <c r="A13" s="196"/>
      <c r="B13" s="197"/>
      <c r="C13" s="198"/>
      <c r="D13" s="239" t="s">
        <v>178</v>
      </c>
      <c r="E13" s="224">
        <f>E10*B10</f>
        <v>0</v>
      </c>
      <c r="F13" s="196"/>
      <c r="G13" s="197"/>
      <c r="H13" s="198"/>
      <c r="I13" s="239" t="s">
        <v>178</v>
      </c>
      <c r="J13" s="224">
        <f>J10*G10</f>
        <v>0</v>
      </c>
      <c r="K13" s="196"/>
      <c r="L13" s="197"/>
      <c r="M13" s="198"/>
      <c r="N13" s="239" t="s">
        <v>178</v>
      </c>
      <c r="O13" s="224">
        <f>O10*L10</f>
        <v>0</v>
      </c>
      <c r="P13" s="196"/>
      <c r="Q13" s="197"/>
      <c r="R13" s="198"/>
      <c r="S13" s="239" t="s">
        <v>178</v>
      </c>
      <c r="T13" s="224">
        <f>T10*Q10</f>
        <v>0</v>
      </c>
      <c r="U13" s="196"/>
      <c r="V13" s="197"/>
      <c r="W13" s="198"/>
      <c r="X13" s="239" t="s">
        <v>178</v>
      </c>
      <c r="Y13" s="224">
        <f>Y10*V10</f>
        <v>0</v>
      </c>
      <c r="Z13" s="196"/>
      <c r="AA13" s="197"/>
      <c r="AB13" s="198"/>
      <c r="AC13" s="239" t="s">
        <v>178</v>
      </c>
      <c r="AD13" s="224">
        <f>AD10*AA10</f>
        <v>0</v>
      </c>
      <c r="AE13" s="196"/>
      <c r="AF13" s="197"/>
      <c r="AG13" s="198"/>
      <c r="AH13" s="239" t="s">
        <v>178</v>
      </c>
      <c r="AI13" s="224">
        <f>AI10*AF10</f>
        <v>0</v>
      </c>
      <c r="AJ13" s="196"/>
      <c r="AK13" s="197"/>
      <c r="AL13" s="198"/>
      <c r="AM13" s="239" t="s">
        <v>178</v>
      </c>
      <c r="AN13" s="224">
        <f>AN10*AK10</f>
        <v>0</v>
      </c>
      <c r="AO13" s="196"/>
      <c r="AP13" s="197"/>
      <c r="AQ13" s="198"/>
      <c r="AR13" s="239" t="s">
        <v>178</v>
      </c>
      <c r="AS13" s="224">
        <f>AS10*AP10</f>
        <v>0</v>
      </c>
      <c r="AT13" s="196"/>
      <c r="AU13" s="197"/>
      <c r="AV13" s="198"/>
      <c r="AW13" s="239" t="s">
        <v>178</v>
      </c>
      <c r="AX13" s="224">
        <f>AX10*AU10</f>
        <v>0</v>
      </c>
      <c r="AY13" s="196"/>
      <c r="AZ13" s="197"/>
      <c r="BA13" s="198"/>
      <c r="BB13" s="239" t="s">
        <v>178</v>
      </c>
      <c r="BC13" s="224">
        <f>BC10*AZ10</f>
        <v>0</v>
      </c>
      <c r="BD13" s="196"/>
      <c r="BE13" s="197"/>
      <c r="BF13" s="198"/>
      <c r="BG13" s="239" t="s">
        <v>178</v>
      </c>
      <c r="BH13" s="224">
        <f>BH10*BE10</f>
        <v>0</v>
      </c>
      <c r="BI13" s="196"/>
      <c r="BJ13" s="197"/>
      <c r="BK13" s="198"/>
      <c r="BL13" s="239" t="s">
        <v>178</v>
      </c>
      <c r="BM13" s="224">
        <f>BM10*BJ10</f>
        <v>0</v>
      </c>
      <c r="BN13" s="196"/>
      <c r="BO13" s="197"/>
      <c r="BP13" s="198"/>
      <c r="BQ13" s="239" t="s">
        <v>178</v>
      </c>
      <c r="BR13" s="224">
        <f>BR10*BO10</f>
        <v>0</v>
      </c>
      <c r="BS13" s="196"/>
      <c r="BT13" s="197"/>
      <c r="BU13" s="198"/>
      <c r="BV13" s="239" t="s">
        <v>178</v>
      </c>
      <c r="BW13" s="224">
        <f>BW10*BT10</f>
        <v>0</v>
      </c>
      <c r="BX13" s="196"/>
      <c r="BY13" s="197"/>
      <c r="BZ13" s="198"/>
      <c r="CA13" s="239" t="s">
        <v>178</v>
      </c>
      <c r="CB13" s="224">
        <f>CB10*BY10</f>
        <v>0</v>
      </c>
      <c r="CC13" s="196"/>
      <c r="CD13" s="197"/>
      <c r="CE13" s="198"/>
      <c r="CF13" s="239" t="s">
        <v>178</v>
      </c>
      <c r="CG13" s="224">
        <f>CG10*CD10</f>
        <v>0</v>
      </c>
      <c r="CH13" s="196"/>
      <c r="CI13" s="197"/>
      <c r="CJ13" s="198"/>
      <c r="CK13" s="239" t="s">
        <v>178</v>
      </c>
      <c r="CL13" s="224">
        <f>CL10*CI10</f>
        <v>0</v>
      </c>
      <c r="CM13" s="196"/>
      <c r="CN13" s="197"/>
      <c r="CO13" s="198"/>
      <c r="CP13" s="239" t="s">
        <v>178</v>
      </c>
      <c r="CQ13" s="224">
        <f>CQ10*CN10</f>
        <v>0</v>
      </c>
      <c r="CR13" s="196"/>
      <c r="CS13" s="197"/>
      <c r="CT13" s="198"/>
      <c r="CU13" s="239" t="s">
        <v>178</v>
      </c>
      <c r="CV13" s="224">
        <f>CV10*CS10</f>
        <v>0</v>
      </c>
      <c r="CW13" s="196"/>
      <c r="CX13" s="197"/>
      <c r="CY13" s="198"/>
      <c r="CZ13" s="239" t="s">
        <v>178</v>
      </c>
      <c r="DA13" s="224">
        <f>DA10*CX10</f>
        <v>0</v>
      </c>
      <c r="DB13" s="196"/>
      <c r="DC13" s="197"/>
      <c r="DD13" s="198"/>
      <c r="DE13" s="239" t="s">
        <v>178</v>
      </c>
      <c r="DF13" s="224">
        <f>DF10*DC10</f>
        <v>0</v>
      </c>
      <c r="DG13" s="196"/>
      <c r="DH13" s="197"/>
      <c r="DI13" s="198"/>
      <c r="DJ13" s="239" t="s">
        <v>178</v>
      </c>
      <c r="DK13" s="224">
        <f>DK10*DH10</f>
        <v>0</v>
      </c>
      <c r="DL13" s="196"/>
      <c r="DM13" s="197"/>
      <c r="DN13" s="198"/>
      <c r="DO13" s="239" t="s">
        <v>178</v>
      </c>
      <c r="DP13" s="224">
        <f>DP10*DM10</f>
        <v>0</v>
      </c>
      <c r="DQ13" s="196"/>
      <c r="DR13" s="197"/>
      <c r="DS13" s="198"/>
      <c r="DT13" s="239" t="s">
        <v>178</v>
      </c>
      <c r="DU13" s="224">
        <f>DU10*DR10</f>
        <v>0</v>
      </c>
      <c r="DV13" s="196"/>
      <c r="DW13" s="197"/>
      <c r="DX13" s="198"/>
      <c r="DY13" s="239" t="s">
        <v>178</v>
      </c>
      <c r="DZ13" s="224">
        <f>DZ10*DW10</f>
        <v>0</v>
      </c>
      <c r="EA13" s="196"/>
      <c r="EB13" s="197"/>
      <c r="EC13" s="198"/>
      <c r="ED13" s="239" t="s">
        <v>178</v>
      </c>
      <c r="EE13" s="224">
        <f>EE10*EB10</f>
        <v>0</v>
      </c>
      <c r="EF13" s="196"/>
      <c r="EG13" s="197"/>
      <c r="EH13" s="198"/>
      <c r="EI13" s="239" t="s">
        <v>178</v>
      </c>
      <c r="EJ13" s="224">
        <f>EJ10*EG10</f>
        <v>0</v>
      </c>
      <c r="EK13" s="196"/>
      <c r="EL13" s="197"/>
      <c r="EM13" s="198"/>
      <c r="EN13" s="239" t="s">
        <v>178</v>
      </c>
      <c r="EO13" s="224">
        <f>EO10*EL10</f>
        <v>0</v>
      </c>
      <c r="EP13" s="196"/>
      <c r="EQ13" s="197"/>
      <c r="ER13" s="198"/>
      <c r="ES13" s="239" t="s">
        <v>178</v>
      </c>
      <c r="ET13" s="224">
        <f>ET10*EQ10</f>
        <v>0</v>
      </c>
      <c r="EU13" s="196"/>
      <c r="EV13" s="197"/>
      <c r="EW13" s="198"/>
      <c r="EX13" s="239" t="s">
        <v>178</v>
      </c>
      <c r="EY13" s="224">
        <f>EY10*EV10</f>
        <v>0</v>
      </c>
      <c r="EZ13" s="196"/>
      <c r="FA13" s="197"/>
      <c r="FB13" s="198"/>
      <c r="FC13" s="239" t="s">
        <v>178</v>
      </c>
      <c r="FD13" s="224">
        <f>FD10*FA10</f>
        <v>0</v>
      </c>
      <c r="FE13" s="196"/>
      <c r="FF13" s="197"/>
      <c r="FG13" s="198"/>
      <c r="FH13" s="239" t="s">
        <v>178</v>
      </c>
      <c r="FI13" s="224">
        <f>FI10*FF10</f>
        <v>0</v>
      </c>
      <c r="FJ13" s="196"/>
      <c r="FK13" s="197"/>
      <c r="FL13" s="198"/>
      <c r="FM13" s="239" t="s">
        <v>178</v>
      </c>
      <c r="FN13" s="224">
        <f>FN10*FK10</f>
        <v>0</v>
      </c>
      <c r="FO13" s="196"/>
      <c r="FP13" s="197"/>
      <c r="FQ13" s="198"/>
      <c r="FR13" s="239" t="s">
        <v>178</v>
      </c>
      <c r="FS13" s="224">
        <f>FS10*FP10</f>
        <v>0</v>
      </c>
      <c r="FT13" s="196"/>
      <c r="FU13" s="197"/>
      <c r="FV13" s="198"/>
      <c r="FW13" s="239" t="s">
        <v>178</v>
      </c>
      <c r="FX13" s="224">
        <f>FX10*FU10</f>
        <v>0</v>
      </c>
      <c r="FY13" s="196"/>
      <c r="FZ13" s="197"/>
      <c r="GA13" s="198"/>
      <c r="GB13" s="239" t="s">
        <v>178</v>
      </c>
      <c r="GC13" s="224">
        <f>GC10*FZ10</f>
        <v>0</v>
      </c>
      <c r="GD13" s="196"/>
      <c r="GE13" s="197"/>
      <c r="GF13" s="198"/>
      <c r="GG13" s="239" t="s">
        <v>178</v>
      </c>
      <c r="GH13" s="224">
        <f>GH10*GE10</f>
        <v>0</v>
      </c>
      <c r="GI13" s="196"/>
      <c r="GJ13" s="197"/>
      <c r="GK13" s="198"/>
      <c r="GL13" s="239" t="s">
        <v>178</v>
      </c>
      <c r="GM13" s="224">
        <f>GM10*GJ10</f>
        <v>0</v>
      </c>
      <c r="GN13" s="196"/>
      <c r="GO13" s="197"/>
      <c r="GP13" s="198"/>
      <c r="GQ13" s="239" t="s">
        <v>178</v>
      </c>
      <c r="GR13" s="224">
        <f>GR10*GO10</f>
        <v>0</v>
      </c>
      <c r="GS13" s="196"/>
      <c r="GT13" s="197"/>
      <c r="GU13" s="198"/>
      <c r="GV13" s="239" t="s">
        <v>178</v>
      </c>
      <c r="GW13" s="224">
        <f>GW10*GT10</f>
        <v>0</v>
      </c>
      <c r="GX13" s="196"/>
      <c r="GY13" s="197"/>
      <c r="GZ13" s="198"/>
      <c r="HA13" s="239" t="s">
        <v>178</v>
      </c>
      <c r="HB13" s="224">
        <f>HB10*GY10</f>
        <v>0</v>
      </c>
      <c r="HC13" s="196"/>
      <c r="HD13" s="197"/>
      <c r="HE13" s="198"/>
      <c r="HF13" s="239" t="s">
        <v>178</v>
      </c>
      <c r="HG13" s="224">
        <f>HG10*HD10</f>
        <v>0</v>
      </c>
      <c r="HH13" s="196"/>
      <c r="HI13" s="197"/>
      <c r="HJ13" s="198"/>
      <c r="HK13" s="239" t="s">
        <v>178</v>
      </c>
      <c r="HL13" s="224">
        <f>HL10*HI10</f>
        <v>0</v>
      </c>
      <c r="HM13" s="196"/>
      <c r="HN13" s="197"/>
      <c r="HO13" s="198"/>
      <c r="HP13" s="239" t="s">
        <v>178</v>
      </c>
      <c r="HQ13" s="224">
        <f>HQ10*HN10</f>
        <v>0</v>
      </c>
      <c r="HR13" s="196"/>
      <c r="HS13" s="197"/>
      <c r="HT13" s="198"/>
      <c r="HU13" s="239" t="s">
        <v>178</v>
      </c>
      <c r="HV13" s="224">
        <f>HV10*HS10</f>
        <v>0</v>
      </c>
      <c r="HW13" s="196"/>
      <c r="HX13" s="197"/>
      <c r="HY13" s="198"/>
      <c r="HZ13" s="239" t="s">
        <v>178</v>
      </c>
      <c r="IA13" s="224">
        <f>IA10*HX10</f>
        <v>0</v>
      </c>
      <c r="IB13" s="196"/>
      <c r="IC13" s="197"/>
      <c r="ID13" s="198"/>
      <c r="IE13" s="239" t="s">
        <v>178</v>
      </c>
      <c r="IF13" s="224">
        <f>IF10*IC10</f>
        <v>0</v>
      </c>
      <c r="IG13" s="196"/>
      <c r="IH13" s="197"/>
      <c r="II13" s="198"/>
      <c r="IJ13" s="239" t="s">
        <v>178</v>
      </c>
      <c r="IK13" s="224">
        <f>IK10*IH10</f>
        <v>0</v>
      </c>
      <c r="IL13" s="196"/>
      <c r="IM13" s="197"/>
      <c r="IN13" s="198"/>
      <c r="IO13" s="239" t="s">
        <v>178</v>
      </c>
      <c r="IP13" s="224">
        <f>IP10*IM10</f>
        <v>0</v>
      </c>
      <c r="IQ13" s="196"/>
      <c r="IR13" s="197"/>
      <c r="IS13" s="198"/>
      <c r="IT13" s="239" t="s">
        <v>178</v>
      </c>
      <c r="IU13" s="224">
        <f>IU10*IR10</f>
        <v>0</v>
      </c>
      <c r="IV13" s="196"/>
      <c r="IW13" s="197"/>
      <c r="IX13" s="198"/>
      <c r="IY13" s="239" t="s">
        <v>178</v>
      </c>
      <c r="IZ13" s="224">
        <f>IZ10*IW10</f>
        <v>0</v>
      </c>
      <c r="JA13" s="196"/>
      <c r="JB13" s="197"/>
      <c r="JC13" s="198"/>
      <c r="JD13" s="239" t="s">
        <v>178</v>
      </c>
      <c r="JE13" s="224">
        <f>JE10*JB10</f>
        <v>0</v>
      </c>
      <c r="JF13" s="196"/>
      <c r="JG13" s="197"/>
      <c r="JH13" s="198"/>
      <c r="JI13" s="239" t="s">
        <v>178</v>
      </c>
      <c r="JJ13" s="224">
        <f>JJ10*JG10</f>
        <v>0</v>
      </c>
      <c r="JK13" s="196"/>
      <c r="JL13" s="197"/>
      <c r="JM13" s="198"/>
      <c r="JN13" s="239" t="s">
        <v>178</v>
      </c>
      <c r="JO13" s="224">
        <f>JO10*JL10</f>
        <v>0</v>
      </c>
      <c r="JP13" s="196"/>
      <c r="JQ13" s="197"/>
      <c r="JR13" s="198"/>
      <c r="JS13" s="239" t="s">
        <v>178</v>
      </c>
      <c r="JT13" s="224">
        <f>JT10*JQ10</f>
        <v>0</v>
      </c>
      <c r="JU13" s="196"/>
      <c r="JV13" s="197"/>
      <c r="JW13" s="198"/>
      <c r="JX13" s="239" t="s">
        <v>178</v>
      </c>
      <c r="JY13" s="224">
        <f>JY10*JV10</f>
        <v>0</v>
      </c>
      <c r="JZ13" s="196"/>
      <c r="KA13" s="197"/>
      <c r="KB13" s="198"/>
      <c r="KC13" s="239" t="s">
        <v>178</v>
      </c>
      <c r="KD13" s="224">
        <f>KD10*KA10</f>
        <v>0</v>
      </c>
      <c r="KE13" s="196"/>
      <c r="KF13" s="197"/>
      <c r="KG13" s="198"/>
      <c r="KH13" s="239" t="s">
        <v>178</v>
      </c>
      <c r="KI13" s="224">
        <f>KI10*KF10</f>
        <v>0</v>
      </c>
      <c r="KJ13" s="196"/>
      <c r="KK13" s="197"/>
      <c r="KL13" s="198"/>
      <c r="KM13" s="239" t="s">
        <v>178</v>
      </c>
      <c r="KN13" s="224">
        <f>KN10*KK10</f>
        <v>0</v>
      </c>
    </row>
    <row r="14" spans="1:331" ht="15.75" thickBot="1" x14ac:dyDescent="0.3">
      <c r="A14" s="196"/>
      <c r="B14" s="197"/>
      <c r="C14" s="218"/>
      <c r="D14" s="239" t="s">
        <v>179</v>
      </c>
      <c r="E14" s="223" t="e">
        <f>E9*B10</f>
        <v>#DIV/0!</v>
      </c>
      <c r="F14" s="196"/>
      <c r="G14" s="197"/>
      <c r="H14" s="218"/>
      <c r="I14" s="239" t="s">
        <v>179</v>
      </c>
      <c r="J14" s="223" t="e">
        <f>J9*G10</f>
        <v>#DIV/0!</v>
      </c>
      <c r="K14" s="196"/>
      <c r="L14" s="197"/>
      <c r="M14" s="218"/>
      <c r="N14" s="239" t="s">
        <v>179</v>
      </c>
      <c r="O14" s="223" t="e">
        <f>O9*L10</f>
        <v>#DIV/0!</v>
      </c>
      <c r="P14" s="196"/>
      <c r="Q14" s="197"/>
      <c r="R14" s="218"/>
      <c r="S14" s="239" t="s">
        <v>179</v>
      </c>
      <c r="T14" s="223" t="e">
        <f>T9*Q10</f>
        <v>#DIV/0!</v>
      </c>
      <c r="U14" s="196"/>
      <c r="V14" s="197"/>
      <c r="W14" s="218"/>
      <c r="X14" s="239" t="s">
        <v>179</v>
      </c>
      <c r="Y14" s="223" t="e">
        <f>Y9*V10</f>
        <v>#DIV/0!</v>
      </c>
      <c r="Z14" s="196"/>
      <c r="AA14" s="197"/>
      <c r="AB14" s="218"/>
      <c r="AC14" s="239" t="s">
        <v>179</v>
      </c>
      <c r="AD14" s="223" t="e">
        <f>AD9*AA10</f>
        <v>#DIV/0!</v>
      </c>
      <c r="AE14" s="196"/>
      <c r="AF14" s="197"/>
      <c r="AG14" s="218"/>
      <c r="AH14" s="239" t="s">
        <v>179</v>
      </c>
      <c r="AI14" s="223" t="e">
        <f>AI9*AF10</f>
        <v>#DIV/0!</v>
      </c>
      <c r="AJ14" s="196"/>
      <c r="AK14" s="197"/>
      <c r="AL14" s="218"/>
      <c r="AM14" s="239" t="s">
        <v>179</v>
      </c>
      <c r="AN14" s="223" t="e">
        <f>AN9*AK10</f>
        <v>#DIV/0!</v>
      </c>
      <c r="AO14" s="196"/>
      <c r="AP14" s="197"/>
      <c r="AQ14" s="218"/>
      <c r="AR14" s="239" t="s">
        <v>179</v>
      </c>
      <c r="AS14" s="223" t="e">
        <f>AS9*AP10</f>
        <v>#DIV/0!</v>
      </c>
      <c r="AT14" s="196"/>
      <c r="AU14" s="197"/>
      <c r="AV14" s="218"/>
      <c r="AW14" s="239" t="s">
        <v>179</v>
      </c>
      <c r="AX14" s="223" t="e">
        <f>AX9*AU10</f>
        <v>#DIV/0!</v>
      </c>
      <c r="AY14" s="196"/>
      <c r="AZ14" s="197"/>
      <c r="BA14" s="218"/>
      <c r="BB14" s="239" t="s">
        <v>179</v>
      </c>
      <c r="BC14" s="223" t="e">
        <f>BC9*AZ10</f>
        <v>#DIV/0!</v>
      </c>
      <c r="BD14" s="196"/>
      <c r="BE14" s="197"/>
      <c r="BF14" s="218"/>
      <c r="BG14" s="239" t="s">
        <v>179</v>
      </c>
      <c r="BH14" s="223" t="e">
        <f>BH9*BE10</f>
        <v>#DIV/0!</v>
      </c>
      <c r="BI14" s="196"/>
      <c r="BJ14" s="197"/>
      <c r="BK14" s="218"/>
      <c r="BL14" s="239" t="s">
        <v>179</v>
      </c>
      <c r="BM14" s="223" t="e">
        <f>BM9*BJ10</f>
        <v>#DIV/0!</v>
      </c>
      <c r="BN14" s="196"/>
      <c r="BO14" s="197"/>
      <c r="BP14" s="218"/>
      <c r="BQ14" s="239" t="s">
        <v>179</v>
      </c>
      <c r="BR14" s="223" t="e">
        <f>BR9*BO10</f>
        <v>#DIV/0!</v>
      </c>
      <c r="BS14" s="196"/>
      <c r="BT14" s="197"/>
      <c r="BU14" s="218"/>
      <c r="BV14" s="239" t="s">
        <v>179</v>
      </c>
      <c r="BW14" s="223" t="e">
        <f>BW9*BT10</f>
        <v>#DIV/0!</v>
      </c>
      <c r="BX14" s="196"/>
      <c r="BY14" s="197"/>
      <c r="BZ14" s="218"/>
      <c r="CA14" s="239" t="s">
        <v>179</v>
      </c>
      <c r="CB14" s="223" t="e">
        <f>CB9*BY10</f>
        <v>#DIV/0!</v>
      </c>
      <c r="CC14" s="196"/>
      <c r="CD14" s="197"/>
      <c r="CE14" s="218"/>
      <c r="CF14" s="239" t="s">
        <v>179</v>
      </c>
      <c r="CG14" s="223" t="e">
        <f>CG9*CD10</f>
        <v>#DIV/0!</v>
      </c>
      <c r="CH14" s="196"/>
      <c r="CI14" s="197"/>
      <c r="CJ14" s="218"/>
      <c r="CK14" s="239" t="s">
        <v>179</v>
      </c>
      <c r="CL14" s="223" t="e">
        <f>CL9*CI10</f>
        <v>#DIV/0!</v>
      </c>
      <c r="CM14" s="196"/>
      <c r="CN14" s="197"/>
      <c r="CO14" s="218"/>
      <c r="CP14" s="239" t="s">
        <v>179</v>
      </c>
      <c r="CQ14" s="223" t="e">
        <f>CQ9*CN10</f>
        <v>#DIV/0!</v>
      </c>
      <c r="CR14" s="196"/>
      <c r="CS14" s="197"/>
      <c r="CT14" s="218"/>
      <c r="CU14" s="239" t="s">
        <v>179</v>
      </c>
      <c r="CV14" s="223" t="e">
        <f>CV9*CS10</f>
        <v>#DIV/0!</v>
      </c>
      <c r="CW14" s="196"/>
      <c r="CX14" s="197"/>
      <c r="CY14" s="218"/>
      <c r="CZ14" s="239" t="s">
        <v>179</v>
      </c>
      <c r="DA14" s="223" t="e">
        <f>DA9*CX10</f>
        <v>#DIV/0!</v>
      </c>
      <c r="DB14" s="196"/>
      <c r="DC14" s="197"/>
      <c r="DD14" s="218"/>
      <c r="DE14" s="239" t="s">
        <v>179</v>
      </c>
      <c r="DF14" s="223" t="e">
        <f>DF9*DC10</f>
        <v>#DIV/0!</v>
      </c>
      <c r="DG14" s="196"/>
      <c r="DH14" s="197"/>
      <c r="DI14" s="218"/>
      <c r="DJ14" s="239" t="s">
        <v>179</v>
      </c>
      <c r="DK14" s="223" t="e">
        <f>DK9*DH10</f>
        <v>#DIV/0!</v>
      </c>
      <c r="DL14" s="196"/>
      <c r="DM14" s="197"/>
      <c r="DN14" s="218"/>
      <c r="DO14" s="239" t="s">
        <v>179</v>
      </c>
      <c r="DP14" s="223" t="e">
        <f>DP9*DM10</f>
        <v>#DIV/0!</v>
      </c>
      <c r="DQ14" s="196"/>
      <c r="DR14" s="197"/>
      <c r="DS14" s="218"/>
      <c r="DT14" s="239" t="s">
        <v>179</v>
      </c>
      <c r="DU14" s="223" t="e">
        <f>DU9*DR10</f>
        <v>#DIV/0!</v>
      </c>
      <c r="DV14" s="196"/>
      <c r="DW14" s="197"/>
      <c r="DX14" s="218"/>
      <c r="DY14" s="239" t="s">
        <v>179</v>
      </c>
      <c r="DZ14" s="223" t="e">
        <f>DZ9*DW10</f>
        <v>#DIV/0!</v>
      </c>
      <c r="EA14" s="196"/>
      <c r="EB14" s="197"/>
      <c r="EC14" s="218"/>
      <c r="ED14" s="239" t="s">
        <v>179</v>
      </c>
      <c r="EE14" s="223" t="e">
        <f>EE9*EB10</f>
        <v>#DIV/0!</v>
      </c>
      <c r="EF14" s="196"/>
      <c r="EG14" s="197"/>
      <c r="EH14" s="218"/>
      <c r="EI14" s="239" t="s">
        <v>179</v>
      </c>
      <c r="EJ14" s="223" t="e">
        <f>EJ9*EG10</f>
        <v>#DIV/0!</v>
      </c>
      <c r="EK14" s="196"/>
      <c r="EL14" s="197"/>
      <c r="EM14" s="218"/>
      <c r="EN14" s="239" t="s">
        <v>179</v>
      </c>
      <c r="EO14" s="223" t="e">
        <f>EO9*EL10</f>
        <v>#DIV/0!</v>
      </c>
      <c r="EP14" s="196"/>
      <c r="EQ14" s="197"/>
      <c r="ER14" s="218"/>
      <c r="ES14" s="239" t="s">
        <v>179</v>
      </c>
      <c r="ET14" s="223" t="e">
        <f>ET9*EQ10</f>
        <v>#DIV/0!</v>
      </c>
      <c r="EU14" s="196"/>
      <c r="EV14" s="197"/>
      <c r="EW14" s="218"/>
      <c r="EX14" s="239" t="s">
        <v>179</v>
      </c>
      <c r="EY14" s="223" t="e">
        <f>EY9*EV10</f>
        <v>#DIV/0!</v>
      </c>
      <c r="EZ14" s="196"/>
      <c r="FA14" s="197"/>
      <c r="FB14" s="218"/>
      <c r="FC14" s="239" t="s">
        <v>179</v>
      </c>
      <c r="FD14" s="223" t="e">
        <f>FD9*FA10</f>
        <v>#DIV/0!</v>
      </c>
      <c r="FE14" s="196"/>
      <c r="FF14" s="197"/>
      <c r="FG14" s="218"/>
      <c r="FH14" s="239" t="s">
        <v>179</v>
      </c>
      <c r="FI14" s="223" t="e">
        <f>FI9*FF10</f>
        <v>#DIV/0!</v>
      </c>
      <c r="FJ14" s="196"/>
      <c r="FK14" s="197"/>
      <c r="FL14" s="218"/>
      <c r="FM14" s="239" t="s">
        <v>179</v>
      </c>
      <c r="FN14" s="223" t="e">
        <f>FN9*FK10</f>
        <v>#DIV/0!</v>
      </c>
      <c r="FO14" s="196"/>
      <c r="FP14" s="197"/>
      <c r="FQ14" s="218"/>
      <c r="FR14" s="239" t="s">
        <v>179</v>
      </c>
      <c r="FS14" s="223" t="e">
        <f>FS9*FP10</f>
        <v>#DIV/0!</v>
      </c>
      <c r="FT14" s="196"/>
      <c r="FU14" s="197"/>
      <c r="FV14" s="218"/>
      <c r="FW14" s="239" t="s">
        <v>179</v>
      </c>
      <c r="FX14" s="223" t="e">
        <f>FX9*FU10</f>
        <v>#DIV/0!</v>
      </c>
      <c r="FY14" s="196"/>
      <c r="FZ14" s="197"/>
      <c r="GA14" s="218"/>
      <c r="GB14" s="239" t="s">
        <v>179</v>
      </c>
      <c r="GC14" s="223" t="e">
        <f>GC9*FZ10</f>
        <v>#DIV/0!</v>
      </c>
      <c r="GD14" s="196"/>
      <c r="GE14" s="197"/>
      <c r="GF14" s="218"/>
      <c r="GG14" s="239" t="s">
        <v>179</v>
      </c>
      <c r="GH14" s="223" t="e">
        <f>GH9*GE10</f>
        <v>#DIV/0!</v>
      </c>
      <c r="GI14" s="196"/>
      <c r="GJ14" s="197"/>
      <c r="GK14" s="218"/>
      <c r="GL14" s="239" t="s">
        <v>179</v>
      </c>
      <c r="GM14" s="223" t="e">
        <f>GM9*GJ10</f>
        <v>#DIV/0!</v>
      </c>
      <c r="GN14" s="196"/>
      <c r="GO14" s="197"/>
      <c r="GP14" s="218"/>
      <c r="GQ14" s="239" t="s">
        <v>179</v>
      </c>
      <c r="GR14" s="223" t="e">
        <f>GR9*GO10</f>
        <v>#DIV/0!</v>
      </c>
      <c r="GS14" s="196"/>
      <c r="GT14" s="197"/>
      <c r="GU14" s="218"/>
      <c r="GV14" s="239" t="s">
        <v>179</v>
      </c>
      <c r="GW14" s="223" t="e">
        <f>GW9*GT10</f>
        <v>#DIV/0!</v>
      </c>
      <c r="GX14" s="196"/>
      <c r="GY14" s="197"/>
      <c r="GZ14" s="218"/>
      <c r="HA14" s="239" t="s">
        <v>179</v>
      </c>
      <c r="HB14" s="223" t="e">
        <f>HB9*GY10</f>
        <v>#DIV/0!</v>
      </c>
      <c r="HC14" s="196"/>
      <c r="HD14" s="197"/>
      <c r="HE14" s="218"/>
      <c r="HF14" s="239" t="s">
        <v>179</v>
      </c>
      <c r="HG14" s="223" t="e">
        <f>HG9*HD10</f>
        <v>#DIV/0!</v>
      </c>
      <c r="HH14" s="196"/>
      <c r="HI14" s="197"/>
      <c r="HJ14" s="218"/>
      <c r="HK14" s="239" t="s">
        <v>179</v>
      </c>
      <c r="HL14" s="223" t="e">
        <f>HL9*HI10</f>
        <v>#DIV/0!</v>
      </c>
      <c r="HM14" s="196"/>
      <c r="HN14" s="197"/>
      <c r="HO14" s="218"/>
      <c r="HP14" s="239" t="s">
        <v>179</v>
      </c>
      <c r="HQ14" s="223" t="e">
        <f>HQ9*HN10</f>
        <v>#DIV/0!</v>
      </c>
      <c r="HR14" s="196"/>
      <c r="HS14" s="197"/>
      <c r="HT14" s="218"/>
      <c r="HU14" s="239" t="s">
        <v>179</v>
      </c>
      <c r="HV14" s="223" t="e">
        <f>HV9*HS10</f>
        <v>#DIV/0!</v>
      </c>
      <c r="HW14" s="196"/>
      <c r="HX14" s="197"/>
      <c r="HY14" s="218"/>
      <c r="HZ14" s="239" t="s">
        <v>179</v>
      </c>
      <c r="IA14" s="223" t="e">
        <f>IA9*HX10</f>
        <v>#DIV/0!</v>
      </c>
      <c r="IB14" s="196"/>
      <c r="IC14" s="197"/>
      <c r="ID14" s="218"/>
      <c r="IE14" s="239" t="s">
        <v>179</v>
      </c>
      <c r="IF14" s="223" t="e">
        <f>IF9*IC10</f>
        <v>#DIV/0!</v>
      </c>
      <c r="IG14" s="196"/>
      <c r="IH14" s="197"/>
      <c r="II14" s="218"/>
      <c r="IJ14" s="239" t="s">
        <v>179</v>
      </c>
      <c r="IK14" s="223" t="e">
        <f>IK9*IH10</f>
        <v>#DIV/0!</v>
      </c>
      <c r="IL14" s="196"/>
      <c r="IM14" s="197"/>
      <c r="IN14" s="218"/>
      <c r="IO14" s="239" t="s">
        <v>179</v>
      </c>
      <c r="IP14" s="223" t="e">
        <f>IP9*IM10</f>
        <v>#DIV/0!</v>
      </c>
      <c r="IQ14" s="196"/>
      <c r="IR14" s="197"/>
      <c r="IS14" s="218"/>
      <c r="IT14" s="239" t="s">
        <v>179</v>
      </c>
      <c r="IU14" s="223" t="e">
        <f>IU9*IR10</f>
        <v>#DIV/0!</v>
      </c>
      <c r="IV14" s="196"/>
      <c r="IW14" s="197"/>
      <c r="IX14" s="218"/>
      <c r="IY14" s="239" t="s">
        <v>179</v>
      </c>
      <c r="IZ14" s="223" t="e">
        <f>IZ9*IW10</f>
        <v>#DIV/0!</v>
      </c>
      <c r="JA14" s="196"/>
      <c r="JB14" s="197"/>
      <c r="JC14" s="218"/>
      <c r="JD14" s="239" t="s">
        <v>179</v>
      </c>
      <c r="JE14" s="223" t="e">
        <f>JE9*JB10</f>
        <v>#DIV/0!</v>
      </c>
      <c r="JF14" s="196"/>
      <c r="JG14" s="197"/>
      <c r="JH14" s="218"/>
      <c r="JI14" s="239" t="s">
        <v>179</v>
      </c>
      <c r="JJ14" s="223" t="e">
        <f>JJ9*JG10</f>
        <v>#DIV/0!</v>
      </c>
      <c r="JK14" s="196"/>
      <c r="JL14" s="197"/>
      <c r="JM14" s="218"/>
      <c r="JN14" s="239" t="s">
        <v>179</v>
      </c>
      <c r="JO14" s="223" t="e">
        <f>JO9*JL10</f>
        <v>#DIV/0!</v>
      </c>
      <c r="JP14" s="196"/>
      <c r="JQ14" s="197"/>
      <c r="JR14" s="218"/>
      <c r="JS14" s="239" t="s">
        <v>179</v>
      </c>
      <c r="JT14" s="223" t="e">
        <f>JT9*JQ10</f>
        <v>#DIV/0!</v>
      </c>
      <c r="JU14" s="196"/>
      <c r="JV14" s="197"/>
      <c r="JW14" s="218"/>
      <c r="JX14" s="239" t="s">
        <v>179</v>
      </c>
      <c r="JY14" s="223" t="e">
        <f>JY9*JV10</f>
        <v>#DIV/0!</v>
      </c>
      <c r="JZ14" s="196"/>
      <c r="KA14" s="197"/>
      <c r="KB14" s="218"/>
      <c r="KC14" s="239" t="s">
        <v>179</v>
      </c>
      <c r="KD14" s="223" t="e">
        <f>KD9*KA10</f>
        <v>#DIV/0!</v>
      </c>
      <c r="KE14" s="196"/>
      <c r="KF14" s="197"/>
      <c r="KG14" s="218"/>
      <c r="KH14" s="239" t="s">
        <v>179</v>
      </c>
      <c r="KI14" s="223" t="e">
        <f>KI9*KF10</f>
        <v>#DIV/0!</v>
      </c>
      <c r="KJ14" s="196"/>
      <c r="KK14" s="197"/>
      <c r="KL14" s="218"/>
      <c r="KM14" s="239" t="s">
        <v>179</v>
      </c>
      <c r="KN14" s="223" t="e">
        <f>KN9*KK10</f>
        <v>#DIV/0!</v>
      </c>
    </row>
    <row r="15" spans="1:331" ht="15.75" thickBot="1" x14ac:dyDescent="0.3">
      <c r="A15" s="196"/>
      <c r="B15" s="197"/>
      <c r="C15" s="218"/>
      <c r="D15" s="239" t="s">
        <v>177</v>
      </c>
      <c r="E15" s="200" t="e">
        <f>C9*B10</f>
        <v>#DIV/0!</v>
      </c>
      <c r="F15" s="196"/>
      <c r="G15" s="197"/>
      <c r="H15" s="218"/>
      <c r="I15" s="239" t="s">
        <v>177</v>
      </c>
      <c r="J15" s="200" t="e">
        <f>H9*G10</f>
        <v>#DIV/0!</v>
      </c>
      <c r="K15" s="196"/>
      <c r="L15" s="197"/>
      <c r="M15" s="218"/>
      <c r="N15" s="239" t="s">
        <v>177</v>
      </c>
      <c r="O15" s="200" t="e">
        <f>M9*L10</f>
        <v>#DIV/0!</v>
      </c>
      <c r="P15" s="196"/>
      <c r="Q15" s="197"/>
      <c r="R15" s="218"/>
      <c r="S15" s="239" t="s">
        <v>177</v>
      </c>
      <c r="T15" s="200" t="e">
        <f>R9*Q10</f>
        <v>#DIV/0!</v>
      </c>
      <c r="U15" s="196"/>
      <c r="V15" s="197"/>
      <c r="W15" s="218"/>
      <c r="X15" s="239" t="s">
        <v>177</v>
      </c>
      <c r="Y15" s="200" t="e">
        <f>W9*V10</f>
        <v>#DIV/0!</v>
      </c>
      <c r="Z15" s="196"/>
      <c r="AA15" s="197"/>
      <c r="AB15" s="218"/>
      <c r="AC15" s="239" t="s">
        <v>177</v>
      </c>
      <c r="AD15" s="200" t="e">
        <f>AB9*AA10</f>
        <v>#DIV/0!</v>
      </c>
      <c r="AE15" s="196"/>
      <c r="AF15" s="197"/>
      <c r="AG15" s="218"/>
      <c r="AH15" s="239" t="s">
        <v>177</v>
      </c>
      <c r="AI15" s="200" t="e">
        <f>AG9*AF10</f>
        <v>#DIV/0!</v>
      </c>
      <c r="AJ15" s="196"/>
      <c r="AK15" s="197"/>
      <c r="AL15" s="218"/>
      <c r="AM15" s="239" t="s">
        <v>177</v>
      </c>
      <c r="AN15" s="200" t="e">
        <f>AL9*AK10</f>
        <v>#DIV/0!</v>
      </c>
      <c r="AO15" s="196"/>
      <c r="AP15" s="197"/>
      <c r="AQ15" s="218"/>
      <c r="AR15" s="239" t="s">
        <v>177</v>
      </c>
      <c r="AS15" s="200" t="e">
        <f>AQ9*AP10</f>
        <v>#DIV/0!</v>
      </c>
      <c r="AT15" s="196"/>
      <c r="AU15" s="197"/>
      <c r="AV15" s="218"/>
      <c r="AW15" s="239" t="s">
        <v>177</v>
      </c>
      <c r="AX15" s="200" t="e">
        <f>AV9*AU10</f>
        <v>#DIV/0!</v>
      </c>
      <c r="AY15" s="196"/>
      <c r="AZ15" s="197"/>
      <c r="BA15" s="218"/>
      <c r="BB15" s="239" t="s">
        <v>177</v>
      </c>
      <c r="BC15" s="200" t="e">
        <f>BA9*AZ10</f>
        <v>#DIV/0!</v>
      </c>
      <c r="BD15" s="196"/>
      <c r="BE15" s="197"/>
      <c r="BF15" s="218"/>
      <c r="BG15" s="239" t="s">
        <v>177</v>
      </c>
      <c r="BH15" s="200" t="e">
        <f>BF9*BE10</f>
        <v>#DIV/0!</v>
      </c>
      <c r="BI15" s="196"/>
      <c r="BJ15" s="197"/>
      <c r="BK15" s="218"/>
      <c r="BL15" s="239" t="s">
        <v>177</v>
      </c>
      <c r="BM15" s="200" t="e">
        <f>BK9*BJ10</f>
        <v>#DIV/0!</v>
      </c>
      <c r="BN15" s="196"/>
      <c r="BO15" s="197"/>
      <c r="BP15" s="218"/>
      <c r="BQ15" s="239" t="s">
        <v>177</v>
      </c>
      <c r="BR15" s="200" t="e">
        <f>BP9*BO10</f>
        <v>#DIV/0!</v>
      </c>
      <c r="BS15" s="196"/>
      <c r="BT15" s="197"/>
      <c r="BU15" s="218"/>
      <c r="BV15" s="239" t="s">
        <v>177</v>
      </c>
      <c r="BW15" s="200" t="e">
        <f>BU9*BT10</f>
        <v>#DIV/0!</v>
      </c>
      <c r="BX15" s="196"/>
      <c r="BY15" s="197"/>
      <c r="BZ15" s="218"/>
      <c r="CA15" s="239" t="s">
        <v>177</v>
      </c>
      <c r="CB15" s="200" t="e">
        <f>BZ9*BY10</f>
        <v>#DIV/0!</v>
      </c>
      <c r="CC15" s="196"/>
      <c r="CD15" s="197"/>
      <c r="CE15" s="218"/>
      <c r="CF15" s="239" t="s">
        <v>177</v>
      </c>
      <c r="CG15" s="200" t="e">
        <f>CE9*CD10</f>
        <v>#DIV/0!</v>
      </c>
      <c r="CH15" s="196"/>
      <c r="CI15" s="197"/>
      <c r="CJ15" s="218"/>
      <c r="CK15" s="239" t="s">
        <v>177</v>
      </c>
      <c r="CL15" s="200" t="e">
        <f>CJ9*CI10</f>
        <v>#DIV/0!</v>
      </c>
      <c r="CM15" s="196"/>
      <c r="CN15" s="197"/>
      <c r="CO15" s="218"/>
      <c r="CP15" s="239" t="s">
        <v>177</v>
      </c>
      <c r="CQ15" s="200" t="e">
        <f>CO9*CN10</f>
        <v>#DIV/0!</v>
      </c>
      <c r="CR15" s="196"/>
      <c r="CS15" s="197"/>
      <c r="CT15" s="218"/>
      <c r="CU15" s="239" t="s">
        <v>177</v>
      </c>
      <c r="CV15" s="200" t="e">
        <f>CT9*CS10</f>
        <v>#DIV/0!</v>
      </c>
      <c r="CW15" s="196"/>
      <c r="CX15" s="197"/>
      <c r="CY15" s="218"/>
      <c r="CZ15" s="239" t="s">
        <v>177</v>
      </c>
      <c r="DA15" s="200" t="e">
        <f>CY9*CX10</f>
        <v>#DIV/0!</v>
      </c>
      <c r="DB15" s="196"/>
      <c r="DC15" s="197"/>
      <c r="DD15" s="218"/>
      <c r="DE15" s="239" t="s">
        <v>177</v>
      </c>
      <c r="DF15" s="200" t="e">
        <f>DD9*DC10</f>
        <v>#DIV/0!</v>
      </c>
      <c r="DG15" s="196"/>
      <c r="DH15" s="197"/>
      <c r="DI15" s="218"/>
      <c r="DJ15" s="239" t="s">
        <v>177</v>
      </c>
      <c r="DK15" s="200" t="e">
        <f>DI9*DH10</f>
        <v>#DIV/0!</v>
      </c>
      <c r="DL15" s="196"/>
      <c r="DM15" s="197"/>
      <c r="DN15" s="218"/>
      <c r="DO15" s="239" t="s">
        <v>177</v>
      </c>
      <c r="DP15" s="200" t="e">
        <f>DN9*DM10</f>
        <v>#DIV/0!</v>
      </c>
      <c r="DQ15" s="196"/>
      <c r="DR15" s="197"/>
      <c r="DS15" s="218"/>
      <c r="DT15" s="239" t="s">
        <v>177</v>
      </c>
      <c r="DU15" s="200" t="e">
        <f>DS9*DR10</f>
        <v>#DIV/0!</v>
      </c>
      <c r="DV15" s="196"/>
      <c r="DW15" s="197"/>
      <c r="DX15" s="218"/>
      <c r="DY15" s="239" t="s">
        <v>177</v>
      </c>
      <c r="DZ15" s="200" t="e">
        <f>DX9*DW10</f>
        <v>#DIV/0!</v>
      </c>
      <c r="EA15" s="196"/>
      <c r="EB15" s="197"/>
      <c r="EC15" s="218"/>
      <c r="ED15" s="239" t="s">
        <v>177</v>
      </c>
      <c r="EE15" s="200" t="e">
        <f>EC9*EB10</f>
        <v>#DIV/0!</v>
      </c>
      <c r="EF15" s="196"/>
      <c r="EG15" s="197"/>
      <c r="EH15" s="218"/>
      <c r="EI15" s="239" t="s">
        <v>177</v>
      </c>
      <c r="EJ15" s="200" t="e">
        <f>EH9*EG10</f>
        <v>#DIV/0!</v>
      </c>
      <c r="EK15" s="196"/>
      <c r="EL15" s="197"/>
      <c r="EM15" s="218"/>
      <c r="EN15" s="239" t="s">
        <v>177</v>
      </c>
      <c r="EO15" s="200" t="e">
        <f>EM9*EL10</f>
        <v>#DIV/0!</v>
      </c>
      <c r="EP15" s="196"/>
      <c r="EQ15" s="197"/>
      <c r="ER15" s="218"/>
      <c r="ES15" s="239" t="s">
        <v>177</v>
      </c>
      <c r="ET15" s="200" t="e">
        <f>ER9*EQ10</f>
        <v>#DIV/0!</v>
      </c>
      <c r="EU15" s="196"/>
      <c r="EV15" s="197"/>
      <c r="EW15" s="218"/>
      <c r="EX15" s="239" t="s">
        <v>177</v>
      </c>
      <c r="EY15" s="200" t="e">
        <f>EW9*EV10</f>
        <v>#DIV/0!</v>
      </c>
      <c r="EZ15" s="196"/>
      <c r="FA15" s="197"/>
      <c r="FB15" s="218"/>
      <c r="FC15" s="239" t="s">
        <v>177</v>
      </c>
      <c r="FD15" s="200" t="e">
        <f>FB9*FA10</f>
        <v>#DIV/0!</v>
      </c>
      <c r="FE15" s="196"/>
      <c r="FF15" s="197"/>
      <c r="FG15" s="218"/>
      <c r="FH15" s="239" t="s">
        <v>177</v>
      </c>
      <c r="FI15" s="200" t="e">
        <f>FG9*FF10</f>
        <v>#DIV/0!</v>
      </c>
      <c r="FJ15" s="196"/>
      <c r="FK15" s="197"/>
      <c r="FL15" s="218"/>
      <c r="FM15" s="239" t="s">
        <v>177</v>
      </c>
      <c r="FN15" s="200" t="e">
        <f>FL9*FK10</f>
        <v>#DIV/0!</v>
      </c>
      <c r="FO15" s="196"/>
      <c r="FP15" s="197"/>
      <c r="FQ15" s="218"/>
      <c r="FR15" s="239" t="s">
        <v>177</v>
      </c>
      <c r="FS15" s="200" t="e">
        <f>FQ9*FP10</f>
        <v>#DIV/0!</v>
      </c>
      <c r="FT15" s="196"/>
      <c r="FU15" s="197"/>
      <c r="FV15" s="218"/>
      <c r="FW15" s="239" t="s">
        <v>177</v>
      </c>
      <c r="FX15" s="200" t="e">
        <f>FV9*FU10</f>
        <v>#DIV/0!</v>
      </c>
      <c r="FY15" s="196"/>
      <c r="FZ15" s="197"/>
      <c r="GA15" s="218"/>
      <c r="GB15" s="239" t="s">
        <v>177</v>
      </c>
      <c r="GC15" s="200" t="e">
        <f>GA9*FZ10</f>
        <v>#DIV/0!</v>
      </c>
      <c r="GD15" s="196"/>
      <c r="GE15" s="197"/>
      <c r="GF15" s="218"/>
      <c r="GG15" s="239" t="s">
        <v>177</v>
      </c>
      <c r="GH15" s="200" t="e">
        <f>GF9*GE10</f>
        <v>#DIV/0!</v>
      </c>
      <c r="GI15" s="196"/>
      <c r="GJ15" s="197"/>
      <c r="GK15" s="218"/>
      <c r="GL15" s="239" t="s">
        <v>177</v>
      </c>
      <c r="GM15" s="200" t="e">
        <f>GK9*GJ10</f>
        <v>#DIV/0!</v>
      </c>
      <c r="GN15" s="196"/>
      <c r="GO15" s="197"/>
      <c r="GP15" s="218"/>
      <c r="GQ15" s="239" t="s">
        <v>177</v>
      </c>
      <c r="GR15" s="200" t="e">
        <f>GP9*GO10</f>
        <v>#DIV/0!</v>
      </c>
      <c r="GS15" s="196"/>
      <c r="GT15" s="197"/>
      <c r="GU15" s="218"/>
      <c r="GV15" s="239" t="s">
        <v>177</v>
      </c>
      <c r="GW15" s="200" t="e">
        <f>GU9*GT10</f>
        <v>#DIV/0!</v>
      </c>
      <c r="GX15" s="196"/>
      <c r="GY15" s="197"/>
      <c r="GZ15" s="218"/>
      <c r="HA15" s="239" t="s">
        <v>177</v>
      </c>
      <c r="HB15" s="200" t="e">
        <f>GZ9*GY10</f>
        <v>#DIV/0!</v>
      </c>
      <c r="HC15" s="196"/>
      <c r="HD15" s="197"/>
      <c r="HE15" s="218"/>
      <c r="HF15" s="239" t="s">
        <v>177</v>
      </c>
      <c r="HG15" s="200" t="e">
        <f>HE9*HD10</f>
        <v>#DIV/0!</v>
      </c>
      <c r="HH15" s="196"/>
      <c r="HI15" s="197"/>
      <c r="HJ15" s="218"/>
      <c r="HK15" s="239" t="s">
        <v>177</v>
      </c>
      <c r="HL15" s="200" t="e">
        <f>HJ9*HI10</f>
        <v>#DIV/0!</v>
      </c>
      <c r="HM15" s="196"/>
      <c r="HN15" s="197"/>
      <c r="HO15" s="218"/>
      <c r="HP15" s="239" t="s">
        <v>177</v>
      </c>
      <c r="HQ15" s="200" t="e">
        <f>HO9*HN10</f>
        <v>#DIV/0!</v>
      </c>
      <c r="HR15" s="196"/>
      <c r="HS15" s="197"/>
      <c r="HT15" s="218"/>
      <c r="HU15" s="239" t="s">
        <v>177</v>
      </c>
      <c r="HV15" s="200" t="e">
        <f>HT9*HS10</f>
        <v>#DIV/0!</v>
      </c>
      <c r="HW15" s="196"/>
      <c r="HX15" s="197"/>
      <c r="HY15" s="218"/>
      <c r="HZ15" s="239" t="s">
        <v>177</v>
      </c>
      <c r="IA15" s="200" t="e">
        <f>HY9*HX10</f>
        <v>#DIV/0!</v>
      </c>
      <c r="IB15" s="196"/>
      <c r="IC15" s="197"/>
      <c r="ID15" s="218"/>
      <c r="IE15" s="239" t="s">
        <v>177</v>
      </c>
      <c r="IF15" s="200" t="e">
        <f>ID9*IC10</f>
        <v>#DIV/0!</v>
      </c>
      <c r="IG15" s="196"/>
      <c r="IH15" s="197"/>
      <c r="II15" s="218"/>
      <c r="IJ15" s="239" t="s">
        <v>177</v>
      </c>
      <c r="IK15" s="200" t="e">
        <f>II9*IH10</f>
        <v>#DIV/0!</v>
      </c>
      <c r="IL15" s="196"/>
      <c r="IM15" s="197"/>
      <c r="IN15" s="218"/>
      <c r="IO15" s="239" t="s">
        <v>177</v>
      </c>
      <c r="IP15" s="200" t="e">
        <f>IN9*IM10</f>
        <v>#DIV/0!</v>
      </c>
      <c r="IQ15" s="196"/>
      <c r="IR15" s="197"/>
      <c r="IS15" s="218"/>
      <c r="IT15" s="239" t="s">
        <v>177</v>
      </c>
      <c r="IU15" s="200" t="e">
        <f>IS9*IR10</f>
        <v>#DIV/0!</v>
      </c>
      <c r="IV15" s="196"/>
      <c r="IW15" s="197"/>
      <c r="IX15" s="218"/>
      <c r="IY15" s="239" t="s">
        <v>177</v>
      </c>
      <c r="IZ15" s="200" t="e">
        <f>IX9*IW10</f>
        <v>#DIV/0!</v>
      </c>
      <c r="JA15" s="196"/>
      <c r="JB15" s="197"/>
      <c r="JC15" s="218"/>
      <c r="JD15" s="239" t="s">
        <v>177</v>
      </c>
      <c r="JE15" s="200" t="e">
        <f>JC9*JB10</f>
        <v>#DIV/0!</v>
      </c>
      <c r="JF15" s="196"/>
      <c r="JG15" s="197"/>
      <c r="JH15" s="218"/>
      <c r="JI15" s="239" t="s">
        <v>177</v>
      </c>
      <c r="JJ15" s="200" t="e">
        <f>JH9*JG10</f>
        <v>#DIV/0!</v>
      </c>
      <c r="JK15" s="196"/>
      <c r="JL15" s="197"/>
      <c r="JM15" s="218"/>
      <c r="JN15" s="239" t="s">
        <v>177</v>
      </c>
      <c r="JO15" s="200" t="e">
        <f>JM9*JL10</f>
        <v>#DIV/0!</v>
      </c>
      <c r="JP15" s="196"/>
      <c r="JQ15" s="197"/>
      <c r="JR15" s="218"/>
      <c r="JS15" s="239" t="s">
        <v>177</v>
      </c>
      <c r="JT15" s="200" t="e">
        <f>JR9*JQ10</f>
        <v>#DIV/0!</v>
      </c>
      <c r="JU15" s="196"/>
      <c r="JV15" s="197"/>
      <c r="JW15" s="218"/>
      <c r="JX15" s="239" t="s">
        <v>177</v>
      </c>
      <c r="JY15" s="200" t="e">
        <f>JW9*JV10</f>
        <v>#DIV/0!</v>
      </c>
      <c r="JZ15" s="196"/>
      <c r="KA15" s="197"/>
      <c r="KB15" s="218"/>
      <c r="KC15" s="239" t="s">
        <v>177</v>
      </c>
      <c r="KD15" s="200" t="e">
        <f>KB9*KA10</f>
        <v>#DIV/0!</v>
      </c>
      <c r="KE15" s="196"/>
      <c r="KF15" s="197"/>
      <c r="KG15" s="218"/>
      <c r="KH15" s="239" t="s">
        <v>177</v>
      </c>
      <c r="KI15" s="200" t="e">
        <f>KG9*KF10</f>
        <v>#DIV/0!</v>
      </c>
      <c r="KJ15" s="196"/>
      <c r="KK15" s="197"/>
      <c r="KL15" s="218"/>
      <c r="KM15" s="239" t="s">
        <v>177</v>
      </c>
      <c r="KN15" s="200" t="e">
        <f>KL9*KK10</f>
        <v>#DIV/0!</v>
      </c>
    </row>
    <row r="16" spans="1:331" x14ac:dyDescent="0.25">
      <c r="A16" s="84" t="s">
        <v>78</v>
      </c>
      <c r="B16" s="89" t="s">
        <v>2</v>
      </c>
      <c r="C16" s="90" t="s">
        <v>91</v>
      </c>
      <c r="D16" s="89" t="s">
        <v>79</v>
      </c>
      <c r="E16" s="91" t="s">
        <v>5</v>
      </c>
      <c r="F16" s="84" t="s">
        <v>78</v>
      </c>
      <c r="G16" s="89" t="s">
        <v>2</v>
      </c>
      <c r="H16" s="90" t="s">
        <v>91</v>
      </c>
      <c r="I16" s="89" t="s">
        <v>79</v>
      </c>
      <c r="J16" s="91" t="s">
        <v>5</v>
      </c>
      <c r="K16" s="84" t="s">
        <v>78</v>
      </c>
      <c r="L16" s="89" t="s">
        <v>2</v>
      </c>
      <c r="M16" s="90" t="s">
        <v>91</v>
      </c>
      <c r="N16" s="89" t="s">
        <v>79</v>
      </c>
      <c r="O16" s="91" t="s">
        <v>5</v>
      </c>
      <c r="P16" s="84" t="s">
        <v>78</v>
      </c>
      <c r="Q16" s="89" t="s">
        <v>2</v>
      </c>
      <c r="R16" s="90" t="s">
        <v>91</v>
      </c>
      <c r="S16" s="89" t="s">
        <v>79</v>
      </c>
      <c r="T16" s="91" t="s">
        <v>5</v>
      </c>
      <c r="U16" s="84" t="s">
        <v>78</v>
      </c>
      <c r="V16" s="89" t="s">
        <v>2</v>
      </c>
      <c r="W16" s="90" t="s">
        <v>91</v>
      </c>
      <c r="X16" s="89" t="s">
        <v>79</v>
      </c>
      <c r="Y16" s="91" t="s">
        <v>5</v>
      </c>
      <c r="Z16" s="84" t="s">
        <v>78</v>
      </c>
      <c r="AA16" s="89" t="s">
        <v>2</v>
      </c>
      <c r="AB16" s="90" t="s">
        <v>91</v>
      </c>
      <c r="AC16" s="89" t="s">
        <v>79</v>
      </c>
      <c r="AD16" s="91" t="s">
        <v>5</v>
      </c>
      <c r="AE16" s="84" t="s">
        <v>78</v>
      </c>
      <c r="AF16" s="89" t="s">
        <v>2</v>
      </c>
      <c r="AG16" s="90" t="s">
        <v>91</v>
      </c>
      <c r="AH16" s="89" t="s">
        <v>79</v>
      </c>
      <c r="AI16" s="91" t="s">
        <v>5</v>
      </c>
      <c r="AJ16" s="84" t="s">
        <v>78</v>
      </c>
      <c r="AK16" s="89" t="s">
        <v>2</v>
      </c>
      <c r="AL16" s="90" t="s">
        <v>91</v>
      </c>
      <c r="AM16" s="89" t="s">
        <v>79</v>
      </c>
      <c r="AN16" s="91" t="s">
        <v>5</v>
      </c>
      <c r="AO16" s="84" t="s">
        <v>78</v>
      </c>
      <c r="AP16" s="89" t="s">
        <v>2</v>
      </c>
      <c r="AQ16" s="90" t="s">
        <v>91</v>
      </c>
      <c r="AR16" s="89" t="s">
        <v>79</v>
      </c>
      <c r="AS16" s="91" t="s">
        <v>5</v>
      </c>
      <c r="AT16" s="84" t="s">
        <v>78</v>
      </c>
      <c r="AU16" s="89" t="s">
        <v>2</v>
      </c>
      <c r="AV16" s="90" t="s">
        <v>91</v>
      </c>
      <c r="AW16" s="89" t="s">
        <v>79</v>
      </c>
      <c r="AX16" s="91" t="s">
        <v>5</v>
      </c>
      <c r="AY16" s="84" t="s">
        <v>78</v>
      </c>
      <c r="AZ16" s="89" t="s">
        <v>2</v>
      </c>
      <c r="BA16" s="90" t="s">
        <v>91</v>
      </c>
      <c r="BB16" s="89" t="s">
        <v>79</v>
      </c>
      <c r="BC16" s="91" t="s">
        <v>5</v>
      </c>
      <c r="BD16" s="84" t="s">
        <v>78</v>
      </c>
      <c r="BE16" s="89" t="s">
        <v>2</v>
      </c>
      <c r="BF16" s="90" t="s">
        <v>91</v>
      </c>
      <c r="BG16" s="89" t="s">
        <v>79</v>
      </c>
      <c r="BH16" s="91" t="s">
        <v>5</v>
      </c>
      <c r="BI16" s="84" t="s">
        <v>78</v>
      </c>
      <c r="BJ16" s="89" t="s">
        <v>2</v>
      </c>
      <c r="BK16" s="90" t="s">
        <v>91</v>
      </c>
      <c r="BL16" s="89" t="s">
        <v>79</v>
      </c>
      <c r="BM16" s="91" t="s">
        <v>5</v>
      </c>
      <c r="BN16" s="84" t="s">
        <v>78</v>
      </c>
      <c r="BO16" s="89" t="s">
        <v>2</v>
      </c>
      <c r="BP16" s="90" t="s">
        <v>91</v>
      </c>
      <c r="BQ16" s="89" t="s">
        <v>79</v>
      </c>
      <c r="BR16" s="91" t="s">
        <v>5</v>
      </c>
      <c r="BS16" s="84" t="s">
        <v>78</v>
      </c>
      <c r="BT16" s="89" t="s">
        <v>2</v>
      </c>
      <c r="BU16" s="90" t="s">
        <v>91</v>
      </c>
      <c r="BV16" s="89" t="s">
        <v>79</v>
      </c>
      <c r="BW16" s="91" t="s">
        <v>5</v>
      </c>
      <c r="BX16" s="84" t="s">
        <v>78</v>
      </c>
      <c r="BY16" s="89" t="s">
        <v>2</v>
      </c>
      <c r="BZ16" s="90" t="s">
        <v>91</v>
      </c>
      <c r="CA16" s="89" t="s">
        <v>79</v>
      </c>
      <c r="CB16" s="91" t="s">
        <v>5</v>
      </c>
      <c r="CC16" s="84" t="s">
        <v>78</v>
      </c>
      <c r="CD16" s="89" t="s">
        <v>2</v>
      </c>
      <c r="CE16" s="90" t="s">
        <v>91</v>
      </c>
      <c r="CF16" s="89" t="s">
        <v>79</v>
      </c>
      <c r="CG16" s="91" t="s">
        <v>5</v>
      </c>
      <c r="CH16" s="84" t="s">
        <v>78</v>
      </c>
      <c r="CI16" s="89" t="s">
        <v>2</v>
      </c>
      <c r="CJ16" s="90" t="s">
        <v>91</v>
      </c>
      <c r="CK16" s="89" t="s">
        <v>79</v>
      </c>
      <c r="CL16" s="91" t="s">
        <v>5</v>
      </c>
      <c r="CM16" s="84" t="s">
        <v>78</v>
      </c>
      <c r="CN16" s="89" t="s">
        <v>2</v>
      </c>
      <c r="CO16" s="90" t="s">
        <v>91</v>
      </c>
      <c r="CP16" s="89" t="s">
        <v>79</v>
      </c>
      <c r="CQ16" s="91" t="s">
        <v>5</v>
      </c>
      <c r="CR16" s="84" t="s">
        <v>78</v>
      </c>
      <c r="CS16" s="89" t="s">
        <v>2</v>
      </c>
      <c r="CT16" s="90" t="s">
        <v>91</v>
      </c>
      <c r="CU16" s="89" t="s">
        <v>79</v>
      </c>
      <c r="CV16" s="91" t="s">
        <v>5</v>
      </c>
      <c r="CW16" s="84" t="s">
        <v>78</v>
      </c>
      <c r="CX16" s="89" t="s">
        <v>2</v>
      </c>
      <c r="CY16" s="90" t="s">
        <v>91</v>
      </c>
      <c r="CZ16" s="89" t="s">
        <v>79</v>
      </c>
      <c r="DA16" s="91" t="s">
        <v>5</v>
      </c>
      <c r="DB16" s="84" t="s">
        <v>78</v>
      </c>
      <c r="DC16" s="89" t="s">
        <v>2</v>
      </c>
      <c r="DD16" s="90" t="s">
        <v>91</v>
      </c>
      <c r="DE16" s="89" t="s">
        <v>79</v>
      </c>
      <c r="DF16" s="91" t="s">
        <v>5</v>
      </c>
      <c r="DG16" s="84" t="s">
        <v>78</v>
      </c>
      <c r="DH16" s="89" t="s">
        <v>2</v>
      </c>
      <c r="DI16" s="90" t="s">
        <v>91</v>
      </c>
      <c r="DJ16" s="89" t="s">
        <v>79</v>
      </c>
      <c r="DK16" s="91" t="s">
        <v>5</v>
      </c>
      <c r="DL16" s="84" t="s">
        <v>78</v>
      </c>
      <c r="DM16" s="89" t="s">
        <v>2</v>
      </c>
      <c r="DN16" s="90" t="s">
        <v>91</v>
      </c>
      <c r="DO16" s="89" t="s">
        <v>79</v>
      </c>
      <c r="DP16" s="91" t="s">
        <v>5</v>
      </c>
      <c r="DQ16" s="84" t="s">
        <v>78</v>
      </c>
      <c r="DR16" s="89" t="s">
        <v>2</v>
      </c>
      <c r="DS16" s="90" t="s">
        <v>91</v>
      </c>
      <c r="DT16" s="89" t="s">
        <v>79</v>
      </c>
      <c r="DU16" s="91" t="s">
        <v>5</v>
      </c>
      <c r="DV16" s="84" t="s">
        <v>78</v>
      </c>
      <c r="DW16" s="89" t="s">
        <v>2</v>
      </c>
      <c r="DX16" s="90" t="s">
        <v>91</v>
      </c>
      <c r="DY16" s="89" t="s">
        <v>79</v>
      </c>
      <c r="DZ16" s="91" t="s">
        <v>5</v>
      </c>
      <c r="EA16" s="84" t="s">
        <v>78</v>
      </c>
      <c r="EB16" s="89" t="s">
        <v>2</v>
      </c>
      <c r="EC16" s="90" t="s">
        <v>91</v>
      </c>
      <c r="ED16" s="89" t="s">
        <v>79</v>
      </c>
      <c r="EE16" s="91" t="s">
        <v>5</v>
      </c>
      <c r="EF16" s="84" t="s">
        <v>78</v>
      </c>
      <c r="EG16" s="89" t="s">
        <v>2</v>
      </c>
      <c r="EH16" s="90" t="s">
        <v>91</v>
      </c>
      <c r="EI16" s="89" t="s">
        <v>79</v>
      </c>
      <c r="EJ16" s="91" t="s">
        <v>5</v>
      </c>
      <c r="EK16" s="84" t="s">
        <v>78</v>
      </c>
      <c r="EL16" s="89" t="s">
        <v>2</v>
      </c>
      <c r="EM16" s="90" t="s">
        <v>91</v>
      </c>
      <c r="EN16" s="89" t="s">
        <v>79</v>
      </c>
      <c r="EO16" s="91" t="s">
        <v>5</v>
      </c>
      <c r="EP16" s="84" t="s">
        <v>78</v>
      </c>
      <c r="EQ16" s="89" t="s">
        <v>2</v>
      </c>
      <c r="ER16" s="90" t="s">
        <v>91</v>
      </c>
      <c r="ES16" s="89" t="s">
        <v>79</v>
      </c>
      <c r="ET16" s="91" t="s">
        <v>5</v>
      </c>
      <c r="EU16" s="84" t="s">
        <v>78</v>
      </c>
      <c r="EV16" s="89" t="s">
        <v>2</v>
      </c>
      <c r="EW16" s="90" t="s">
        <v>91</v>
      </c>
      <c r="EX16" s="89" t="s">
        <v>79</v>
      </c>
      <c r="EY16" s="91" t="s">
        <v>5</v>
      </c>
      <c r="EZ16" s="84" t="s">
        <v>78</v>
      </c>
      <c r="FA16" s="89" t="s">
        <v>2</v>
      </c>
      <c r="FB16" s="90" t="s">
        <v>91</v>
      </c>
      <c r="FC16" s="89" t="s">
        <v>79</v>
      </c>
      <c r="FD16" s="91" t="s">
        <v>5</v>
      </c>
      <c r="FE16" s="84" t="s">
        <v>78</v>
      </c>
      <c r="FF16" s="89" t="s">
        <v>2</v>
      </c>
      <c r="FG16" s="90" t="s">
        <v>91</v>
      </c>
      <c r="FH16" s="89" t="s">
        <v>79</v>
      </c>
      <c r="FI16" s="91" t="s">
        <v>5</v>
      </c>
      <c r="FJ16" s="84" t="s">
        <v>78</v>
      </c>
      <c r="FK16" s="89" t="s">
        <v>2</v>
      </c>
      <c r="FL16" s="90" t="s">
        <v>91</v>
      </c>
      <c r="FM16" s="89" t="s">
        <v>79</v>
      </c>
      <c r="FN16" s="91" t="s">
        <v>5</v>
      </c>
      <c r="FO16" s="84" t="s">
        <v>78</v>
      </c>
      <c r="FP16" s="89" t="s">
        <v>2</v>
      </c>
      <c r="FQ16" s="90" t="s">
        <v>91</v>
      </c>
      <c r="FR16" s="89" t="s">
        <v>79</v>
      </c>
      <c r="FS16" s="91" t="s">
        <v>5</v>
      </c>
      <c r="FT16" s="84" t="s">
        <v>78</v>
      </c>
      <c r="FU16" s="89" t="s">
        <v>2</v>
      </c>
      <c r="FV16" s="90" t="s">
        <v>91</v>
      </c>
      <c r="FW16" s="89" t="s">
        <v>79</v>
      </c>
      <c r="FX16" s="91" t="s">
        <v>5</v>
      </c>
      <c r="FY16" s="84" t="s">
        <v>78</v>
      </c>
      <c r="FZ16" s="89" t="s">
        <v>2</v>
      </c>
      <c r="GA16" s="90" t="s">
        <v>91</v>
      </c>
      <c r="GB16" s="89" t="s">
        <v>79</v>
      </c>
      <c r="GC16" s="91" t="s">
        <v>5</v>
      </c>
      <c r="GD16" s="84" t="s">
        <v>78</v>
      </c>
      <c r="GE16" s="89" t="s">
        <v>2</v>
      </c>
      <c r="GF16" s="90" t="s">
        <v>91</v>
      </c>
      <c r="GG16" s="89" t="s">
        <v>79</v>
      </c>
      <c r="GH16" s="91" t="s">
        <v>5</v>
      </c>
      <c r="GI16" s="84" t="s">
        <v>78</v>
      </c>
      <c r="GJ16" s="89" t="s">
        <v>2</v>
      </c>
      <c r="GK16" s="90" t="s">
        <v>91</v>
      </c>
      <c r="GL16" s="89" t="s">
        <v>79</v>
      </c>
      <c r="GM16" s="91" t="s">
        <v>5</v>
      </c>
      <c r="GN16" s="84" t="s">
        <v>78</v>
      </c>
      <c r="GO16" s="89" t="s">
        <v>2</v>
      </c>
      <c r="GP16" s="90" t="s">
        <v>91</v>
      </c>
      <c r="GQ16" s="89" t="s">
        <v>79</v>
      </c>
      <c r="GR16" s="91" t="s">
        <v>5</v>
      </c>
      <c r="GS16" s="84" t="s">
        <v>78</v>
      </c>
      <c r="GT16" s="89" t="s">
        <v>2</v>
      </c>
      <c r="GU16" s="90" t="s">
        <v>91</v>
      </c>
      <c r="GV16" s="89" t="s">
        <v>79</v>
      </c>
      <c r="GW16" s="91" t="s">
        <v>5</v>
      </c>
      <c r="GX16" s="84" t="s">
        <v>78</v>
      </c>
      <c r="GY16" s="89" t="s">
        <v>2</v>
      </c>
      <c r="GZ16" s="90" t="s">
        <v>91</v>
      </c>
      <c r="HA16" s="89" t="s">
        <v>79</v>
      </c>
      <c r="HB16" s="91" t="s">
        <v>5</v>
      </c>
      <c r="HC16" s="84" t="s">
        <v>78</v>
      </c>
      <c r="HD16" s="89" t="s">
        <v>2</v>
      </c>
      <c r="HE16" s="90" t="s">
        <v>91</v>
      </c>
      <c r="HF16" s="89" t="s">
        <v>79</v>
      </c>
      <c r="HG16" s="91" t="s">
        <v>5</v>
      </c>
      <c r="HH16" s="84" t="s">
        <v>78</v>
      </c>
      <c r="HI16" s="89" t="s">
        <v>2</v>
      </c>
      <c r="HJ16" s="90" t="s">
        <v>91</v>
      </c>
      <c r="HK16" s="89" t="s">
        <v>79</v>
      </c>
      <c r="HL16" s="91" t="s">
        <v>5</v>
      </c>
      <c r="HM16" s="84" t="s">
        <v>78</v>
      </c>
      <c r="HN16" s="89" t="s">
        <v>2</v>
      </c>
      <c r="HO16" s="90" t="s">
        <v>91</v>
      </c>
      <c r="HP16" s="89" t="s">
        <v>79</v>
      </c>
      <c r="HQ16" s="91" t="s">
        <v>5</v>
      </c>
      <c r="HR16" s="84" t="s">
        <v>78</v>
      </c>
      <c r="HS16" s="89" t="s">
        <v>2</v>
      </c>
      <c r="HT16" s="90" t="s">
        <v>91</v>
      </c>
      <c r="HU16" s="89" t="s">
        <v>79</v>
      </c>
      <c r="HV16" s="91" t="s">
        <v>5</v>
      </c>
      <c r="HW16" s="84" t="s">
        <v>78</v>
      </c>
      <c r="HX16" s="89" t="s">
        <v>2</v>
      </c>
      <c r="HY16" s="90" t="s">
        <v>91</v>
      </c>
      <c r="HZ16" s="89" t="s">
        <v>79</v>
      </c>
      <c r="IA16" s="91" t="s">
        <v>5</v>
      </c>
      <c r="IB16" s="84" t="s">
        <v>78</v>
      </c>
      <c r="IC16" s="89" t="s">
        <v>2</v>
      </c>
      <c r="ID16" s="90" t="s">
        <v>91</v>
      </c>
      <c r="IE16" s="89" t="s">
        <v>79</v>
      </c>
      <c r="IF16" s="91" t="s">
        <v>5</v>
      </c>
      <c r="IG16" s="84" t="s">
        <v>78</v>
      </c>
      <c r="IH16" s="89" t="s">
        <v>2</v>
      </c>
      <c r="II16" s="90" t="s">
        <v>91</v>
      </c>
      <c r="IJ16" s="89" t="s">
        <v>79</v>
      </c>
      <c r="IK16" s="91" t="s">
        <v>5</v>
      </c>
      <c r="IL16" s="84" t="s">
        <v>78</v>
      </c>
      <c r="IM16" s="89" t="s">
        <v>2</v>
      </c>
      <c r="IN16" s="90" t="s">
        <v>91</v>
      </c>
      <c r="IO16" s="89" t="s">
        <v>79</v>
      </c>
      <c r="IP16" s="91" t="s">
        <v>5</v>
      </c>
      <c r="IQ16" s="84" t="s">
        <v>78</v>
      </c>
      <c r="IR16" s="89" t="s">
        <v>2</v>
      </c>
      <c r="IS16" s="90" t="s">
        <v>91</v>
      </c>
      <c r="IT16" s="89" t="s">
        <v>79</v>
      </c>
      <c r="IU16" s="91" t="s">
        <v>5</v>
      </c>
      <c r="IV16" s="84" t="s">
        <v>78</v>
      </c>
      <c r="IW16" s="89" t="s">
        <v>2</v>
      </c>
      <c r="IX16" s="90" t="s">
        <v>91</v>
      </c>
      <c r="IY16" s="89" t="s">
        <v>79</v>
      </c>
      <c r="IZ16" s="91" t="s">
        <v>5</v>
      </c>
      <c r="JA16" s="84" t="s">
        <v>78</v>
      </c>
      <c r="JB16" s="89" t="s">
        <v>2</v>
      </c>
      <c r="JC16" s="90" t="s">
        <v>91</v>
      </c>
      <c r="JD16" s="89" t="s">
        <v>79</v>
      </c>
      <c r="JE16" s="91" t="s">
        <v>5</v>
      </c>
      <c r="JF16" s="84" t="s">
        <v>78</v>
      </c>
      <c r="JG16" s="89" t="s">
        <v>2</v>
      </c>
      <c r="JH16" s="90" t="s">
        <v>91</v>
      </c>
      <c r="JI16" s="89" t="s">
        <v>79</v>
      </c>
      <c r="JJ16" s="91" t="s">
        <v>5</v>
      </c>
      <c r="JK16" s="84" t="s">
        <v>78</v>
      </c>
      <c r="JL16" s="89" t="s">
        <v>2</v>
      </c>
      <c r="JM16" s="90" t="s">
        <v>91</v>
      </c>
      <c r="JN16" s="89" t="s">
        <v>79</v>
      </c>
      <c r="JO16" s="91" t="s">
        <v>5</v>
      </c>
      <c r="JP16" s="84" t="s">
        <v>78</v>
      </c>
      <c r="JQ16" s="89" t="s">
        <v>2</v>
      </c>
      <c r="JR16" s="90" t="s">
        <v>91</v>
      </c>
      <c r="JS16" s="89" t="s">
        <v>79</v>
      </c>
      <c r="JT16" s="91" t="s">
        <v>5</v>
      </c>
      <c r="JU16" s="84" t="s">
        <v>78</v>
      </c>
      <c r="JV16" s="89" t="s">
        <v>2</v>
      </c>
      <c r="JW16" s="90" t="s">
        <v>91</v>
      </c>
      <c r="JX16" s="89" t="s">
        <v>79</v>
      </c>
      <c r="JY16" s="91" t="s">
        <v>5</v>
      </c>
      <c r="JZ16" s="84" t="s">
        <v>78</v>
      </c>
      <c r="KA16" s="89" t="s">
        <v>2</v>
      </c>
      <c r="KB16" s="90" t="s">
        <v>91</v>
      </c>
      <c r="KC16" s="89" t="s">
        <v>79</v>
      </c>
      <c r="KD16" s="91" t="s">
        <v>5</v>
      </c>
      <c r="KE16" s="84" t="s">
        <v>78</v>
      </c>
      <c r="KF16" s="89" t="s">
        <v>2</v>
      </c>
      <c r="KG16" s="90" t="s">
        <v>91</v>
      </c>
      <c r="KH16" s="89" t="s">
        <v>79</v>
      </c>
      <c r="KI16" s="91" t="s">
        <v>5</v>
      </c>
      <c r="KJ16" s="84" t="s">
        <v>78</v>
      </c>
      <c r="KK16" s="89" t="s">
        <v>2</v>
      </c>
      <c r="KL16" s="90" t="s">
        <v>91</v>
      </c>
      <c r="KM16" s="89" t="s">
        <v>79</v>
      </c>
      <c r="KN16" s="91" t="s">
        <v>5</v>
      </c>
    </row>
    <row r="17" spans="1:300" x14ac:dyDescent="0.25">
      <c r="A17" s="4"/>
      <c r="B17" s="214"/>
      <c r="C17" s="4"/>
      <c r="D17" s="4"/>
      <c r="E17" s="215"/>
      <c r="F17" s="4"/>
      <c r="G17" s="214"/>
      <c r="H17" s="4"/>
      <c r="I17" s="4"/>
      <c r="J17" s="215"/>
      <c r="K17" s="4"/>
      <c r="L17" s="214"/>
      <c r="M17" s="4"/>
      <c r="N17" s="4"/>
      <c r="O17" s="215"/>
      <c r="P17" s="4"/>
      <c r="Q17" s="214"/>
      <c r="R17" s="4"/>
      <c r="S17" s="4"/>
      <c r="T17" s="215"/>
      <c r="U17" s="4"/>
      <c r="V17" s="214"/>
      <c r="W17" s="4"/>
      <c r="X17" s="4"/>
      <c r="Y17" s="215"/>
      <c r="Z17" s="4"/>
      <c r="AA17" s="214"/>
      <c r="AB17" s="4"/>
      <c r="AC17" s="4"/>
      <c r="AD17" s="215"/>
      <c r="AE17" s="4"/>
      <c r="AF17" s="214"/>
      <c r="AG17" s="4"/>
      <c r="AH17" s="4"/>
      <c r="AI17" s="215"/>
      <c r="AJ17" s="4"/>
      <c r="AK17" s="214"/>
      <c r="AL17" s="4"/>
      <c r="AM17" s="4"/>
      <c r="AN17" s="215"/>
      <c r="AO17" s="4"/>
      <c r="AP17" s="214"/>
      <c r="AQ17" s="4"/>
      <c r="AR17" s="4"/>
      <c r="AS17" s="215"/>
      <c r="AT17" s="4"/>
      <c r="AU17" s="214"/>
      <c r="AV17" s="4"/>
      <c r="AW17" s="4"/>
      <c r="AX17" s="215"/>
      <c r="AY17" s="4"/>
      <c r="AZ17" s="214"/>
      <c r="BA17" s="4"/>
      <c r="BB17" s="4"/>
      <c r="BC17" s="215"/>
      <c r="BD17" s="4"/>
      <c r="BE17" s="214"/>
      <c r="BF17" s="4"/>
      <c r="BG17" s="4"/>
      <c r="BH17" s="215"/>
      <c r="BI17" s="4"/>
      <c r="BJ17" s="214"/>
      <c r="BK17" s="4"/>
      <c r="BL17" s="4"/>
      <c r="BM17" s="215"/>
      <c r="BN17" s="4"/>
      <c r="BO17" s="214"/>
      <c r="BP17" s="4"/>
      <c r="BQ17" s="4"/>
      <c r="BR17" s="215"/>
      <c r="BS17" s="4"/>
      <c r="BT17" s="214"/>
      <c r="BU17" s="4"/>
      <c r="BV17" s="4"/>
      <c r="BW17" s="215"/>
      <c r="BX17" s="4"/>
      <c r="BY17" s="214"/>
      <c r="BZ17" s="4"/>
      <c r="CA17" s="4"/>
      <c r="CB17" s="215"/>
      <c r="CC17" s="4"/>
      <c r="CD17" s="214"/>
      <c r="CE17" s="4"/>
      <c r="CF17" s="4"/>
      <c r="CG17" s="215"/>
      <c r="CH17" s="4"/>
      <c r="CI17" s="214"/>
      <c r="CJ17" s="4"/>
      <c r="CK17" s="4"/>
      <c r="CL17" s="215"/>
      <c r="CM17" s="4"/>
      <c r="CN17" s="214"/>
      <c r="CO17" s="4"/>
      <c r="CP17" s="4"/>
      <c r="CQ17" s="215"/>
      <c r="CR17" s="4"/>
      <c r="CS17" s="214"/>
      <c r="CT17" s="4"/>
      <c r="CU17" s="4"/>
      <c r="CV17" s="215"/>
      <c r="CW17" s="4"/>
      <c r="CX17" s="214"/>
      <c r="CY17" s="4"/>
      <c r="CZ17" s="4"/>
      <c r="DA17" s="215"/>
      <c r="DB17" s="4"/>
      <c r="DC17" s="214"/>
      <c r="DD17" s="4"/>
      <c r="DE17" s="4"/>
      <c r="DF17" s="215"/>
      <c r="DG17" s="4"/>
      <c r="DH17" s="214"/>
      <c r="DI17" s="4"/>
      <c r="DJ17" s="4"/>
      <c r="DK17" s="215"/>
      <c r="DL17" s="4"/>
      <c r="DM17" s="214"/>
      <c r="DN17" s="4"/>
      <c r="DO17" s="4"/>
      <c r="DP17" s="215"/>
      <c r="DQ17" s="4"/>
      <c r="DR17" s="214"/>
      <c r="DS17" s="4"/>
      <c r="DT17" s="4"/>
      <c r="DU17" s="215"/>
      <c r="DV17" s="4"/>
      <c r="DW17" s="214"/>
      <c r="DX17" s="4"/>
      <c r="DY17" s="4"/>
      <c r="DZ17" s="215"/>
      <c r="EA17" s="4"/>
      <c r="EB17" s="214"/>
      <c r="EC17" s="4"/>
      <c r="ED17" s="4"/>
      <c r="EE17" s="215"/>
      <c r="EF17" s="4"/>
      <c r="EG17" s="214"/>
      <c r="EH17" s="4"/>
      <c r="EI17" s="4"/>
      <c r="EJ17" s="215"/>
      <c r="EK17" s="4"/>
      <c r="EL17" s="214"/>
      <c r="EM17" s="4"/>
      <c r="EN17" s="4"/>
      <c r="EO17" s="215"/>
      <c r="EP17" s="4"/>
      <c r="EQ17" s="214"/>
      <c r="ER17" s="4"/>
      <c r="ES17" s="4"/>
      <c r="ET17" s="215"/>
      <c r="EU17" s="4"/>
      <c r="EV17" s="214"/>
      <c r="EW17" s="4"/>
      <c r="EX17" s="4"/>
      <c r="EY17" s="215"/>
      <c r="EZ17" s="4"/>
      <c r="FA17" s="214"/>
      <c r="FB17" s="4"/>
      <c r="FC17" s="4"/>
      <c r="FD17" s="215"/>
      <c r="FE17" s="4"/>
      <c r="FF17" s="214"/>
      <c r="FG17" s="4"/>
      <c r="FH17" s="4"/>
      <c r="FI17" s="215"/>
      <c r="FJ17" s="4"/>
      <c r="FK17" s="214"/>
      <c r="FL17" s="4"/>
      <c r="FM17" s="4"/>
      <c r="FN17" s="215"/>
      <c r="FO17" s="4"/>
      <c r="FP17" s="214"/>
      <c r="FQ17" s="4"/>
      <c r="FR17" s="4"/>
      <c r="FS17" s="215"/>
      <c r="FT17" s="4"/>
      <c r="FU17" s="214"/>
      <c r="FV17" s="4"/>
      <c r="FW17" s="4"/>
      <c r="FX17" s="215"/>
      <c r="FY17" s="4"/>
      <c r="FZ17" s="214"/>
      <c r="GA17" s="4"/>
      <c r="GB17" s="4"/>
      <c r="GC17" s="215"/>
      <c r="GD17" s="4"/>
      <c r="GE17" s="214"/>
      <c r="GF17" s="4"/>
      <c r="GG17" s="4"/>
      <c r="GH17" s="215"/>
      <c r="GI17" s="4"/>
      <c r="GJ17" s="214"/>
      <c r="GK17" s="4"/>
      <c r="GL17" s="4"/>
      <c r="GM17" s="215"/>
      <c r="GN17" s="4"/>
      <c r="GO17" s="214"/>
      <c r="GP17" s="4"/>
      <c r="GQ17" s="4"/>
      <c r="GR17" s="215"/>
      <c r="GS17" s="4"/>
      <c r="GT17" s="214"/>
      <c r="GU17" s="4"/>
      <c r="GV17" s="4"/>
      <c r="GW17" s="215"/>
      <c r="GX17" s="4"/>
      <c r="GY17" s="214"/>
      <c r="GZ17" s="4"/>
      <c r="HA17" s="4"/>
      <c r="HB17" s="215"/>
      <c r="HC17" s="4"/>
      <c r="HD17" s="214"/>
      <c r="HE17" s="4"/>
      <c r="HF17" s="4"/>
      <c r="HG17" s="215"/>
      <c r="HH17" s="4"/>
      <c r="HI17" s="214"/>
      <c r="HJ17" s="4"/>
      <c r="HK17" s="4"/>
      <c r="HL17" s="215"/>
      <c r="HM17" s="4"/>
      <c r="HN17" s="214"/>
      <c r="HO17" s="4"/>
      <c r="HP17" s="4"/>
      <c r="HQ17" s="215"/>
      <c r="HR17" s="4"/>
      <c r="HS17" s="214"/>
      <c r="HT17" s="4"/>
      <c r="HU17" s="4"/>
      <c r="HV17" s="215"/>
      <c r="HW17" s="4"/>
      <c r="HX17" s="214"/>
      <c r="HY17" s="4"/>
      <c r="HZ17" s="4"/>
      <c r="IA17" s="215"/>
      <c r="IB17" s="4"/>
      <c r="IC17" s="214"/>
      <c r="ID17" s="4"/>
      <c r="IE17" s="4"/>
      <c r="IF17" s="215"/>
      <c r="IG17" s="4"/>
      <c r="IH17" s="214"/>
      <c r="II17" s="4"/>
      <c r="IJ17" s="4"/>
      <c r="IK17" s="215"/>
      <c r="IL17" s="4"/>
      <c r="IM17" s="214"/>
      <c r="IN17" s="4"/>
      <c r="IO17" s="4"/>
      <c r="IP17" s="215"/>
      <c r="IQ17" s="4"/>
      <c r="IR17" s="214"/>
      <c r="IS17" s="4"/>
      <c r="IT17" s="4"/>
      <c r="IU17" s="215"/>
      <c r="IV17" s="4"/>
      <c r="IW17" s="214"/>
      <c r="IX17" s="4"/>
      <c r="IY17" s="4"/>
      <c r="IZ17" s="215"/>
      <c r="JA17" s="4"/>
      <c r="JB17" s="214"/>
      <c r="JC17" s="4"/>
      <c r="JD17" s="4"/>
      <c r="JE17" s="215"/>
      <c r="JF17" s="4"/>
      <c r="JG17" s="214"/>
      <c r="JH17" s="4"/>
      <c r="JI17" s="4"/>
      <c r="JJ17" s="215"/>
      <c r="JK17" s="4"/>
      <c r="JL17" s="214"/>
      <c r="JM17" s="4"/>
      <c r="JN17" s="4"/>
      <c r="JO17" s="215"/>
      <c r="JP17" s="4"/>
      <c r="JQ17" s="214"/>
      <c r="JR17" s="4"/>
      <c r="JS17" s="4"/>
      <c r="JT17" s="215"/>
      <c r="JU17" s="4"/>
      <c r="JV17" s="214"/>
      <c r="JW17" s="4"/>
      <c r="JX17" s="4"/>
      <c r="JY17" s="215"/>
      <c r="JZ17" s="4"/>
      <c r="KA17" s="214"/>
      <c r="KB17" s="4"/>
      <c r="KC17" s="4"/>
      <c r="KD17" s="215"/>
      <c r="KE17" s="4"/>
      <c r="KF17" s="214"/>
      <c r="KG17" s="4"/>
      <c r="KH17" s="4"/>
      <c r="KI17" s="215"/>
      <c r="KJ17" s="4"/>
      <c r="KK17" s="214"/>
      <c r="KL17" s="4"/>
      <c r="KM17" s="4"/>
      <c r="KN17" s="215"/>
    </row>
    <row r="18" spans="1:300" x14ac:dyDescent="0.25">
      <c r="A18" s="4"/>
      <c r="B18" s="214"/>
      <c r="C18" s="4"/>
      <c r="D18" s="4"/>
      <c r="E18" s="215"/>
      <c r="F18" s="4"/>
      <c r="G18" s="214"/>
      <c r="H18" s="4"/>
      <c r="I18" s="4"/>
      <c r="J18" s="215"/>
      <c r="K18" s="4"/>
      <c r="L18" s="214"/>
      <c r="M18" s="4"/>
      <c r="N18" s="4"/>
      <c r="O18" s="215"/>
      <c r="P18" s="4"/>
      <c r="Q18" s="214"/>
      <c r="R18" s="4"/>
      <c r="S18" s="4"/>
      <c r="T18" s="215"/>
      <c r="U18" s="4"/>
      <c r="V18" s="214"/>
      <c r="W18" s="4"/>
      <c r="X18" s="4"/>
      <c r="Y18" s="215"/>
      <c r="Z18" s="4"/>
      <c r="AA18" s="214"/>
      <c r="AB18" s="4"/>
      <c r="AC18" s="4"/>
      <c r="AD18" s="215"/>
      <c r="AE18" s="4"/>
      <c r="AF18" s="214"/>
      <c r="AG18" s="4"/>
      <c r="AH18" s="4"/>
      <c r="AI18" s="215"/>
      <c r="AJ18" s="4"/>
      <c r="AK18" s="214"/>
      <c r="AL18" s="4"/>
      <c r="AM18" s="4"/>
      <c r="AN18" s="215"/>
      <c r="AO18" s="4"/>
      <c r="AP18" s="214"/>
      <c r="AQ18" s="4"/>
      <c r="AR18" s="4"/>
      <c r="AS18" s="215"/>
      <c r="AT18" s="4"/>
      <c r="AU18" s="214"/>
      <c r="AV18" s="4"/>
      <c r="AW18" s="4"/>
      <c r="AX18" s="215"/>
      <c r="AY18" s="4"/>
      <c r="AZ18" s="214"/>
      <c r="BA18" s="4"/>
      <c r="BB18" s="4"/>
      <c r="BC18" s="215"/>
      <c r="BD18" s="4"/>
      <c r="BE18" s="214"/>
      <c r="BF18" s="4"/>
      <c r="BG18" s="4"/>
      <c r="BH18" s="215"/>
      <c r="BI18" s="4"/>
      <c r="BJ18" s="214"/>
      <c r="BK18" s="4"/>
      <c r="BL18" s="4"/>
      <c r="BM18" s="215"/>
      <c r="BN18" s="4"/>
      <c r="BO18" s="214"/>
      <c r="BP18" s="4"/>
      <c r="BQ18" s="4"/>
      <c r="BR18" s="215"/>
      <c r="BS18" s="4"/>
      <c r="BT18" s="214"/>
      <c r="BU18" s="4"/>
      <c r="BV18" s="4"/>
      <c r="BW18" s="215"/>
      <c r="BX18" s="4"/>
      <c r="BY18" s="214"/>
      <c r="BZ18" s="4"/>
      <c r="CA18" s="4"/>
      <c r="CB18" s="215"/>
      <c r="CC18" s="4"/>
      <c r="CD18" s="214"/>
      <c r="CE18" s="4"/>
      <c r="CF18" s="4"/>
      <c r="CG18" s="215"/>
      <c r="CH18" s="4"/>
      <c r="CI18" s="214"/>
      <c r="CJ18" s="4"/>
      <c r="CK18" s="4"/>
      <c r="CL18" s="215"/>
      <c r="CM18" s="4"/>
      <c r="CN18" s="214"/>
      <c r="CO18" s="4"/>
      <c r="CP18" s="4"/>
      <c r="CQ18" s="215"/>
      <c r="CR18" s="4"/>
      <c r="CS18" s="214"/>
      <c r="CT18" s="4"/>
      <c r="CU18" s="4"/>
      <c r="CV18" s="215"/>
      <c r="CW18" s="4"/>
      <c r="CX18" s="214"/>
      <c r="CY18" s="4"/>
      <c r="CZ18" s="4"/>
      <c r="DA18" s="215"/>
      <c r="DB18" s="4"/>
      <c r="DC18" s="214"/>
      <c r="DD18" s="4"/>
      <c r="DE18" s="4"/>
      <c r="DF18" s="215"/>
      <c r="DG18" s="4"/>
      <c r="DH18" s="214"/>
      <c r="DI18" s="4"/>
      <c r="DJ18" s="4"/>
      <c r="DK18" s="215"/>
      <c r="DL18" s="4"/>
      <c r="DM18" s="214"/>
      <c r="DN18" s="4"/>
      <c r="DO18" s="4"/>
      <c r="DP18" s="215"/>
      <c r="DQ18" s="4"/>
      <c r="DR18" s="214"/>
      <c r="DS18" s="4"/>
      <c r="DT18" s="4"/>
      <c r="DU18" s="215"/>
      <c r="DV18" s="4"/>
      <c r="DW18" s="214"/>
      <c r="DX18" s="4"/>
      <c r="DY18" s="4"/>
      <c r="DZ18" s="215"/>
      <c r="EA18" s="4"/>
      <c r="EB18" s="214"/>
      <c r="EC18" s="4"/>
      <c r="ED18" s="4"/>
      <c r="EE18" s="215"/>
      <c r="EF18" s="4"/>
      <c r="EG18" s="214"/>
      <c r="EH18" s="4"/>
      <c r="EI18" s="4"/>
      <c r="EJ18" s="215"/>
      <c r="EK18" s="4"/>
      <c r="EL18" s="214"/>
      <c r="EM18" s="4"/>
      <c r="EN18" s="4"/>
      <c r="EO18" s="215"/>
      <c r="EP18" s="4"/>
      <c r="EQ18" s="214"/>
      <c r="ER18" s="4"/>
      <c r="ES18" s="4"/>
      <c r="ET18" s="215"/>
      <c r="EU18" s="4"/>
      <c r="EV18" s="214"/>
      <c r="EW18" s="4"/>
      <c r="EX18" s="4"/>
      <c r="EY18" s="215"/>
      <c r="EZ18" s="4"/>
      <c r="FA18" s="214"/>
      <c r="FB18" s="4"/>
      <c r="FC18" s="4"/>
      <c r="FD18" s="215"/>
      <c r="FE18" s="4"/>
      <c r="FF18" s="214"/>
      <c r="FG18" s="4"/>
      <c r="FH18" s="4"/>
      <c r="FI18" s="215"/>
      <c r="FJ18" s="4"/>
      <c r="FK18" s="214"/>
      <c r="FL18" s="4"/>
      <c r="FM18" s="4"/>
      <c r="FN18" s="215"/>
      <c r="FO18" s="4"/>
      <c r="FP18" s="214"/>
      <c r="FQ18" s="4"/>
      <c r="FR18" s="4"/>
      <c r="FS18" s="215"/>
      <c r="FT18" s="4"/>
      <c r="FU18" s="214"/>
      <c r="FV18" s="4"/>
      <c r="FW18" s="4"/>
      <c r="FX18" s="215"/>
      <c r="FY18" s="4"/>
      <c r="FZ18" s="214"/>
      <c r="GA18" s="4"/>
      <c r="GB18" s="4"/>
      <c r="GC18" s="215"/>
      <c r="GD18" s="4"/>
      <c r="GE18" s="214"/>
      <c r="GF18" s="4"/>
      <c r="GG18" s="4"/>
      <c r="GH18" s="215"/>
      <c r="GI18" s="4"/>
      <c r="GJ18" s="214"/>
      <c r="GK18" s="4"/>
      <c r="GL18" s="4"/>
      <c r="GM18" s="215"/>
      <c r="GN18" s="4"/>
      <c r="GO18" s="214"/>
      <c r="GP18" s="4"/>
      <c r="GQ18" s="4"/>
      <c r="GR18" s="215"/>
      <c r="GS18" s="4"/>
      <c r="GT18" s="214"/>
      <c r="GU18" s="4"/>
      <c r="GV18" s="4"/>
      <c r="GW18" s="215"/>
      <c r="GX18" s="4"/>
      <c r="GY18" s="214"/>
      <c r="GZ18" s="4"/>
      <c r="HA18" s="4"/>
      <c r="HB18" s="215"/>
      <c r="HC18" s="4"/>
      <c r="HD18" s="214"/>
      <c r="HE18" s="4"/>
      <c r="HF18" s="4"/>
      <c r="HG18" s="215"/>
      <c r="HH18" s="4"/>
      <c r="HI18" s="214"/>
      <c r="HJ18" s="4"/>
      <c r="HK18" s="4"/>
      <c r="HL18" s="215"/>
      <c r="HM18" s="4"/>
      <c r="HN18" s="214"/>
      <c r="HO18" s="4"/>
      <c r="HP18" s="4"/>
      <c r="HQ18" s="215"/>
      <c r="HR18" s="4"/>
      <c r="HS18" s="214"/>
      <c r="HT18" s="4"/>
      <c r="HU18" s="4"/>
      <c r="HV18" s="215"/>
      <c r="HW18" s="4"/>
      <c r="HX18" s="214"/>
      <c r="HY18" s="4"/>
      <c r="HZ18" s="4"/>
      <c r="IA18" s="215"/>
      <c r="IB18" s="4"/>
      <c r="IC18" s="214"/>
      <c r="ID18" s="4"/>
      <c r="IE18" s="4"/>
      <c r="IF18" s="215"/>
      <c r="IG18" s="4"/>
      <c r="IH18" s="214"/>
      <c r="II18" s="4"/>
      <c r="IJ18" s="4"/>
      <c r="IK18" s="215"/>
      <c r="IL18" s="4"/>
      <c r="IM18" s="214"/>
      <c r="IN18" s="4"/>
      <c r="IO18" s="4"/>
      <c r="IP18" s="215"/>
      <c r="IQ18" s="4"/>
      <c r="IR18" s="214"/>
      <c r="IS18" s="4"/>
      <c r="IT18" s="4"/>
      <c r="IU18" s="215"/>
      <c r="IV18" s="4"/>
      <c r="IW18" s="214"/>
      <c r="IX18" s="4"/>
      <c r="IY18" s="4"/>
      <c r="IZ18" s="215"/>
      <c r="JA18" s="4"/>
      <c r="JB18" s="214"/>
      <c r="JC18" s="4"/>
      <c r="JD18" s="4"/>
      <c r="JE18" s="215"/>
      <c r="JF18" s="4"/>
      <c r="JG18" s="214"/>
      <c r="JH18" s="4"/>
      <c r="JI18" s="4"/>
      <c r="JJ18" s="215"/>
      <c r="JK18" s="4"/>
      <c r="JL18" s="214"/>
      <c r="JM18" s="4"/>
      <c r="JN18" s="4"/>
      <c r="JO18" s="215"/>
      <c r="JP18" s="4"/>
      <c r="JQ18" s="214"/>
      <c r="JR18" s="4"/>
      <c r="JS18" s="4"/>
      <c r="JT18" s="215"/>
      <c r="JU18" s="4"/>
      <c r="JV18" s="214"/>
      <c r="JW18" s="4"/>
      <c r="JX18" s="4"/>
      <c r="JY18" s="215"/>
      <c r="JZ18" s="4"/>
      <c r="KA18" s="214"/>
      <c r="KB18" s="4"/>
      <c r="KC18" s="4"/>
      <c r="KD18" s="215"/>
      <c r="KE18" s="4"/>
      <c r="KF18" s="214"/>
      <c r="KG18" s="4"/>
      <c r="KH18" s="4"/>
      <c r="KI18" s="215"/>
      <c r="KJ18" s="4"/>
      <c r="KK18" s="214"/>
      <c r="KL18" s="4"/>
      <c r="KM18" s="4"/>
      <c r="KN18" s="215"/>
    </row>
    <row r="19" spans="1:300" x14ac:dyDescent="0.25">
      <c r="A19" s="4"/>
      <c r="B19" s="214"/>
      <c r="C19" s="4"/>
      <c r="D19" s="4"/>
      <c r="E19" s="215"/>
      <c r="F19" s="4"/>
      <c r="G19" s="214"/>
      <c r="H19" s="4"/>
      <c r="I19" s="4"/>
      <c r="J19" s="215"/>
      <c r="K19" s="4"/>
      <c r="L19" s="214"/>
      <c r="M19" s="4"/>
      <c r="N19" s="4"/>
      <c r="O19" s="215"/>
      <c r="P19" s="4"/>
      <c r="Q19" s="214"/>
      <c r="R19" s="4"/>
      <c r="S19" s="4"/>
      <c r="T19" s="215"/>
      <c r="U19" s="4"/>
      <c r="V19" s="214"/>
      <c r="W19" s="4"/>
      <c r="X19" s="4"/>
      <c r="Y19" s="215"/>
      <c r="Z19" s="4"/>
      <c r="AA19" s="214"/>
      <c r="AB19" s="4"/>
      <c r="AC19" s="4"/>
      <c r="AD19" s="215"/>
      <c r="AE19" s="4"/>
      <c r="AF19" s="214"/>
      <c r="AG19" s="4"/>
      <c r="AH19" s="4"/>
      <c r="AI19" s="215"/>
      <c r="AJ19" s="4"/>
      <c r="AK19" s="214"/>
      <c r="AL19" s="4"/>
      <c r="AM19" s="4"/>
      <c r="AN19" s="215"/>
      <c r="AO19" s="4"/>
      <c r="AP19" s="214"/>
      <c r="AQ19" s="4"/>
      <c r="AR19" s="4"/>
      <c r="AS19" s="215"/>
      <c r="AT19" s="4"/>
      <c r="AU19" s="214"/>
      <c r="AV19" s="4"/>
      <c r="AW19" s="4"/>
      <c r="AX19" s="215"/>
      <c r="AY19" s="4"/>
      <c r="AZ19" s="214"/>
      <c r="BA19" s="4"/>
      <c r="BB19" s="4"/>
      <c r="BC19" s="215"/>
      <c r="BD19" s="4"/>
      <c r="BE19" s="214"/>
      <c r="BF19" s="4"/>
      <c r="BG19" s="4"/>
      <c r="BH19" s="215"/>
      <c r="BI19" s="4"/>
      <c r="BJ19" s="214"/>
      <c r="BK19" s="4"/>
      <c r="BL19" s="4"/>
      <c r="BM19" s="215"/>
      <c r="BN19" s="4"/>
      <c r="BO19" s="214"/>
      <c r="BP19" s="4"/>
      <c r="BQ19" s="4"/>
      <c r="BR19" s="215"/>
      <c r="BS19" s="4"/>
      <c r="BT19" s="214"/>
      <c r="BU19" s="4"/>
      <c r="BV19" s="4"/>
      <c r="BW19" s="215"/>
      <c r="BX19" s="4"/>
      <c r="BY19" s="214"/>
      <c r="BZ19" s="4"/>
      <c r="CA19" s="4"/>
      <c r="CB19" s="215"/>
      <c r="CC19" s="4"/>
      <c r="CD19" s="214"/>
      <c r="CE19" s="4"/>
      <c r="CF19" s="4"/>
      <c r="CG19" s="215"/>
      <c r="CH19" s="4"/>
      <c r="CI19" s="214"/>
      <c r="CJ19" s="4"/>
      <c r="CK19" s="4"/>
      <c r="CL19" s="215"/>
      <c r="CM19" s="4"/>
      <c r="CN19" s="214"/>
      <c r="CO19" s="4"/>
      <c r="CP19" s="4"/>
      <c r="CQ19" s="215"/>
      <c r="CR19" s="4"/>
      <c r="CS19" s="214"/>
      <c r="CT19" s="4"/>
      <c r="CU19" s="4"/>
      <c r="CV19" s="215"/>
      <c r="CW19" s="4"/>
      <c r="CX19" s="214"/>
      <c r="CY19" s="4"/>
      <c r="CZ19" s="4"/>
      <c r="DA19" s="215"/>
      <c r="DB19" s="4"/>
      <c r="DC19" s="214"/>
      <c r="DD19" s="4"/>
      <c r="DE19" s="4"/>
      <c r="DF19" s="215"/>
      <c r="DG19" s="4"/>
      <c r="DH19" s="214"/>
      <c r="DI19" s="4"/>
      <c r="DJ19" s="4"/>
      <c r="DK19" s="215"/>
      <c r="DL19" s="4"/>
      <c r="DM19" s="214"/>
      <c r="DN19" s="4"/>
      <c r="DO19" s="4"/>
      <c r="DP19" s="215"/>
      <c r="DQ19" s="4"/>
      <c r="DR19" s="214"/>
      <c r="DS19" s="4"/>
      <c r="DT19" s="4"/>
      <c r="DU19" s="215"/>
      <c r="DV19" s="4"/>
      <c r="DW19" s="214"/>
      <c r="DX19" s="4"/>
      <c r="DY19" s="4"/>
      <c r="DZ19" s="215"/>
      <c r="EA19" s="4"/>
      <c r="EB19" s="214"/>
      <c r="EC19" s="4"/>
      <c r="ED19" s="4"/>
      <c r="EE19" s="215"/>
      <c r="EF19" s="4"/>
      <c r="EG19" s="214"/>
      <c r="EH19" s="4"/>
      <c r="EI19" s="4"/>
      <c r="EJ19" s="215"/>
      <c r="EK19" s="4"/>
      <c r="EL19" s="214"/>
      <c r="EM19" s="4"/>
      <c r="EN19" s="4"/>
      <c r="EO19" s="215"/>
      <c r="EP19" s="4"/>
      <c r="EQ19" s="214"/>
      <c r="ER19" s="4"/>
      <c r="ES19" s="4"/>
      <c r="ET19" s="215"/>
      <c r="EU19" s="4"/>
      <c r="EV19" s="214"/>
      <c r="EW19" s="4"/>
      <c r="EX19" s="4"/>
      <c r="EY19" s="215"/>
      <c r="EZ19" s="4"/>
      <c r="FA19" s="214"/>
      <c r="FB19" s="4"/>
      <c r="FC19" s="4"/>
      <c r="FD19" s="215"/>
      <c r="FE19" s="4"/>
      <c r="FF19" s="214"/>
      <c r="FG19" s="4"/>
      <c r="FH19" s="4"/>
      <c r="FI19" s="215"/>
      <c r="FJ19" s="4"/>
      <c r="FK19" s="214"/>
      <c r="FL19" s="4"/>
      <c r="FM19" s="4"/>
      <c r="FN19" s="215"/>
      <c r="FO19" s="4"/>
      <c r="FP19" s="214"/>
      <c r="FQ19" s="4"/>
      <c r="FR19" s="4"/>
      <c r="FS19" s="215"/>
      <c r="FT19" s="4"/>
      <c r="FU19" s="214"/>
      <c r="FV19" s="4"/>
      <c r="FW19" s="4"/>
      <c r="FX19" s="215"/>
      <c r="FY19" s="4"/>
      <c r="FZ19" s="214"/>
      <c r="GA19" s="4"/>
      <c r="GB19" s="4"/>
      <c r="GC19" s="215"/>
      <c r="GD19" s="4"/>
      <c r="GE19" s="214"/>
      <c r="GF19" s="4"/>
      <c r="GG19" s="4"/>
      <c r="GH19" s="215"/>
      <c r="GI19" s="4"/>
      <c r="GJ19" s="214"/>
      <c r="GK19" s="4"/>
      <c r="GL19" s="4"/>
      <c r="GM19" s="215"/>
      <c r="GN19" s="4"/>
      <c r="GO19" s="214"/>
      <c r="GP19" s="4"/>
      <c r="GQ19" s="4"/>
      <c r="GR19" s="215"/>
      <c r="GS19" s="4"/>
      <c r="GT19" s="214"/>
      <c r="GU19" s="4"/>
      <c r="GV19" s="4"/>
      <c r="GW19" s="215"/>
      <c r="GX19" s="4"/>
      <c r="GY19" s="214"/>
      <c r="GZ19" s="4"/>
      <c r="HA19" s="4"/>
      <c r="HB19" s="215"/>
      <c r="HC19" s="4"/>
      <c r="HD19" s="214"/>
      <c r="HE19" s="4"/>
      <c r="HF19" s="4"/>
      <c r="HG19" s="215"/>
      <c r="HH19" s="4"/>
      <c r="HI19" s="214"/>
      <c r="HJ19" s="4"/>
      <c r="HK19" s="4"/>
      <c r="HL19" s="215"/>
      <c r="HM19" s="4"/>
      <c r="HN19" s="214"/>
      <c r="HO19" s="4"/>
      <c r="HP19" s="4"/>
      <c r="HQ19" s="215"/>
      <c r="HR19" s="4"/>
      <c r="HS19" s="214"/>
      <c r="HT19" s="4"/>
      <c r="HU19" s="4"/>
      <c r="HV19" s="215"/>
      <c r="HW19" s="4"/>
      <c r="HX19" s="214"/>
      <c r="HY19" s="4"/>
      <c r="HZ19" s="4"/>
      <c r="IA19" s="215"/>
      <c r="IB19" s="4"/>
      <c r="IC19" s="214"/>
      <c r="ID19" s="4"/>
      <c r="IE19" s="4"/>
      <c r="IF19" s="215"/>
      <c r="IG19" s="4"/>
      <c r="IH19" s="214"/>
      <c r="II19" s="4"/>
      <c r="IJ19" s="4"/>
      <c r="IK19" s="215"/>
      <c r="IL19" s="4"/>
      <c r="IM19" s="214"/>
      <c r="IN19" s="4"/>
      <c r="IO19" s="4"/>
      <c r="IP19" s="215"/>
      <c r="IQ19" s="4"/>
      <c r="IR19" s="214"/>
      <c r="IS19" s="4"/>
      <c r="IT19" s="4"/>
      <c r="IU19" s="215"/>
      <c r="IV19" s="4"/>
      <c r="IW19" s="214"/>
      <c r="IX19" s="4"/>
      <c r="IY19" s="4"/>
      <c r="IZ19" s="215"/>
      <c r="JA19" s="4"/>
      <c r="JB19" s="214"/>
      <c r="JC19" s="4"/>
      <c r="JD19" s="4"/>
      <c r="JE19" s="215"/>
      <c r="JF19" s="4"/>
      <c r="JG19" s="214"/>
      <c r="JH19" s="4"/>
      <c r="JI19" s="4"/>
      <c r="JJ19" s="215"/>
      <c r="JK19" s="4"/>
      <c r="JL19" s="214"/>
      <c r="JM19" s="4"/>
      <c r="JN19" s="4"/>
      <c r="JO19" s="215"/>
      <c r="JP19" s="4"/>
      <c r="JQ19" s="214"/>
      <c r="JR19" s="4"/>
      <c r="JS19" s="4"/>
      <c r="JT19" s="215"/>
      <c r="JU19" s="4"/>
      <c r="JV19" s="214"/>
      <c r="JW19" s="4"/>
      <c r="JX19" s="4"/>
      <c r="JY19" s="215"/>
      <c r="JZ19" s="4"/>
      <c r="KA19" s="214"/>
      <c r="KB19" s="4"/>
      <c r="KC19" s="4"/>
      <c r="KD19" s="215"/>
      <c r="KE19" s="4"/>
      <c r="KF19" s="214"/>
      <c r="KG19" s="4"/>
      <c r="KH19" s="4"/>
      <c r="KI19" s="215"/>
      <c r="KJ19" s="4"/>
      <c r="KK19" s="214"/>
      <c r="KL19" s="4"/>
      <c r="KM19" s="4"/>
      <c r="KN19" s="215"/>
    </row>
    <row r="20" spans="1:300" x14ac:dyDescent="0.25">
      <c r="A20" s="4"/>
      <c r="B20" s="6"/>
      <c r="C20" s="4"/>
      <c r="D20" s="4"/>
      <c r="E20" s="215"/>
      <c r="F20" s="4"/>
      <c r="G20" s="6"/>
      <c r="H20" s="4"/>
      <c r="I20" s="4"/>
      <c r="J20" s="215"/>
      <c r="K20" s="4"/>
      <c r="L20" s="6"/>
      <c r="M20" s="4"/>
      <c r="N20" s="4"/>
      <c r="O20" s="215"/>
      <c r="P20" s="4"/>
      <c r="Q20" s="6"/>
      <c r="R20" s="4"/>
      <c r="S20" s="4"/>
      <c r="T20" s="215"/>
      <c r="U20" s="4"/>
      <c r="V20" s="6"/>
      <c r="W20" s="4"/>
      <c r="X20" s="4"/>
      <c r="Y20" s="215"/>
      <c r="Z20" s="4"/>
      <c r="AA20" s="6"/>
      <c r="AB20" s="4"/>
      <c r="AC20" s="4"/>
      <c r="AD20" s="215"/>
      <c r="AE20" s="4"/>
      <c r="AF20" s="6"/>
      <c r="AG20" s="4"/>
      <c r="AH20" s="4"/>
      <c r="AI20" s="215"/>
      <c r="AJ20" s="4"/>
      <c r="AK20" s="6"/>
      <c r="AL20" s="4"/>
      <c r="AM20" s="4"/>
      <c r="AN20" s="215"/>
      <c r="AO20" s="4"/>
      <c r="AP20" s="6"/>
      <c r="AQ20" s="4"/>
      <c r="AR20" s="4"/>
      <c r="AS20" s="215"/>
      <c r="AT20" s="4"/>
      <c r="AU20" s="6"/>
      <c r="AV20" s="4"/>
      <c r="AW20" s="4"/>
      <c r="AX20" s="215"/>
      <c r="AY20" s="4"/>
      <c r="AZ20" s="6"/>
      <c r="BA20" s="4"/>
      <c r="BB20" s="4"/>
      <c r="BC20" s="215"/>
      <c r="BD20" s="4"/>
      <c r="BE20" s="6"/>
      <c r="BF20" s="4"/>
      <c r="BG20" s="4"/>
      <c r="BH20" s="215"/>
      <c r="BI20" s="4"/>
      <c r="BJ20" s="6"/>
      <c r="BK20" s="4"/>
      <c r="BL20" s="4"/>
      <c r="BM20" s="215"/>
      <c r="BN20" s="4"/>
      <c r="BO20" s="6"/>
      <c r="BP20" s="4"/>
      <c r="BQ20" s="4"/>
      <c r="BR20" s="215"/>
      <c r="BS20" s="4"/>
      <c r="BT20" s="6"/>
      <c r="BU20" s="4"/>
      <c r="BV20" s="4"/>
      <c r="BW20" s="215"/>
      <c r="BX20" s="4"/>
      <c r="BY20" s="6"/>
      <c r="BZ20" s="4"/>
      <c r="CA20" s="4"/>
      <c r="CB20" s="215"/>
      <c r="CC20" s="4"/>
      <c r="CD20" s="6"/>
      <c r="CE20" s="4"/>
      <c r="CF20" s="4"/>
      <c r="CG20" s="215"/>
      <c r="CH20" s="4"/>
      <c r="CI20" s="6"/>
      <c r="CJ20" s="4"/>
      <c r="CK20" s="4"/>
      <c r="CL20" s="215"/>
      <c r="CM20" s="4"/>
      <c r="CN20" s="6"/>
      <c r="CO20" s="4"/>
      <c r="CP20" s="4"/>
      <c r="CQ20" s="215"/>
      <c r="CR20" s="4"/>
      <c r="CS20" s="6"/>
      <c r="CT20" s="4"/>
      <c r="CU20" s="4"/>
      <c r="CV20" s="215"/>
      <c r="CW20" s="4"/>
      <c r="CX20" s="6"/>
      <c r="CY20" s="4"/>
      <c r="CZ20" s="4"/>
      <c r="DA20" s="215"/>
      <c r="DB20" s="4"/>
      <c r="DC20" s="6"/>
      <c r="DD20" s="4"/>
      <c r="DE20" s="4"/>
      <c r="DF20" s="215"/>
      <c r="DG20" s="4"/>
      <c r="DH20" s="6"/>
      <c r="DI20" s="4"/>
      <c r="DJ20" s="4"/>
      <c r="DK20" s="215"/>
      <c r="DL20" s="4"/>
      <c r="DM20" s="6"/>
      <c r="DN20" s="4"/>
      <c r="DO20" s="4"/>
      <c r="DP20" s="215"/>
      <c r="DQ20" s="4"/>
      <c r="DR20" s="6"/>
      <c r="DS20" s="4"/>
      <c r="DT20" s="4"/>
      <c r="DU20" s="215"/>
      <c r="DV20" s="4"/>
      <c r="DW20" s="6"/>
      <c r="DX20" s="4"/>
      <c r="DY20" s="4"/>
      <c r="DZ20" s="215"/>
      <c r="EA20" s="4"/>
      <c r="EB20" s="6"/>
      <c r="EC20" s="4"/>
      <c r="ED20" s="4"/>
      <c r="EE20" s="215"/>
      <c r="EF20" s="4"/>
      <c r="EG20" s="6"/>
      <c r="EH20" s="4"/>
      <c r="EI20" s="4"/>
      <c r="EJ20" s="215"/>
      <c r="EK20" s="4"/>
      <c r="EL20" s="6"/>
      <c r="EM20" s="4"/>
      <c r="EN20" s="4"/>
      <c r="EO20" s="215"/>
      <c r="EP20" s="4"/>
      <c r="EQ20" s="6"/>
      <c r="ER20" s="4"/>
      <c r="ES20" s="4"/>
      <c r="ET20" s="215"/>
      <c r="EU20" s="4"/>
      <c r="EV20" s="6"/>
      <c r="EW20" s="4"/>
      <c r="EX20" s="4"/>
      <c r="EY20" s="215"/>
      <c r="EZ20" s="4"/>
      <c r="FA20" s="6"/>
      <c r="FB20" s="4"/>
      <c r="FC20" s="4"/>
      <c r="FD20" s="215"/>
      <c r="FE20" s="4"/>
      <c r="FF20" s="6"/>
      <c r="FG20" s="4"/>
      <c r="FH20" s="4"/>
      <c r="FI20" s="215"/>
      <c r="FJ20" s="4"/>
      <c r="FK20" s="6"/>
      <c r="FL20" s="4"/>
      <c r="FM20" s="4"/>
      <c r="FN20" s="215"/>
      <c r="FO20" s="4"/>
      <c r="FP20" s="6"/>
      <c r="FQ20" s="4"/>
      <c r="FR20" s="4"/>
      <c r="FS20" s="215"/>
      <c r="FT20" s="4"/>
      <c r="FU20" s="6"/>
      <c r="FV20" s="4"/>
      <c r="FW20" s="4"/>
      <c r="FX20" s="215"/>
      <c r="FY20" s="4"/>
      <c r="FZ20" s="6"/>
      <c r="GA20" s="4"/>
      <c r="GB20" s="4"/>
      <c r="GC20" s="215"/>
      <c r="GD20" s="4"/>
      <c r="GE20" s="6"/>
      <c r="GF20" s="4"/>
      <c r="GG20" s="4"/>
      <c r="GH20" s="215"/>
      <c r="GI20" s="4"/>
      <c r="GJ20" s="6"/>
      <c r="GK20" s="4"/>
      <c r="GL20" s="4"/>
      <c r="GM20" s="215"/>
      <c r="GN20" s="4"/>
      <c r="GO20" s="6"/>
      <c r="GP20" s="4"/>
      <c r="GQ20" s="4"/>
      <c r="GR20" s="215"/>
      <c r="GS20" s="4"/>
      <c r="GT20" s="6"/>
      <c r="GU20" s="4"/>
      <c r="GV20" s="4"/>
      <c r="GW20" s="215"/>
      <c r="GX20" s="4"/>
      <c r="GY20" s="6"/>
      <c r="GZ20" s="4"/>
      <c r="HA20" s="4"/>
      <c r="HB20" s="215"/>
      <c r="HC20" s="4"/>
      <c r="HD20" s="6"/>
      <c r="HE20" s="4"/>
      <c r="HF20" s="4"/>
      <c r="HG20" s="215"/>
      <c r="HH20" s="4"/>
      <c r="HI20" s="6"/>
      <c r="HJ20" s="4"/>
      <c r="HK20" s="4"/>
      <c r="HL20" s="215"/>
      <c r="HM20" s="4"/>
      <c r="HN20" s="6"/>
      <c r="HO20" s="4"/>
      <c r="HP20" s="4"/>
      <c r="HQ20" s="215"/>
      <c r="HR20" s="4"/>
      <c r="HS20" s="6"/>
      <c r="HT20" s="4"/>
      <c r="HU20" s="4"/>
      <c r="HV20" s="215"/>
      <c r="HW20" s="4"/>
      <c r="HX20" s="6"/>
      <c r="HY20" s="4"/>
      <c r="HZ20" s="4"/>
      <c r="IA20" s="215"/>
      <c r="IB20" s="4"/>
      <c r="IC20" s="6"/>
      <c r="ID20" s="4"/>
      <c r="IE20" s="4"/>
      <c r="IF20" s="215"/>
      <c r="IG20" s="4"/>
      <c r="IH20" s="6"/>
      <c r="II20" s="4"/>
      <c r="IJ20" s="4"/>
      <c r="IK20" s="215"/>
      <c r="IL20" s="4"/>
      <c r="IM20" s="6"/>
      <c r="IN20" s="4"/>
      <c r="IO20" s="4"/>
      <c r="IP20" s="215"/>
      <c r="IQ20" s="4"/>
      <c r="IR20" s="6"/>
      <c r="IS20" s="4"/>
      <c r="IT20" s="4"/>
      <c r="IU20" s="215"/>
      <c r="IV20" s="4"/>
      <c r="IW20" s="6"/>
      <c r="IX20" s="4"/>
      <c r="IY20" s="4"/>
      <c r="IZ20" s="215"/>
      <c r="JA20" s="4"/>
      <c r="JB20" s="6"/>
      <c r="JC20" s="4"/>
      <c r="JD20" s="4"/>
      <c r="JE20" s="215"/>
      <c r="JF20" s="4"/>
      <c r="JG20" s="6"/>
      <c r="JH20" s="4"/>
      <c r="JI20" s="4"/>
      <c r="JJ20" s="215"/>
      <c r="JK20" s="4"/>
      <c r="JL20" s="6"/>
      <c r="JM20" s="4"/>
      <c r="JN20" s="4"/>
      <c r="JO20" s="215"/>
      <c r="JP20" s="4"/>
      <c r="JQ20" s="6"/>
      <c r="JR20" s="4"/>
      <c r="JS20" s="4"/>
      <c r="JT20" s="215"/>
      <c r="JU20" s="4"/>
      <c r="JV20" s="6"/>
      <c r="JW20" s="4"/>
      <c r="JX20" s="4"/>
      <c r="JY20" s="215"/>
      <c r="JZ20" s="4"/>
      <c r="KA20" s="6"/>
      <c r="KB20" s="4"/>
      <c r="KC20" s="4"/>
      <c r="KD20" s="215"/>
      <c r="KE20" s="4"/>
      <c r="KF20" s="6"/>
      <c r="KG20" s="4"/>
      <c r="KH20" s="4"/>
      <c r="KI20" s="215"/>
      <c r="KJ20" s="4"/>
      <c r="KK20" s="6"/>
      <c r="KL20" s="4"/>
      <c r="KM20" s="4"/>
      <c r="KN20" s="215"/>
    </row>
    <row r="21" spans="1:300" x14ac:dyDescent="0.25">
      <c r="A21" s="4"/>
      <c r="B21" s="6"/>
      <c r="C21" s="4"/>
      <c r="D21" s="4"/>
      <c r="E21" s="215"/>
      <c r="F21" s="4"/>
      <c r="G21" s="6"/>
      <c r="H21" s="4"/>
      <c r="I21" s="4"/>
      <c r="J21" s="215"/>
      <c r="K21" s="4"/>
      <c r="L21" s="6"/>
      <c r="M21" s="4"/>
      <c r="N21" s="4"/>
      <c r="O21" s="215"/>
      <c r="P21" s="4"/>
      <c r="Q21" s="6"/>
      <c r="R21" s="4"/>
      <c r="S21" s="4"/>
      <c r="T21" s="215"/>
      <c r="U21" s="4"/>
      <c r="V21" s="6"/>
      <c r="W21" s="4"/>
      <c r="X21" s="4"/>
      <c r="Y21" s="215"/>
      <c r="Z21" s="4"/>
      <c r="AA21" s="6"/>
      <c r="AB21" s="4"/>
      <c r="AC21" s="4"/>
      <c r="AD21" s="215"/>
      <c r="AE21" s="4"/>
      <c r="AF21" s="6"/>
      <c r="AG21" s="4"/>
      <c r="AH21" s="4"/>
      <c r="AI21" s="215"/>
      <c r="AJ21" s="4"/>
      <c r="AK21" s="6"/>
      <c r="AL21" s="4"/>
      <c r="AM21" s="4"/>
      <c r="AN21" s="215"/>
      <c r="AO21" s="4"/>
      <c r="AP21" s="6"/>
      <c r="AQ21" s="4"/>
      <c r="AR21" s="4"/>
      <c r="AS21" s="215"/>
      <c r="AT21" s="4"/>
      <c r="AU21" s="6"/>
      <c r="AV21" s="4"/>
      <c r="AW21" s="4"/>
      <c r="AX21" s="215"/>
      <c r="AY21" s="4"/>
      <c r="AZ21" s="6"/>
      <c r="BA21" s="4"/>
      <c r="BB21" s="4"/>
      <c r="BC21" s="215"/>
      <c r="BD21" s="4"/>
      <c r="BE21" s="6"/>
      <c r="BF21" s="4"/>
      <c r="BG21" s="4"/>
      <c r="BH21" s="215"/>
      <c r="BI21" s="4"/>
      <c r="BJ21" s="6"/>
      <c r="BK21" s="4"/>
      <c r="BL21" s="4"/>
      <c r="BM21" s="215"/>
      <c r="BN21" s="4"/>
      <c r="BO21" s="6"/>
      <c r="BP21" s="4"/>
      <c r="BQ21" s="4"/>
      <c r="BR21" s="215"/>
      <c r="BS21" s="4"/>
      <c r="BT21" s="6"/>
      <c r="BU21" s="4"/>
      <c r="BV21" s="4"/>
      <c r="BW21" s="215"/>
      <c r="BX21" s="4"/>
      <c r="BY21" s="6"/>
      <c r="BZ21" s="4"/>
      <c r="CA21" s="4"/>
      <c r="CB21" s="215"/>
      <c r="CC21" s="4"/>
      <c r="CD21" s="6"/>
      <c r="CE21" s="4"/>
      <c r="CF21" s="4"/>
      <c r="CG21" s="215"/>
      <c r="CH21" s="4"/>
      <c r="CI21" s="6"/>
      <c r="CJ21" s="4"/>
      <c r="CK21" s="4"/>
      <c r="CL21" s="215"/>
      <c r="CM21" s="4"/>
      <c r="CN21" s="6"/>
      <c r="CO21" s="4"/>
      <c r="CP21" s="4"/>
      <c r="CQ21" s="215"/>
      <c r="CR21" s="4"/>
      <c r="CS21" s="6"/>
      <c r="CT21" s="4"/>
      <c r="CU21" s="4"/>
      <c r="CV21" s="215"/>
      <c r="CW21" s="4"/>
      <c r="CX21" s="6"/>
      <c r="CY21" s="4"/>
      <c r="CZ21" s="4"/>
      <c r="DA21" s="215"/>
      <c r="DB21" s="4"/>
      <c r="DC21" s="6"/>
      <c r="DD21" s="4"/>
      <c r="DE21" s="4"/>
      <c r="DF21" s="215"/>
      <c r="DG21" s="4"/>
      <c r="DH21" s="6"/>
      <c r="DI21" s="4"/>
      <c r="DJ21" s="4"/>
      <c r="DK21" s="215"/>
      <c r="DL21" s="4"/>
      <c r="DM21" s="6"/>
      <c r="DN21" s="4"/>
      <c r="DO21" s="4"/>
      <c r="DP21" s="215"/>
      <c r="DQ21" s="4"/>
      <c r="DR21" s="6"/>
      <c r="DS21" s="4"/>
      <c r="DT21" s="4"/>
      <c r="DU21" s="215"/>
      <c r="DV21" s="4"/>
      <c r="DW21" s="6"/>
      <c r="DX21" s="4"/>
      <c r="DY21" s="4"/>
      <c r="DZ21" s="215"/>
      <c r="EA21" s="4"/>
      <c r="EB21" s="6"/>
      <c r="EC21" s="4"/>
      <c r="ED21" s="4"/>
      <c r="EE21" s="215"/>
      <c r="EF21" s="4"/>
      <c r="EG21" s="6"/>
      <c r="EH21" s="4"/>
      <c r="EI21" s="4"/>
      <c r="EJ21" s="215"/>
      <c r="EK21" s="4"/>
      <c r="EL21" s="6"/>
      <c r="EM21" s="4"/>
      <c r="EN21" s="4"/>
      <c r="EO21" s="215"/>
      <c r="EP21" s="4"/>
      <c r="EQ21" s="6"/>
      <c r="ER21" s="4"/>
      <c r="ES21" s="4"/>
      <c r="ET21" s="215"/>
      <c r="EU21" s="4"/>
      <c r="EV21" s="6"/>
      <c r="EW21" s="4"/>
      <c r="EX21" s="4"/>
      <c r="EY21" s="215"/>
      <c r="EZ21" s="4"/>
      <c r="FA21" s="6"/>
      <c r="FB21" s="4"/>
      <c r="FC21" s="4"/>
      <c r="FD21" s="215"/>
      <c r="FE21" s="4"/>
      <c r="FF21" s="6"/>
      <c r="FG21" s="4"/>
      <c r="FH21" s="4"/>
      <c r="FI21" s="215"/>
      <c r="FJ21" s="4"/>
      <c r="FK21" s="6"/>
      <c r="FL21" s="4"/>
      <c r="FM21" s="4"/>
      <c r="FN21" s="215"/>
      <c r="FO21" s="4"/>
      <c r="FP21" s="6"/>
      <c r="FQ21" s="4"/>
      <c r="FR21" s="4"/>
      <c r="FS21" s="215"/>
      <c r="FT21" s="4"/>
      <c r="FU21" s="6"/>
      <c r="FV21" s="4"/>
      <c r="FW21" s="4"/>
      <c r="FX21" s="215"/>
      <c r="FY21" s="4"/>
      <c r="FZ21" s="6"/>
      <c r="GA21" s="4"/>
      <c r="GB21" s="4"/>
      <c r="GC21" s="215"/>
      <c r="GD21" s="4"/>
      <c r="GE21" s="6"/>
      <c r="GF21" s="4"/>
      <c r="GG21" s="4"/>
      <c r="GH21" s="215"/>
      <c r="GI21" s="4"/>
      <c r="GJ21" s="6"/>
      <c r="GK21" s="4"/>
      <c r="GL21" s="4"/>
      <c r="GM21" s="215"/>
      <c r="GN21" s="4"/>
      <c r="GO21" s="6"/>
      <c r="GP21" s="4"/>
      <c r="GQ21" s="4"/>
      <c r="GR21" s="215"/>
      <c r="GS21" s="4"/>
      <c r="GT21" s="6"/>
      <c r="GU21" s="4"/>
      <c r="GV21" s="4"/>
      <c r="GW21" s="215"/>
      <c r="GX21" s="4"/>
      <c r="GY21" s="6"/>
      <c r="GZ21" s="4"/>
      <c r="HA21" s="4"/>
      <c r="HB21" s="215"/>
      <c r="HC21" s="4"/>
      <c r="HD21" s="6"/>
      <c r="HE21" s="4"/>
      <c r="HF21" s="4"/>
      <c r="HG21" s="215"/>
      <c r="HH21" s="4"/>
      <c r="HI21" s="6"/>
      <c r="HJ21" s="4"/>
      <c r="HK21" s="4"/>
      <c r="HL21" s="215"/>
      <c r="HM21" s="4"/>
      <c r="HN21" s="6"/>
      <c r="HO21" s="4"/>
      <c r="HP21" s="4"/>
      <c r="HQ21" s="215"/>
      <c r="HR21" s="4"/>
      <c r="HS21" s="6"/>
      <c r="HT21" s="4"/>
      <c r="HU21" s="4"/>
      <c r="HV21" s="215"/>
      <c r="HW21" s="4"/>
      <c r="HX21" s="6"/>
      <c r="HY21" s="4"/>
      <c r="HZ21" s="4"/>
      <c r="IA21" s="215"/>
      <c r="IB21" s="4"/>
      <c r="IC21" s="6"/>
      <c r="ID21" s="4"/>
      <c r="IE21" s="4"/>
      <c r="IF21" s="215"/>
      <c r="IG21" s="4"/>
      <c r="IH21" s="6"/>
      <c r="II21" s="4"/>
      <c r="IJ21" s="4"/>
      <c r="IK21" s="215"/>
      <c r="IL21" s="4"/>
      <c r="IM21" s="6"/>
      <c r="IN21" s="4"/>
      <c r="IO21" s="4"/>
      <c r="IP21" s="215"/>
      <c r="IQ21" s="4"/>
      <c r="IR21" s="6"/>
      <c r="IS21" s="4"/>
      <c r="IT21" s="4"/>
      <c r="IU21" s="215"/>
      <c r="IV21" s="4"/>
      <c r="IW21" s="6"/>
      <c r="IX21" s="4"/>
      <c r="IY21" s="4"/>
      <c r="IZ21" s="215"/>
      <c r="JA21" s="4"/>
      <c r="JB21" s="6"/>
      <c r="JC21" s="4"/>
      <c r="JD21" s="4"/>
      <c r="JE21" s="215"/>
      <c r="JF21" s="4"/>
      <c r="JG21" s="6"/>
      <c r="JH21" s="4"/>
      <c r="JI21" s="4"/>
      <c r="JJ21" s="215"/>
      <c r="JK21" s="4"/>
      <c r="JL21" s="6"/>
      <c r="JM21" s="4"/>
      <c r="JN21" s="4"/>
      <c r="JO21" s="215"/>
      <c r="JP21" s="4"/>
      <c r="JQ21" s="6"/>
      <c r="JR21" s="4"/>
      <c r="JS21" s="4"/>
      <c r="JT21" s="215"/>
      <c r="JU21" s="4"/>
      <c r="JV21" s="6"/>
      <c r="JW21" s="4"/>
      <c r="JX21" s="4"/>
      <c r="JY21" s="215"/>
      <c r="JZ21" s="4"/>
      <c r="KA21" s="6"/>
      <c r="KB21" s="4"/>
      <c r="KC21" s="4"/>
      <c r="KD21" s="215"/>
      <c r="KE21" s="4"/>
      <c r="KF21" s="6"/>
      <c r="KG21" s="4"/>
      <c r="KH21" s="4"/>
      <c r="KI21" s="215"/>
      <c r="KJ21" s="4"/>
      <c r="KK21" s="6"/>
      <c r="KL21" s="4"/>
      <c r="KM21" s="4"/>
      <c r="KN21" s="215"/>
    </row>
    <row r="22" spans="1:300" x14ac:dyDescent="0.25">
      <c r="A22" s="4"/>
      <c r="B22" s="6"/>
      <c r="C22" s="4"/>
      <c r="D22" s="4"/>
      <c r="E22" s="215"/>
      <c r="F22" s="4"/>
      <c r="G22" s="6"/>
      <c r="H22" s="4"/>
      <c r="I22" s="4"/>
      <c r="J22" s="215"/>
      <c r="K22" s="4"/>
      <c r="L22" s="6"/>
      <c r="M22" s="4"/>
      <c r="N22" s="4"/>
      <c r="O22" s="215"/>
      <c r="P22" s="4"/>
      <c r="Q22" s="6"/>
      <c r="R22" s="4"/>
      <c r="S22" s="4"/>
      <c r="T22" s="215"/>
      <c r="U22" s="4"/>
      <c r="V22" s="6"/>
      <c r="W22" s="4"/>
      <c r="X22" s="4"/>
      <c r="Y22" s="215"/>
      <c r="Z22" s="4"/>
      <c r="AA22" s="6"/>
      <c r="AB22" s="4"/>
      <c r="AC22" s="4"/>
      <c r="AD22" s="215"/>
      <c r="AE22" s="4"/>
      <c r="AF22" s="6"/>
      <c r="AG22" s="4"/>
      <c r="AH22" s="4"/>
      <c r="AI22" s="215"/>
      <c r="AJ22" s="4"/>
      <c r="AK22" s="6"/>
      <c r="AL22" s="4"/>
      <c r="AM22" s="4"/>
      <c r="AN22" s="215"/>
      <c r="AO22" s="4"/>
      <c r="AP22" s="6"/>
      <c r="AQ22" s="4"/>
      <c r="AR22" s="4"/>
      <c r="AS22" s="215"/>
      <c r="AT22" s="4"/>
      <c r="AU22" s="6"/>
      <c r="AV22" s="4"/>
      <c r="AW22" s="4"/>
      <c r="AX22" s="215"/>
      <c r="AY22" s="4"/>
      <c r="AZ22" s="6"/>
      <c r="BA22" s="4"/>
      <c r="BB22" s="4"/>
      <c r="BC22" s="215"/>
      <c r="BD22" s="4"/>
      <c r="BE22" s="6"/>
      <c r="BF22" s="4"/>
      <c r="BG22" s="4"/>
      <c r="BH22" s="215"/>
      <c r="BI22" s="4"/>
      <c r="BJ22" s="6"/>
      <c r="BK22" s="4"/>
      <c r="BL22" s="4"/>
      <c r="BM22" s="215"/>
      <c r="BN22" s="4"/>
      <c r="BO22" s="6"/>
      <c r="BP22" s="4"/>
      <c r="BQ22" s="4"/>
      <c r="BR22" s="215"/>
      <c r="BS22" s="4"/>
      <c r="BT22" s="6"/>
      <c r="BU22" s="4"/>
      <c r="BV22" s="4"/>
      <c r="BW22" s="215"/>
      <c r="BX22" s="4"/>
      <c r="BY22" s="6"/>
      <c r="BZ22" s="4"/>
      <c r="CA22" s="4"/>
      <c r="CB22" s="215"/>
      <c r="CC22" s="4"/>
      <c r="CD22" s="6"/>
      <c r="CE22" s="4"/>
      <c r="CF22" s="4"/>
      <c r="CG22" s="215"/>
      <c r="CH22" s="4"/>
      <c r="CI22" s="6"/>
      <c r="CJ22" s="4"/>
      <c r="CK22" s="4"/>
      <c r="CL22" s="215"/>
      <c r="CM22" s="4"/>
      <c r="CN22" s="6"/>
      <c r="CO22" s="4"/>
      <c r="CP22" s="4"/>
      <c r="CQ22" s="215"/>
      <c r="CR22" s="4"/>
      <c r="CS22" s="6"/>
      <c r="CT22" s="4"/>
      <c r="CU22" s="4"/>
      <c r="CV22" s="215"/>
      <c r="CW22" s="4"/>
      <c r="CX22" s="6"/>
      <c r="CY22" s="4"/>
      <c r="CZ22" s="4"/>
      <c r="DA22" s="215"/>
      <c r="DB22" s="4"/>
      <c r="DC22" s="6"/>
      <c r="DD22" s="4"/>
      <c r="DE22" s="4"/>
      <c r="DF22" s="215"/>
      <c r="DG22" s="4"/>
      <c r="DH22" s="6"/>
      <c r="DI22" s="4"/>
      <c r="DJ22" s="4"/>
      <c r="DK22" s="215"/>
      <c r="DL22" s="4"/>
      <c r="DM22" s="6"/>
      <c r="DN22" s="4"/>
      <c r="DO22" s="4"/>
      <c r="DP22" s="215"/>
      <c r="DQ22" s="4"/>
      <c r="DR22" s="6"/>
      <c r="DS22" s="4"/>
      <c r="DT22" s="4"/>
      <c r="DU22" s="215"/>
      <c r="DV22" s="4"/>
      <c r="DW22" s="6"/>
      <c r="DX22" s="4"/>
      <c r="DY22" s="4"/>
      <c r="DZ22" s="215"/>
      <c r="EA22" s="4"/>
      <c r="EB22" s="6"/>
      <c r="EC22" s="4"/>
      <c r="ED22" s="4"/>
      <c r="EE22" s="215"/>
      <c r="EF22" s="4"/>
      <c r="EG22" s="6"/>
      <c r="EH22" s="4"/>
      <c r="EI22" s="4"/>
      <c r="EJ22" s="215"/>
      <c r="EK22" s="4"/>
      <c r="EL22" s="6"/>
      <c r="EM22" s="4"/>
      <c r="EN22" s="4"/>
      <c r="EO22" s="215"/>
      <c r="EP22" s="4"/>
      <c r="EQ22" s="6"/>
      <c r="ER22" s="4"/>
      <c r="ES22" s="4"/>
      <c r="ET22" s="215"/>
      <c r="EU22" s="4"/>
      <c r="EV22" s="6"/>
      <c r="EW22" s="4"/>
      <c r="EX22" s="4"/>
      <c r="EY22" s="215"/>
      <c r="EZ22" s="4"/>
      <c r="FA22" s="6"/>
      <c r="FB22" s="4"/>
      <c r="FC22" s="4"/>
      <c r="FD22" s="215"/>
      <c r="FE22" s="4"/>
      <c r="FF22" s="6"/>
      <c r="FG22" s="4"/>
      <c r="FH22" s="4"/>
      <c r="FI22" s="215"/>
      <c r="FJ22" s="4"/>
      <c r="FK22" s="6"/>
      <c r="FL22" s="4"/>
      <c r="FM22" s="4"/>
      <c r="FN22" s="215"/>
      <c r="FO22" s="4"/>
      <c r="FP22" s="6"/>
      <c r="FQ22" s="4"/>
      <c r="FR22" s="4"/>
      <c r="FS22" s="215"/>
      <c r="FT22" s="4"/>
      <c r="FU22" s="6"/>
      <c r="FV22" s="4"/>
      <c r="FW22" s="4"/>
      <c r="FX22" s="215"/>
      <c r="FY22" s="4"/>
      <c r="FZ22" s="6"/>
      <c r="GA22" s="4"/>
      <c r="GB22" s="4"/>
      <c r="GC22" s="215"/>
      <c r="GD22" s="4"/>
      <c r="GE22" s="6"/>
      <c r="GF22" s="4"/>
      <c r="GG22" s="4"/>
      <c r="GH22" s="215"/>
      <c r="GI22" s="4"/>
      <c r="GJ22" s="6"/>
      <c r="GK22" s="4"/>
      <c r="GL22" s="4"/>
      <c r="GM22" s="215"/>
      <c r="GN22" s="4"/>
      <c r="GO22" s="6"/>
      <c r="GP22" s="4"/>
      <c r="GQ22" s="4"/>
      <c r="GR22" s="215"/>
      <c r="GS22" s="4"/>
      <c r="GT22" s="6"/>
      <c r="GU22" s="4"/>
      <c r="GV22" s="4"/>
      <c r="GW22" s="215"/>
      <c r="GX22" s="4"/>
      <c r="GY22" s="6"/>
      <c r="GZ22" s="4"/>
      <c r="HA22" s="4"/>
      <c r="HB22" s="215"/>
      <c r="HC22" s="4"/>
      <c r="HD22" s="6"/>
      <c r="HE22" s="4"/>
      <c r="HF22" s="4"/>
      <c r="HG22" s="215"/>
      <c r="HH22" s="4"/>
      <c r="HI22" s="6"/>
      <c r="HJ22" s="4"/>
      <c r="HK22" s="4"/>
      <c r="HL22" s="215"/>
      <c r="HM22" s="4"/>
      <c r="HN22" s="6"/>
      <c r="HO22" s="4"/>
      <c r="HP22" s="4"/>
      <c r="HQ22" s="215"/>
      <c r="HR22" s="4"/>
      <c r="HS22" s="6"/>
      <c r="HT22" s="4"/>
      <c r="HU22" s="4"/>
      <c r="HV22" s="215"/>
      <c r="HW22" s="4"/>
      <c r="HX22" s="6"/>
      <c r="HY22" s="4"/>
      <c r="HZ22" s="4"/>
      <c r="IA22" s="215"/>
      <c r="IB22" s="4"/>
      <c r="IC22" s="6"/>
      <c r="ID22" s="4"/>
      <c r="IE22" s="4"/>
      <c r="IF22" s="215"/>
      <c r="IG22" s="4"/>
      <c r="IH22" s="6"/>
      <c r="II22" s="4"/>
      <c r="IJ22" s="4"/>
      <c r="IK22" s="215"/>
      <c r="IL22" s="4"/>
      <c r="IM22" s="6"/>
      <c r="IN22" s="4"/>
      <c r="IO22" s="4"/>
      <c r="IP22" s="215"/>
      <c r="IQ22" s="4"/>
      <c r="IR22" s="6"/>
      <c r="IS22" s="4"/>
      <c r="IT22" s="4"/>
      <c r="IU22" s="215"/>
      <c r="IV22" s="4"/>
      <c r="IW22" s="6"/>
      <c r="IX22" s="4"/>
      <c r="IY22" s="4"/>
      <c r="IZ22" s="215"/>
      <c r="JA22" s="4"/>
      <c r="JB22" s="6"/>
      <c r="JC22" s="4"/>
      <c r="JD22" s="4"/>
      <c r="JE22" s="215"/>
      <c r="JF22" s="4"/>
      <c r="JG22" s="6"/>
      <c r="JH22" s="4"/>
      <c r="JI22" s="4"/>
      <c r="JJ22" s="215"/>
      <c r="JK22" s="4"/>
      <c r="JL22" s="6"/>
      <c r="JM22" s="4"/>
      <c r="JN22" s="4"/>
      <c r="JO22" s="215"/>
      <c r="JP22" s="4"/>
      <c r="JQ22" s="6"/>
      <c r="JR22" s="4"/>
      <c r="JS22" s="4"/>
      <c r="JT22" s="215"/>
      <c r="JU22" s="4"/>
      <c r="JV22" s="6"/>
      <c r="JW22" s="4"/>
      <c r="JX22" s="4"/>
      <c r="JY22" s="215"/>
      <c r="JZ22" s="4"/>
      <c r="KA22" s="6"/>
      <c r="KB22" s="4"/>
      <c r="KC22" s="4"/>
      <c r="KD22" s="215"/>
      <c r="KE22" s="4"/>
      <c r="KF22" s="6"/>
      <c r="KG22" s="4"/>
      <c r="KH22" s="4"/>
      <c r="KI22" s="215"/>
      <c r="KJ22" s="4"/>
      <c r="KK22" s="6"/>
      <c r="KL22" s="4"/>
      <c r="KM22" s="4"/>
      <c r="KN22" s="215"/>
    </row>
    <row r="23" spans="1:300" x14ac:dyDescent="0.25">
      <c r="A23" s="4"/>
      <c r="B23" s="6"/>
      <c r="C23" s="4"/>
      <c r="D23" s="4"/>
      <c r="E23" s="215"/>
      <c r="F23" s="4"/>
      <c r="G23" s="6"/>
      <c r="H23" s="4"/>
      <c r="I23" s="4"/>
      <c r="J23" s="215"/>
      <c r="K23" s="4"/>
      <c r="L23" s="6"/>
      <c r="M23" s="4"/>
      <c r="N23" s="4"/>
      <c r="O23" s="215"/>
      <c r="P23" s="4"/>
      <c r="Q23" s="6"/>
      <c r="R23" s="4"/>
      <c r="S23" s="4"/>
      <c r="T23" s="215"/>
      <c r="U23" s="4"/>
      <c r="V23" s="6"/>
      <c r="W23" s="4"/>
      <c r="X23" s="4"/>
      <c r="Y23" s="215"/>
      <c r="Z23" s="4"/>
      <c r="AA23" s="6"/>
      <c r="AB23" s="4"/>
      <c r="AC23" s="4"/>
      <c r="AD23" s="215"/>
      <c r="AE23" s="4"/>
      <c r="AF23" s="6"/>
      <c r="AG23" s="4"/>
      <c r="AH23" s="4"/>
      <c r="AI23" s="215"/>
      <c r="AJ23" s="4"/>
      <c r="AK23" s="6"/>
      <c r="AL23" s="4"/>
      <c r="AM23" s="4"/>
      <c r="AN23" s="215"/>
      <c r="AO23" s="4"/>
      <c r="AP23" s="6"/>
      <c r="AQ23" s="4"/>
      <c r="AR23" s="4"/>
      <c r="AS23" s="215"/>
      <c r="AT23" s="4"/>
      <c r="AU23" s="6"/>
      <c r="AV23" s="4"/>
      <c r="AW23" s="4"/>
      <c r="AX23" s="215"/>
      <c r="AY23" s="4"/>
      <c r="AZ23" s="6"/>
      <c r="BA23" s="4"/>
      <c r="BB23" s="4"/>
      <c r="BC23" s="215"/>
      <c r="BD23" s="4"/>
      <c r="BE23" s="6"/>
      <c r="BF23" s="4"/>
      <c r="BG23" s="4"/>
      <c r="BH23" s="215"/>
      <c r="BI23" s="4"/>
      <c r="BJ23" s="6"/>
      <c r="BK23" s="4"/>
      <c r="BL23" s="4"/>
      <c r="BM23" s="215"/>
      <c r="BN23" s="4"/>
      <c r="BO23" s="6"/>
      <c r="BP23" s="4"/>
      <c r="BQ23" s="4"/>
      <c r="BR23" s="215"/>
      <c r="BS23" s="4"/>
      <c r="BT23" s="6"/>
      <c r="BU23" s="4"/>
      <c r="BV23" s="4"/>
      <c r="BW23" s="215"/>
      <c r="BX23" s="4"/>
      <c r="BY23" s="6"/>
      <c r="BZ23" s="4"/>
      <c r="CA23" s="4"/>
      <c r="CB23" s="215"/>
      <c r="CC23" s="4"/>
      <c r="CD23" s="6"/>
      <c r="CE23" s="4"/>
      <c r="CF23" s="4"/>
      <c r="CG23" s="215"/>
      <c r="CH23" s="4"/>
      <c r="CI23" s="6"/>
      <c r="CJ23" s="4"/>
      <c r="CK23" s="4"/>
      <c r="CL23" s="215"/>
      <c r="CM23" s="4"/>
      <c r="CN23" s="6"/>
      <c r="CO23" s="4"/>
      <c r="CP23" s="4"/>
      <c r="CQ23" s="215"/>
      <c r="CR23" s="4"/>
      <c r="CS23" s="6"/>
      <c r="CT23" s="4"/>
      <c r="CU23" s="4"/>
      <c r="CV23" s="215"/>
      <c r="CW23" s="4"/>
      <c r="CX23" s="6"/>
      <c r="CY23" s="4"/>
      <c r="CZ23" s="4"/>
      <c r="DA23" s="215"/>
      <c r="DB23" s="4"/>
      <c r="DC23" s="6"/>
      <c r="DD23" s="4"/>
      <c r="DE23" s="4"/>
      <c r="DF23" s="215"/>
      <c r="DG23" s="4"/>
      <c r="DH23" s="6"/>
      <c r="DI23" s="4"/>
      <c r="DJ23" s="4"/>
      <c r="DK23" s="215"/>
      <c r="DL23" s="4"/>
      <c r="DM23" s="6"/>
      <c r="DN23" s="4"/>
      <c r="DO23" s="4"/>
      <c r="DP23" s="215"/>
      <c r="DQ23" s="4"/>
      <c r="DR23" s="6"/>
      <c r="DS23" s="4"/>
      <c r="DT23" s="4"/>
      <c r="DU23" s="215"/>
      <c r="DV23" s="4"/>
      <c r="DW23" s="6"/>
      <c r="DX23" s="4"/>
      <c r="DY23" s="4"/>
      <c r="DZ23" s="215"/>
      <c r="EA23" s="4"/>
      <c r="EB23" s="6"/>
      <c r="EC23" s="4"/>
      <c r="ED23" s="4"/>
      <c r="EE23" s="215"/>
      <c r="EF23" s="4"/>
      <c r="EG23" s="6"/>
      <c r="EH23" s="4"/>
      <c r="EI23" s="4"/>
      <c r="EJ23" s="215"/>
      <c r="EK23" s="4"/>
      <c r="EL23" s="6"/>
      <c r="EM23" s="4"/>
      <c r="EN23" s="4"/>
      <c r="EO23" s="215"/>
      <c r="EP23" s="4"/>
      <c r="EQ23" s="6"/>
      <c r="ER23" s="4"/>
      <c r="ES23" s="4"/>
      <c r="ET23" s="215"/>
      <c r="EU23" s="4"/>
      <c r="EV23" s="6"/>
      <c r="EW23" s="4"/>
      <c r="EX23" s="4"/>
      <c r="EY23" s="215"/>
      <c r="EZ23" s="4"/>
      <c r="FA23" s="6"/>
      <c r="FB23" s="4"/>
      <c r="FC23" s="4"/>
      <c r="FD23" s="215"/>
      <c r="FE23" s="4"/>
      <c r="FF23" s="6"/>
      <c r="FG23" s="4"/>
      <c r="FH23" s="4"/>
      <c r="FI23" s="215"/>
      <c r="FJ23" s="4"/>
      <c r="FK23" s="6"/>
      <c r="FL23" s="4"/>
      <c r="FM23" s="4"/>
      <c r="FN23" s="215"/>
      <c r="FO23" s="4"/>
      <c r="FP23" s="6"/>
      <c r="FQ23" s="4"/>
      <c r="FR23" s="4"/>
      <c r="FS23" s="215"/>
      <c r="FT23" s="4"/>
      <c r="FU23" s="6"/>
      <c r="FV23" s="4"/>
      <c r="FW23" s="4"/>
      <c r="FX23" s="215"/>
      <c r="FY23" s="4"/>
      <c r="FZ23" s="6"/>
      <c r="GA23" s="4"/>
      <c r="GB23" s="4"/>
      <c r="GC23" s="215"/>
      <c r="GD23" s="4"/>
      <c r="GE23" s="6"/>
      <c r="GF23" s="4"/>
      <c r="GG23" s="4"/>
      <c r="GH23" s="215"/>
      <c r="GI23" s="4"/>
      <c r="GJ23" s="6"/>
      <c r="GK23" s="4"/>
      <c r="GL23" s="4"/>
      <c r="GM23" s="215"/>
      <c r="GN23" s="4"/>
      <c r="GO23" s="6"/>
      <c r="GP23" s="4"/>
      <c r="GQ23" s="4"/>
      <c r="GR23" s="215"/>
      <c r="GS23" s="4"/>
      <c r="GT23" s="6"/>
      <c r="GU23" s="4"/>
      <c r="GV23" s="4"/>
      <c r="GW23" s="215"/>
      <c r="GX23" s="4"/>
      <c r="GY23" s="6"/>
      <c r="GZ23" s="4"/>
      <c r="HA23" s="4"/>
      <c r="HB23" s="215"/>
      <c r="HC23" s="4"/>
      <c r="HD23" s="6"/>
      <c r="HE23" s="4"/>
      <c r="HF23" s="4"/>
      <c r="HG23" s="215"/>
      <c r="HH23" s="4"/>
      <c r="HI23" s="6"/>
      <c r="HJ23" s="4"/>
      <c r="HK23" s="4"/>
      <c r="HL23" s="215"/>
      <c r="HM23" s="4"/>
      <c r="HN23" s="6"/>
      <c r="HO23" s="4"/>
      <c r="HP23" s="4"/>
      <c r="HQ23" s="215"/>
      <c r="HR23" s="4"/>
      <c r="HS23" s="6"/>
      <c r="HT23" s="4"/>
      <c r="HU23" s="4"/>
      <c r="HV23" s="215"/>
      <c r="HW23" s="4"/>
      <c r="HX23" s="6"/>
      <c r="HY23" s="4"/>
      <c r="HZ23" s="4"/>
      <c r="IA23" s="215"/>
      <c r="IB23" s="4"/>
      <c r="IC23" s="6"/>
      <c r="ID23" s="4"/>
      <c r="IE23" s="4"/>
      <c r="IF23" s="215"/>
      <c r="IG23" s="4"/>
      <c r="IH23" s="6"/>
      <c r="II23" s="4"/>
      <c r="IJ23" s="4"/>
      <c r="IK23" s="215"/>
      <c r="IL23" s="4"/>
      <c r="IM23" s="6"/>
      <c r="IN23" s="4"/>
      <c r="IO23" s="4"/>
      <c r="IP23" s="215"/>
      <c r="IQ23" s="4"/>
      <c r="IR23" s="6"/>
      <c r="IS23" s="4"/>
      <c r="IT23" s="4"/>
      <c r="IU23" s="215"/>
      <c r="IV23" s="4"/>
      <c r="IW23" s="6"/>
      <c r="IX23" s="4"/>
      <c r="IY23" s="4"/>
      <c r="IZ23" s="215"/>
      <c r="JA23" s="4"/>
      <c r="JB23" s="6"/>
      <c r="JC23" s="4"/>
      <c r="JD23" s="4"/>
      <c r="JE23" s="215"/>
      <c r="JF23" s="4"/>
      <c r="JG23" s="6"/>
      <c r="JH23" s="4"/>
      <c r="JI23" s="4"/>
      <c r="JJ23" s="215"/>
      <c r="JK23" s="4"/>
      <c r="JL23" s="6"/>
      <c r="JM23" s="4"/>
      <c r="JN23" s="4"/>
      <c r="JO23" s="215"/>
      <c r="JP23" s="4"/>
      <c r="JQ23" s="6"/>
      <c r="JR23" s="4"/>
      <c r="JS23" s="4"/>
      <c r="JT23" s="215"/>
      <c r="JU23" s="4"/>
      <c r="JV23" s="6"/>
      <c r="JW23" s="4"/>
      <c r="JX23" s="4"/>
      <c r="JY23" s="215"/>
      <c r="JZ23" s="4"/>
      <c r="KA23" s="6"/>
      <c r="KB23" s="4"/>
      <c r="KC23" s="4"/>
      <c r="KD23" s="215"/>
      <c r="KE23" s="4"/>
      <c r="KF23" s="6"/>
      <c r="KG23" s="4"/>
      <c r="KH23" s="4"/>
      <c r="KI23" s="215"/>
      <c r="KJ23" s="4"/>
      <c r="KK23" s="6"/>
      <c r="KL23" s="4"/>
      <c r="KM23" s="4"/>
      <c r="KN23" s="215"/>
    </row>
    <row r="24" spans="1:300" x14ac:dyDescent="0.25">
      <c r="A24" s="4"/>
      <c r="B24" s="6"/>
      <c r="C24" s="4"/>
      <c r="D24" s="4"/>
      <c r="E24" s="215"/>
      <c r="F24" s="4"/>
      <c r="G24" s="6"/>
      <c r="H24" s="4"/>
      <c r="I24" s="4"/>
      <c r="J24" s="215"/>
      <c r="K24" s="4"/>
      <c r="L24" s="6"/>
      <c r="M24" s="4"/>
      <c r="N24" s="4"/>
      <c r="O24" s="215"/>
      <c r="P24" s="4"/>
      <c r="Q24" s="6"/>
      <c r="R24" s="4"/>
      <c r="S24" s="4"/>
      <c r="T24" s="215"/>
      <c r="U24" s="4"/>
      <c r="V24" s="6"/>
      <c r="W24" s="4"/>
      <c r="X24" s="4"/>
      <c r="Y24" s="215"/>
      <c r="Z24" s="4"/>
      <c r="AA24" s="6"/>
      <c r="AB24" s="4"/>
      <c r="AC24" s="4"/>
      <c r="AD24" s="215"/>
      <c r="AE24" s="4"/>
      <c r="AF24" s="6"/>
      <c r="AG24" s="4"/>
      <c r="AH24" s="4"/>
      <c r="AI24" s="215"/>
      <c r="AJ24" s="4"/>
      <c r="AK24" s="6"/>
      <c r="AL24" s="4"/>
      <c r="AM24" s="4"/>
      <c r="AN24" s="215"/>
      <c r="AO24" s="4"/>
      <c r="AP24" s="6"/>
      <c r="AQ24" s="4"/>
      <c r="AR24" s="4"/>
      <c r="AS24" s="215"/>
      <c r="AT24" s="4"/>
      <c r="AU24" s="6"/>
      <c r="AV24" s="4"/>
      <c r="AW24" s="4"/>
      <c r="AX24" s="215"/>
      <c r="AY24" s="4"/>
      <c r="AZ24" s="6"/>
      <c r="BA24" s="4"/>
      <c r="BB24" s="4"/>
      <c r="BC24" s="215"/>
      <c r="BD24" s="4"/>
      <c r="BE24" s="6"/>
      <c r="BF24" s="4"/>
      <c r="BG24" s="4"/>
      <c r="BH24" s="215"/>
      <c r="BI24" s="4"/>
      <c r="BJ24" s="6"/>
      <c r="BK24" s="4"/>
      <c r="BL24" s="4"/>
      <c r="BM24" s="215"/>
      <c r="BN24" s="4"/>
      <c r="BO24" s="6"/>
      <c r="BP24" s="4"/>
      <c r="BQ24" s="4"/>
      <c r="BR24" s="215"/>
      <c r="BS24" s="4"/>
      <c r="BT24" s="6"/>
      <c r="BU24" s="4"/>
      <c r="BV24" s="4"/>
      <c r="BW24" s="215"/>
      <c r="BX24" s="4"/>
      <c r="BY24" s="6"/>
      <c r="BZ24" s="4"/>
      <c r="CA24" s="4"/>
      <c r="CB24" s="215"/>
      <c r="CC24" s="4"/>
      <c r="CD24" s="6"/>
      <c r="CE24" s="4"/>
      <c r="CF24" s="4"/>
      <c r="CG24" s="215"/>
      <c r="CH24" s="4"/>
      <c r="CI24" s="6"/>
      <c r="CJ24" s="4"/>
      <c r="CK24" s="4"/>
      <c r="CL24" s="215"/>
      <c r="CM24" s="4"/>
      <c r="CN24" s="6"/>
      <c r="CO24" s="4"/>
      <c r="CP24" s="4"/>
      <c r="CQ24" s="215"/>
      <c r="CR24" s="4"/>
      <c r="CS24" s="6"/>
      <c r="CT24" s="4"/>
      <c r="CU24" s="4"/>
      <c r="CV24" s="215"/>
      <c r="CW24" s="4"/>
      <c r="CX24" s="6"/>
      <c r="CY24" s="4"/>
      <c r="CZ24" s="4"/>
      <c r="DA24" s="215"/>
      <c r="DB24" s="4"/>
      <c r="DC24" s="6"/>
      <c r="DD24" s="4"/>
      <c r="DE24" s="4"/>
      <c r="DF24" s="215"/>
      <c r="DG24" s="4"/>
      <c r="DH24" s="6"/>
      <c r="DI24" s="4"/>
      <c r="DJ24" s="4"/>
      <c r="DK24" s="215"/>
      <c r="DL24" s="4"/>
      <c r="DM24" s="6"/>
      <c r="DN24" s="4"/>
      <c r="DO24" s="4"/>
      <c r="DP24" s="215"/>
      <c r="DQ24" s="4"/>
      <c r="DR24" s="6"/>
      <c r="DS24" s="4"/>
      <c r="DT24" s="4"/>
      <c r="DU24" s="215"/>
      <c r="DV24" s="4"/>
      <c r="DW24" s="6"/>
      <c r="DX24" s="4"/>
      <c r="DY24" s="4"/>
      <c r="DZ24" s="215"/>
      <c r="EA24" s="4"/>
      <c r="EB24" s="6"/>
      <c r="EC24" s="4"/>
      <c r="ED24" s="4"/>
      <c r="EE24" s="215"/>
      <c r="EF24" s="4"/>
      <c r="EG24" s="6"/>
      <c r="EH24" s="4"/>
      <c r="EI24" s="4"/>
      <c r="EJ24" s="215"/>
      <c r="EK24" s="4"/>
      <c r="EL24" s="6"/>
      <c r="EM24" s="4"/>
      <c r="EN24" s="4"/>
      <c r="EO24" s="215"/>
      <c r="EP24" s="4"/>
      <c r="EQ24" s="6"/>
      <c r="ER24" s="4"/>
      <c r="ES24" s="4"/>
      <c r="ET24" s="215"/>
      <c r="EU24" s="4"/>
      <c r="EV24" s="6"/>
      <c r="EW24" s="4"/>
      <c r="EX24" s="4"/>
      <c r="EY24" s="215"/>
      <c r="EZ24" s="4"/>
      <c r="FA24" s="6"/>
      <c r="FB24" s="4"/>
      <c r="FC24" s="4"/>
      <c r="FD24" s="215"/>
      <c r="FE24" s="4"/>
      <c r="FF24" s="6"/>
      <c r="FG24" s="4"/>
      <c r="FH24" s="4"/>
      <c r="FI24" s="215"/>
      <c r="FJ24" s="4"/>
      <c r="FK24" s="6"/>
      <c r="FL24" s="4"/>
      <c r="FM24" s="4"/>
      <c r="FN24" s="215"/>
      <c r="FO24" s="4"/>
      <c r="FP24" s="6"/>
      <c r="FQ24" s="4"/>
      <c r="FR24" s="4"/>
      <c r="FS24" s="215"/>
      <c r="FT24" s="4"/>
      <c r="FU24" s="6"/>
      <c r="FV24" s="4"/>
      <c r="FW24" s="4"/>
      <c r="FX24" s="215"/>
      <c r="FY24" s="4"/>
      <c r="FZ24" s="6"/>
      <c r="GA24" s="4"/>
      <c r="GB24" s="4"/>
      <c r="GC24" s="215"/>
      <c r="GD24" s="4"/>
      <c r="GE24" s="6"/>
      <c r="GF24" s="4"/>
      <c r="GG24" s="4"/>
      <c r="GH24" s="215"/>
      <c r="GI24" s="4"/>
      <c r="GJ24" s="6"/>
      <c r="GK24" s="4"/>
      <c r="GL24" s="4"/>
      <c r="GM24" s="215"/>
      <c r="GN24" s="4"/>
      <c r="GO24" s="6"/>
      <c r="GP24" s="4"/>
      <c r="GQ24" s="4"/>
      <c r="GR24" s="215"/>
      <c r="GS24" s="4"/>
      <c r="GT24" s="6"/>
      <c r="GU24" s="4"/>
      <c r="GV24" s="4"/>
      <c r="GW24" s="215"/>
      <c r="GX24" s="4"/>
      <c r="GY24" s="6"/>
      <c r="GZ24" s="4"/>
      <c r="HA24" s="4"/>
      <c r="HB24" s="215"/>
      <c r="HC24" s="4"/>
      <c r="HD24" s="6"/>
      <c r="HE24" s="4"/>
      <c r="HF24" s="4"/>
      <c r="HG24" s="215"/>
      <c r="HH24" s="4"/>
      <c r="HI24" s="6"/>
      <c r="HJ24" s="4"/>
      <c r="HK24" s="4"/>
      <c r="HL24" s="215"/>
      <c r="HM24" s="4"/>
      <c r="HN24" s="6"/>
      <c r="HO24" s="4"/>
      <c r="HP24" s="4"/>
      <c r="HQ24" s="215"/>
      <c r="HR24" s="4"/>
      <c r="HS24" s="6"/>
      <c r="HT24" s="4"/>
      <c r="HU24" s="4"/>
      <c r="HV24" s="215"/>
      <c r="HW24" s="4"/>
      <c r="HX24" s="6"/>
      <c r="HY24" s="4"/>
      <c r="HZ24" s="4"/>
      <c r="IA24" s="215"/>
      <c r="IB24" s="4"/>
      <c r="IC24" s="6"/>
      <c r="ID24" s="4"/>
      <c r="IE24" s="4"/>
      <c r="IF24" s="215"/>
      <c r="IG24" s="4"/>
      <c r="IH24" s="6"/>
      <c r="II24" s="4"/>
      <c r="IJ24" s="4"/>
      <c r="IK24" s="215"/>
      <c r="IL24" s="4"/>
      <c r="IM24" s="6"/>
      <c r="IN24" s="4"/>
      <c r="IO24" s="4"/>
      <c r="IP24" s="215"/>
      <c r="IQ24" s="4"/>
      <c r="IR24" s="6"/>
      <c r="IS24" s="4"/>
      <c r="IT24" s="4"/>
      <c r="IU24" s="215"/>
      <c r="IV24" s="4"/>
      <c r="IW24" s="6"/>
      <c r="IX24" s="4"/>
      <c r="IY24" s="4"/>
      <c r="IZ24" s="215"/>
      <c r="JA24" s="4"/>
      <c r="JB24" s="6"/>
      <c r="JC24" s="4"/>
      <c r="JD24" s="4"/>
      <c r="JE24" s="215"/>
      <c r="JF24" s="4"/>
      <c r="JG24" s="6"/>
      <c r="JH24" s="4"/>
      <c r="JI24" s="4"/>
      <c r="JJ24" s="215"/>
      <c r="JK24" s="4"/>
      <c r="JL24" s="6"/>
      <c r="JM24" s="4"/>
      <c r="JN24" s="4"/>
      <c r="JO24" s="215"/>
      <c r="JP24" s="4"/>
      <c r="JQ24" s="6"/>
      <c r="JR24" s="4"/>
      <c r="JS24" s="4"/>
      <c r="JT24" s="215"/>
      <c r="JU24" s="4"/>
      <c r="JV24" s="6"/>
      <c r="JW24" s="4"/>
      <c r="JX24" s="4"/>
      <c r="JY24" s="215"/>
      <c r="JZ24" s="4"/>
      <c r="KA24" s="6"/>
      <c r="KB24" s="4"/>
      <c r="KC24" s="4"/>
      <c r="KD24" s="215"/>
      <c r="KE24" s="4"/>
      <c r="KF24" s="6"/>
      <c r="KG24" s="4"/>
      <c r="KH24" s="4"/>
      <c r="KI24" s="215"/>
      <c r="KJ24" s="4"/>
      <c r="KK24" s="6"/>
      <c r="KL24" s="4"/>
      <c r="KM24" s="4"/>
      <c r="KN24" s="215"/>
    </row>
    <row r="25" spans="1:300" x14ac:dyDescent="0.25">
      <c r="A25" s="4"/>
      <c r="B25" s="6"/>
      <c r="C25" s="4"/>
      <c r="D25" s="4"/>
      <c r="E25" s="215"/>
      <c r="F25" s="4"/>
      <c r="G25" s="6"/>
      <c r="H25" s="4"/>
      <c r="I25" s="4"/>
      <c r="J25" s="215"/>
      <c r="K25" s="4"/>
      <c r="L25" s="6"/>
      <c r="M25" s="4"/>
      <c r="N25" s="4"/>
      <c r="O25" s="215"/>
      <c r="P25" s="4"/>
      <c r="Q25" s="6"/>
      <c r="R25" s="4"/>
      <c r="S25" s="4"/>
      <c r="T25" s="215"/>
      <c r="U25" s="4"/>
      <c r="V25" s="6"/>
      <c r="W25" s="4"/>
      <c r="X25" s="4"/>
      <c r="Y25" s="215"/>
      <c r="Z25" s="4"/>
      <c r="AA25" s="6"/>
      <c r="AB25" s="4"/>
      <c r="AC25" s="4"/>
      <c r="AD25" s="215"/>
      <c r="AE25" s="4"/>
      <c r="AF25" s="6"/>
      <c r="AG25" s="4"/>
      <c r="AH25" s="4"/>
      <c r="AI25" s="215"/>
      <c r="AJ25" s="4"/>
      <c r="AK25" s="6"/>
      <c r="AL25" s="4"/>
      <c r="AM25" s="4"/>
      <c r="AN25" s="215"/>
      <c r="AO25" s="4"/>
      <c r="AP25" s="6"/>
      <c r="AQ25" s="4"/>
      <c r="AR25" s="4"/>
      <c r="AS25" s="215"/>
      <c r="AT25" s="4"/>
      <c r="AU25" s="6"/>
      <c r="AV25" s="4"/>
      <c r="AW25" s="4"/>
      <c r="AX25" s="215"/>
      <c r="AY25" s="4"/>
      <c r="AZ25" s="6"/>
      <c r="BA25" s="4"/>
      <c r="BB25" s="4"/>
      <c r="BC25" s="215"/>
      <c r="BD25" s="4"/>
      <c r="BE25" s="6"/>
      <c r="BF25" s="4"/>
      <c r="BG25" s="4"/>
      <c r="BH25" s="215"/>
      <c r="BI25" s="4"/>
      <c r="BJ25" s="6"/>
      <c r="BK25" s="4"/>
      <c r="BL25" s="4"/>
      <c r="BM25" s="215"/>
      <c r="BN25" s="4"/>
      <c r="BO25" s="6"/>
      <c r="BP25" s="4"/>
      <c r="BQ25" s="4"/>
      <c r="BR25" s="215"/>
      <c r="BS25" s="4"/>
      <c r="BT25" s="6"/>
      <c r="BU25" s="4"/>
      <c r="BV25" s="4"/>
      <c r="BW25" s="215"/>
      <c r="BX25" s="4"/>
      <c r="BY25" s="6"/>
      <c r="BZ25" s="4"/>
      <c r="CA25" s="4"/>
      <c r="CB25" s="215"/>
      <c r="CC25" s="4"/>
      <c r="CD25" s="6"/>
      <c r="CE25" s="4"/>
      <c r="CF25" s="4"/>
      <c r="CG25" s="215"/>
      <c r="CH25" s="4"/>
      <c r="CI25" s="6"/>
      <c r="CJ25" s="4"/>
      <c r="CK25" s="4"/>
      <c r="CL25" s="215"/>
      <c r="CM25" s="4"/>
      <c r="CN25" s="6"/>
      <c r="CO25" s="4"/>
      <c r="CP25" s="4"/>
      <c r="CQ25" s="215"/>
      <c r="CR25" s="4"/>
      <c r="CS25" s="6"/>
      <c r="CT25" s="4"/>
      <c r="CU25" s="4"/>
      <c r="CV25" s="215"/>
      <c r="CW25" s="4"/>
      <c r="CX25" s="6"/>
      <c r="CY25" s="4"/>
      <c r="CZ25" s="4"/>
      <c r="DA25" s="215"/>
      <c r="DB25" s="4"/>
      <c r="DC25" s="6"/>
      <c r="DD25" s="4"/>
      <c r="DE25" s="4"/>
      <c r="DF25" s="215"/>
      <c r="DG25" s="4"/>
      <c r="DH25" s="6"/>
      <c r="DI25" s="4"/>
      <c r="DJ25" s="4"/>
      <c r="DK25" s="215"/>
      <c r="DL25" s="4"/>
      <c r="DM25" s="6"/>
      <c r="DN25" s="4"/>
      <c r="DO25" s="4"/>
      <c r="DP25" s="215"/>
      <c r="DQ25" s="4"/>
      <c r="DR25" s="6"/>
      <c r="DS25" s="4"/>
      <c r="DT25" s="4"/>
      <c r="DU25" s="215"/>
      <c r="DV25" s="4"/>
      <c r="DW25" s="6"/>
      <c r="DX25" s="4"/>
      <c r="DY25" s="4"/>
      <c r="DZ25" s="215"/>
      <c r="EA25" s="4"/>
      <c r="EB25" s="6"/>
      <c r="EC25" s="4"/>
      <c r="ED25" s="4"/>
      <c r="EE25" s="215"/>
      <c r="EF25" s="4"/>
      <c r="EG25" s="6"/>
      <c r="EH25" s="4"/>
      <c r="EI25" s="4"/>
      <c r="EJ25" s="215"/>
      <c r="EK25" s="4"/>
      <c r="EL25" s="6"/>
      <c r="EM25" s="4"/>
      <c r="EN25" s="4"/>
      <c r="EO25" s="215"/>
      <c r="EP25" s="4"/>
      <c r="EQ25" s="6"/>
      <c r="ER25" s="4"/>
      <c r="ES25" s="4"/>
      <c r="ET25" s="215"/>
      <c r="EU25" s="4"/>
      <c r="EV25" s="6"/>
      <c r="EW25" s="4"/>
      <c r="EX25" s="4"/>
      <c r="EY25" s="215"/>
      <c r="EZ25" s="4"/>
      <c r="FA25" s="6"/>
      <c r="FB25" s="4"/>
      <c r="FC25" s="4"/>
      <c r="FD25" s="215"/>
      <c r="FE25" s="4"/>
      <c r="FF25" s="6"/>
      <c r="FG25" s="4"/>
      <c r="FH25" s="4"/>
      <c r="FI25" s="215"/>
      <c r="FJ25" s="4"/>
      <c r="FK25" s="6"/>
      <c r="FL25" s="4"/>
      <c r="FM25" s="4"/>
      <c r="FN25" s="215"/>
      <c r="FO25" s="4"/>
      <c r="FP25" s="6"/>
      <c r="FQ25" s="4"/>
      <c r="FR25" s="4"/>
      <c r="FS25" s="215"/>
      <c r="FT25" s="4"/>
      <c r="FU25" s="6"/>
      <c r="FV25" s="4"/>
      <c r="FW25" s="4"/>
      <c r="FX25" s="215"/>
      <c r="FY25" s="4"/>
      <c r="FZ25" s="6"/>
      <c r="GA25" s="4"/>
      <c r="GB25" s="4"/>
      <c r="GC25" s="215"/>
      <c r="GD25" s="4"/>
      <c r="GE25" s="6"/>
      <c r="GF25" s="4"/>
      <c r="GG25" s="4"/>
      <c r="GH25" s="215"/>
      <c r="GI25" s="4"/>
      <c r="GJ25" s="6"/>
      <c r="GK25" s="4"/>
      <c r="GL25" s="4"/>
      <c r="GM25" s="215"/>
      <c r="GN25" s="4"/>
      <c r="GO25" s="6"/>
      <c r="GP25" s="4"/>
      <c r="GQ25" s="4"/>
      <c r="GR25" s="215"/>
      <c r="GS25" s="4"/>
      <c r="GT25" s="6"/>
      <c r="GU25" s="4"/>
      <c r="GV25" s="4"/>
      <c r="GW25" s="215"/>
      <c r="GX25" s="4"/>
      <c r="GY25" s="6"/>
      <c r="GZ25" s="4"/>
      <c r="HA25" s="4"/>
      <c r="HB25" s="215"/>
      <c r="HC25" s="4"/>
      <c r="HD25" s="6"/>
      <c r="HE25" s="4"/>
      <c r="HF25" s="4"/>
      <c r="HG25" s="215"/>
      <c r="HH25" s="4"/>
      <c r="HI25" s="6"/>
      <c r="HJ25" s="4"/>
      <c r="HK25" s="4"/>
      <c r="HL25" s="215"/>
      <c r="HM25" s="4"/>
      <c r="HN25" s="6"/>
      <c r="HO25" s="4"/>
      <c r="HP25" s="4"/>
      <c r="HQ25" s="215"/>
      <c r="HR25" s="4"/>
      <c r="HS25" s="6"/>
      <c r="HT25" s="4"/>
      <c r="HU25" s="4"/>
      <c r="HV25" s="215"/>
      <c r="HW25" s="4"/>
      <c r="HX25" s="6"/>
      <c r="HY25" s="4"/>
      <c r="HZ25" s="4"/>
      <c r="IA25" s="215"/>
      <c r="IB25" s="4"/>
      <c r="IC25" s="6"/>
      <c r="ID25" s="4"/>
      <c r="IE25" s="4"/>
      <c r="IF25" s="215"/>
      <c r="IG25" s="4"/>
      <c r="IH25" s="6"/>
      <c r="II25" s="4"/>
      <c r="IJ25" s="4"/>
      <c r="IK25" s="215"/>
      <c r="IL25" s="4"/>
      <c r="IM25" s="6"/>
      <c r="IN25" s="4"/>
      <c r="IO25" s="4"/>
      <c r="IP25" s="215"/>
      <c r="IQ25" s="4"/>
      <c r="IR25" s="6"/>
      <c r="IS25" s="4"/>
      <c r="IT25" s="4"/>
      <c r="IU25" s="215"/>
      <c r="IV25" s="4"/>
      <c r="IW25" s="6"/>
      <c r="IX25" s="4"/>
      <c r="IY25" s="4"/>
      <c r="IZ25" s="215"/>
      <c r="JA25" s="4"/>
      <c r="JB25" s="6"/>
      <c r="JC25" s="4"/>
      <c r="JD25" s="4"/>
      <c r="JE25" s="215"/>
      <c r="JF25" s="4"/>
      <c r="JG25" s="6"/>
      <c r="JH25" s="4"/>
      <c r="JI25" s="4"/>
      <c r="JJ25" s="215"/>
      <c r="JK25" s="4"/>
      <c r="JL25" s="6"/>
      <c r="JM25" s="4"/>
      <c r="JN25" s="4"/>
      <c r="JO25" s="215"/>
      <c r="JP25" s="4"/>
      <c r="JQ25" s="6"/>
      <c r="JR25" s="4"/>
      <c r="JS25" s="4"/>
      <c r="JT25" s="215"/>
      <c r="JU25" s="4"/>
      <c r="JV25" s="6"/>
      <c r="JW25" s="4"/>
      <c r="JX25" s="4"/>
      <c r="JY25" s="215"/>
      <c r="JZ25" s="4"/>
      <c r="KA25" s="6"/>
      <c r="KB25" s="4"/>
      <c r="KC25" s="4"/>
      <c r="KD25" s="215"/>
      <c r="KE25" s="4"/>
      <c r="KF25" s="6"/>
      <c r="KG25" s="4"/>
      <c r="KH25" s="4"/>
      <c r="KI25" s="215"/>
      <c r="KJ25" s="4"/>
      <c r="KK25" s="6"/>
      <c r="KL25" s="4"/>
      <c r="KM25" s="4"/>
      <c r="KN25" s="215"/>
    </row>
    <row r="26" spans="1:300" x14ac:dyDescent="0.25">
      <c r="A26" s="4"/>
      <c r="B26" s="6"/>
      <c r="C26" s="4"/>
      <c r="D26" s="4"/>
      <c r="E26" s="215"/>
      <c r="F26" s="4"/>
      <c r="G26" s="6"/>
      <c r="H26" s="4"/>
      <c r="I26" s="4"/>
      <c r="J26" s="215"/>
      <c r="K26" s="4"/>
      <c r="L26" s="6"/>
      <c r="M26" s="4"/>
      <c r="N26" s="4"/>
      <c r="O26" s="215"/>
      <c r="P26" s="4"/>
      <c r="Q26" s="6"/>
      <c r="R26" s="4"/>
      <c r="S26" s="4"/>
      <c r="T26" s="215"/>
      <c r="U26" s="4"/>
      <c r="V26" s="6"/>
      <c r="W26" s="4"/>
      <c r="X26" s="4"/>
      <c r="Y26" s="215"/>
      <c r="Z26" s="4"/>
      <c r="AA26" s="6"/>
      <c r="AB26" s="4"/>
      <c r="AC26" s="4"/>
      <c r="AD26" s="215"/>
      <c r="AE26" s="4"/>
      <c r="AF26" s="6"/>
      <c r="AG26" s="4"/>
      <c r="AH26" s="4"/>
      <c r="AI26" s="215"/>
      <c r="AJ26" s="4"/>
      <c r="AK26" s="6"/>
      <c r="AL26" s="4"/>
      <c r="AM26" s="4"/>
      <c r="AN26" s="215"/>
      <c r="AO26" s="4"/>
      <c r="AP26" s="6"/>
      <c r="AQ26" s="4"/>
      <c r="AR26" s="4"/>
      <c r="AS26" s="215"/>
      <c r="AT26" s="4"/>
      <c r="AU26" s="6"/>
      <c r="AV26" s="4"/>
      <c r="AW26" s="4"/>
      <c r="AX26" s="215"/>
      <c r="AY26" s="4"/>
      <c r="AZ26" s="6"/>
      <c r="BA26" s="4"/>
      <c r="BB26" s="4"/>
      <c r="BC26" s="215"/>
      <c r="BD26" s="4"/>
      <c r="BE26" s="6"/>
      <c r="BF26" s="4"/>
      <c r="BG26" s="4"/>
      <c r="BH26" s="215"/>
      <c r="BI26" s="4"/>
      <c r="BJ26" s="6"/>
      <c r="BK26" s="4"/>
      <c r="BL26" s="4"/>
      <c r="BM26" s="215"/>
      <c r="BN26" s="4"/>
      <c r="BO26" s="6"/>
      <c r="BP26" s="4"/>
      <c r="BQ26" s="4"/>
      <c r="BR26" s="215"/>
      <c r="BS26" s="4"/>
      <c r="BT26" s="6"/>
      <c r="BU26" s="4"/>
      <c r="BV26" s="4"/>
      <c r="BW26" s="215"/>
      <c r="BX26" s="4"/>
      <c r="BY26" s="6"/>
      <c r="BZ26" s="4"/>
      <c r="CA26" s="4"/>
      <c r="CB26" s="215"/>
      <c r="CC26" s="4"/>
      <c r="CD26" s="6"/>
      <c r="CE26" s="4"/>
      <c r="CF26" s="4"/>
      <c r="CG26" s="215"/>
      <c r="CH26" s="4"/>
      <c r="CI26" s="6"/>
      <c r="CJ26" s="4"/>
      <c r="CK26" s="4"/>
      <c r="CL26" s="215"/>
      <c r="CM26" s="4"/>
      <c r="CN26" s="6"/>
      <c r="CO26" s="4"/>
      <c r="CP26" s="4"/>
      <c r="CQ26" s="215"/>
      <c r="CR26" s="4"/>
      <c r="CS26" s="6"/>
      <c r="CT26" s="4"/>
      <c r="CU26" s="4"/>
      <c r="CV26" s="215"/>
      <c r="CW26" s="4"/>
      <c r="CX26" s="6"/>
      <c r="CY26" s="4"/>
      <c r="CZ26" s="4"/>
      <c r="DA26" s="215"/>
      <c r="DB26" s="4"/>
      <c r="DC26" s="6"/>
      <c r="DD26" s="4"/>
      <c r="DE26" s="4"/>
      <c r="DF26" s="215"/>
      <c r="DG26" s="4"/>
      <c r="DH26" s="6"/>
      <c r="DI26" s="4"/>
      <c r="DJ26" s="4"/>
      <c r="DK26" s="215"/>
      <c r="DL26" s="4"/>
      <c r="DM26" s="6"/>
      <c r="DN26" s="4"/>
      <c r="DO26" s="4"/>
      <c r="DP26" s="215"/>
      <c r="DQ26" s="4"/>
      <c r="DR26" s="6"/>
      <c r="DS26" s="4"/>
      <c r="DT26" s="4"/>
      <c r="DU26" s="215"/>
      <c r="DV26" s="4"/>
      <c r="DW26" s="6"/>
      <c r="DX26" s="4"/>
      <c r="DY26" s="4"/>
      <c r="DZ26" s="215"/>
      <c r="EA26" s="4"/>
      <c r="EB26" s="6"/>
      <c r="EC26" s="4"/>
      <c r="ED26" s="4"/>
      <c r="EE26" s="215"/>
      <c r="EF26" s="4"/>
      <c r="EG26" s="6"/>
      <c r="EH26" s="4"/>
      <c r="EI26" s="4"/>
      <c r="EJ26" s="215"/>
      <c r="EK26" s="4"/>
      <c r="EL26" s="6"/>
      <c r="EM26" s="4"/>
      <c r="EN26" s="4"/>
      <c r="EO26" s="215"/>
      <c r="EP26" s="4"/>
      <c r="EQ26" s="6"/>
      <c r="ER26" s="4"/>
      <c r="ES26" s="4"/>
      <c r="ET26" s="215"/>
      <c r="EU26" s="4"/>
      <c r="EV26" s="6"/>
      <c r="EW26" s="4"/>
      <c r="EX26" s="4"/>
      <c r="EY26" s="215"/>
      <c r="EZ26" s="4"/>
      <c r="FA26" s="6"/>
      <c r="FB26" s="4"/>
      <c r="FC26" s="4"/>
      <c r="FD26" s="215"/>
      <c r="FE26" s="4"/>
      <c r="FF26" s="6"/>
      <c r="FG26" s="4"/>
      <c r="FH26" s="4"/>
      <c r="FI26" s="215"/>
      <c r="FJ26" s="4"/>
      <c r="FK26" s="6"/>
      <c r="FL26" s="4"/>
      <c r="FM26" s="4"/>
      <c r="FN26" s="215"/>
      <c r="FO26" s="4"/>
      <c r="FP26" s="6"/>
      <c r="FQ26" s="4"/>
      <c r="FR26" s="4"/>
      <c r="FS26" s="215"/>
      <c r="FT26" s="4"/>
      <c r="FU26" s="6"/>
      <c r="FV26" s="4"/>
      <c r="FW26" s="4"/>
      <c r="FX26" s="215"/>
      <c r="FY26" s="4"/>
      <c r="FZ26" s="6"/>
      <c r="GA26" s="4"/>
      <c r="GB26" s="4"/>
      <c r="GC26" s="215"/>
      <c r="GD26" s="4"/>
      <c r="GE26" s="6"/>
      <c r="GF26" s="4"/>
      <c r="GG26" s="4"/>
      <c r="GH26" s="215"/>
      <c r="GI26" s="4"/>
      <c r="GJ26" s="6"/>
      <c r="GK26" s="4"/>
      <c r="GL26" s="4"/>
      <c r="GM26" s="215"/>
      <c r="GN26" s="4"/>
      <c r="GO26" s="6"/>
      <c r="GP26" s="4"/>
      <c r="GQ26" s="4"/>
      <c r="GR26" s="215"/>
      <c r="GS26" s="4"/>
      <c r="GT26" s="6"/>
      <c r="GU26" s="4"/>
      <c r="GV26" s="4"/>
      <c r="GW26" s="215"/>
      <c r="GX26" s="4"/>
      <c r="GY26" s="6"/>
      <c r="GZ26" s="4"/>
      <c r="HA26" s="4"/>
      <c r="HB26" s="215"/>
      <c r="HC26" s="4"/>
      <c r="HD26" s="6"/>
      <c r="HE26" s="4"/>
      <c r="HF26" s="4"/>
      <c r="HG26" s="215"/>
      <c r="HH26" s="4"/>
      <c r="HI26" s="6"/>
      <c r="HJ26" s="4"/>
      <c r="HK26" s="4"/>
      <c r="HL26" s="215"/>
      <c r="HM26" s="4"/>
      <c r="HN26" s="6"/>
      <c r="HO26" s="4"/>
      <c r="HP26" s="4"/>
      <c r="HQ26" s="215"/>
      <c r="HR26" s="4"/>
      <c r="HS26" s="6"/>
      <c r="HT26" s="4"/>
      <c r="HU26" s="4"/>
      <c r="HV26" s="215"/>
      <c r="HW26" s="4"/>
      <c r="HX26" s="6"/>
      <c r="HY26" s="4"/>
      <c r="HZ26" s="4"/>
      <c r="IA26" s="215"/>
      <c r="IB26" s="4"/>
      <c r="IC26" s="6"/>
      <c r="ID26" s="4"/>
      <c r="IE26" s="4"/>
      <c r="IF26" s="215"/>
      <c r="IG26" s="4"/>
      <c r="IH26" s="6"/>
      <c r="II26" s="4"/>
      <c r="IJ26" s="4"/>
      <c r="IK26" s="215"/>
      <c r="IL26" s="4"/>
      <c r="IM26" s="6"/>
      <c r="IN26" s="4"/>
      <c r="IO26" s="4"/>
      <c r="IP26" s="215"/>
      <c r="IQ26" s="4"/>
      <c r="IR26" s="6"/>
      <c r="IS26" s="4"/>
      <c r="IT26" s="4"/>
      <c r="IU26" s="215"/>
      <c r="IV26" s="4"/>
      <c r="IW26" s="6"/>
      <c r="IX26" s="4"/>
      <c r="IY26" s="4"/>
      <c r="IZ26" s="215"/>
      <c r="JA26" s="4"/>
      <c r="JB26" s="6"/>
      <c r="JC26" s="4"/>
      <c r="JD26" s="4"/>
      <c r="JE26" s="215"/>
      <c r="JF26" s="4"/>
      <c r="JG26" s="6"/>
      <c r="JH26" s="4"/>
      <c r="JI26" s="4"/>
      <c r="JJ26" s="215"/>
      <c r="JK26" s="4"/>
      <c r="JL26" s="6"/>
      <c r="JM26" s="4"/>
      <c r="JN26" s="4"/>
      <c r="JO26" s="215"/>
      <c r="JP26" s="4"/>
      <c r="JQ26" s="6"/>
      <c r="JR26" s="4"/>
      <c r="JS26" s="4"/>
      <c r="JT26" s="215"/>
      <c r="JU26" s="4"/>
      <c r="JV26" s="6"/>
      <c r="JW26" s="4"/>
      <c r="JX26" s="4"/>
      <c r="JY26" s="215"/>
      <c r="JZ26" s="4"/>
      <c r="KA26" s="6"/>
      <c r="KB26" s="4"/>
      <c r="KC26" s="4"/>
      <c r="KD26" s="215"/>
      <c r="KE26" s="4"/>
      <c r="KF26" s="6"/>
      <c r="KG26" s="4"/>
      <c r="KH26" s="4"/>
      <c r="KI26" s="215"/>
      <c r="KJ26" s="4"/>
      <c r="KK26" s="6"/>
      <c r="KL26" s="4"/>
      <c r="KM26" s="4"/>
      <c r="KN26" s="215"/>
    </row>
    <row r="27" spans="1:300" x14ac:dyDescent="0.25">
      <c r="A27" s="4"/>
      <c r="B27" s="6"/>
      <c r="C27" s="4"/>
      <c r="D27" s="217"/>
      <c r="E27" s="215"/>
      <c r="F27" s="4"/>
      <c r="G27" s="6"/>
      <c r="H27" s="4"/>
      <c r="I27" s="217"/>
      <c r="J27" s="215"/>
      <c r="K27" s="4"/>
      <c r="L27" s="6"/>
      <c r="M27" s="4"/>
      <c r="N27" s="217"/>
      <c r="O27" s="215"/>
      <c r="P27" s="4"/>
      <c r="Q27" s="6"/>
      <c r="R27" s="4"/>
      <c r="S27" s="217"/>
      <c r="T27" s="215"/>
      <c r="U27" s="4"/>
      <c r="V27" s="6"/>
      <c r="W27" s="4"/>
      <c r="X27" s="217"/>
      <c r="Y27" s="215"/>
      <c r="Z27" s="4"/>
      <c r="AA27" s="6"/>
      <c r="AB27" s="4"/>
      <c r="AC27" s="217"/>
      <c r="AD27" s="215"/>
      <c r="AE27" s="4"/>
      <c r="AF27" s="6"/>
      <c r="AG27" s="4"/>
      <c r="AH27" s="217"/>
      <c r="AI27" s="215"/>
      <c r="AJ27" s="4"/>
      <c r="AK27" s="6"/>
      <c r="AL27" s="4"/>
      <c r="AM27" s="217"/>
      <c r="AN27" s="215"/>
      <c r="AO27" s="4"/>
      <c r="AP27" s="6"/>
      <c r="AQ27" s="4"/>
      <c r="AR27" s="217"/>
      <c r="AS27" s="215"/>
      <c r="AT27" s="4"/>
      <c r="AU27" s="6"/>
      <c r="AV27" s="4"/>
      <c r="AW27" s="217"/>
      <c r="AX27" s="215"/>
      <c r="AY27" s="4"/>
      <c r="AZ27" s="6"/>
      <c r="BA27" s="4"/>
      <c r="BB27" s="217"/>
      <c r="BC27" s="215"/>
      <c r="BD27" s="4"/>
      <c r="BE27" s="6"/>
      <c r="BF27" s="4"/>
      <c r="BG27" s="217"/>
      <c r="BH27" s="215"/>
      <c r="BI27" s="4"/>
      <c r="BJ27" s="6"/>
      <c r="BK27" s="4"/>
      <c r="BL27" s="217"/>
      <c r="BM27" s="215"/>
      <c r="BN27" s="4"/>
      <c r="BO27" s="6"/>
      <c r="BP27" s="4"/>
      <c r="BQ27" s="217"/>
      <c r="BR27" s="215"/>
      <c r="BS27" s="4"/>
      <c r="BT27" s="6"/>
      <c r="BU27" s="4"/>
      <c r="BV27" s="217"/>
      <c r="BW27" s="215"/>
      <c r="BX27" s="4"/>
      <c r="BY27" s="6"/>
      <c r="BZ27" s="4"/>
      <c r="CA27" s="217"/>
      <c r="CB27" s="215"/>
      <c r="CC27" s="4"/>
      <c r="CD27" s="6"/>
      <c r="CE27" s="4"/>
      <c r="CF27" s="217"/>
      <c r="CG27" s="215"/>
      <c r="CH27" s="4"/>
      <c r="CI27" s="6"/>
      <c r="CJ27" s="4"/>
      <c r="CK27" s="217"/>
      <c r="CL27" s="215"/>
      <c r="CM27" s="4"/>
      <c r="CN27" s="6"/>
      <c r="CO27" s="4"/>
      <c r="CP27" s="217"/>
      <c r="CQ27" s="215"/>
      <c r="CR27" s="4"/>
      <c r="CS27" s="6"/>
      <c r="CT27" s="4"/>
      <c r="CU27" s="217"/>
      <c r="CV27" s="215"/>
      <c r="CW27" s="4"/>
      <c r="CX27" s="6"/>
      <c r="CY27" s="4"/>
      <c r="CZ27" s="217"/>
      <c r="DA27" s="215"/>
      <c r="DB27" s="4"/>
      <c r="DC27" s="6"/>
      <c r="DD27" s="4"/>
      <c r="DE27" s="217"/>
      <c r="DF27" s="215"/>
      <c r="DG27" s="4"/>
      <c r="DH27" s="6"/>
      <c r="DI27" s="4"/>
      <c r="DJ27" s="217"/>
      <c r="DK27" s="215"/>
      <c r="DL27" s="4"/>
      <c r="DM27" s="6"/>
      <c r="DN27" s="4"/>
      <c r="DO27" s="217"/>
      <c r="DP27" s="215"/>
      <c r="DQ27" s="4"/>
      <c r="DR27" s="6"/>
      <c r="DS27" s="4"/>
      <c r="DT27" s="217"/>
      <c r="DU27" s="215"/>
      <c r="DV27" s="4"/>
      <c r="DW27" s="6"/>
      <c r="DX27" s="4"/>
      <c r="DY27" s="217"/>
      <c r="DZ27" s="215"/>
      <c r="EA27" s="4"/>
      <c r="EB27" s="6"/>
      <c r="EC27" s="4"/>
      <c r="ED27" s="217"/>
      <c r="EE27" s="215"/>
      <c r="EF27" s="4"/>
      <c r="EG27" s="6"/>
      <c r="EH27" s="4"/>
      <c r="EI27" s="217"/>
      <c r="EJ27" s="215"/>
      <c r="EK27" s="4"/>
      <c r="EL27" s="6"/>
      <c r="EM27" s="4"/>
      <c r="EN27" s="217"/>
      <c r="EO27" s="215"/>
      <c r="EP27" s="4"/>
      <c r="EQ27" s="6"/>
      <c r="ER27" s="4"/>
      <c r="ES27" s="217"/>
      <c r="ET27" s="215"/>
      <c r="EU27" s="4"/>
      <c r="EV27" s="6"/>
      <c r="EW27" s="4"/>
      <c r="EX27" s="217"/>
      <c r="EY27" s="215"/>
      <c r="EZ27" s="4"/>
      <c r="FA27" s="6"/>
      <c r="FB27" s="4"/>
      <c r="FC27" s="217"/>
      <c r="FD27" s="215"/>
      <c r="FE27" s="4"/>
      <c r="FF27" s="6"/>
      <c r="FG27" s="4"/>
      <c r="FH27" s="217"/>
      <c r="FI27" s="215"/>
      <c r="FJ27" s="4"/>
      <c r="FK27" s="6"/>
      <c r="FL27" s="4"/>
      <c r="FM27" s="217"/>
      <c r="FN27" s="215"/>
      <c r="FO27" s="4"/>
      <c r="FP27" s="6"/>
      <c r="FQ27" s="4"/>
      <c r="FR27" s="217"/>
      <c r="FS27" s="215"/>
      <c r="FT27" s="4"/>
      <c r="FU27" s="6"/>
      <c r="FV27" s="4"/>
      <c r="FW27" s="217"/>
      <c r="FX27" s="215"/>
      <c r="FY27" s="4"/>
      <c r="FZ27" s="6"/>
      <c r="GA27" s="4"/>
      <c r="GB27" s="217"/>
      <c r="GC27" s="215"/>
      <c r="GD27" s="4"/>
      <c r="GE27" s="6"/>
      <c r="GF27" s="4"/>
      <c r="GG27" s="217"/>
      <c r="GH27" s="215"/>
      <c r="GI27" s="4"/>
      <c r="GJ27" s="6"/>
      <c r="GK27" s="4"/>
      <c r="GL27" s="217"/>
      <c r="GM27" s="215"/>
      <c r="GN27" s="4"/>
      <c r="GO27" s="6"/>
      <c r="GP27" s="4"/>
      <c r="GQ27" s="217"/>
      <c r="GR27" s="215"/>
      <c r="GS27" s="4"/>
      <c r="GT27" s="6"/>
      <c r="GU27" s="4"/>
      <c r="GV27" s="217"/>
      <c r="GW27" s="215"/>
      <c r="GX27" s="4"/>
      <c r="GY27" s="6"/>
      <c r="GZ27" s="4"/>
      <c r="HA27" s="217"/>
      <c r="HB27" s="215"/>
      <c r="HC27" s="4"/>
      <c r="HD27" s="6"/>
      <c r="HE27" s="4"/>
      <c r="HF27" s="217"/>
      <c r="HG27" s="215"/>
      <c r="HH27" s="4"/>
      <c r="HI27" s="6"/>
      <c r="HJ27" s="4"/>
      <c r="HK27" s="217"/>
      <c r="HL27" s="215"/>
      <c r="HM27" s="4"/>
      <c r="HN27" s="6"/>
      <c r="HO27" s="4"/>
      <c r="HP27" s="217"/>
      <c r="HQ27" s="215"/>
      <c r="HR27" s="4"/>
      <c r="HS27" s="6"/>
      <c r="HT27" s="4"/>
      <c r="HU27" s="217"/>
      <c r="HV27" s="215"/>
      <c r="HW27" s="4"/>
      <c r="HX27" s="6"/>
      <c r="HY27" s="4"/>
      <c r="HZ27" s="217"/>
      <c r="IA27" s="215"/>
      <c r="IB27" s="4"/>
      <c r="IC27" s="6"/>
      <c r="ID27" s="4"/>
      <c r="IE27" s="217"/>
      <c r="IF27" s="215"/>
      <c r="IG27" s="4"/>
      <c r="IH27" s="6"/>
      <c r="II27" s="4"/>
      <c r="IJ27" s="217"/>
      <c r="IK27" s="215"/>
      <c r="IL27" s="4"/>
      <c r="IM27" s="6"/>
      <c r="IN27" s="4"/>
      <c r="IO27" s="217"/>
      <c r="IP27" s="215"/>
      <c r="IQ27" s="4"/>
      <c r="IR27" s="6"/>
      <c r="IS27" s="4"/>
      <c r="IT27" s="217"/>
      <c r="IU27" s="215"/>
      <c r="IV27" s="4"/>
      <c r="IW27" s="6"/>
      <c r="IX27" s="4"/>
      <c r="IY27" s="217"/>
      <c r="IZ27" s="215"/>
      <c r="JA27" s="4"/>
      <c r="JB27" s="6"/>
      <c r="JC27" s="4"/>
      <c r="JD27" s="217"/>
      <c r="JE27" s="215"/>
      <c r="JF27" s="4"/>
      <c r="JG27" s="6"/>
      <c r="JH27" s="4"/>
      <c r="JI27" s="217"/>
      <c r="JJ27" s="215"/>
      <c r="JK27" s="4"/>
      <c r="JL27" s="6"/>
      <c r="JM27" s="4"/>
      <c r="JN27" s="217"/>
      <c r="JO27" s="215"/>
      <c r="JP27" s="4"/>
      <c r="JQ27" s="6"/>
      <c r="JR27" s="4"/>
      <c r="JS27" s="217"/>
      <c r="JT27" s="215"/>
      <c r="JU27" s="4"/>
      <c r="JV27" s="6"/>
      <c r="JW27" s="4"/>
      <c r="JX27" s="217"/>
      <c r="JY27" s="215"/>
      <c r="JZ27" s="4"/>
      <c r="KA27" s="6"/>
      <c r="KB27" s="4"/>
      <c r="KC27" s="217"/>
      <c r="KD27" s="215"/>
      <c r="KE27" s="4"/>
      <c r="KF27" s="6"/>
      <c r="KG27" s="4"/>
      <c r="KH27" s="217"/>
      <c r="KI27" s="215"/>
      <c r="KJ27" s="4"/>
      <c r="KK27" s="6"/>
      <c r="KL27" s="4"/>
      <c r="KM27" s="217"/>
      <c r="KN27" s="215"/>
    </row>
    <row r="28" spans="1:300" x14ac:dyDescent="0.25">
      <c r="A28" s="4"/>
      <c r="B28" s="42"/>
      <c r="C28" s="4"/>
      <c r="D28" s="8"/>
      <c r="E28" s="215"/>
      <c r="F28" s="4"/>
      <c r="G28" s="42"/>
      <c r="H28" s="4"/>
      <c r="I28" s="8"/>
      <c r="J28" s="215"/>
      <c r="K28" s="4"/>
      <c r="L28" s="42"/>
      <c r="M28" s="4"/>
      <c r="N28" s="8"/>
      <c r="O28" s="215"/>
      <c r="P28" s="4"/>
      <c r="Q28" s="42"/>
      <c r="R28" s="4"/>
      <c r="S28" s="8"/>
      <c r="T28" s="215"/>
      <c r="U28" s="4"/>
      <c r="V28" s="42"/>
      <c r="W28" s="4"/>
      <c r="X28" s="8"/>
      <c r="Y28" s="215"/>
      <c r="Z28" s="4"/>
      <c r="AA28" s="42"/>
      <c r="AB28" s="4"/>
      <c r="AC28" s="8"/>
      <c r="AD28" s="215"/>
      <c r="AE28" s="4"/>
      <c r="AF28" s="42"/>
      <c r="AG28" s="4"/>
      <c r="AH28" s="8"/>
      <c r="AI28" s="215"/>
      <c r="AJ28" s="4"/>
      <c r="AK28" s="42"/>
      <c r="AL28" s="4"/>
      <c r="AM28" s="8"/>
      <c r="AN28" s="215"/>
      <c r="AO28" s="4"/>
      <c r="AP28" s="42"/>
      <c r="AQ28" s="4"/>
      <c r="AR28" s="8"/>
      <c r="AS28" s="215"/>
      <c r="AT28" s="4"/>
      <c r="AU28" s="42"/>
      <c r="AV28" s="4"/>
      <c r="AW28" s="8"/>
      <c r="AX28" s="215"/>
      <c r="AY28" s="4"/>
      <c r="AZ28" s="42"/>
      <c r="BA28" s="4"/>
      <c r="BB28" s="8"/>
      <c r="BC28" s="215"/>
      <c r="BD28" s="4"/>
      <c r="BE28" s="42"/>
      <c r="BF28" s="4"/>
      <c r="BG28" s="8"/>
      <c r="BH28" s="215"/>
      <c r="BI28" s="4"/>
      <c r="BJ28" s="42"/>
      <c r="BK28" s="4"/>
      <c r="BL28" s="8"/>
      <c r="BM28" s="215"/>
      <c r="BN28" s="4"/>
      <c r="BO28" s="42"/>
      <c r="BP28" s="4"/>
      <c r="BQ28" s="8"/>
      <c r="BR28" s="215"/>
      <c r="BS28" s="4"/>
      <c r="BT28" s="42"/>
      <c r="BU28" s="4"/>
      <c r="BV28" s="8"/>
      <c r="BW28" s="215"/>
      <c r="BX28" s="4"/>
      <c r="BY28" s="42"/>
      <c r="BZ28" s="4"/>
      <c r="CA28" s="8"/>
      <c r="CB28" s="215"/>
      <c r="CC28" s="4"/>
      <c r="CD28" s="42"/>
      <c r="CE28" s="4"/>
      <c r="CF28" s="8"/>
      <c r="CG28" s="215"/>
      <c r="CH28" s="4"/>
      <c r="CI28" s="42"/>
      <c r="CJ28" s="4"/>
      <c r="CK28" s="8"/>
      <c r="CL28" s="215"/>
      <c r="CM28" s="4"/>
      <c r="CN28" s="42"/>
      <c r="CO28" s="4"/>
      <c r="CP28" s="8"/>
      <c r="CQ28" s="215"/>
      <c r="CR28" s="4"/>
      <c r="CS28" s="42"/>
      <c r="CT28" s="4"/>
      <c r="CU28" s="8"/>
      <c r="CV28" s="215"/>
      <c r="CW28" s="4"/>
      <c r="CX28" s="42"/>
      <c r="CY28" s="4"/>
      <c r="CZ28" s="8"/>
      <c r="DA28" s="215"/>
      <c r="DB28" s="4"/>
      <c r="DC28" s="42"/>
      <c r="DD28" s="4"/>
      <c r="DE28" s="8"/>
      <c r="DF28" s="215"/>
      <c r="DG28" s="4"/>
      <c r="DH28" s="42"/>
      <c r="DI28" s="4"/>
      <c r="DJ28" s="8"/>
      <c r="DK28" s="215"/>
      <c r="DL28" s="4"/>
      <c r="DM28" s="42"/>
      <c r="DN28" s="4"/>
      <c r="DO28" s="8"/>
      <c r="DP28" s="215"/>
      <c r="DQ28" s="4"/>
      <c r="DR28" s="42"/>
      <c r="DS28" s="4"/>
      <c r="DT28" s="8"/>
      <c r="DU28" s="215"/>
      <c r="DV28" s="4"/>
      <c r="DW28" s="42"/>
      <c r="DX28" s="4"/>
      <c r="DY28" s="8"/>
      <c r="DZ28" s="215"/>
      <c r="EA28" s="4"/>
      <c r="EB28" s="42"/>
      <c r="EC28" s="4"/>
      <c r="ED28" s="8"/>
      <c r="EE28" s="215"/>
      <c r="EF28" s="4"/>
      <c r="EG28" s="42"/>
      <c r="EH28" s="4"/>
      <c r="EI28" s="8"/>
      <c r="EJ28" s="215"/>
      <c r="EK28" s="4"/>
      <c r="EL28" s="42"/>
      <c r="EM28" s="4"/>
      <c r="EN28" s="8"/>
      <c r="EO28" s="215"/>
      <c r="EP28" s="4"/>
      <c r="EQ28" s="42"/>
      <c r="ER28" s="4"/>
      <c r="ES28" s="8"/>
      <c r="ET28" s="215"/>
      <c r="EU28" s="4"/>
      <c r="EV28" s="42"/>
      <c r="EW28" s="4"/>
      <c r="EX28" s="8"/>
      <c r="EY28" s="215"/>
      <c r="EZ28" s="4"/>
      <c r="FA28" s="42"/>
      <c r="FB28" s="4"/>
      <c r="FC28" s="8"/>
      <c r="FD28" s="215"/>
      <c r="FE28" s="4"/>
      <c r="FF28" s="42"/>
      <c r="FG28" s="4"/>
      <c r="FH28" s="8"/>
      <c r="FI28" s="215"/>
      <c r="FJ28" s="4"/>
      <c r="FK28" s="42"/>
      <c r="FL28" s="4"/>
      <c r="FM28" s="8"/>
      <c r="FN28" s="215"/>
      <c r="FO28" s="4"/>
      <c r="FP28" s="42"/>
      <c r="FQ28" s="4"/>
      <c r="FR28" s="8"/>
      <c r="FS28" s="215"/>
      <c r="FT28" s="4"/>
      <c r="FU28" s="42"/>
      <c r="FV28" s="4"/>
      <c r="FW28" s="8"/>
      <c r="FX28" s="215"/>
      <c r="FY28" s="4"/>
      <c r="FZ28" s="42"/>
      <c r="GA28" s="4"/>
      <c r="GB28" s="8"/>
      <c r="GC28" s="215"/>
      <c r="GD28" s="4"/>
      <c r="GE28" s="42"/>
      <c r="GF28" s="4"/>
      <c r="GG28" s="8"/>
      <c r="GH28" s="215"/>
      <c r="GI28" s="4"/>
      <c r="GJ28" s="42"/>
      <c r="GK28" s="4"/>
      <c r="GL28" s="8"/>
      <c r="GM28" s="215"/>
      <c r="GN28" s="4"/>
      <c r="GO28" s="42"/>
      <c r="GP28" s="4"/>
      <c r="GQ28" s="8"/>
      <c r="GR28" s="215"/>
      <c r="GS28" s="4"/>
      <c r="GT28" s="42"/>
      <c r="GU28" s="4"/>
      <c r="GV28" s="8"/>
      <c r="GW28" s="215"/>
      <c r="GX28" s="4"/>
      <c r="GY28" s="42"/>
      <c r="GZ28" s="4"/>
      <c r="HA28" s="8"/>
      <c r="HB28" s="215"/>
      <c r="HC28" s="4"/>
      <c r="HD28" s="42"/>
      <c r="HE28" s="4"/>
      <c r="HF28" s="8"/>
      <c r="HG28" s="215"/>
      <c r="HH28" s="4"/>
      <c r="HI28" s="42"/>
      <c r="HJ28" s="4"/>
      <c r="HK28" s="8"/>
      <c r="HL28" s="215"/>
      <c r="HM28" s="4"/>
      <c r="HN28" s="42"/>
      <c r="HO28" s="4"/>
      <c r="HP28" s="8"/>
      <c r="HQ28" s="215"/>
      <c r="HR28" s="4"/>
      <c r="HS28" s="42"/>
      <c r="HT28" s="4"/>
      <c r="HU28" s="8"/>
      <c r="HV28" s="215"/>
      <c r="HW28" s="4"/>
      <c r="HX28" s="42"/>
      <c r="HY28" s="4"/>
      <c r="HZ28" s="8"/>
      <c r="IA28" s="215"/>
      <c r="IB28" s="4"/>
      <c r="IC28" s="42"/>
      <c r="ID28" s="4"/>
      <c r="IE28" s="8"/>
      <c r="IF28" s="215"/>
      <c r="IG28" s="4"/>
      <c r="IH28" s="42"/>
      <c r="II28" s="4"/>
      <c r="IJ28" s="8"/>
      <c r="IK28" s="215"/>
      <c r="IL28" s="4"/>
      <c r="IM28" s="42"/>
      <c r="IN28" s="4"/>
      <c r="IO28" s="8"/>
      <c r="IP28" s="215"/>
      <c r="IQ28" s="4"/>
      <c r="IR28" s="42"/>
      <c r="IS28" s="4"/>
      <c r="IT28" s="8"/>
      <c r="IU28" s="215"/>
      <c r="IV28" s="4"/>
      <c r="IW28" s="42"/>
      <c r="IX28" s="4"/>
      <c r="IY28" s="8"/>
      <c r="IZ28" s="215"/>
      <c r="JA28" s="4"/>
      <c r="JB28" s="42"/>
      <c r="JC28" s="4"/>
      <c r="JD28" s="8"/>
      <c r="JE28" s="215"/>
      <c r="JF28" s="4"/>
      <c r="JG28" s="42"/>
      <c r="JH28" s="4"/>
      <c r="JI28" s="8"/>
      <c r="JJ28" s="215"/>
      <c r="JK28" s="4"/>
      <c r="JL28" s="42"/>
      <c r="JM28" s="4"/>
      <c r="JN28" s="8"/>
      <c r="JO28" s="215"/>
      <c r="JP28" s="4"/>
      <c r="JQ28" s="42"/>
      <c r="JR28" s="4"/>
      <c r="JS28" s="8"/>
      <c r="JT28" s="215"/>
      <c r="JU28" s="4"/>
      <c r="JV28" s="42"/>
      <c r="JW28" s="4"/>
      <c r="JX28" s="8"/>
      <c r="JY28" s="215"/>
      <c r="JZ28" s="4"/>
      <c r="KA28" s="42"/>
      <c r="KB28" s="4"/>
      <c r="KC28" s="8"/>
      <c r="KD28" s="215"/>
      <c r="KE28" s="4"/>
      <c r="KF28" s="42"/>
      <c r="KG28" s="4"/>
      <c r="KH28" s="8"/>
      <c r="KI28" s="215"/>
      <c r="KJ28" s="4"/>
      <c r="KK28" s="42"/>
      <c r="KL28" s="4"/>
      <c r="KM28" s="8"/>
      <c r="KN28" s="215"/>
    </row>
    <row r="29" spans="1:300" x14ac:dyDescent="0.25">
      <c r="A29" s="4"/>
      <c r="B29" s="6"/>
      <c r="C29" s="4"/>
      <c r="D29" s="4"/>
      <c r="E29" s="215"/>
      <c r="F29" s="4"/>
      <c r="G29" s="6"/>
      <c r="H29" s="4"/>
      <c r="I29" s="4"/>
      <c r="J29" s="215"/>
      <c r="K29" s="4"/>
      <c r="L29" s="6"/>
      <c r="M29" s="4"/>
      <c r="N29" s="4"/>
      <c r="O29" s="215"/>
      <c r="P29" s="4"/>
      <c r="Q29" s="6"/>
      <c r="R29" s="4"/>
      <c r="S29" s="4"/>
      <c r="T29" s="215"/>
      <c r="U29" s="4"/>
      <c r="V29" s="6"/>
      <c r="W29" s="4"/>
      <c r="X29" s="4"/>
      <c r="Y29" s="215"/>
      <c r="Z29" s="4"/>
      <c r="AA29" s="6"/>
      <c r="AB29" s="4"/>
      <c r="AC29" s="4"/>
      <c r="AD29" s="215"/>
      <c r="AE29" s="4"/>
      <c r="AF29" s="6"/>
      <c r="AG29" s="4"/>
      <c r="AH29" s="4"/>
      <c r="AI29" s="215"/>
      <c r="AJ29" s="4"/>
      <c r="AK29" s="6"/>
      <c r="AL29" s="4"/>
      <c r="AM29" s="4"/>
      <c r="AN29" s="215"/>
      <c r="AO29" s="4"/>
      <c r="AP29" s="6"/>
      <c r="AQ29" s="4"/>
      <c r="AR29" s="4"/>
      <c r="AS29" s="215"/>
      <c r="AT29" s="4"/>
      <c r="AU29" s="6"/>
      <c r="AV29" s="4"/>
      <c r="AW29" s="4"/>
      <c r="AX29" s="215"/>
      <c r="AY29" s="4"/>
      <c r="AZ29" s="6"/>
      <c r="BA29" s="4"/>
      <c r="BB29" s="4"/>
      <c r="BC29" s="215"/>
      <c r="BD29" s="4"/>
      <c r="BE29" s="6"/>
      <c r="BF29" s="4"/>
      <c r="BG29" s="4"/>
      <c r="BH29" s="215"/>
      <c r="BI29" s="4"/>
      <c r="BJ29" s="6"/>
      <c r="BK29" s="4"/>
      <c r="BL29" s="4"/>
      <c r="BM29" s="215"/>
      <c r="BN29" s="4"/>
      <c r="BO29" s="6"/>
      <c r="BP29" s="4"/>
      <c r="BQ29" s="4"/>
      <c r="BR29" s="215"/>
      <c r="BS29" s="4"/>
      <c r="BT29" s="6"/>
      <c r="BU29" s="4"/>
      <c r="BV29" s="4"/>
      <c r="BW29" s="215"/>
      <c r="BX29" s="4"/>
      <c r="BY29" s="6"/>
      <c r="BZ29" s="4"/>
      <c r="CA29" s="4"/>
      <c r="CB29" s="215"/>
      <c r="CC29" s="4"/>
      <c r="CD29" s="6"/>
      <c r="CE29" s="4"/>
      <c r="CF29" s="4"/>
      <c r="CG29" s="215"/>
      <c r="CH29" s="4"/>
      <c r="CI29" s="6"/>
      <c r="CJ29" s="4"/>
      <c r="CK29" s="4"/>
      <c r="CL29" s="215"/>
      <c r="CM29" s="4"/>
      <c r="CN29" s="6"/>
      <c r="CO29" s="4"/>
      <c r="CP29" s="4"/>
      <c r="CQ29" s="215"/>
      <c r="CR29" s="4"/>
      <c r="CS29" s="6"/>
      <c r="CT29" s="4"/>
      <c r="CU29" s="4"/>
      <c r="CV29" s="215"/>
      <c r="CW29" s="4"/>
      <c r="CX29" s="6"/>
      <c r="CY29" s="4"/>
      <c r="CZ29" s="4"/>
      <c r="DA29" s="215"/>
      <c r="DB29" s="4"/>
      <c r="DC29" s="6"/>
      <c r="DD29" s="4"/>
      <c r="DE29" s="4"/>
      <c r="DF29" s="215"/>
      <c r="DG29" s="4"/>
      <c r="DH29" s="6"/>
      <c r="DI29" s="4"/>
      <c r="DJ29" s="4"/>
      <c r="DK29" s="215"/>
      <c r="DL29" s="4"/>
      <c r="DM29" s="6"/>
      <c r="DN29" s="4"/>
      <c r="DO29" s="4"/>
      <c r="DP29" s="215"/>
      <c r="DQ29" s="4"/>
      <c r="DR29" s="6"/>
      <c r="DS29" s="4"/>
      <c r="DT29" s="4"/>
      <c r="DU29" s="215"/>
      <c r="DV29" s="4"/>
      <c r="DW29" s="6"/>
      <c r="DX29" s="4"/>
      <c r="DY29" s="4"/>
      <c r="DZ29" s="215"/>
      <c r="EA29" s="4"/>
      <c r="EB29" s="6"/>
      <c r="EC29" s="4"/>
      <c r="ED29" s="4"/>
      <c r="EE29" s="215"/>
      <c r="EF29" s="4"/>
      <c r="EG29" s="6"/>
      <c r="EH29" s="4"/>
      <c r="EI29" s="4"/>
      <c r="EJ29" s="215"/>
      <c r="EK29" s="4"/>
      <c r="EL29" s="6"/>
      <c r="EM29" s="4"/>
      <c r="EN29" s="4"/>
      <c r="EO29" s="215"/>
      <c r="EP29" s="4"/>
      <c r="EQ29" s="6"/>
      <c r="ER29" s="4"/>
      <c r="ES29" s="4"/>
      <c r="ET29" s="215"/>
      <c r="EU29" s="4"/>
      <c r="EV29" s="6"/>
      <c r="EW29" s="4"/>
      <c r="EX29" s="4"/>
      <c r="EY29" s="215"/>
      <c r="EZ29" s="4"/>
      <c r="FA29" s="6"/>
      <c r="FB29" s="4"/>
      <c r="FC29" s="4"/>
      <c r="FD29" s="215"/>
      <c r="FE29" s="4"/>
      <c r="FF29" s="6"/>
      <c r="FG29" s="4"/>
      <c r="FH29" s="4"/>
      <c r="FI29" s="215"/>
      <c r="FJ29" s="4"/>
      <c r="FK29" s="6"/>
      <c r="FL29" s="4"/>
      <c r="FM29" s="4"/>
      <c r="FN29" s="215"/>
      <c r="FO29" s="4"/>
      <c r="FP29" s="6"/>
      <c r="FQ29" s="4"/>
      <c r="FR29" s="4"/>
      <c r="FS29" s="215"/>
      <c r="FT29" s="4"/>
      <c r="FU29" s="6"/>
      <c r="FV29" s="4"/>
      <c r="FW29" s="4"/>
      <c r="FX29" s="215"/>
      <c r="FY29" s="4"/>
      <c r="FZ29" s="6"/>
      <c r="GA29" s="4"/>
      <c r="GB29" s="4"/>
      <c r="GC29" s="215"/>
      <c r="GD29" s="4"/>
      <c r="GE29" s="6"/>
      <c r="GF29" s="4"/>
      <c r="GG29" s="4"/>
      <c r="GH29" s="215"/>
      <c r="GI29" s="4"/>
      <c r="GJ29" s="6"/>
      <c r="GK29" s="4"/>
      <c r="GL29" s="4"/>
      <c r="GM29" s="215"/>
      <c r="GN29" s="4"/>
      <c r="GO29" s="6"/>
      <c r="GP29" s="4"/>
      <c r="GQ29" s="4"/>
      <c r="GR29" s="215"/>
      <c r="GS29" s="4"/>
      <c r="GT29" s="6"/>
      <c r="GU29" s="4"/>
      <c r="GV29" s="4"/>
      <c r="GW29" s="215"/>
      <c r="GX29" s="4"/>
      <c r="GY29" s="6"/>
      <c r="GZ29" s="4"/>
      <c r="HA29" s="4"/>
      <c r="HB29" s="215"/>
      <c r="HC29" s="4"/>
      <c r="HD29" s="6"/>
      <c r="HE29" s="4"/>
      <c r="HF29" s="4"/>
      <c r="HG29" s="215"/>
      <c r="HH29" s="4"/>
      <c r="HI29" s="6"/>
      <c r="HJ29" s="4"/>
      <c r="HK29" s="4"/>
      <c r="HL29" s="215"/>
      <c r="HM29" s="4"/>
      <c r="HN29" s="6"/>
      <c r="HO29" s="4"/>
      <c r="HP29" s="4"/>
      <c r="HQ29" s="215"/>
      <c r="HR29" s="4"/>
      <c r="HS29" s="6"/>
      <c r="HT29" s="4"/>
      <c r="HU29" s="4"/>
      <c r="HV29" s="215"/>
      <c r="HW29" s="4"/>
      <c r="HX29" s="6"/>
      <c r="HY29" s="4"/>
      <c r="HZ29" s="4"/>
      <c r="IA29" s="215"/>
      <c r="IB29" s="4"/>
      <c r="IC29" s="6"/>
      <c r="ID29" s="4"/>
      <c r="IE29" s="4"/>
      <c r="IF29" s="215"/>
      <c r="IG29" s="4"/>
      <c r="IH29" s="6"/>
      <c r="II29" s="4"/>
      <c r="IJ29" s="4"/>
      <c r="IK29" s="215"/>
      <c r="IL29" s="4"/>
      <c r="IM29" s="6"/>
      <c r="IN29" s="4"/>
      <c r="IO29" s="4"/>
      <c r="IP29" s="215"/>
      <c r="IQ29" s="4"/>
      <c r="IR29" s="6"/>
      <c r="IS29" s="4"/>
      <c r="IT29" s="4"/>
      <c r="IU29" s="215"/>
      <c r="IV29" s="4"/>
      <c r="IW29" s="6"/>
      <c r="IX29" s="4"/>
      <c r="IY29" s="4"/>
      <c r="IZ29" s="215"/>
      <c r="JA29" s="4"/>
      <c r="JB29" s="6"/>
      <c r="JC29" s="4"/>
      <c r="JD29" s="4"/>
      <c r="JE29" s="215"/>
      <c r="JF29" s="4"/>
      <c r="JG29" s="6"/>
      <c r="JH29" s="4"/>
      <c r="JI29" s="4"/>
      <c r="JJ29" s="215"/>
      <c r="JK29" s="4"/>
      <c r="JL29" s="6"/>
      <c r="JM29" s="4"/>
      <c r="JN29" s="4"/>
      <c r="JO29" s="215"/>
      <c r="JP29" s="4"/>
      <c r="JQ29" s="6"/>
      <c r="JR29" s="4"/>
      <c r="JS29" s="4"/>
      <c r="JT29" s="215"/>
      <c r="JU29" s="4"/>
      <c r="JV29" s="6"/>
      <c r="JW29" s="4"/>
      <c r="JX29" s="4"/>
      <c r="JY29" s="215"/>
      <c r="JZ29" s="4"/>
      <c r="KA29" s="6"/>
      <c r="KB29" s="4"/>
      <c r="KC29" s="4"/>
      <c r="KD29" s="215"/>
      <c r="KE29" s="4"/>
      <c r="KF29" s="6"/>
      <c r="KG29" s="4"/>
      <c r="KH29" s="4"/>
      <c r="KI29" s="215"/>
      <c r="KJ29" s="4"/>
      <c r="KK29" s="6"/>
      <c r="KL29" s="4"/>
      <c r="KM29" s="4"/>
      <c r="KN29" s="215"/>
    </row>
    <row r="30" spans="1:300" x14ac:dyDescent="0.25">
      <c r="A30" s="4"/>
      <c r="B30" s="6"/>
      <c r="C30" s="4"/>
      <c r="D30" s="4"/>
      <c r="E30" s="215"/>
      <c r="F30" s="4"/>
      <c r="G30" s="6"/>
      <c r="H30" s="4"/>
      <c r="I30" s="4"/>
      <c r="J30" s="215"/>
      <c r="K30" s="4"/>
      <c r="L30" s="6"/>
      <c r="M30" s="4"/>
      <c r="N30" s="4"/>
      <c r="O30" s="215"/>
      <c r="P30" s="4"/>
      <c r="Q30" s="6"/>
      <c r="R30" s="4"/>
      <c r="S30" s="4"/>
      <c r="T30" s="215"/>
      <c r="U30" s="4"/>
      <c r="V30" s="6"/>
      <c r="W30" s="4"/>
      <c r="X30" s="4"/>
      <c r="Y30" s="215"/>
      <c r="Z30" s="4"/>
      <c r="AA30" s="6"/>
      <c r="AB30" s="4"/>
      <c r="AC30" s="4"/>
      <c r="AD30" s="215"/>
      <c r="AE30" s="4"/>
      <c r="AF30" s="6"/>
      <c r="AG30" s="4"/>
      <c r="AH30" s="4"/>
      <c r="AI30" s="215"/>
      <c r="AJ30" s="4"/>
      <c r="AK30" s="6"/>
      <c r="AL30" s="4"/>
      <c r="AM30" s="4"/>
      <c r="AN30" s="215"/>
      <c r="AO30" s="4"/>
      <c r="AP30" s="6"/>
      <c r="AQ30" s="4"/>
      <c r="AR30" s="4"/>
      <c r="AS30" s="215"/>
      <c r="AT30" s="4"/>
      <c r="AU30" s="6"/>
      <c r="AV30" s="4"/>
      <c r="AW30" s="4"/>
      <c r="AX30" s="215"/>
      <c r="AY30" s="4"/>
      <c r="AZ30" s="6"/>
      <c r="BA30" s="4"/>
      <c r="BB30" s="4"/>
      <c r="BC30" s="215"/>
      <c r="BD30" s="4"/>
      <c r="BE30" s="6"/>
      <c r="BF30" s="4"/>
      <c r="BG30" s="4"/>
      <c r="BH30" s="215"/>
      <c r="BI30" s="4"/>
      <c r="BJ30" s="6"/>
      <c r="BK30" s="4"/>
      <c r="BL30" s="4"/>
      <c r="BM30" s="215"/>
      <c r="BN30" s="4"/>
      <c r="BO30" s="6"/>
      <c r="BP30" s="4"/>
      <c r="BQ30" s="4"/>
      <c r="BR30" s="215"/>
      <c r="BS30" s="4"/>
      <c r="BT30" s="6"/>
      <c r="BU30" s="4"/>
      <c r="BV30" s="4"/>
      <c r="BW30" s="215"/>
      <c r="BX30" s="4"/>
      <c r="BY30" s="6"/>
      <c r="BZ30" s="4"/>
      <c r="CA30" s="4"/>
      <c r="CB30" s="215"/>
      <c r="CC30" s="4"/>
      <c r="CD30" s="6"/>
      <c r="CE30" s="4"/>
      <c r="CF30" s="4"/>
      <c r="CG30" s="215"/>
      <c r="CH30" s="4"/>
      <c r="CI30" s="6"/>
      <c r="CJ30" s="4"/>
      <c r="CK30" s="4"/>
      <c r="CL30" s="215"/>
      <c r="CM30" s="4"/>
      <c r="CN30" s="6"/>
      <c r="CO30" s="4"/>
      <c r="CP30" s="4"/>
      <c r="CQ30" s="215"/>
      <c r="CR30" s="4"/>
      <c r="CS30" s="6"/>
      <c r="CT30" s="4"/>
      <c r="CU30" s="4"/>
      <c r="CV30" s="215"/>
      <c r="CW30" s="4"/>
      <c r="CX30" s="6"/>
      <c r="CY30" s="4"/>
      <c r="CZ30" s="4"/>
      <c r="DA30" s="215"/>
      <c r="DB30" s="4"/>
      <c r="DC30" s="6"/>
      <c r="DD30" s="4"/>
      <c r="DE30" s="4"/>
      <c r="DF30" s="215"/>
      <c r="DG30" s="4"/>
      <c r="DH30" s="6"/>
      <c r="DI30" s="4"/>
      <c r="DJ30" s="4"/>
      <c r="DK30" s="215"/>
      <c r="DL30" s="4"/>
      <c r="DM30" s="6"/>
      <c r="DN30" s="4"/>
      <c r="DO30" s="4"/>
      <c r="DP30" s="215"/>
      <c r="DQ30" s="4"/>
      <c r="DR30" s="6"/>
      <c r="DS30" s="4"/>
      <c r="DT30" s="4"/>
      <c r="DU30" s="215"/>
      <c r="DV30" s="4"/>
      <c r="DW30" s="6"/>
      <c r="DX30" s="4"/>
      <c r="DY30" s="4"/>
      <c r="DZ30" s="215"/>
      <c r="EA30" s="4"/>
      <c r="EB30" s="6"/>
      <c r="EC30" s="4"/>
      <c r="ED30" s="4"/>
      <c r="EE30" s="215"/>
      <c r="EF30" s="4"/>
      <c r="EG30" s="6"/>
      <c r="EH30" s="4"/>
      <c r="EI30" s="4"/>
      <c r="EJ30" s="215"/>
      <c r="EK30" s="4"/>
      <c r="EL30" s="6"/>
      <c r="EM30" s="4"/>
      <c r="EN30" s="4"/>
      <c r="EO30" s="215"/>
      <c r="EP30" s="4"/>
      <c r="EQ30" s="6"/>
      <c r="ER30" s="4"/>
      <c r="ES30" s="4"/>
      <c r="ET30" s="215"/>
      <c r="EU30" s="4"/>
      <c r="EV30" s="6"/>
      <c r="EW30" s="4"/>
      <c r="EX30" s="4"/>
      <c r="EY30" s="215"/>
      <c r="EZ30" s="4"/>
      <c r="FA30" s="6"/>
      <c r="FB30" s="4"/>
      <c r="FC30" s="4"/>
      <c r="FD30" s="215"/>
      <c r="FE30" s="4"/>
      <c r="FF30" s="6"/>
      <c r="FG30" s="4"/>
      <c r="FH30" s="4"/>
      <c r="FI30" s="215"/>
      <c r="FJ30" s="4"/>
      <c r="FK30" s="6"/>
      <c r="FL30" s="4"/>
      <c r="FM30" s="4"/>
      <c r="FN30" s="215"/>
      <c r="FO30" s="4"/>
      <c r="FP30" s="6"/>
      <c r="FQ30" s="4"/>
      <c r="FR30" s="4"/>
      <c r="FS30" s="215"/>
      <c r="FT30" s="4"/>
      <c r="FU30" s="6"/>
      <c r="FV30" s="4"/>
      <c r="FW30" s="4"/>
      <c r="FX30" s="215"/>
      <c r="FY30" s="4"/>
      <c r="FZ30" s="6"/>
      <c r="GA30" s="4"/>
      <c r="GB30" s="4"/>
      <c r="GC30" s="215"/>
      <c r="GD30" s="4"/>
      <c r="GE30" s="6"/>
      <c r="GF30" s="4"/>
      <c r="GG30" s="4"/>
      <c r="GH30" s="215"/>
      <c r="GI30" s="4"/>
      <c r="GJ30" s="6"/>
      <c r="GK30" s="4"/>
      <c r="GL30" s="4"/>
      <c r="GM30" s="215"/>
      <c r="GN30" s="4"/>
      <c r="GO30" s="6"/>
      <c r="GP30" s="4"/>
      <c r="GQ30" s="4"/>
      <c r="GR30" s="215"/>
      <c r="GS30" s="4"/>
      <c r="GT30" s="6"/>
      <c r="GU30" s="4"/>
      <c r="GV30" s="4"/>
      <c r="GW30" s="215"/>
      <c r="GX30" s="4"/>
      <c r="GY30" s="6"/>
      <c r="GZ30" s="4"/>
      <c r="HA30" s="4"/>
      <c r="HB30" s="215"/>
      <c r="HC30" s="4"/>
      <c r="HD30" s="6"/>
      <c r="HE30" s="4"/>
      <c r="HF30" s="4"/>
      <c r="HG30" s="215"/>
      <c r="HH30" s="4"/>
      <c r="HI30" s="6"/>
      <c r="HJ30" s="4"/>
      <c r="HK30" s="4"/>
      <c r="HL30" s="215"/>
      <c r="HM30" s="4"/>
      <c r="HN30" s="6"/>
      <c r="HO30" s="4"/>
      <c r="HP30" s="4"/>
      <c r="HQ30" s="215"/>
      <c r="HR30" s="4"/>
      <c r="HS30" s="6"/>
      <c r="HT30" s="4"/>
      <c r="HU30" s="4"/>
      <c r="HV30" s="215"/>
      <c r="HW30" s="4"/>
      <c r="HX30" s="6"/>
      <c r="HY30" s="4"/>
      <c r="HZ30" s="4"/>
      <c r="IA30" s="215"/>
      <c r="IB30" s="4"/>
      <c r="IC30" s="6"/>
      <c r="ID30" s="4"/>
      <c r="IE30" s="4"/>
      <c r="IF30" s="215"/>
      <c r="IG30" s="4"/>
      <c r="IH30" s="6"/>
      <c r="II30" s="4"/>
      <c r="IJ30" s="4"/>
      <c r="IK30" s="215"/>
      <c r="IL30" s="4"/>
      <c r="IM30" s="6"/>
      <c r="IN30" s="4"/>
      <c r="IO30" s="4"/>
      <c r="IP30" s="215"/>
      <c r="IQ30" s="4"/>
      <c r="IR30" s="6"/>
      <c r="IS30" s="4"/>
      <c r="IT30" s="4"/>
      <c r="IU30" s="215"/>
      <c r="IV30" s="4"/>
      <c r="IW30" s="6"/>
      <c r="IX30" s="4"/>
      <c r="IY30" s="4"/>
      <c r="IZ30" s="215"/>
      <c r="JA30" s="4"/>
      <c r="JB30" s="6"/>
      <c r="JC30" s="4"/>
      <c r="JD30" s="4"/>
      <c r="JE30" s="215"/>
      <c r="JF30" s="4"/>
      <c r="JG30" s="6"/>
      <c r="JH30" s="4"/>
      <c r="JI30" s="4"/>
      <c r="JJ30" s="215"/>
      <c r="JK30" s="4"/>
      <c r="JL30" s="6"/>
      <c r="JM30" s="4"/>
      <c r="JN30" s="4"/>
      <c r="JO30" s="215"/>
      <c r="JP30" s="4"/>
      <c r="JQ30" s="6"/>
      <c r="JR30" s="4"/>
      <c r="JS30" s="4"/>
      <c r="JT30" s="215"/>
      <c r="JU30" s="4"/>
      <c r="JV30" s="6"/>
      <c r="JW30" s="4"/>
      <c r="JX30" s="4"/>
      <c r="JY30" s="215"/>
      <c r="JZ30" s="4"/>
      <c r="KA30" s="6"/>
      <c r="KB30" s="4"/>
      <c r="KC30" s="4"/>
      <c r="KD30" s="215"/>
      <c r="KE30" s="4"/>
      <c r="KF30" s="6"/>
      <c r="KG30" s="4"/>
      <c r="KH30" s="4"/>
      <c r="KI30" s="215"/>
      <c r="KJ30" s="4"/>
      <c r="KK30" s="6"/>
      <c r="KL30" s="4"/>
      <c r="KM30" s="4"/>
      <c r="KN30" s="215"/>
    </row>
    <row r="31" spans="1:300" x14ac:dyDescent="0.25">
      <c r="A31" s="4"/>
      <c r="B31" s="6"/>
      <c r="C31" s="4"/>
      <c r="D31" s="4"/>
      <c r="E31" s="215"/>
      <c r="F31" s="4"/>
      <c r="G31" s="6"/>
      <c r="H31" s="4"/>
      <c r="I31" s="4"/>
      <c r="J31" s="215"/>
      <c r="K31" s="4"/>
      <c r="L31" s="6"/>
      <c r="M31" s="4"/>
      <c r="N31" s="4"/>
      <c r="O31" s="215"/>
      <c r="P31" s="4"/>
      <c r="Q31" s="6"/>
      <c r="R31" s="4"/>
      <c r="S31" s="4"/>
      <c r="T31" s="215"/>
      <c r="U31" s="4"/>
      <c r="V31" s="6"/>
      <c r="W31" s="4"/>
      <c r="X31" s="4"/>
      <c r="Y31" s="215"/>
      <c r="Z31" s="4"/>
      <c r="AA31" s="6"/>
      <c r="AB31" s="4"/>
      <c r="AC31" s="4"/>
      <c r="AD31" s="215"/>
      <c r="AE31" s="4"/>
      <c r="AF31" s="6"/>
      <c r="AG31" s="4"/>
      <c r="AH31" s="4"/>
      <c r="AI31" s="215"/>
      <c r="AJ31" s="4"/>
      <c r="AK31" s="6"/>
      <c r="AL31" s="4"/>
      <c r="AM31" s="4"/>
      <c r="AN31" s="215"/>
      <c r="AO31" s="4"/>
      <c r="AP31" s="6"/>
      <c r="AQ31" s="4"/>
      <c r="AR31" s="4"/>
      <c r="AS31" s="215"/>
      <c r="AT31" s="4"/>
      <c r="AU31" s="6"/>
      <c r="AV31" s="4"/>
      <c r="AW31" s="4"/>
      <c r="AX31" s="215"/>
      <c r="AY31" s="4"/>
      <c r="AZ31" s="6"/>
      <c r="BA31" s="4"/>
      <c r="BB31" s="4"/>
      <c r="BC31" s="215"/>
      <c r="BD31" s="4"/>
      <c r="BE31" s="6"/>
      <c r="BF31" s="4"/>
      <c r="BG31" s="4"/>
      <c r="BH31" s="215"/>
      <c r="BI31" s="4"/>
      <c r="BJ31" s="6"/>
      <c r="BK31" s="4"/>
      <c r="BL31" s="4"/>
      <c r="BM31" s="215"/>
      <c r="BN31" s="4"/>
      <c r="BO31" s="6"/>
      <c r="BP31" s="4"/>
      <c r="BQ31" s="4"/>
      <c r="BR31" s="215"/>
      <c r="BS31" s="4"/>
      <c r="BT31" s="6"/>
      <c r="BU31" s="4"/>
      <c r="BV31" s="4"/>
      <c r="BW31" s="215"/>
      <c r="BX31" s="4"/>
      <c r="BY31" s="6"/>
      <c r="BZ31" s="4"/>
      <c r="CA31" s="4"/>
      <c r="CB31" s="215"/>
      <c r="CC31" s="4"/>
      <c r="CD31" s="6"/>
      <c r="CE31" s="4"/>
      <c r="CF31" s="4"/>
      <c r="CG31" s="215"/>
      <c r="CH31" s="4"/>
      <c r="CI31" s="6"/>
      <c r="CJ31" s="4"/>
      <c r="CK31" s="4"/>
      <c r="CL31" s="215"/>
      <c r="CM31" s="4"/>
      <c r="CN31" s="6"/>
      <c r="CO31" s="4"/>
      <c r="CP31" s="4"/>
      <c r="CQ31" s="215"/>
      <c r="CR31" s="4"/>
      <c r="CS31" s="6"/>
      <c r="CT31" s="4"/>
      <c r="CU31" s="4"/>
      <c r="CV31" s="215"/>
      <c r="CW31" s="4"/>
      <c r="CX31" s="6"/>
      <c r="CY31" s="4"/>
      <c r="CZ31" s="4"/>
      <c r="DA31" s="215"/>
      <c r="DB31" s="4"/>
      <c r="DC31" s="6"/>
      <c r="DD31" s="4"/>
      <c r="DE31" s="4"/>
      <c r="DF31" s="215"/>
      <c r="DG31" s="4"/>
      <c r="DH31" s="6"/>
      <c r="DI31" s="4"/>
      <c r="DJ31" s="4"/>
      <c r="DK31" s="215"/>
      <c r="DL31" s="4"/>
      <c r="DM31" s="6"/>
      <c r="DN31" s="4"/>
      <c r="DO31" s="4"/>
      <c r="DP31" s="215"/>
      <c r="DQ31" s="4"/>
      <c r="DR31" s="6"/>
      <c r="DS31" s="4"/>
      <c r="DT31" s="4"/>
      <c r="DU31" s="215"/>
      <c r="DV31" s="4"/>
      <c r="DW31" s="6"/>
      <c r="DX31" s="4"/>
      <c r="DY31" s="4"/>
      <c r="DZ31" s="215"/>
      <c r="EA31" s="4"/>
      <c r="EB31" s="6"/>
      <c r="EC31" s="4"/>
      <c r="ED31" s="4"/>
      <c r="EE31" s="215"/>
      <c r="EF31" s="4"/>
      <c r="EG31" s="6"/>
      <c r="EH31" s="4"/>
      <c r="EI31" s="4"/>
      <c r="EJ31" s="215"/>
      <c r="EK31" s="4"/>
      <c r="EL31" s="6"/>
      <c r="EM31" s="4"/>
      <c r="EN31" s="4"/>
      <c r="EO31" s="215"/>
      <c r="EP31" s="4"/>
      <c r="EQ31" s="6"/>
      <c r="ER31" s="4"/>
      <c r="ES31" s="4"/>
      <c r="ET31" s="215"/>
      <c r="EU31" s="4"/>
      <c r="EV31" s="6"/>
      <c r="EW31" s="4"/>
      <c r="EX31" s="4"/>
      <c r="EY31" s="215"/>
      <c r="EZ31" s="4"/>
      <c r="FA31" s="6"/>
      <c r="FB31" s="4"/>
      <c r="FC31" s="4"/>
      <c r="FD31" s="215"/>
      <c r="FE31" s="4"/>
      <c r="FF31" s="6"/>
      <c r="FG31" s="4"/>
      <c r="FH31" s="4"/>
      <c r="FI31" s="215"/>
      <c r="FJ31" s="4"/>
      <c r="FK31" s="6"/>
      <c r="FL31" s="4"/>
      <c r="FM31" s="4"/>
      <c r="FN31" s="215"/>
      <c r="FO31" s="4"/>
      <c r="FP31" s="6"/>
      <c r="FQ31" s="4"/>
      <c r="FR31" s="4"/>
      <c r="FS31" s="215"/>
      <c r="FT31" s="4"/>
      <c r="FU31" s="6"/>
      <c r="FV31" s="4"/>
      <c r="FW31" s="4"/>
      <c r="FX31" s="215"/>
      <c r="FY31" s="4"/>
      <c r="FZ31" s="6"/>
      <c r="GA31" s="4"/>
      <c r="GB31" s="4"/>
      <c r="GC31" s="215"/>
      <c r="GD31" s="4"/>
      <c r="GE31" s="6"/>
      <c r="GF31" s="4"/>
      <c r="GG31" s="4"/>
      <c r="GH31" s="215"/>
      <c r="GI31" s="4"/>
      <c r="GJ31" s="6"/>
      <c r="GK31" s="4"/>
      <c r="GL31" s="4"/>
      <c r="GM31" s="215"/>
      <c r="GN31" s="4"/>
      <c r="GO31" s="6"/>
      <c r="GP31" s="4"/>
      <c r="GQ31" s="4"/>
      <c r="GR31" s="215"/>
      <c r="GS31" s="4"/>
      <c r="GT31" s="6"/>
      <c r="GU31" s="4"/>
      <c r="GV31" s="4"/>
      <c r="GW31" s="215"/>
      <c r="GX31" s="4"/>
      <c r="GY31" s="6"/>
      <c r="GZ31" s="4"/>
      <c r="HA31" s="4"/>
      <c r="HB31" s="215"/>
      <c r="HC31" s="4"/>
      <c r="HD31" s="6"/>
      <c r="HE31" s="4"/>
      <c r="HF31" s="4"/>
      <c r="HG31" s="215"/>
      <c r="HH31" s="4"/>
      <c r="HI31" s="6"/>
      <c r="HJ31" s="4"/>
      <c r="HK31" s="4"/>
      <c r="HL31" s="215"/>
      <c r="HM31" s="4"/>
      <c r="HN31" s="6"/>
      <c r="HO31" s="4"/>
      <c r="HP31" s="4"/>
      <c r="HQ31" s="215"/>
      <c r="HR31" s="4"/>
      <c r="HS31" s="6"/>
      <c r="HT31" s="4"/>
      <c r="HU31" s="4"/>
      <c r="HV31" s="215"/>
      <c r="HW31" s="4"/>
      <c r="HX31" s="6"/>
      <c r="HY31" s="4"/>
      <c r="HZ31" s="4"/>
      <c r="IA31" s="215"/>
      <c r="IB31" s="4"/>
      <c r="IC31" s="6"/>
      <c r="ID31" s="4"/>
      <c r="IE31" s="4"/>
      <c r="IF31" s="215"/>
      <c r="IG31" s="4"/>
      <c r="IH31" s="6"/>
      <c r="II31" s="4"/>
      <c r="IJ31" s="4"/>
      <c r="IK31" s="215"/>
      <c r="IL31" s="4"/>
      <c r="IM31" s="6"/>
      <c r="IN31" s="4"/>
      <c r="IO31" s="4"/>
      <c r="IP31" s="215"/>
      <c r="IQ31" s="4"/>
      <c r="IR31" s="6"/>
      <c r="IS31" s="4"/>
      <c r="IT31" s="4"/>
      <c r="IU31" s="215"/>
      <c r="IV31" s="4"/>
      <c r="IW31" s="6"/>
      <c r="IX31" s="4"/>
      <c r="IY31" s="4"/>
      <c r="IZ31" s="215"/>
      <c r="JA31" s="4"/>
      <c r="JB31" s="6"/>
      <c r="JC31" s="4"/>
      <c r="JD31" s="4"/>
      <c r="JE31" s="215"/>
      <c r="JF31" s="4"/>
      <c r="JG31" s="6"/>
      <c r="JH31" s="4"/>
      <c r="JI31" s="4"/>
      <c r="JJ31" s="215"/>
      <c r="JK31" s="4"/>
      <c r="JL31" s="6"/>
      <c r="JM31" s="4"/>
      <c r="JN31" s="4"/>
      <c r="JO31" s="215"/>
      <c r="JP31" s="4"/>
      <c r="JQ31" s="6"/>
      <c r="JR31" s="4"/>
      <c r="JS31" s="4"/>
      <c r="JT31" s="215"/>
      <c r="JU31" s="4"/>
      <c r="JV31" s="6"/>
      <c r="JW31" s="4"/>
      <c r="JX31" s="4"/>
      <c r="JY31" s="215"/>
      <c r="JZ31" s="4"/>
      <c r="KA31" s="6"/>
      <c r="KB31" s="4"/>
      <c r="KC31" s="4"/>
      <c r="KD31" s="215"/>
      <c r="KE31" s="4"/>
      <c r="KF31" s="6"/>
      <c r="KG31" s="4"/>
      <c r="KH31" s="4"/>
      <c r="KI31" s="215"/>
      <c r="KJ31" s="4"/>
      <c r="KK31" s="6"/>
      <c r="KL31" s="4"/>
      <c r="KM31" s="4"/>
      <c r="KN31" s="215"/>
    </row>
    <row r="32" spans="1:300" x14ac:dyDescent="0.25">
      <c r="A32" s="4"/>
      <c r="B32" s="6"/>
      <c r="C32" s="4"/>
      <c r="D32" s="4"/>
      <c r="E32" s="215"/>
      <c r="F32" s="4"/>
      <c r="G32" s="6"/>
      <c r="H32" s="4"/>
      <c r="I32" s="4"/>
      <c r="J32" s="215"/>
      <c r="K32" s="4"/>
      <c r="L32" s="6"/>
      <c r="M32" s="4"/>
      <c r="N32" s="4"/>
      <c r="O32" s="215"/>
      <c r="P32" s="4"/>
      <c r="Q32" s="6"/>
      <c r="R32" s="4"/>
      <c r="S32" s="4"/>
      <c r="T32" s="215"/>
      <c r="U32" s="4"/>
      <c r="V32" s="6"/>
      <c r="W32" s="4"/>
      <c r="X32" s="4"/>
      <c r="Y32" s="215"/>
      <c r="Z32" s="4"/>
      <c r="AA32" s="6"/>
      <c r="AB32" s="4"/>
      <c r="AC32" s="4"/>
      <c r="AD32" s="215"/>
      <c r="AE32" s="4"/>
      <c r="AF32" s="6"/>
      <c r="AG32" s="4"/>
      <c r="AH32" s="4"/>
      <c r="AI32" s="215"/>
      <c r="AJ32" s="4"/>
      <c r="AK32" s="6"/>
      <c r="AL32" s="4"/>
      <c r="AM32" s="4"/>
      <c r="AN32" s="215"/>
      <c r="AO32" s="4"/>
      <c r="AP32" s="6"/>
      <c r="AQ32" s="4"/>
      <c r="AR32" s="4"/>
      <c r="AS32" s="215"/>
      <c r="AT32" s="4"/>
      <c r="AU32" s="6"/>
      <c r="AV32" s="4"/>
      <c r="AW32" s="4"/>
      <c r="AX32" s="215"/>
      <c r="AY32" s="4"/>
      <c r="AZ32" s="6"/>
      <c r="BA32" s="4"/>
      <c r="BB32" s="4"/>
      <c r="BC32" s="215"/>
      <c r="BD32" s="4"/>
      <c r="BE32" s="6"/>
      <c r="BF32" s="4"/>
      <c r="BG32" s="4"/>
      <c r="BH32" s="215"/>
      <c r="BI32" s="4"/>
      <c r="BJ32" s="6"/>
      <c r="BK32" s="4"/>
      <c r="BL32" s="4"/>
      <c r="BM32" s="215"/>
      <c r="BN32" s="4"/>
      <c r="BO32" s="6"/>
      <c r="BP32" s="4"/>
      <c r="BQ32" s="4"/>
      <c r="BR32" s="215"/>
      <c r="BS32" s="4"/>
      <c r="BT32" s="6"/>
      <c r="BU32" s="4"/>
      <c r="BV32" s="4"/>
      <c r="BW32" s="215"/>
      <c r="BX32" s="4"/>
      <c r="BY32" s="6"/>
      <c r="BZ32" s="4"/>
      <c r="CA32" s="4"/>
      <c r="CB32" s="215"/>
      <c r="CC32" s="4"/>
      <c r="CD32" s="6"/>
      <c r="CE32" s="4"/>
      <c r="CF32" s="4"/>
      <c r="CG32" s="215"/>
      <c r="CH32" s="4"/>
      <c r="CI32" s="6"/>
      <c r="CJ32" s="4"/>
      <c r="CK32" s="4"/>
      <c r="CL32" s="215"/>
      <c r="CM32" s="4"/>
      <c r="CN32" s="6"/>
      <c r="CO32" s="4"/>
      <c r="CP32" s="4"/>
      <c r="CQ32" s="215"/>
      <c r="CR32" s="4"/>
      <c r="CS32" s="6"/>
      <c r="CT32" s="4"/>
      <c r="CU32" s="4"/>
      <c r="CV32" s="215"/>
      <c r="CW32" s="4"/>
      <c r="CX32" s="6"/>
      <c r="CY32" s="4"/>
      <c r="CZ32" s="4"/>
      <c r="DA32" s="215"/>
      <c r="DB32" s="4"/>
      <c r="DC32" s="6"/>
      <c r="DD32" s="4"/>
      <c r="DE32" s="4"/>
      <c r="DF32" s="215"/>
      <c r="DG32" s="4"/>
      <c r="DH32" s="6"/>
      <c r="DI32" s="4"/>
      <c r="DJ32" s="4"/>
      <c r="DK32" s="215"/>
      <c r="DL32" s="4"/>
      <c r="DM32" s="6"/>
      <c r="DN32" s="4"/>
      <c r="DO32" s="4"/>
      <c r="DP32" s="215"/>
      <c r="DQ32" s="4"/>
      <c r="DR32" s="6"/>
      <c r="DS32" s="4"/>
      <c r="DT32" s="4"/>
      <c r="DU32" s="215"/>
      <c r="DV32" s="4"/>
      <c r="DW32" s="6"/>
      <c r="DX32" s="4"/>
      <c r="DY32" s="4"/>
      <c r="DZ32" s="215"/>
      <c r="EA32" s="4"/>
      <c r="EB32" s="6"/>
      <c r="EC32" s="4"/>
      <c r="ED32" s="4"/>
      <c r="EE32" s="215"/>
      <c r="EF32" s="4"/>
      <c r="EG32" s="6"/>
      <c r="EH32" s="4"/>
      <c r="EI32" s="4"/>
      <c r="EJ32" s="215"/>
      <c r="EK32" s="4"/>
      <c r="EL32" s="6"/>
      <c r="EM32" s="4"/>
      <c r="EN32" s="4"/>
      <c r="EO32" s="215"/>
      <c r="EP32" s="4"/>
      <c r="EQ32" s="6"/>
      <c r="ER32" s="4"/>
      <c r="ES32" s="4"/>
      <c r="ET32" s="215"/>
      <c r="EU32" s="4"/>
      <c r="EV32" s="6"/>
      <c r="EW32" s="4"/>
      <c r="EX32" s="4"/>
      <c r="EY32" s="215"/>
      <c r="EZ32" s="4"/>
      <c r="FA32" s="6"/>
      <c r="FB32" s="4"/>
      <c r="FC32" s="4"/>
      <c r="FD32" s="215"/>
      <c r="FE32" s="4"/>
      <c r="FF32" s="6"/>
      <c r="FG32" s="4"/>
      <c r="FH32" s="4"/>
      <c r="FI32" s="215"/>
      <c r="FJ32" s="4"/>
      <c r="FK32" s="6"/>
      <c r="FL32" s="4"/>
      <c r="FM32" s="4"/>
      <c r="FN32" s="215"/>
      <c r="FO32" s="4"/>
      <c r="FP32" s="6"/>
      <c r="FQ32" s="4"/>
      <c r="FR32" s="4"/>
      <c r="FS32" s="215"/>
      <c r="FT32" s="4"/>
      <c r="FU32" s="6"/>
      <c r="FV32" s="4"/>
      <c r="FW32" s="4"/>
      <c r="FX32" s="215"/>
      <c r="FY32" s="4"/>
      <c r="FZ32" s="6"/>
      <c r="GA32" s="4"/>
      <c r="GB32" s="4"/>
      <c r="GC32" s="215"/>
      <c r="GD32" s="4"/>
      <c r="GE32" s="6"/>
      <c r="GF32" s="4"/>
      <c r="GG32" s="4"/>
      <c r="GH32" s="215"/>
      <c r="GI32" s="4"/>
      <c r="GJ32" s="6"/>
      <c r="GK32" s="4"/>
      <c r="GL32" s="4"/>
      <c r="GM32" s="215"/>
      <c r="GN32" s="4"/>
      <c r="GO32" s="6"/>
      <c r="GP32" s="4"/>
      <c r="GQ32" s="4"/>
      <c r="GR32" s="215"/>
      <c r="GS32" s="4"/>
      <c r="GT32" s="6"/>
      <c r="GU32" s="4"/>
      <c r="GV32" s="4"/>
      <c r="GW32" s="215"/>
      <c r="GX32" s="4"/>
      <c r="GY32" s="6"/>
      <c r="GZ32" s="4"/>
      <c r="HA32" s="4"/>
      <c r="HB32" s="215"/>
      <c r="HC32" s="4"/>
      <c r="HD32" s="6"/>
      <c r="HE32" s="4"/>
      <c r="HF32" s="4"/>
      <c r="HG32" s="215"/>
      <c r="HH32" s="4"/>
      <c r="HI32" s="6"/>
      <c r="HJ32" s="4"/>
      <c r="HK32" s="4"/>
      <c r="HL32" s="215"/>
      <c r="HM32" s="4"/>
      <c r="HN32" s="6"/>
      <c r="HO32" s="4"/>
      <c r="HP32" s="4"/>
      <c r="HQ32" s="215"/>
      <c r="HR32" s="4"/>
      <c r="HS32" s="6"/>
      <c r="HT32" s="4"/>
      <c r="HU32" s="4"/>
      <c r="HV32" s="215"/>
      <c r="HW32" s="4"/>
      <c r="HX32" s="6"/>
      <c r="HY32" s="4"/>
      <c r="HZ32" s="4"/>
      <c r="IA32" s="215"/>
      <c r="IB32" s="4"/>
      <c r="IC32" s="6"/>
      <c r="ID32" s="4"/>
      <c r="IE32" s="4"/>
      <c r="IF32" s="215"/>
      <c r="IG32" s="4"/>
      <c r="IH32" s="6"/>
      <c r="II32" s="4"/>
      <c r="IJ32" s="4"/>
      <c r="IK32" s="215"/>
      <c r="IL32" s="4"/>
      <c r="IM32" s="6"/>
      <c r="IN32" s="4"/>
      <c r="IO32" s="4"/>
      <c r="IP32" s="215"/>
      <c r="IQ32" s="4"/>
      <c r="IR32" s="6"/>
      <c r="IS32" s="4"/>
      <c r="IT32" s="4"/>
      <c r="IU32" s="215"/>
      <c r="IV32" s="4"/>
      <c r="IW32" s="6"/>
      <c r="IX32" s="4"/>
      <c r="IY32" s="4"/>
      <c r="IZ32" s="215"/>
      <c r="JA32" s="4"/>
      <c r="JB32" s="6"/>
      <c r="JC32" s="4"/>
      <c r="JD32" s="4"/>
      <c r="JE32" s="215"/>
      <c r="JF32" s="4"/>
      <c r="JG32" s="6"/>
      <c r="JH32" s="4"/>
      <c r="JI32" s="4"/>
      <c r="JJ32" s="215"/>
      <c r="JK32" s="4"/>
      <c r="JL32" s="6"/>
      <c r="JM32" s="4"/>
      <c r="JN32" s="4"/>
      <c r="JO32" s="215"/>
      <c r="JP32" s="4"/>
      <c r="JQ32" s="6"/>
      <c r="JR32" s="4"/>
      <c r="JS32" s="4"/>
      <c r="JT32" s="215"/>
      <c r="JU32" s="4"/>
      <c r="JV32" s="6"/>
      <c r="JW32" s="4"/>
      <c r="JX32" s="4"/>
      <c r="JY32" s="215"/>
      <c r="JZ32" s="4"/>
      <c r="KA32" s="6"/>
      <c r="KB32" s="4"/>
      <c r="KC32" s="4"/>
      <c r="KD32" s="215"/>
      <c r="KE32" s="4"/>
      <c r="KF32" s="6"/>
      <c r="KG32" s="4"/>
      <c r="KH32" s="4"/>
      <c r="KI32" s="215"/>
      <c r="KJ32" s="4"/>
      <c r="KK32" s="6"/>
      <c r="KL32" s="4"/>
      <c r="KM32" s="4"/>
      <c r="KN32" s="215"/>
    </row>
    <row r="33" spans="1:300" x14ac:dyDescent="0.25">
      <c r="A33" s="4"/>
      <c r="B33" s="6"/>
      <c r="C33" s="4"/>
      <c r="D33" s="4"/>
      <c r="E33" s="215"/>
      <c r="F33" s="4"/>
      <c r="G33" s="6"/>
      <c r="H33" s="4"/>
      <c r="I33" s="4"/>
      <c r="J33" s="215"/>
      <c r="K33" s="4"/>
      <c r="L33" s="6"/>
      <c r="M33" s="4"/>
      <c r="N33" s="4"/>
      <c r="O33" s="215"/>
      <c r="P33" s="4"/>
      <c r="Q33" s="6"/>
      <c r="R33" s="4"/>
      <c r="S33" s="4"/>
      <c r="T33" s="215"/>
      <c r="U33" s="4"/>
      <c r="V33" s="6"/>
      <c r="W33" s="4"/>
      <c r="X33" s="4"/>
      <c r="Y33" s="215"/>
      <c r="Z33" s="4"/>
      <c r="AA33" s="6"/>
      <c r="AB33" s="4"/>
      <c r="AC33" s="4"/>
      <c r="AD33" s="215"/>
      <c r="AE33" s="4"/>
      <c r="AF33" s="6"/>
      <c r="AG33" s="4"/>
      <c r="AH33" s="4"/>
      <c r="AI33" s="215"/>
      <c r="AJ33" s="4"/>
      <c r="AK33" s="6"/>
      <c r="AL33" s="4"/>
      <c r="AM33" s="4"/>
      <c r="AN33" s="215"/>
      <c r="AO33" s="4"/>
      <c r="AP33" s="6"/>
      <c r="AQ33" s="4"/>
      <c r="AR33" s="4"/>
      <c r="AS33" s="215"/>
      <c r="AT33" s="4"/>
      <c r="AU33" s="6"/>
      <c r="AV33" s="4"/>
      <c r="AW33" s="4"/>
      <c r="AX33" s="215"/>
      <c r="AY33" s="4"/>
      <c r="AZ33" s="6"/>
      <c r="BA33" s="4"/>
      <c r="BB33" s="4"/>
      <c r="BC33" s="215"/>
      <c r="BD33" s="4"/>
      <c r="BE33" s="6"/>
      <c r="BF33" s="4"/>
      <c r="BG33" s="4"/>
      <c r="BH33" s="215"/>
      <c r="BI33" s="4"/>
      <c r="BJ33" s="6"/>
      <c r="BK33" s="4"/>
      <c r="BL33" s="4"/>
      <c r="BM33" s="215"/>
      <c r="BN33" s="4"/>
      <c r="BO33" s="6"/>
      <c r="BP33" s="4"/>
      <c r="BQ33" s="4"/>
      <c r="BR33" s="215"/>
      <c r="BS33" s="4"/>
      <c r="BT33" s="6"/>
      <c r="BU33" s="4"/>
      <c r="BV33" s="4"/>
      <c r="BW33" s="215"/>
      <c r="BX33" s="4"/>
      <c r="BY33" s="6"/>
      <c r="BZ33" s="4"/>
      <c r="CA33" s="4"/>
      <c r="CB33" s="215"/>
      <c r="CC33" s="4"/>
      <c r="CD33" s="6"/>
      <c r="CE33" s="4"/>
      <c r="CF33" s="4"/>
      <c r="CG33" s="215"/>
      <c r="CH33" s="4"/>
      <c r="CI33" s="6"/>
      <c r="CJ33" s="4"/>
      <c r="CK33" s="4"/>
      <c r="CL33" s="215"/>
      <c r="CM33" s="4"/>
      <c r="CN33" s="6"/>
      <c r="CO33" s="4"/>
      <c r="CP33" s="4"/>
      <c r="CQ33" s="215"/>
      <c r="CR33" s="4"/>
      <c r="CS33" s="6"/>
      <c r="CT33" s="4"/>
      <c r="CU33" s="4"/>
      <c r="CV33" s="215"/>
      <c r="CW33" s="4"/>
      <c r="CX33" s="6"/>
      <c r="CY33" s="4"/>
      <c r="CZ33" s="4"/>
      <c r="DA33" s="215"/>
      <c r="DB33" s="4"/>
      <c r="DC33" s="6"/>
      <c r="DD33" s="4"/>
      <c r="DE33" s="4"/>
      <c r="DF33" s="215"/>
      <c r="DG33" s="4"/>
      <c r="DH33" s="6"/>
      <c r="DI33" s="4"/>
      <c r="DJ33" s="4"/>
      <c r="DK33" s="215"/>
      <c r="DL33" s="4"/>
      <c r="DM33" s="6"/>
      <c r="DN33" s="4"/>
      <c r="DO33" s="4"/>
      <c r="DP33" s="215"/>
      <c r="DQ33" s="4"/>
      <c r="DR33" s="6"/>
      <c r="DS33" s="4"/>
      <c r="DT33" s="4"/>
      <c r="DU33" s="215"/>
      <c r="DV33" s="4"/>
      <c r="DW33" s="6"/>
      <c r="DX33" s="4"/>
      <c r="DY33" s="4"/>
      <c r="DZ33" s="215"/>
      <c r="EA33" s="4"/>
      <c r="EB33" s="6"/>
      <c r="EC33" s="4"/>
      <c r="ED33" s="4"/>
      <c r="EE33" s="215"/>
      <c r="EF33" s="4"/>
      <c r="EG33" s="6"/>
      <c r="EH33" s="4"/>
      <c r="EI33" s="4"/>
      <c r="EJ33" s="215"/>
      <c r="EK33" s="4"/>
      <c r="EL33" s="6"/>
      <c r="EM33" s="4"/>
      <c r="EN33" s="4"/>
      <c r="EO33" s="215"/>
      <c r="EP33" s="4"/>
      <c r="EQ33" s="6"/>
      <c r="ER33" s="4"/>
      <c r="ES33" s="4"/>
      <c r="ET33" s="215"/>
      <c r="EU33" s="4"/>
      <c r="EV33" s="6"/>
      <c r="EW33" s="4"/>
      <c r="EX33" s="4"/>
      <c r="EY33" s="215"/>
      <c r="EZ33" s="4"/>
      <c r="FA33" s="6"/>
      <c r="FB33" s="4"/>
      <c r="FC33" s="4"/>
      <c r="FD33" s="215"/>
      <c r="FE33" s="4"/>
      <c r="FF33" s="6"/>
      <c r="FG33" s="4"/>
      <c r="FH33" s="4"/>
      <c r="FI33" s="215"/>
      <c r="FJ33" s="4"/>
      <c r="FK33" s="6"/>
      <c r="FL33" s="4"/>
      <c r="FM33" s="4"/>
      <c r="FN33" s="215"/>
      <c r="FO33" s="4"/>
      <c r="FP33" s="6"/>
      <c r="FQ33" s="4"/>
      <c r="FR33" s="4"/>
      <c r="FS33" s="215"/>
      <c r="FT33" s="4"/>
      <c r="FU33" s="6"/>
      <c r="FV33" s="4"/>
      <c r="FW33" s="4"/>
      <c r="FX33" s="215"/>
      <c r="FY33" s="4"/>
      <c r="FZ33" s="6"/>
      <c r="GA33" s="4"/>
      <c r="GB33" s="4"/>
      <c r="GC33" s="215"/>
      <c r="GD33" s="4"/>
      <c r="GE33" s="6"/>
      <c r="GF33" s="4"/>
      <c r="GG33" s="4"/>
      <c r="GH33" s="215"/>
      <c r="GI33" s="4"/>
      <c r="GJ33" s="6"/>
      <c r="GK33" s="4"/>
      <c r="GL33" s="4"/>
      <c r="GM33" s="215"/>
      <c r="GN33" s="4"/>
      <c r="GO33" s="6"/>
      <c r="GP33" s="4"/>
      <c r="GQ33" s="4"/>
      <c r="GR33" s="215"/>
      <c r="GS33" s="4"/>
      <c r="GT33" s="6"/>
      <c r="GU33" s="4"/>
      <c r="GV33" s="4"/>
      <c r="GW33" s="215"/>
      <c r="GX33" s="4"/>
      <c r="GY33" s="6"/>
      <c r="GZ33" s="4"/>
      <c r="HA33" s="4"/>
      <c r="HB33" s="215"/>
      <c r="HC33" s="4"/>
      <c r="HD33" s="6"/>
      <c r="HE33" s="4"/>
      <c r="HF33" s="4"/>
      <c r="HG33" s="215"/>
      <c r="HH33" s="4"/>
      <c r="HI33" s="6"/>
      <c r="HJ33" s="4"/>
      <c r="HK33" s="4"/>
      <c r="HL33" s="215"/>
      <c r="HM33" s="4"/>
      <c r="HN33" s="6"/>
      <c r="HO33" s="4"/>
      <c r="HP33" s="4"/>
      <c r="HQ33" s="215"/>
      <c r="HR33" s="4"/>
      <c r="HS33" s="6"/>
      <c r="HT33" s="4"/>
      <c r="HU33" s="4"/>
      <c r="HV33" s="215"/>
      <c r="HW33" s="4"/>
      <c r="HX33" s="6"/>
      <c r="HY33" s="4"/>
      <c r="HZ33" s="4"/>
      <c r="IA33" s="215"/>
      <c r="IB33" s="4"/>
      <c r="IC33" s="6"/>
      <c r="ID33" s="4"/>
      <c r="IE33" s="4"/>
      <c r="IF33" s="215"/>
      <c r="IG33" s="4"/>
      <c r="IH33" s="6"/>
      <c r="II33" s="4"/>
      <c r="IJ33" s="4"/>
      <c r="IK33" s="215"/>
      <c r="IL33" s="4"/>
      <c r="IM33" s="6"/>
      <c r="IN33" s="4"/>
      <c r="IO33" s="4"/>
      <c r="IP33" s="215"/>
      <c r="IQ33" s="4"/>
      <c r="IR33" s="6"/>
      <c r="IS33" s="4"/>
      <c r="IT33" s="4"/>
      <c r="IU33" s="215"/>
      <c r="IV33" s="4"/>
      <c r="IW33" s="6"/>
      <c r="IX33" s="4"/>
      <c r="IY33" s="4"/>
      <c r="IZ33" s="215"/>
      <c r="JA33" s="4"/>
      <c r="JB33" s="6"/>
      <c r="JC33" s="4"/>
      <c r="JD33" s="4"/>
      <c r="JE33" s="215"/>
      <c r="JF33" s="4"/>
      <c r="JG33" s="6"/>
      <c r="JH33" s="4"/>
      <c r="JI33" s="4"/>
      <c r="JJ33" s="215"/>
      <c r="JK33" s="4"/>
      <c r="JL33" s="6"/>
      <c r="JM33" s="4"/>
      <c r="JN33" s="4"/>
      <c r="JO33" s="215"/>
      <c r="JP33" s="4"/>
      <c r="JQ33" s="6"/>
      <c r="JR33" s="4"/>
      <c r="JS33" s="4"/>
      <c r="JT33" s="215"/>
      <c r="JU33" s="4"/>
      <c r="JV33" s="6"/>
      <c r="JW33" s="4"/>
      <c r="JX33" s="4"/>
      <c r="JY33" s="215"/>
      <c r="JZ33" s="4"/>
      <c r="KA33" s="6"/>
      <c r="KB33" s="4"/>
      <c r="KC33" s="4"/>
      <c r="KD33" s="215"/>
      <c r="KE33" s="4"/>
      <c r="KF33" s="6"/>
      <c r="KG33" s="4"/>
      <c r="KH33" s="4"/>
      <c r="KI33" s="215"/>
      <c r="KJ33" s="4"/>
      <c r="KK33" s="6"/>
      <c r="KL33" s="4"/>
      <c r="KM33" s="4"/>
      <c r="KN33" s="215"/>
    </row>
    <row r="34" spans="1:300" x14ac:dyDescent="0.25">
      <c r="A34" s="4"/>
      <c r="B34" s="42"/>
      <c r="C34" s="4"/>
      <c r="D34" s="4"/>
      <c r="E34" s="215"/>
      <c r="F34" s="4"/>
      <c r="G34" s="42"/>
      <c r="H34" s="4"/>
      <c r="I34" s="4"/>
      <c r="J34" s="215"/>
      <c r="K34" s="4"/>
      <c r="L34" s="42"/>
      <c r="M34" s="4"/>
      <c r="N34" s="4"/>
      <c r="O34" s="215"/>
      <c r="P34" s="4"/>
      <c r="Q34" s="42"/>
      <c r="R34" s="4"/>
      <c r="S34" s="4"/>
      <c r="T34" s="215"/>
      <c r="U34" s="4"/>
      <c r="V34" s="42"/>
      <c r="W34" s="4"/>
      <c r="X34" s="4"/>
      <c r="Y34" s="215"/>
      <c r="Z34" s="4"/>
      <c r="AA34" s="42"/>
      <c r="AB34" s="4"/>
      <c r="AC34" s="4"/>
      <c r="AD34" s="215"/>
      <c r="AE34" s="4"/>
      <c r="AF34" s="42"/>
      <c r="AG34" s="4"/>
      <c r="AH34" s="4"/>
      <c r="AI34" s="215"/>
      <c r="AJ34" s="4"/>
      <c r="AK34" s="42"/>
      <c r="AL34" s="4"/>
      <c r="AM34" s="4"/>
      <c r="AN34" s="215"/>
      <c r="AO34" s="4"/>
      <c r="AP34" s="42"/>
      <c r="AQ34" s="4"/>
      <c r="AR34" s="4"/>
      <c r="AS34" s="215"/>
      <c r="AT34" s="4"/>
      <c r="AU34" s="42"/>
      <c r="AV34" s="4"/>
      <c r="AW34" s="4"/>
      <c r="AX34" s="215"/>
      <c r="AY34" s="4"/>
      <c r="AZ34" s="42"/>
      <c r="BA34" s="4"/>
      <c r="BB34" s="4"/>
      <c r="BC34" s="215"/>
      <c r="BD34" s="4"/>
      <c r="BE34" s="42"/>
      <c r="BF34" s="4"/>
      <c r="BG34" s="4"/>
      <c r="BH34" s="215"/>
      <c r="BI34" s="4"/>
      <c r="BJ34" s="42"/>
      <c r="BK34" s="4"/>
      <c r="BL34" s="4"/>
      <c r="BM34" s="215"/>
      <c r="BN34" s="4"/>
      <c r="BO34" s="42"/>
      <c r="BP34" s="4"/>
      <c r="BQ34" s="4"/>
      <c r="BR34" s="215"/>
      <c r="BS34" s="4"/>
      <c r="BT34" s="42"/>
      <c r="BU34" s="4"/>
      <c r="BV34" s="4"/>
      <c r="BW34" s="215"/>
      <c r="BX34" s="4"/>
      <c r="BY34" s="42"/>
      <c r="BZ34" s="4"/>
      <c r="CA34" s="4"/>
      <c r="CB34" s="215"/>
      <c r="CC34" s="4"/>
      <c r="CD34" s="42"/>
      <c r="CE34" s="4"/>
      <c r="CF34" s="4"/>
      <c r="CG34" s="215"/>
      <c r="CH34" s="4"/>
      <c r="CI34" s="42"/>
      <c r="CJ34" s="4"/>
      <c r="CK34" s="4"/>
      <c r="CL34" s="215"/>
      <c r="CM34" s="4"/>
      <c r="CN34" s="42"/>
      <c r="CO34" s="4"/>
      <c r="CP34" s="4"/>
      <c r="CQ34" s="215"/>
      <c r="CR34" s="4"/>
      <c r="CS34" s="42"/>
      <c r="CT34" s="4"/>
      <c r="CU34" s="4"/>
      <c r="CV34" s="215"/>
      <c r="CW34" s="4"/>
      <c r="CX34" s="42"/>
      <c r="CY34" s="4"/>
      <c r="CZ34" s="4"/>
      <c r="DA34" s="215"/>
      <c r="DB34" s="4"/>
      <c r="DC34" s="42"/>
      <c r="DD34" s="4"/>
      <c r="DE34" s="4"/>
      <c r="DF34" s="215"/>
      <c r="DG34" s="4"/>
      <c r="DH34" s="42"/>
      <c r="DI34" s="4"/>
      <c r="DJ34" s="4"/>
      <c r="DK34" s="215"/>
      <c r="DL34" s="4"/>
      <c r="DM34" s="42"/>
      <c r="DN34" s="4"/>
      <c r="DO34" s="4"/>
      <c r="DP34" s="215"/>
      <c r="DQ34" s="4"/>
      <c r="DR34" s="42"/>
      <c r="DS34" s="4"/>
      <c r="DT34" s="4"/>
      <c r="DU34" s="215"/>
      <c r="DV34" s="4"/>
      <c r="DW34" s="42"/>
      <c r="DX34" s="4"/>
      <c r="DY34" s="4"/>
      <c r="DZ34" s="215"/>
      <c r="EA34" s="4"/>
      <c r="EB34" s="42"/>
      <c r="EC34" s="4"/>
      <c r="ED34" s="4"/>
      <c r="EE34" s="215"/>
      <c r="EF34" s="4"/>
      <c r="EG34" s="42"/>
      <c r="EH34" s="4"/>
      <c r="EI34" s="4"/>
      <c r="EJ34" s="215"/>
      <c r="EK34" s="4"/>
      <c r="EL34" s="42"/>
      <c r="EM34" s="4"/>
      <c r="EN34" s="4"/>
      <c r="EO34" s="215"/>
      <c r="EP34" s="4"/>
      <c r="EQ34" s="42"/>
      <c r="ER34" s="4"/>
      <c r="ES34" s="4"/>
      <c r="ET34" s="215"/>
      <c r="EU34" s="4"/>
      <c r="EV34" s="42"/>
      <c r="EW34" s="4"/>
      <c r="EX34" s="4"/>
      <c r="EY34" s="215"/>
      <c r="EZ34" s="4"/>
      <c r="FA34" s="42"/>
      <c r="FB34" s="4"/>
      <c r="FC34" s="4"/>
      <c r="FD34" s="215"/>
      <c r="FE34" s="4"/>
      <c r="FF34" s="42"/>
      <c r="FG34" s="4"/>
      <c r="FH34" s="4"/>
      <c r="FI34" s="215"/>
      <c r="FJ34" s="4"/>
      <c r="FK34" s="42"/>
      <c r="FL34" s="4"/>
      <c r="FM34" s="4"/>
      <c r="FN34" s="215"/>
      <c r="FO34" s="4"/>
      <c r="FP34" s="42"/>
      <c r="FQ34" s="4"/>
      <c r="FR34" s="4"/>
      <c r="FS34" s="215"/>
      <c r="FT34" s="4"/>
      <c r="FU34" s="42"/>
      <c r="FV34" s="4"/>
      <c r="FW34" s="4"/>
      <c r="FX34" s="215"/>
      <c r="FY34" s="4"/>
      <c r="FZ34" s="42"/>
      <c r="GA34" s="4"/>
      <c r="GB34" s="4"/>
      <c r="GC34" s="215"/>
      <c r="GD34" s="4"/>
      <c r="GE34" s="42"/>
      <c r="GF34" s="4"/>
      <c r="GG34" s="4"/>
      <c r="GH34" s="215"/>
      <c r="GI34" s="4"/>
      <c r="GJ34" s="42"/>
      <c r="GK34" s="4"/>
      <c r="GL34" s="4"/>
      <c r="GM34" s="215"/>
      <c r="GN34" s="4"/>
      <c r="GO34" s="42"/>
      <c r="GP34" s="4"/>
      <c r="GQ34" s="4"/>
      <c r="GR34" s="215"/>
      <c r="GS34" s="4"/>
      <c r="GT34" s="42"/>
      <c r="GU34" s="4"/>
      <c r="GV34" s="4"/>
      <c r="GW34" s="215"/>
      <c r="GX34" s="4"/>
      <c r="GY34" s="42"/>
      <c r="GZ34" s="4"/>
      <c r="HA34" s="4"/>
      <c r="HB34" s="215"/>
      <c r="HC34" s="4"/>
      <c r="HD34" s="42"/>
      <c r="HE34" s="4"/>
      <c r="HF34" s="4"/>
      <c r="HG34" s="215"/>
      <c r="HH34" s="4"/>
      <c r="HI34" s="42"/>
      <c r="HJ34" s="4"/>
      <c r="HK34" s="4"/>
      <c r="HL34" s="215"/>
      <c r="HM34" s="4"/>
      <c r="HN34" s="42"/>
      <c r="HO34" s="4"/>
      <c r="HP34" s="4"/>
      <c r="HQ34" s="215"/>
      <c r="HR34" s="4"/>
      <c r="HS34" s="42"/>
      <c r="HT34" s="4"/>
      <c r="HU34" s="4"/>
      <c r="HV34" s="215"/>
      <c r="HW34" s="4"/>
      <c r="HX34" s="42"/>
      <c r="HY34" s="4"/>
      <c r="HZ34" s="4"/>
      <c r="IA34" s="215"/>
      <c r="IB34" s="4"/>
      <c r="IC34" s="42"/>
      <c r="ID34" s="4"/>
      <c r="IE34" s="4"/>
      <c r="IF34" s="215"/>
      <c r="IG34" s="4"/>
      <c r="IH34" s="42"/>
      <c r="II34" s="4"/>
      <c r="IJ34" s="4"/>
      <c r="IK34" s="215"/>
      <c r="IL34" s="4"/>
      <c r="IM34" s="42"/>
      <c r="IN34" s="4"/>
      <c r="IO34" s="4"/>
      <c r="IP34" s="215"/>
      <c r="IQ34" s="4"/>
      <c r="IR34" s="42"/>
      <c r="IS34" s="4"/>
      <c r="IT34" s="4"/>
      <c r="IU34" s="215"/>
      <c r="IV34" s="4"/>
      <c r="IW34" s="42"/>
      <c r="IX34" s="4"/>
      <c r="IY34" s="4"/>
      <c r="IZ34" s="215"/>
      <c r="JA34" s="4"/>
      <c r="JB34" s="42"/>
      <c r="JC34" s="4"/>
      <c r="JD34" s="4"/>
      <c r="JE34" s="215"/>
      <c r="JF34" s="4"/>
      <c r="JG34" s="42"/>
      <c r="JH34" s="4"/>
      <c r="JI34" s="4"/>
      <c r="JJ34" s="215"/>
      <c r="JK34" s="4"/>
      <c r="JL34" s="42"/>
      <c r="JM34" s="4"/>
      <c r="JN34" s="4"/>
      <c r="JO34" s="215"/>
      <c r="JP34" s="4"/>
      <c r="JQ34" s="42"/>
      <c r="JR34" s="4"/>
      <c r="JS34" s="4"/>
      <c r="JT34" s="215"/>
      <c r="JU34" s="4"/>
      <c r="JV34" s="42"/>
      <c r="JW34" s="4"/>
      <c r="JX34" s="4"/>
      <c r="JY34" s="215"/>
      <c r="JZ34" s="4"/>
      <c r="KA34" s="42"/>
      <c r="KB34" s="4"/>
      <c r="KC34" s="4"/>
      <c r="KD34" s="215"/>
      <c r="KE34" s="4"/>
      <c r="KF34" s="42"/>
      <c r="KG34" s="4"/>
      <c r="KH34" s="4"/>
      <c r="KI34" s="215"/>
      <c r="KJ34" s="4"/>
      <c r="KK34" s="42"/>
      <c r="KL34" s="4"/>
      <c r="KM34" s="4"/>
      <c r="KN34" s="215"/>
    </row>
    <row r="35" spans="1:300" x14ac:dyDescent="0.25">
      <c r="A35" s="4"/>
      <c r="B35" s="6"/>
      <c r="C35" s="4"/>
      <c r="D35" s="4"/>
      <c r="E35" s="215"/>
      <c r="F35" s="4"/>
      <c r="G35" s="6"/>
      <c r="H35" s="4"/>
      <c r="I35" s="4"/>
      <c r="J35" s="215"/>
      <c r="K35" s="4"/>
      <c r="L35" s="6"/>
      <c r="M35" s="4"/>
      <c r="N35" s="4"/>
      <c r="O35" s="215"/>
      <c r="P35" s="4"/>
      <c r="Q35" s="6"/>
      <c r="R35" s="4"/>
      <c r="S35" s="4"/>
      <c r="T35" s="215"/>
      <c r="U35" s="4"/>
      <c r="V35" s="6"/>
      <c r="W35" s="4"/>
      <c r="X35" s="4"/>
      <c r="Y35" s="215"/>
      <c r="Z35" s="4"/>
      <c r="AA35" s="6"/>
      <c r="AB35" s="4"/>
      <c r="AC35" s="4"/>
      <c r="AD35" s="215"/>
      <c r="AE35" s="4"/>
      <c r="AF35" s="6"/>
      <c r="AG35" s="4"/>
      <c r="AH35" s="4"/>
      <c r="AI35" s="215"/>
      <c r="AJ35" s="4"/>
      <c r="AK35" s="6"/>
      <c r="AL35" s="4"/>
      <c r="AM35" s="4"/>
      <c r="AN35" s="215"/>
      <c r="AO35" s="4"/>
      <c r="AP35" s="6"/>
      <c r="AQ35" s="4"/>
      <c r="AR35" s="4"/>
      <c r="AS35" s="215"/>
      <c r="AT35" s="4"/>
      <c r="AU35" s="6"/>
      <c r="AV35" s="4"/>
      <c r="AW35" s="4"/>
      <c r="AX35" s="215"/>
      <c r="AY35" s="4"/>
      <c r="AZ35" s="6"/>
      <c r="BA35" s="4"/>
      <c r="BB35" s="4"/>
      <c r="BC35" s="215"/>
      <c r="BD35" s="4"/>
      <c r="BE35" s="6"/>
      <c r="BF35" s="4"/>
      <c r="BG35" s="4"/>
      <c r="BH35" s="215"/>
      <c r="BI35" s="4"/>
      <c r="BJ35" s="6"/>
      <c r="BK35" s="4"/>
      <c r="BL35" s="4"/>
      <c r="BM35" s="215"/>
      <c r="BN35" s="4"/>
      <c r="BO35" s="6"/>
      <c r="BP35" s="4"/>
      <c r="BQ35" s="4"/>
      <c r="BR35" s="215"/>
      <c r="BS35" s="4"/>
      <c r="BT35" s="6"/>
      <c r="BU35" s="4"/>
      <c r="BV35" s="4"/>
      <c r="BW35" s="215"/>
      <c r="BX35" s="4"/>
      <c r="BY35" s="6"/>
      <c r="BZ35" s="4"/>
      <c r="CA35" s="4"/>
      <c r="CB35" s="215"/>
      <c r="CC35" s="4"/>
      <c r="CD35" s="6"/>
      <c r="CE35" s="4"/>
      <c r="CF35" s="4"/>
      <c r="CG35" s="215"/>
      <c r="CH35" s="4"/>
      <c r="CI35" s="6"/>
      <c r="CJ35" s="4"/>
      <c r="CK35" s="4"/>
      <c r="CL35" s="215"/>
      <c r="CM35" s="4"/>
      <c r="CN35" s="6"/>
      <c r="CO35" s="4"/>
      <c r="CP35" s="4"/>
      <c r="CQ35" s="215"/>
      <c r="CR35" s="4"/>
      <c r="CS35" s="6"/>
      <c r="CT35" s="4"/>
      <c r="CU35" s="4"/>
      <c r="CV35" s="215"/>
      <c r="CW35" s="4"/>
      <c r="CX35" s="6"/>
      <c r="CY35" s="4"/>
      <c r="CZ35" s="4"/>
      <c r="DA35" s="215"/>
      <c r="DB35" s="4"/>
      <c r="DC35" s="6"/>
      <c r="DD35" s="4"/>
      <c r="DE35" s="4"/>
      <c r="DF35" s="215"/>
      <c r="DG35" s="4"/>
      <c r="DH35" s="6"/>
      <c r="DI35" s="4"/>
      <c r="DJ35" s="4"/>
      <c r="DK35" s="215"/>
      <c r="DL35" s="4"/>
      <c r="DM35" s="6"/>
      <c r="DN35" s="4"/>
      <c r="DO35" s="4"/>
      <c r="DP35" s="215"/>
      <c r="DQ35" s="4"/>
      <c r="DR35" s="6"/>
      <c r="DS35" s="4"/>
      <c r="DT35" s="4"/>
      <c r="DU35" s="215"/>
      <c r="DV35" s="4"/>
      <c r="DW35" s="6"/>
      <c r="DX35" s="4"/>
      <c r="DY35" s="4"/>
      <c r="DZ35" s="215"/>
      <c r="EA35" s="4"/>
      <c r="EB35" s="6"/>
      <c r="EC35" s="4"/>
      <c r="ED35" s="4"/>
      <c r="EE35" s="215"/>
      <c r="EF35" s="4"/>
      <c r="EG35" s="6"/>
      <c r="EH35" s="4"/>
      <c r="EI35" s="4"/>
      <c r="EJ35" s="215"/>
      <c r="EK35" s="4"/>
      <c r="EL35" s="6"/>
      <c r="EM35" s="4"/>
      <c r="EN35" s="4"/>
      <c r="EO35" s="215"/>
      <c r="EP35" s="4"/>
      <c r="EQ35" s="6"/>
      <c r="ER35" s="4"/>
      <c r="ES35" s="4"/>
      <c r="ET35" s="215"/>
      <c r="EU35" s="4"/>
      <c r="EV35" s="6"/>
      <c r="EW35" s="4"/>
      <c r="EX35" s="4"/>
      <c r="EY35" s="215"/>
      <c r="EZ35" s="4"/>
      <c r="FA35" s="6"/>
      <c r="FB35" s="4"/>
      <c r="FC35" s="4"/>
      <c r="FD35" s="215"/>
      <c r="FE35" s="4"/>
      <c r="FF35" s="6"/>
      <c r="FG35" s="4"/>
      <c r="FH35" s="4"/>
      <c r="FI35" s="215"/>
      <c r="FJ35" s="4"/>
      <c r="FK35" s="6"/>
      <c r="FL35" s="4"/>
      <c r="FM35" s="4"/>
      <c r="FN35" s="215"/>
      <c r="FO35" s="4"/>
      <c r="FP35" s="6"/>
      <c r="FQ35" s="4"/>
      <c r="FR35" s="4"/>
      <c r="FS35" s="215"/>
      <c r="FT35" s="4"/>
      <c r="FU35" s="6"/>
      <c r="FV35" s="4"/>
      <c r="FW35" s="4"/>
      <c r="FX35" s="215"/>
      <c r="FY35" s="4"/>
      <c r="FZ35" s="6"/>
      <c r="GA35" s="4"/>
      <c r="GB35" s="4"/>
      <c r="GC35" s="215"/>
      <c r="GD35" s="4"/>
      <c r="GE35" s="6"/>
      <c r="GF35" s="4"/>
      <c r="GG35" s="4"/>
      <c r="GH35" s="215"/>
      <c r="GI35" s="4"/>
      <c r="GJ35" s="6"/>
      <c r="GK35" s="4"/>
      <c r="GL35" s="4"/>
      <c r="GM35" s="215"/>
      <c r="GN35" s="4"/>
      <c r="GO35" s="6"/>
      <c r="GP35" s="4"/>
      <c r="GQ35" s="4"/>
      <c r="GR35" s="215"/>
      <c r="GS35" s="4"/>
      <c r="GT35" s="6"/>
      <c r="GU35" s="4"/>
      <c r="GV35" s="4"/>
      <c r="GW35" s="215"/>
      <c r="GX35" s="4"/>
      <c r="GY35" s="6"/>
      <c r="GZ35" s="4"/>
      <c r="HA35" s="4"/>
      <c r="HB35" s="215"/>
      <c r="HC35" s="4"/>
      <c r="HD35" s="6"/>
      <c r="HE35" s="4"/>
      <c r="HF35" s="4"/>
      <c r="HG35" s="215"/>
      <c r="HH35" s="4"/>
      <c r="HI35" s="6"/>
      <c r="HJ35" s="4"/>
      <c r="HK35" s="4"/>
      <c r="HL35" s="215"/>
      <c r="HM35" s="4"/>
      <c r="HN35" s="6"/>
      <c r="HO35" s="4"/>
      <c r="HP35" s="4"/>
      <c r="HQ35" s="215"/>
      <c r="HR35" s="4"/>
      <c r="HS35" s="6"/>
      <c r="HT35" s="4"/>
      <c r="HU35" s="4"/>
      <c r="HV35" s="215"/>
      <c r="HW35" s="4"/>
      <c r="HX35" s="6"/>
      <c r="HY35" s="4"/>
      <c r="HZ35" s="4"/>
      <c r="IA35" s="215"/>
      <c r="IB35" s="4"/>
      <c r="IC35" s="6"/>
      <c r="ID35" s="4"/>
      <c r="IE35" s="4"/>
      <c r="IF35" s="215"/>
      <c r="IG35" s="4"/>
      <c r="IH35" s="6"/>
      <c r="II35" s="4"/>
      <c r="IJ35" s="4"/>
      <c r="IK35" s="215"/>
      <c r="IL35" s="4"/>
      <c r="IM35" s="6"/>
      <c r="IN35" s="4"/>
      <c r="IO35" s="4"/>
      <c r="IP35" s="215"/>
      <c r="IQ35" s="4"/>
      <c r="IR35" s="6"/>
      <c r="IS35" s="4"/>
      <c r="IT35" s="4"/>
      <c r="IU35" s="215"/>
      <c r="IV35" s="4"/>
      <c r="IW35" s="6"/>
      <c r="IX35" s="4"/>
      <c r="IY35" s="4"/>
      <c r="IZ35" s="215"/>
      <c r="JA35" s="4"/>
      <c r="JB35" s="6"/>
      <c r="JC35" s="4"/>
      <c r="JD35" s="4"/>
      <c r="JE35" s="215"/>
      <c r="JF35" s="4"/>
      <c r="JG35" s="6"/>
      <c r="JH35" s="4"/>
      <c r="JI35" s="4"/>
      <c r="JJ35" s="215"/>
      <c r="JK35" s="4"/>
      <c r="JL35" s="6"/>
      <c r="JM35" s="4"/>
      <c r="JN35" s="4"/>
      <c r="JO35" s="215"/>
      <c r="JP35" s="4"/>
      <c r="JQ35" s="6"/>
      <c r="JR35" s="4"/>
      <c r="JS35" s="4"/>
      <c r="JT35" s="215"/>
      <c r="JU35" s="4"/>
      <c r="JV35" s="6"/>
      <c r="JW35" s="4"/>
      <c r="JX35" s="4"/>
      <c r="JY35" s="215"/>
      <c r="JZ35" s="4"/>
      <c r="KA35" s="6"/>
      <c r="KB35" s="4"/>
      <c r="KC35" s="4"/>
      <c r="KD35" s="215"/>
      <c r="KE35" s="4"/>
      <c r="KF35" s="6"/>
      <c r="KG35" s="4"/>
      <c r="KH35" s="4"/>
      <c r="KI35" s="215"/>
      <c r="KJ35" s="4"/>
      <c r="KK35" s="6"/>
      <c r="KL35" s="4"/>
      <c r="KM35" s="4"/>
      <c r="KN35" s="215"/>
    </row>
    <row r="36" spans="1:300" x14ac:dyDescent="0.25">
      <c r="A36" s="4"/>
      <c r="B36" s="6"/>
      <c r="C36" s="4"/>
      <c r="D36" s="4"/>
      <c r="E36" s="215"/>
      <c r="F36" s="4"/>
      <c r="G36" s="6"/>
      <c r="H36" s="4"/>
      <c r="I36" s="4"/>
      <c r="J36" s="215"/>
      <c r="K36" s="4"/>
      <c r="L36" s="6"/>
      <c r="M36" s="4"/>
      <c r="N36" s="4"/>
      <c r="O36" s="215"/>
      <c r="P36" s="4"/>
      <c r="Q36" s="6"/>
      <c r="R36" s="4"/>
      <c r="S36" s="4"/>
      <c r="T36" s="215"/>
      <c r="U36" s="4"/>
      <c r="V36" s="6"/>
      <c r="W36" s="4"/>
      <c r="X36" s="4"/>
      <c r="Y36" s="215"/>
      <c r="Z36" s="4"/>
      <c r="AA36" s="6"/>
      <c r="AB36" s="4"/>
      <c r="AC36" s="4"/>
      <c r="AD36" s="215"/>
      <c r="AE36" s="4"/>
      <c r="AF36" s="6"/>
      <c r="AG36" s="4"/>
      <c r="AH36" s="4"/>
      <c r="AI36" s="215"/>
      <c r="AJ36" s="4"/>
      <c r="AK36" s="6"/>
      <c r="AL36" s="4"/>
      <c r="AM36" s="4"/>
      <c r="AN36" s="215"/>
      <c r="AO36" s="4"/>
      <c r="AP36" s="6"/>
      <c r="AQ36" s="4"/>
      <c r="AR36" s="4"/>
      <c r="AS36" s="215"/>
      <c r="AT36" s="4"/>
      <c r="AU36" s="6"/>
      <c r="AV36" s="4"/>
      <c r="AW36" s="4"/>
      <c r="AX36" s="215"/>
      <c r="AY36" s="4"/>
      <c r="AZ36" s="6"/>
      <c r="BA36" s="4"/>
      <c r="BB36" s="4"/>
      <c r="BC36" s="215"/>
      <c r="BD36" s="4"/>
      <c r="BE36" s="6"/>
      <c r="BF36" s="4"/>
      <c r="BG36" s="4"/>
      <c r="BH36" s="215"/>
      <c r="BI36" s="4"/>
      <c r="BJ36" s="6"/>
      <c r="BK36" s="4"/>
      <c r="BL36" s="4"/>
      <c r="BM36" s="215"/>
      <c r="BN36" s="4"/>
      <c r="BO36" s="6"/>
      <c r="BP36" s="4"/>
      <c r="BQ36" s="4"/>
      <c r="BR36" s="215"/>
      <c r="BS36" s="4"/>
      <c r="BT36" s="6"/>
      <c r="BU36" s="4"/>
      <c r="BV36" s="4"/>
      <c r="BW36" s="215"/>
      <c r="BX36" s="4"/>
      <c r="BY36" s="6"/>
      <c r="BZ36" s="4"/>
      <c r="CA36" s="4"/>
      <c r="CB36" s="215"/>
      <c r="CC36" s="4"/>
      <c r="CD36" s="6"/>
      <c r="CE36" s="4"/>
      <c r="CF36" s="4"/>
      <c r="CG36" s="215"/>
      <c r="CH36" s="4"/>
      <c r="CI36" s="6"/>
      <c r="CJ36" s="4"/>
      <c r="CK36" s="4"/>
      <c r="CL36" s="215"/>
      <c r="CM36" s="4"/>
      <c r="CN36" s="6"/>
      <c r="CO36" s="4"/>
      <c r="CP36" s="4"/>
      <c r="CQ36" s="215"/>
      <c r="CR36" s="4"/>
      <c r="CS36" s="6"/>
      <c r="CT36" s="4"/>
      <c r="CU36" s="4"/>
      <c r="CV36" s="215"/>
      <c r="CW36" s="4"/>
      <c r="CX36" s="6"/>
      <c r="CY36" s="4"/>
      <c r="CZ36" s="4"/>
      <c r="DA36" s="215"/>
      <c r="DB36" s="4"/>
      <c r="DC36" s="6"/>
      <c r="DD36" s="4"/>
      <c r="DE36" s="4"/>
      <c r="DF36" s="215"/>
      <c r="DG36" s="4"/>
      <c r="DH36" s="6"/>
      <c r="DI36" s="4"/>
      <c r="DJ36" s="4"/>
      <c r="DK36" s="215"/>
      <c r="DL36" s="4"/>
      <c r="DM36" s="6"/>
      <c r="DN36" s="4"/>
      <c r="DO36" s="4"/>
      <c r="DP36" s="215"/>
      <c r="DQ36" s="4"/>
      <c r="DR36" s="6"/>
      <c r="DS36" s="4"/>
      <c r="DT36" s="4"/>
      <c r="DU36" s="215"/>
      <c r="DV36" s="4"/>
      <c r="DW36" s="6"/>
      <c r="DX36" s="4"/>
      <c r="DY36" s="4"/>
      <c r="DZ36" s="215"/>
      <c r="EA36" s="4"/>
      <c r="EB36" s="6"/>
      <c r="EC36" s="4"/>
      <c r="ED36" s="4"/>
      <c r="EE36" s="215"/>
      <c r="EF36" s="4"/>
      <c r="EG36" s="6"/>
      <c r="EH36" s="4"/>
      <c r="EI36" s="4"/>
      <c r="EJ36" s="215"/>
      <c r="EK36" s="4"/>
      <c r="EL36" s="6"/>
      <c r="EM36" s="4"/>
      <c r="EN36" s="4"/>
      <c r="EO36" s="215"/>
      <c r="EP36" s="4"/>
      <c r="EQ36" s="6"/>
      <c r="ER36" s="4"/>
      <c r="ES36" s="4"/>
      <c r="ET36" s="215"/>
      <c r="EU36" s="4"/>
      <c r="EV36" s="6"/>
      <c r="EW36" s="4"/>
      <c r="EX36" s="4"/>
      <c r="EY36" s="215"/>
      <c r="EZ36" s="4"/>
      <c r="FA36" s="6"/>
      <c r="FB36" s="4"/>
      <c r="FC36" s="4"/>
      <c r="FD36" s="215"/>
      <c r="FE36" s="4"/>
      <c r="FF36" s="6"/>
      <c r="FG36" s="4"/>
      <c r="FH36" s="4"/>
      <c r="FI36" s="215"/>
      <c r="FJ36" s="4"/>
      <c r="FK36" s="6"/>
      <c r="FL36" s="4"/>
      <c r="FM36" s="4"/>
      <c r="FN36" s="215"/>
      <c r="FO36" s="4"/>
      <c r="FP36" s="6"/>
      <c r="FQ36" s="4"/>
      <c r="FR36" s="4"/>
      <c r="FS36" s="215"/>
      <c r="FT36" s="4"/>
      <c r="FU36" s="6"/>
      <c r="FV36" s="4"/>
      <c r="FW36" s="4"/>
      <c r="FX36" s="215"/>
      <c r="FY36" s="4"/>
      <c r="FZ36" s="6"/>
      <c r="GA36" s="4"/>
      <c r="GB36" s="4"/>
      <c r="GC36" s="215"/>
      <c r="GD36" s="4"/>
      <c r="GE36" s="6"/>
      <c r="GF36" s="4"/>
      <c r="GG36" s="4"/>
      <c r="GH36" s="215"/>
      <c r="GI36" s="4"/>
      <c r="GJ36" s="6"/>
      <c r="GK36" s="4"/>
      <c r="GL36" s="4"/>
      <c r="GM36" s="215"/>
      <c r="GN36" s="4"/>
      <c r="GO36" s="6"/>
      <c r="GP36" s="4"/>
      <c r="GQ36" s="4"/>
      <c r="GR36" s="215"/>
      <c r="GS36" s="4"/>
      <c r="GT36" s="6"/>
      <c r="GU36" s="4"/>
      <c r="GV36" s="4"/>
      <c r="GW36" s="215"/>
      <c r="GX36" s="4"/>
      <c r="GY36" s="6"/>
      <c r="GZ36" s="4"/>
      <c r="HA36" s="4"/>
      <c r="HB36" s="215"/>
      <c r="HC36" s="4"/>
      <c r="HD36" s="6"/>
      <c r="HE36" s="4"/>
      <c r="HF36" s="4"/>
      <c r="HG36" s="215"/>
      <c r="HH36" s="4"/>
      <c r="HI36" s="6"/>
      <c r="HJ36" s="4"/>
      <c r="HK36" s="4"/>
      <c r="HL36" s="215"/>
      <c r="HM36" s="4"/>
      <c r="HN36" s="6"/>
      <c r="HO36" s="4"/>
      <c r="HP36" s="4"/>
      <c r="HQ36" s="215"/>
      <c r="HR36" s="4"/>
      <c r="HS36" s="6"/>
      <c r="HT36" s="4"/>
      <c r="HU36" s="4"/>
      <c r="HV36" s="215"/>
      <c r="HW36" s="4"/>
      <c r="HX36" s="6"/>
      <c r="HY36" s="4"/>
      <c r="HZ36" s="4"/>
      <c r="IA36" s="215"/>
      <c r="IB36" s="4"/>
      <c r="IC36" s="6"/>
      <c r="ID36" s="4"/>
      <c r="IE36" s="4"/>
      <c r="IF36" s="215"/>
      <c r="IG36" s="4"/>
      <c r="IH36" s="6"/>
      <c r="II36" s="4"/>
      <c r="IJ36" s="4"/>
      <c r="IK36" s="215"/>
      <c r="IL36" s="4"/>
      <c r="IM36" s="6"/>
      <c r="IN36" s="4"/>
      <c r="IO36" s="4"/>
      <c r="IP36" s="215"/>
      <c r="IQ36" s="4"/>
      <c r="IR36" s="6"/>
      <c r="IS36" s="4"/>
      <c r="IT36" s="4"/>
      <c r="IU36" s="215"/>
      <c r="IV36" s="4"/>
      <c r="IW36" s="6"/>
      <c r="IX36" s="4"/>
      <c r="IY36" s="4"/>
      <c r="IZ36" s="215"/>
      <c r="JA36" s="4"/>
      <c r="JB36" s="6"/>
      <c r="JC36" s="4"/>
      <c r="JD36" s="4"/>
      <c r="JE36" s="215"/>
      <c r="JF36" s="4"/>
      <c r="JG36" s="6"/>
      <c r="JH36" s="4"/>
      <c r="JI36" s="4"/>
      <c r="JJ36" s="215"/>
      <c r="JK36" s="4"/>
      <c r="JL36" s="6"/>
      <c r="JM36" s="4"/>
      <c r="JN36" s="4"/>
      <c r="JO36" s="215"/>
      <c r="JP36" s="4"/>
      <c r="JQ36" s="6"/>
      <c r="JR36" s="4"/>
      <c r="JS36" s="4"/>
      <c r="JT36" s="215"/>
      <c r="JU36" s="4"/>
      <c r="JV36" s="6"/>
      <c r="JW36" s="4"/>
      <c r="JX36" s="4"/>
      <c r="JY36" s="215"/>
      <c r="JZ36" s="4"/>
      <c r="KA36" s="6"/>
      <c r="KB36" s="4"/>
      <c r="KC36" s="4"/>
      <c r="KD36" s="215"/>
      <c r="KE36" s="4"/>
      <c r="KF36" s="6"/>
      <c r="KG36" s="4"/>
      <c r="KH36" s="4"/>
      <c r="KI36" s="215"/>
      <c r="KJ36" s="4"/>
      <c r="KK36" s="6"/>
      <c r="KL36" s="4"/>
      <c r="KM36" s="4"/>
      <c r="KN36" s="215"/>
    </row>
    <row r="37" spans="1:300" x14ac:dyDescent="0.25">
      <c r="A37" s="4"/>
      <c r="B37" s="6"/>
      <c r="C37" s="4"/>
      <c r="D37" s="4"/>
      <c r="E37" s="215"/>
      <c r="F37" s="4"/>
      <c r="G37" s="6"/>
      <c r="H37" s="4"/>
      <c r="I37" s="4"/>
      <c r="J37" s="215"/>
      <c r="K37" s="4"/>
      <c r="L37" s="6"/>
      <c r="M37" s="4"/>
      <c r="N37" s="4"/>
      <c r="O37" s="215"/>
      <c r="P37" s="4"/>
      <c r="Q37" s="6"/>
      <c r="R37" s="4"/>
      <c r="S37" s="4"/>
      <c r="T37" s="215"/>
      <c r="U37" s="4"/>
      <c r="V37" s="6"/>
      <c r="W37" s="4"/>
      <c r="X37" s="4"/>
      <c r="Y37" s="215"/>
      <c r="Z37" s="4"/>
      <c r="AA37" s="6"/>
      <c r="AB37" s="4"/>
      <c r="AC37" s="4"/>
      <c r="AD37" s="215"/>
      <c r="AE37" s="4"/>
      <c r="AF37" s="6"/>
      <c r="AG37" s="4"/>
      <c r="AH37" s="4"/>
      <c r="AI37" s="215"/>
      <c r="AJ37" s="4"/>
      <c r="AK37" s="6"/>
      <c r="AL37" s="4"/>
      <c r="AM37" s="4"/>
      <c r="AN37" s="215"/>
      <c r="AO37" s="4"/>
      <c r="AP37" s="6"/>
      <c r="AQ37" s="4"/>
      <c r="AR37" s="4"/>
      <c r="AS37" s="215"/>
      <c r="AT37" s="4"/>
      <c r="AU37" s="6"/>
      <c r="AV37" s="4"/>
      <c r="AW37" s="4"/>
      <c r="AX37" s="215"/>
      <c r="AY37" s="4"/>
      <c r="AZ37" s="6"/>
      <c r="BA37" s="4"/>
      <c r="BB37" s="4"/>
      <c r="BC37" s="215"/>
      <c r="BD37" s="4"/>
      <c r="BE37" s="6"/>
      <c r="BF37" s="4"/>
      <c r="BG37" s="4"/>
      <c r="BH37" s="215"/>
      <c r="BI37" s="4"/>
      <c r="BJ37" s="6"/>
      <c r="BK37" s="4"/>
      <c r="BL37" s="4"/>
      <c r="BM37" s="215"/>
      <c r="BN37" s="4"/>
      <c r="BO37" s="6"/>
      <c r="BP37" s="4"/>
      <c r="BQ37" s="4"/>
      <c r="BR37" s="215"/>
      <c r="BS37" s="4"/>
      <c r="BT37" s="6"/>
      <c r="BU37" s="4"/>
      <c r="BV37" s="4"/>
      <c r="BW37" s="215"/>
      <c r="BX37" s="4"/>
      <c r="BY37" s="6"/>
      <c r="BZ37" s="4"/>
      <c r="CA37" s="4"/>
      <c r="CB37" s="215"/>
      <c r="CC37" s="4"/>
      <c r="CD37" s="6"/>
      <c r="CE37" s="4"/>
      <c r="CF37" s="4"/>
      <c r="CG37" s="215"/>
      <c r="CH37" s="4"/>
      <c r="CI37" s="6"/>
      <c r="CJ37" s="4"/>
      <c r="CK37" s="4"/>
      <c r="CL37" s="215"/>
      <c r="CM37" s="4"/>
      <c r="CN37" s="6"/>
      <c r="CO37" s="4"/>
      <c r="CP37" s="4"/>
      <c r="CQ37" s="215"/>
      <c r="CR37" s="4"/>
      <c r="CS37" s="6"/>
      <c r="CT37" s="4"/>
      <c r="CU37" s="4"/>
      <c r="CV37" s="215"/>
      <c r="CW37" s="4"/>
      <c r="CX37" s="6"/>
      <c r="CY37" s="4"/>
      <c r="CZ37" s="4"/>
      <c r="DA37" s="215"/>
      <c r="DB37" s="4"/>
      <c r="DC37" s="6"/>
      <c r="DD37" s="4"/>
      <c r="DE37" s="4"/>
      <c r="DF37" s="215"/>
      <c r="DG37" s="4"/>
      <c r="DH37" s="6"/>
      <c r="DI37" s="4"/>
      <c r="DJ37" s="4"/>
      <c r="DK37" s="215"/>
      <c r="DL37" s="4"/>
      <c r="DM37" s="6"/>
      <c r="DN37" s="4"/>
      <c r="DO37" s="4"/>
      <c r="DP37" s="215"/>
      <c r="DQ37" s="4"/>
      <c r="DR37" s="6"/>
      <c r="DS37" s="4"/>
      <c r="DT37" s="4"/>
      <c r="DU37" s="215"/>
      <c r="DV37" s="4"/>
      <c r="DW37" s="6"/>
      <c r="DX37" s="4"/>
      <c r="DY37" s="4"/>
      <c r="DZ37" s="215"/>
      <c r="EA37" s="4"/>
      <c r="EB37" s="6"/>
      <c r="EC37" s="4"/>
      <c r="ED37" s="4"/>
      <c r="EE37" s="215"/>
      <c r="EF37" s="4"/>
      <c r="EG37" s="6"/>
      <c r="EH37" s="4"/>
      <c r="EI37" s="4"/>
      <c r="EJ37" s="215"/>
      <c r="EK37" s="4"/>
      <c r="EL37" s="6"/>
      <c r="EM37" s="4"/>
      <c r="EN37" s="4"/>
      <c r="EO37" s="215"/>
      <c r="EP37" s="4"/>
      <c r="EQ37" s="6"/>
      <c r="ER37" s="4"/>
      <c r="ES37" s="4"/>
      <c r="ET37" s="215"/>
      <c r="EU37" s="4"/>
      <c r="EV37" s="6"/>
      <c r="EW37" s="4"/>
      <c r="EX37" s="4"/>
      <c r="EY37" s="215"/>
      <c r="EZ37" s="4"/>
      <c r="FA37" s="6"/>
      <c r="FB37" s="4"/>
      <c r="FC37" s="4"/>
      <c r="FD37" s="215"/>
      <c r="FE37" s="4"/>
      <c r="FF37" s="6"/>
      <c r="FG37" s="4"/>
      <c r="FH37" s="4"/>
      <c r="FI37" s="215"/>
      <c r="FJ37" s="4"/>
      <c r="FK37" s="6"/>
      <c r="FL37" s="4"/>
      <c r="FM37" s="4"/>
      <c r="FN37" s="215"/>
      <c r="FO37" s="4"/>
      <c r="FP37" s="6"/>
      <c r="FQ37" s="4"/>
      <c r="FR37" s="4"/>
      <c r="FS37" s="215"/>
      <c r="FT37" s="4"/>
      <c r="FU37" s="6"/>
      <c r="FV37" s="4"/>
      <c r="FW37" s="4"/>
      <c r="FX37" s="215"/>
      <c r="FY37" s="4"/>
      <c r="FZ37" s="6"/>
      <c r="GA37" s="4"/>
      <c r="GB37" s="4"/>
      <c r="GC37" s="215"/>
      <c r="GD37" s="4"/>
      <c r="GE37" s="6"/>
      <c r="GF37" s="4"/>
      <c r="GG37" s="4"/>
      <c r="GH37" s="215"/>
      <c r="GI37" s="4"/>
      <c r="GJ37" s="6"/>
      <c r="GK37" s="4"/>
      <c r="GL37" s="4"/>
      <c r="GM37" s="215"/>
      <c r="GN37" s="4"/>
      <c r="GO37" s="6"/>
      <c r="GP37" s="4"/>
      <c r="GQ37" s="4"/>
      <c r="GR37" s="215"/>
      <c r="GS37" s="4"/>
      <c r="GT37" s="6"/>
      <c r="GU37" s="4"/>
      <c r="GV37" s="4"/>
      <c r="GW37" s="215"/>
      <c r="GX37" s="4"/>
      <c r="GY37" s="6"/>
      <c r="GZ37" s="4"/>
      <c r="HA37" s="4"/>
      <c r="HB37" s="215"/>
      <c r="HC37" s="4"/>
      <c r="HD37" s="6"/>
      <c r="HE37" s="4"/>
      <c r="HF37" s="4"/>
      <c r="HG37" s="215"/>
      <c r="HH37" s="4"/>
      <c r="HI37" s="6"/>
      <c r="HJ37" s="4"/>
      <c r="HK37" s="4"/>
      <c r="HL37" s="215"/>
      <c r="HM37" s="4"/>
      <c r="HN37" s="6"/>
      <c r="HO37" s="4"/>
      <c r="HP37" s="4"/>
      <c r="HQ37" s="215"/>
      <c r="HR37" s="4"/>
      <c r="HS37" s="6"/>
      <c r="HT37" s="4"/>
      <c r="HU37" s="4"/>
      <c r="HV37" s="215"/>
      <c r="HW37" s="4"/>
      <c r="HX37" s="6"/>
      <c r="HY37" s="4"/>
      <c r="HZ37" s="4"/>
      <c r="IA37" s="215"/>
      <c r="IB37" s="4"/>
      <c r="IC37" s="6"/>
      <c r="ID37" s="4"/>
      <c r="IE37" s="4"/>
      <c r="IF37" s="215"/>
      <c r="IG37" s="4"/>
      <c r="IH37" s="6"/>
      <c r="II37" s="4"/>
      <c r="IJ37" s="4"/>
      <c r="IK37" s="215"/>
      <c r="IL37" s="4"/>
      <c r="IM37" s="6"/>
      <c r="IN37" s="4"/>
      <c r="IO37" s="4"/>
      <c r="IP37" s="215"/>
      <c r="IQ37" s="4"/>
      <c r="IR37" s="6"/>
      <c r="IS37" s="4"/>
      <c r="IT37" s="4"/>
      <c r="IU37" s="215"/>
      <c r="IV37" s="4"/>
      <c r="IW37" s="6"/>
      <c r="IX37" s="4"/>
      <c r="IY37" s="4"/>
      <c r="IZ37" s="215"/>
      <c r="JA37" s="4"/>
      <c r="JB37" s="6"/>
      <c r="JC37" s="4"/>
      <c r="JD37" s="4"/>
      <c r="JE37" s="215"/>
      <c r="JF37" s="4"/>
      <c r="JG37" s="6"/>
      <c r="JH37" s="4"/>
      <c r="JI37" s="4"/>
      <c r="JJ37" s="215"/>
      <c r="JK37" s="4"/>
      <c r="JL37" s="6"/>
      <c r="JM37" s="4"/>
      <c r="JN37" s="4"/>
      <c r="JO37" s="215"/>
      <c r="JP37" s="4"/>
      <c r="JQ37" s="6"/>
      <c r="JR37" s="4"/>
      <c r="JS37" s="4"/>
      <c r="JT37" s="215"/>
      <c r="JU37" s="4"/>
      <c r="JV37" s="6"/>
      <c r="JW37" s="4"/>
      <c r="JX37" s="4"/>
      <c r="JY37" s="215"/>
      <c r="JZ37" s="4"/>
      <c r="KA37" s="6"/>
      <c r="KB37" s="4"/>
      <c r="KC37" s="4"/>
      <c r="KD37" s="215"/>
      <c r="KE37" s="4"/>
      <c r="KF37" s="6"/>
      <c r="KG37" s="4"/>
      <c r="KH37" s="4"/>
      <c r="KI37" s="215"/>
      <c r="KJ37" s="4"/>
      <c r="KK37" s="6"/>
      <c r="KL37" s="4"/>
      <c r="KM37" s="4"/>
      <c r="KN37" s="215"/>
    </row>
    <row r="38" spans="1:300" x14ac:dyDescent="0.25">
      <c r="A38" s="4"/>
      <c r="B38" s="6"/>
      <c r="C38" s="4"/>
      <c r="D38" s="4"/>
      <c r="E38" s="215"/>
      <c r="F38" s="4"/>
      <c r="G38" s="6"/>
      <c r="H38" s="4"/>
      <c r="I38" s="4"/>
      <c r="J38" s="215"/>
      <c r="K38" s="4"/>
      <c r="L38" s="6"/>
      <c r="M38" s="4"/>
      <c r="N38" s="4"/>
      <c r="O38" s="215"/>
      <c r="P38" s="4"/>
      <c r="Q38" s="6"/>
      <c r="R38" s="4"/>
      <c r="S38" s="4"/>
      <c r="T38" s="215"/>
      <c r="U38" s="4"/>
      <c r="V38" s="6"/>
      <c r="W38" s="4"/>
      <c r="X38" s="4"/>
      <c r="Y38" s="215"/>
      <c r="Z38" s="4"/>
      <c r="AA38" s="6"/>
      <c r="AB38" s="4"/>
      <c r="AC38" s="4"/>
      <c r="AD38" s="215"/>
      <c r="AE38" s="4"/>
      <c r="AF38" s="6"/>
      <c r="AG38" s="4"/>
      <c r="AH38" s="4"/>
      <c r="AI38" s="215"/>
      <c r="AJ38" s="4"/>
      <c r="AK38" s="6"/>
      <c r="AL38" s="4"/>
      <c r="AM38" s="4"/>
      <c r="AN38" s="215"/>
      <c r="AO38" s="4"/>
      <c r="AP38" s="6"/>
      <c r="AQ38" s="4"/>
      <c r="AR38" s="4"/>
      <c r="AS38" s="215"/>
      <c r="AT38" s="4"/>
      <c r="AU38" s="6"/>
      <c r="AV38" s="4"/>
      <c r="AW38" s="4"/>
      <c r="AX38" s="215"/>
      <c r="AY38" s="4"/>
      <c r="AZ38" s="6"/>
      <c r="BA38" s="4"/>
      <c r="BB38" s="4"/>
      <c r="BC38" s="215"/>
      <c r="BD38" s="4"/>
      <c r="BE38" s="6"/>
      <c r="BF38" s="4"/>
      <c r="BG38" s="4"/>
      <c r="BH38" s="215"/>
      <c r="BI38" s="4"/>
      <c r="BJ38" s="6"/>
      <c r="BK38" s="4"/>
      <c r="BL38" s="4"/>
      <c r="BM38" s="215"/>
      <c r="BN38" s="4"/>
      <c r="BO38" s="6"/>
      <c r="BP38" s="4"/>
      <c r="BQ38" s="4"/>
      <c r="BR38" s="215"/>
      <c r="BS38" s="4"/>
      <c r="BT38" s="6"/>
      <c r="BU38" s="4"/>
      <c r="BV38" s="4"/>
      <c r="BW38" s="215"/>
      <c r="BX38" s="4"/>
      <c r="BY38" s="6"/>
      <c r="BZ38" s="4"/>
      <c r="CA38" s="4"/>
      <c r="CB38" s="215"/>
      <c r="CC38" s="4"/>
      <c r="CD38" s="6"/>
      <c r="CE38" s="4"/>
      <c r="CF38" s="4"/>
      <c r="CG38" s="215"/>
      <c r="CH38" s="4"/>
      <c r="CI38" s="6"/>
      <c r="CJ38" s="4"/>
      <c r="CK38" s="4"/>
      <c r="CL38" s="215"/>
      <c r="CM38" s="4"/>
      <c r="CN38" s="6"/>
      <c r="CO38" s="4"/>
      <c r="CP38" s="4"/>
      <c r="CQ38" s="215"/>
      <c r="CR38" s="4"/>
      <c r="CS38" s="6"/>
      <c r="CT38" s="4"/>
      <c r="CU38" s="4"/>
      <c r="CV38" s="215"/>
      <c r="CW38" s="4"/>
      <c r="CX38" s="6"/>
      <c r="CY38" s="4"/>
      <c r="CZ38" s="4"/>
      <c r="DA38" s="215"/>
      <c r="DB38" s="4"/>
      <c r="DC38" s="6"/>
      <c r="DD38" s="4"/>
      <c r="DE38" s="4"/>
      <c r="DF38" s="215"/>
      <c r="DG38" s="4"/>
      <c r="DH38" s="6"/>
      <c r="DI38" s="4"/>
      <c r="DJ38" s="4"/>
      <c r="DK38" s="215"/>
      <c r="DL38" s="4"/>
      <c r="DM38" s="6"/>
      <c r="DN38" s="4"/>
      <c r="DO38" s="4"/>
      <c r="DP38" s="215"/>
      <c r="DQ38" s="4"/>
      <c r="DR38" s="6"/>
      <c r="DS38" s="4"/>
      <c r="DT38" s="4"/>
      <c r="DU38" s="215"/>
      <c r="DV38" s="4"/>
      <c r="DW38" s="6"/>
      <c r="DX38" s="4"/>
      <c r="DY38" s="4"/>
      <c r="DZ38" s="215"/>
      <c r="EA38" s="4"/>
      <c r="EB38" s="6"/>
      <c r="EC38" s="4"/>
      <c r="ED38" s="4"/>
      <c r="EE38" s="215"/>
      <c r="EF38" s="4"/>
      <c r="EG38" s="6"/>
      <c r="EH38" s="4"/>
      <c r="EI38" s="4"/>
      <c r="EJ38" s="215"/>
      <c r="EK38" s="4"/>
      <c r="EL38" s="6"/>
      <c r="EM38" s="4"/>
      <c r="EN38" s="4"/>
      <c r="EO38" s="215"/>
      <c r="EP38" s="4"/>
      <c r="EQ38" s="6"/>
      <c r="ER38" s="4"/>
      <c r="ES38" s="4"/>
      <c r="ET38" s="215"/>
      <c r="EU38" s="4"/>
      <c r="EV38" s="6"/>
      <c r="EW38" s="4"/>
      <c r="EX38" s="4"/>
      <c r="EY38" s="215"/>
      <c r="EZ38" s="4"/>
      <c r="FA38" s="6"/>
      <c r="FB38" s="4"/>
      <c r="FC38" s="4"/>
      <c r="FD38" s="215"/>
      <c r="FE38" s="4"/>
      <c r="FF38" s="6"/>
      <c r="FG38" s="4"/>
      <c r="FH38" s="4"/>
      <c r="FI38" s="215"/>
      <c r="FJ38" s="4"/>
      <c r="FK38" s="6"/>
      <c r="FL38" s="4"/>
      <c r="FM38" s="4"/>
      <c r="FN38" s="215"/>
      <c r="FO38" s="4"/>
      <c r="FP38" s="6"/>
      <c r="FQ38" s="4"/>
      <c r="FR38" s="4"/>
      <c r="FS38" s="215"/>
      <c r="FT38" s="4"/>
      <c r="FU38" s="6"/>
      <c r="FV38" s="4"/>
      <c r="FW38" s="4"/>
      <c r="FX38" s="215"/>
      <c r="FY38" s="4"/>
      <c r="FZ38" s="6"/>
      <c r="GA38" s="4"/>
      <c r="GB38" s="4"/>
      <c r="GC38" s="215"/>
      <c r="GD38" s="4"/>
      <c r="GE38" s="6"/>
      <c r="GF38" s="4"/>
      <c r="GG38" s="4"/>
      <c r="GH38" s="215"/>
      <c r="GI38" s="4"/>
      <c r="GJ38" s="6"/>
      <c r="GK38" s="4"/>
      <c r="GL38" s="4"/>
      <c r="GM38" s="215"/>
      <c r="GN38" s="4"/>
      <c r="GO38" s="6"/>
      <c r="GP38" s="4"/>
      <c r="GQ38" s="4"/>
      <c r="GR38" s="215"/>
      <c r="GS38" s="4"/>
      <c r="GT38" s="6"/>
      <c r="GU38" s="4"/>
      <c r="GV38" s="4"/>
      <c r="GW38" s="215"/>
      <c r="GX38" s="4"/>
      <c r="GY38" s="6"/>
      <c r="GZ38" s="4"/>
      <c r="HA38" s="4"/>
      <c r="HB38" s="215"/>
      <c r="HC38" s="4"/>
      <c r="HD38" s="6"/>
      <c r="HE38" s="4"/>
      <c r="HF38" s="4"/>
      <c r="HG38" s="215"/>
      <c r="HH38" s="4"/>
      <c r="HI38" s="6"/>
      <c r="HJ38" s="4"/>
      <c r="HK38" s="4"/>
      <c r="HL38" s="215"/>
      <c r="HM38" s="4"/>
      <c r="HN38" s="6"/>
      <c r="HO38" s="4"/>
      <c r="HP38" s="4"/>
      <c r="HQ38" s="215"/>
      <c r="HR38" s="4"/>
      <c r="HS38" s="6"/>
      <c r="HT38" s="4"/>
      <c r="HU38" s="4"/>
      <c r="HV38" s="215"/>
      <c r="HW38" s="4"/>
      <c r="HX38" s="6"/>
      <c r="HY38" s="4"/>
      <c r="HZ38" s="4"/>
      <c r="IA38" s="215"/>
      <c r="IB38" s="4"/>
      <c r="IC38" s="6"/>
      <c r="ID38" s="4"/>
      <c r="IE38" s="4"/>
      <c r="IF38" s="215"/>
      <c r="IG38" s="4"/>
      <c r="IH38" s="6"/>
      <c r="II38" s="4"/>
      <c r="IJ38" s="4"/>
      <c r="IK38" s="215"/>
      <c r="IL38" s="4"/>
      <c r="IM38" s="6"/>
      <c r="IN38" s="4"/>
      <c r="IO38" s="4"/>
      <c r="IP38" s="215"/>
      <c r="IQ38" s="4"/>
      <c r="IR38" s="6"/>
      <c r="IS38" s="4"/>
      <c r="IT38" s="4"/>
      <c r="IU38" s="215"/>
      <c r="IV38" s="4"/>
      <c r="IW38" s="6"/>
      <c r="IX38" s="4"/>
      <c r="IY38" s="4"/>
      <c r="IZ38" s="215"/>
      <c r="JA38" s="4"/>
      <c r="JB38" s="6"/>
      <c r="JC38" s="4"/>
      <c r="JD38" s="4"/>
      <c r="JE38" s="215"/>
      <c r="JF38" s="4"/>
      <c r="JG38" s="6"/>
      <c r="JH38" s="4"/>
      <c r="JI38" s="4"/>
      <c r="JJ38" s="215"/>
      <c r="JK38" s="4"/>
      <c r="JL38" s="6"/>
      <c r="JM38" s="4"/>
      <c r="JN38" s="4"/>
      <c r="JO38" s="215"/>
      <c r="JP38" s="4"/>
      <c r="JQ38" s="6"/>
      <c r="JR38" s="4"/>
      <c r="JS38" s="4"/>
      <c r="JT38" s="215"/>
      <c r="JU38" s="4"/>
      <c r="JV38" s="6"/>
      <c r="JW38" s="4"/>
      <c r="JX38" s="4"/>
      <c r="JY38" s="215"/>
      <c r="JZ38" s="4"/>
      <c r="KA38" s="6"/>
      <c r="KB38" s="4"/>
      <c r="KC38" s="4"/>
      <c r="KD38" s="215"/>
      <c r="KE38" s="4"/>
      <c r="KF38" s="6"/>
      <c r="KG38" s="4"/>
      <c r="KH38" s="4"/>
      <c r="KI38" s="215"/>
      <c r="KJ38" s="4"/>
      <c r="KK38" s="6"/>
      <c r="KL38" s="4"/>
      <c r="KM38" s="4"/>
      <c r="KN38" s="215"/>
    </row>
    <row r="39" spans="1:300" x14ac:dyDescent="0.25">
      <c r="A39" s="4"/>
      <c r="B39" s="42"/>
      <c r="C39" s="4"/>
      <c r="D39" s="4"/>
      <c r="E39" s="215"/>
      <c r="F39" s="4"/>
      <c r="G39" s="42"/>
      <c r="H39" s="4"/>
      <c r="I39" s="4"/>
      <c r="J39" s="215"/>
      <c r="K39" s="4"/>
      <c r="L39" s="42"/>
      <c r="M39" s="4"/>
      <c r="N39" s="4"/>
      <c r="O39" s="215"/>
      <c r="P39" s="4"/>
      <c r="Q39" s="42"/>
      <c r="R39" s="4"/>
      <c r="S39" s="4"/>
      <c r="T39" s="215"/>
      <c r="U39" s="4"/>
      <c r="V39" s="42"/>
      <c r="W39" s="4"/>
      <c r="X39" s="4"/>
      <c r="Y39" s="215"/>
      <c r="Z39" s="4"/>
      <c r="AA39" s="42"/>
      <c r="AB39" s="4"/>
      <c r="AC39" s="4"/>
      <c r="AD39" s="215"/>
      <c r="AE39" s="4"/>
      <c r="AF39" s="42"/>
      <c r="AG39" s="4"/>
      <c r="AH39" s="4"/>
      <c r="AI39" s="215"/>
      <c r="AJ39" s="4"/>
      <c r="AK39" s="42"/>
      <c r="AL39" s="4"/>
      <c r="AM39" s="4"/>
      <c r="AN39" s="215"/>
      <c r="AO39" s="4"/>
      <c r="AP39" s="42"/>
      <c r="AQ39" s="4"/>
      <c r="AR39" s="4"/>
      <c r="AS39" s="215"/>
      <c r="AT39" s="4"/>
      <c r="AU39" s="42"/>
      <c r="AV39" s="4"/>
      <c r="AW39" s="4"/>
      <c r="AX39" s="215"/>
      <c r="AY39" s="4"/>
      <c r="AZ39" s="42"/>
      <c r="BA39" s="4"/>
      <c r="BB39" s="4"/>
      <c r="BC39" s="215"/>
      <c r="BD39" s="4"/>
      <c r="BE39" s="42"/>
      <c r="BF39" s="4"/>
      <c r="BG39" s="4"/>
      <c r="BH39" s="215"/>
      <c r="BI39" s="4"/>
      <c r="BJ39" s="42"/>
      <c r="BK39" s="4"/>
      <c r="BL39" s="4"/>
      <c r="BM39" s="215"/>
      <c r="BN39" s="4"/>
      <c r="BO39" s="42"/>
      <c r="BP39" s="4"/>
      <c r="BQ39" s="4"/>
      <c r="BR39" s="215"/>
      <c r="BS39" s="4"/>
      <c r="BT39" s="42"/>
      <c r="BU39" s="4"/>
      <c r="BV39" s="4"/>
      <c r="BW39" s="215"/>
      <c r="BX39" s="4"/>
      <c r="BY39" s="42"/>
      <c r="BZ39" s="4"/>
      <c r="CA39" s="4"/>
      <c r="CB39" s="215"/>
      <c r="CC39" s="4"/>
      <c r="CD39" s="42"/>
      <c r="CE39" s="4"/>
      <c r="CF39" s="4"/>
      <c r="CG39" s="215"/>
      <c r="CH39" s="4"/>
      <c r="CI39" s="42"/>
      <c r="CJ39" s="4"/>
      <c r="CK39" s="4"/>
      <c r="CL39" s="215"/>
      <c r="CM39" s="4"/>
      <c r="CN39" s="42"/>
      <c r="CO39" s="4"/>
      <c r="CP39" s="4"/>
      <c r="CQ39" s="215"/>
      <c r="CR39" s="4"/>
      <c r="CS39" s="42"/>
      <c r="CT39" s="4"/>
      <c r="CU39" s="4"/>
      <c r="CV39" s="215"/>
      <c r="CW39" s="4"/>
      <c r="CX39" s="42"/>
      <c r="CY39" s="4"/>
      <c r="CZ39" s="4"/>
      <c r="DA39" s="215"/>
      <c r="DB39" s="4"/>
      <c r="DC39" s="42"/>
      <c r="DD39" s="4"/>
      <c r="DE39" s="4"/>
      <c r="DF39" s="215"/>
      <c r="DG39" s="4"/>
      <c r="DH39" s="42"/>
      <c r="DI39" s="4"/>
      <c r="DJ39" s="4"/>
      <c r="DK39" s="215"/>
      <c r="DL39" s="4"/>
      <c r="DM39" s="42"/>
      <c r="DN39" s="4"/>
      <c r="DO39" s="4"/>
      <c r="DP39" s="215"/>
      <c r="DQ39" s="4"/>
      <c r="DR39" s="42"/>
      <c r="DS39" s="4"/>
      <c r="DT39" s="4"/>
      <c r="DU39" s="215"/>
      <c r="DV39" s="4"/>
      <c r="DW39" s="42"/>
      <c r="DX39" s="4"/>
      <c r="DY39" s="4"/>
      <c r="DZ39" s="215"/>
      <c r="EA39" s="4"/>
      <c r="EB39" s="42"/>
      <c r="EC39" s="4"/>
      <c r="ED39" s="4"/>
      <c r="EE39" s="215"/>
      <c r="EF39" s="4"/>
      <c r="EG39" s="42"/>
      <c r="EH39" s="4"/>
      <c r="EI39" s="4"/>
      <c r="EJ39" s="215"/>
      <c r="EK39" s="4"/>
      <c r="EL39" s="42"/>
      <c r="EM39" s="4"/>
      <c r="EN39" s="4"/>
      <c r="EO39" s="215"/>
      <c r="EP39" s="4"/>
      <c r="EQ39" s="42"/>
      <c r="ER39" s="4"/>
      <c r="ES39" s="4"/>
      <c r="ET39" s="215"/>
      <c r="EU39" s="4"/>
      <c r="EV39" s="42"/>
      <c r="EW39" s="4"/>
      <c r="EX39" s="4"/>
      <c r="EY39" s="215"/>
      <c r="EZ39" s="4"/>
      <c r="FA39" s="42"/>
      <c r="FB39" s="4"/>
      <c r="FC39" s="4"/>
      <c r="FD39" s="215"/>
      <c r="FE39" s="4"/>
      <c r="FF39" s="42"/>
      <c r="FG39" s="4"/>
      <c r="FH39" s="4"/>
      <c r="FI39" s="215"/>
      <c r="FJ39" s="4"/>
      <c r="FK39" s="42"/>
      <c r="FL39" s="4"/>
      <c r="FM39" s="4"/>
      <c r="FN39" s="215"/>
      <c r="FO39" s="4"/>
      <c r="FP39" s="42"/>
      <c r="FQ39" s="4"/>
      <c r="FR39" s="4"/>
      <c r="FS39" s="215"/>
      <c r="FT39" s="4"/>
      <c r="FU39" s="42"/>
      <c r="FV39" s="4"/>
      <c r="FW39" s="4"/>
      <c r="FX39" s="215"/>
      <c r="FY39" s="4"/>
      <c r="FZ39" s="42"/>
      <c r="GA39" s="4"/>
      <c r="GB39" s="4"/>
      <c r="GC39" s="215"/>
      <c r="GD39" s="4"/>
      <c r="GE39" s="42"/>
      <c r="GF39" s="4"/>
      <c r="GG39" s="4"/>
      <c r="GH39" s="215"/>
      <c r="GI39" s="4"/>
      <c r="GJ39" s="42"/>
      <c r="GK39" s="4"/>
      <c r="GL39" s="4"/>
      <c r="GM39" s="215"/>
      <c r="GN39" s="4"/>
      <c r="GO39" s="42"/>
      <c r="GP39" s="4"/>
      <c r="GQ39" s="4"/>
      <c r="GR39" s="215"/>
      <c r="GS39" s="4"/>
      <c r="GT39" s="42"/>
      <c r="GU39" s="4"/>
      <c r="GV39" s="4"/>
      <c r="GW39" s="215"/>
      <c r="GX39" s="4"/>
      <c r="GY39" s="42"/>
      <c r="GZ39" s="4"/>
      <c r="HA39" s="4"/>
      <c r="HB39" s="215"/>
      <c r="HC39" s="4"/>
      <c r="HD39" s="42"/>
      <c r="HE39" s="4"/>
      <c r="HF39" s="4"/>
      <c r="HG39" s="215"/>
      <c r="HH39" s="4"/>
      <c r="HI39" s="42"/>
      <c r="HJ39" s="4"/>
      <c r="HK39" s="4"/>
      <c r="HL39" s="215"/>
      <c r="HM39" s="4"/>
      <c r="HN39" s="42"/>
      <c r="HO39" s="4"/>
      <c r="HP39" s="4"/>
      <c r="HQ39" s="215"/>
      <c r="HR39" s="4"/>
      <c r="HS39" s="42"/>
      <c r="HT39" s="4"/>
      <c r="HU39" s="4"/>
      <c r="HV39" s="215"/>
      <c r="HW39" s="4"/>
      <c r="HX39" s="42"/>
      <c r="HY39" s="4"/>
      <c r="HZ39" s="4"/>
      <c r="IA39" s="215"/>
      <c r="IB39" s="4"/>
      <c r="IC39" s="42"/>
      <c r="ID39" s="4"/>
      <c r="IE39" s="4"/>
      <c r="IF39" s="215"/>
      <c r="IG39" s="4"/>
      <c r="IH39" s="42"/>
      <c r="II39" s="4"/>
      <c r="IJ39" s="4"/>
      <c r="IK39" s="215"/>
      <c r="IL39" s="4"/>
      <c r="IM39" s="42"/>
      <c r="IN39" s="4"/>
      <c r="IO39" s="4"/>
      <c r="IP39" s="215"/>
      <c r="IQ39" s="4"/>
      <c r="IR39" s="42"/>
      <c r="IS39" s="4"/>
      <c r="IT39" s="4"/>
      <c r="IU39" s="215"/>
      <c r="IV39" s="4"/>
      <c r="IW39" s="42"/>
      <c r="IX39" s="4"/>
      <c r="IY39" s="4"/>
      <c r="IZ39" s="215"/>
      <c r="JA39" s="4"/>
      <c r="JB39" s="42"/>
      <c r="JC39" s="4"/>
      <c r="JD39" s="4"/>
      <c r="JE39" s="215"/>
      <c r="JF39" s="4"/>
      <c r="JG39" s="42"/>
      <c r="JH39" s="4"/>
      <c r="JI39" s="4"/>
      <c r="JJ39" s="215"/>
      <c r="JK39" s="4"/>
      <c r="JL39" s="42"/>
      <c r="JM39" s="4"/>
      <c r="JN39" s="4"/>
      <c r="JO39" s="215"/>
      <c r="JP39" s="4"/>
      <c r="JQ39" s="42"/>
      <c r="JR39" s="4"/>
      <c r="JS39" s="4"/>
      <c r="JT39" s="215"/>
      <c r="JU39" s="4"/>
      <c r="JV39" s="42"/>
      <c r="JW39" s="4"/>
      <c r="JX39" s="4"/>
      <c r="JY39" s="215"/>
      <c r="JZ39" s="4"/>
      <c r="KA39" s="42"/>
      <c r="KB39" s="4"/>
      <c r="KC39" s="4"/>
      <c r="KD39" s="215"/>
      <c r="KE39" s="4"/>
      <c r="KF39" s="42"/>
      <c r="KG39" s="4"/>
      <c r="KH39" s="4"/>
      <c r="KI39" s="215"/>
      <c r="KJ39" s="4"/>
      <c r="KK39" s="42"/>
      <c r="KL39" s="4"/>
      <c r="KM39" s="4"/>
      <c r="KN39" s="215"/>
    </row>
    <row r="40" spans="1:300" x14ac:dyDescent="0.25">
      <c r="A40" s="4"/>
      <c r="B40" s="6"/>
      <c r="C40" s="4"/>
      <c r="D40" s="4"/>
      <c r="E40" s="215"/>
      <c r="F40" s="4"/>
      <c r="G40" s="6"/>
      <c r="H40" s="4"/>
      <c r="I40" s="4"/>
      <c r="J40" s="215"/>
      <c r="K40" s="4"/>
      <c r="L40" s="6"/>
      <c r="M40" s="4"/>
      <c r="N40" s="4"/>
      <c r="O40" s="215"/>
      <c r="P40" s="4"/>
      <c r="Q40" s="6"/>
      <c r="R40" s="4"/>
      <c r="S40" s="4"/>
      <c r="T40" s="215"/>
      <c r="U40" s="4"/>
      <c r="V40" s="6"/>
      <c r="W40" s="4"/>
      <c r="X40" s="4"/>
      <c r="Y40" s="215"/>
      <c r="Z40" s="4"/>
      <c r="AA40" s="6"/>
      <c r="AB40" s="4"/>
      <c r="AC40" s="4"/>
      <c r="AD40" s="215"/>
      <c r="AE40" s="4"/>
      <c r="AF40" s="6"/>
      <c r="AG40" s="4"/>
      <c r="AH40" s="4"/>
      <c r="AI40" s="215"/>
      <c r="AJ40" s="4"/>
      <c r="AK40" s="6"/>
      <c r="AL40" s="4"/>
      <c r="AM40" s="4"/>
      <c r="AN40" s="215"/>
      <c r="AO40" s="4"/>
      <c r="AP40" s="6"/>
      <c r="AQ40" s="4"/>
      <c r="AR40" s="4"/>
      <c r="AS40" s="215"/>
      <c r="AT40" s="4"/>
      <c r="AU40" s="6"/>
      <c r="AV40" s="4"/>
      <c r="AW40" s="4"/>
      <c r="AX40" s="215"/>
      <c r="AY40" s="4"/>
      <c r="AZ40" s="6"/>
      <c r="BA40" s="4"/>
      <c r="BB40" s="4"/>
      <c r="BC40" s="215"/>
      <c r="BD40" s="4"/>
      <c r="BE40" s="6"/>
      <c r="BF40" s="4"/>
      <c r="BG40" s="4"/>
      <c r="BH40" s="215"/>
      <c r="BI40" s="4"/>
      <c r="BJ40" s="6"/>
      <c r="BK40" s="4"/>
      <c r="BL40" s="4"/>
      <c r="BM40" s="215"/>
      <c r="BN40" s="4"/>
      <c r="BO40" s="6"/>
      <c r="BP40" s="4"/>
      <c r="BQ40" s="4"/>
      <c r="BR40" s="215"/>
      <c r="BS40" s="4"/>
      <c r="BT40" s="6"/>
      <c r="BU40" s="4"/>
      <c r="BV40" s="4"/>
      <c r="BW40" s="215"/>
      <c r="BX40" s="4"/>
      <c r="BY40" s="6"/>
      <c r="BZ40" s="4"/>
      <c r="CA40" s="4"/>
      <c r="CB40" s="215"/>
      <c r="CC40" s="4"/>
      <c r="CD40" s="6"/>
      <c r="CE40" s="4"/>
      <c r="CF40" s="4"/>
      <c r="CG40" s="215"/>
      <c r="CH40" s="4"/>
      <c r="CI40" s="6"/>
      <c r="CJ40" s="4"/>
      <c r="CK40" s="4"/>
      <c r="CL40" s="215"/>
      <c r="CM40" s="4"/>
      <c r="CN40" s="6"/>
      <c r="CO40" s="4"/>
      <c r="CP40" s="4"/>
      <c r="CQ40" s="215"/>
      <c r="CR40" s="4"/>
      <c r="CS40" s="6"/>
      <c r="CT40" s="4"/>
      <c r="CU40" s="4"/>
      <c r="CV40" s="215"/>
      <c r="CW40" s="4"/>
      <c r="CX40" s="6"/>
      <c r="CY40" s="4"/>
      <c r="CZ40" s="4"/>
      <c r="DA40" s="215"/>
      <c r="DB40" s="4"/>
      <c r="DC40" s="6"/>
      <c r="DD40" s="4"/>
      <c r="DE40" s="4"/>
      <c r="DF40" s="215"/>
      <c r="DG40" s="4"/>
      <c r="DH40" s="6"/>
      <c r="DI40" s="4"/>
      <c r="DJ40" s="4"/>
      <c r="DK40" s="215"/>
      <c r="DL40" s="4"/>
      <c r="DM40" s="6"/>
      <c r="DN40" s="4"/>
      <c r="DO40" s="4"/>
      <c r="DP40" s="215"/>
      <c r="DQ40" s="4"/>
      <c r="DR40" s="6"/>
      <c r="DS40" s="4"/>
      <c r="DT40" s="4"/>
      <c r="DU40" s="215"/>
      <c r="DV40" s="4"/>
      <c r="DW40" s="6"/>
      <c r="DX40" s="4"/>
      <c r="DY40" s="4"/>
      <c r="DZ40" s="215"/>
      <c r="EA40" s="4"/>
      <c r="EB40" s="6"/>
      <c r="EC40" s="4"/>
      <c r="ED40" s="4"/>
      <c r="EE40" s="215"/>
      <c r="EF40" s="4"/>
      <c r="EG40" s="6"/>
      <c r="EH40" s="4"/>
      <c r="EI40" s="4"/>
      <c r="EJ40" s="215"/>
      <c r="EK40" s="4"/>
      <c r="EL40" s="6"/>
      <c r="EM40" s="4"/>
      <c r="EN40" s="4"/>
      <c r="EO40" s="215"/>
      <c r="EP40" s="4"/>
      <c r="EQ40" s="6"/>
      <c r="ER40" s="4"/>
      <c r="ES40" s="4"/>
      <c r="ET40" s="215"/>
      <c r="EU40" s="4"/>
      <c r="EV40" s="6"/>
      <c r="EW40" s="4"/>
      <c r="EX40" s="4"/>
      <c r="EY40" s="215"/>
      <c r="EZ40" s="4"/>
      <c r="FA40" s="6"/>
      <c r="FB40" s="4"/>
      <c r="FC40" s="4"/>
      <c r="FD40" s="215"/>
      <c r="FE40" s="4"/>
      <c r="FF40" s="6"/>
      <c r="FG40" s="4"/>
      <c r="FH40" s="4"/>
      <c r="FI40" s="215"/>
      <c r="FJ40" s="4"/>
      <c r="FK40" s="6"/>
      <c r="FL40" s="4"/>
      <c r="FM40" s="4"/>
      <c r="FN40" s="215"/>
      <c r="FO40" s="4"/>
      <c r="FP40" s="6"/>
      <c r="FQ40" s="4"/>
      <c r="FR40" s="4"/>
      <c r="FS40" s="215"/>
      <c r="FT40" s="4"/>
      <c r="FU40" s="6"/>
      <c r="FV40" s="4"/>
      <c r="FW40" s="4"/>
      <c r="FX40" s="215"/>
      <c r="FY40" s="4"/>
      <c r="FZ40" s="6"/>
      <c r="GA40" s="4"/>
      <c r="GB40" s="4"/>
      <c r="GC40" s="215"/>
      <c r="GD40" s="4"/>
      <c r="GE40" s="6"/>
      <c r="GF40" s="4"/>
      <c r="GG40" s="4"/>
      <c r="GH40" s="215"/>
      <c r="GI40" s="4"/>
      <c r="GJ40" s="6"/>
      <c r="GK40" s="4"/>
      <c r="GL40" s="4"/>
      <c r="GM40" s="215"/>
      <c r="GN40" s="4"/>
      <c r="GO40" s="6"/>
      <c r="GP40" s="4"/>
      <c r="GQ40" s="4"/>
      <c r="GR40" s="215"/>
      <c r="GS40" s="4"/>
      <c r="GT40" s="6"/>
      <c r="GU40" s="4"/>
      <c r="GV40" s="4"/>
      <c r="GW40" s="215"/>
      <c r="GX40" s="4"/>
      <c r="GY40" s="6"/>
      <c r="GZ40" s="4"/>
      <c r="HA40" s="4"/>
      <c r="HB40" s="215"/>
      <c r="HC40" s="4"/>
      <c r="HD40" s="6"/>
      <c r="HE40" s="4"/>
      <c r="HF40" s="4"/>
      <c r="HG40" s="215"/>
      <c r="HH40" s="4"/>
      <c r="HI40" s="6"/>
      <c r="HJ40" s="4"/>
      <c r="HK40" s="4"/>
      <c r="HL40" s="215"/>
      <c r="HM40" s="4"/>
      <c r="HN40" s="6"/>
      <c r="HO40" s="4"/>
      <c r="HP40" s="4"/>
      <c r="HQ40" s="215"/>
      <c r="HR40" s="4"/>
      <c r="HS40" s="6"/>
      <c r="HT40" s="4"/>
      <c r="HU40" s="4"/>
      <c r="HV40" s="215"/>
      <c r="HW40" s="4"/>
      <c r="HX40" s="6"/>
      <c r="HY40" s="4"/>
      <c r="HZ40" s="4"/>
      <c r="IA40" s="215"/>
      <c r="IB40" s="4"/>
      <c r="IC40" s="6"/>
      <c r="ID40" s="4"/>
      <c r="IE40" s="4"/>
      <c r="IF40" s="215"/>
      <c r="IG40" s="4"/>
      <c r="IH40" s="6"/>
      <c r="II40" s="4"/>
      <c r="IJ40" s="4"/>
      <c r="IK40" s="215"/>
      <c r="IL40" s="4"/>
      <c r="IM40" s="6"/>
      <c r="IN40" s="4"/>
      <c r="IO40" s="4"/>
      <c r="IP40" s="215"/>
      <c r="IQ40" s="4"/>
      <c r="IR40" s="6"/>
      <c r="IS40" s="4"/>
      <c r="IT40" s="4"/>
      <c r="IU40" s="215"/>
      <c r="IV40" s="4"/>
      <c r="IW40" s="6"/>
      <c r="IX40" s="4"/>
      <c r="IY40" s="4"/>
      <c r="IZ40" s="215"/>
      <c r="JA40" s="4"/>
      <c r="JB40" s="6"/>
      <c r="JC40" s="4"/>
      <c r="JD40" s="4"/>
      <c r="JE40" s="215"/>
      <c r="JF40" s="4"/>
      <c r="JG40" s="6"/>
      <c r="JH40" s="4"/>
      <c r="JI40" s="4"/>
      <c r="JJ40" s="215"/>
      <c r="JK40" s="4"/>
      <c r="JL40" s="6"/>
      <c r="JM40" s="4"/>
      <c r="JN40" s="4"/>
      <c r="JO40" s="215"/>
      <c r="JP40" s="4"/>
      <c r="JQ40" s="6"/>
      <c r="JR40" s="4"/>
      <c r="JS40" s="4"/>
      <c r="JT40" s="215"/>
      <c r="JU40" s="4"/>
      <c r="JV40" s="6"/>
      <c r="JW40" s="4"/>
      <c r="JX40" s="4"/>
      <c r="JY40" s="215"/>
      <c r="JZ40" s="4"/>
      <c r="KA40" s="6"/>
      <c r="KB40" s="4"/>
      <c r="KC40" s="4"/>
      <c r="KD40" s="215"/>
      <c r="KE40" s="4"/>
      <c r="KF40" s="6"/>
      <c r="KG40" s="4"/>
      <c r="KH40" s="4"/>
      <c r="KI40" s="215"/>
      <c r="KJ40" s="4"/>
      <c r="KK40" s="6"/>
      <c r="KL40" s="4"/>
      <c r="KM40" s="4"/>
      <c r="KN40" s="215"/>
    </row>
    <row r="41" spans="1:300" x14ac:dyDescent="0.25">
      <c r="A41" s="4"/>
      <c r="B41" s="6"/>
      <c r="C41" s="4"/>
      <c r="D41" s="4"/>
      <c r="E41" s="215"/>
      <c r="F41" s="4"/>
      <c r="G41" s="6"/>
      <c r="H41" s="4"/>
      <c r="I41" s="4"/>
      <c r="J41" s="215"/>
      <c r="K41" s="4"/>
      <c r="L41" s="6"/>
      <c r="M41" s="4"/>
      <c r="N41" s="4"/>
      <c r="O41" s="215"/>
      <c r="P41" s="4"/>
      <c r="Q41" s="6"/>
      <c r="R41" s="4"/>
      <c r="S41" s="4"/>
      <c r="T41" s="215"/>
      <c r="U41" s="4"/>
      <c r="V41" s="6"/>
      <c r="W41" s="4"/>
      <c r="X41" s="4"/>
      <c r="Y41" s="215"/>
      <c r="Z41" s="4"/>
      <c r="AA41" s="6"/>
      <c r="AB41" s="4"/>
      <c r="AC41" s="4"/>
      <c r="AD41" s="215"/>
      <c r="AE41" s="4"/>
      <c r="AF41" s="6"/>
      <c r="AG41" s="4"/>
      <c r="AH41" s="4"/>
      <c r="AI41" s="215"/>
      <c r="AJ41" s="4"/>
      <c r="AK41" s="6"/>
      <c r="AL41" s="4"/>
      <c r="AM41" s="4"/>
      <c r="AN41" s="215"/>
      <c r="AO41" s="4"/>
      <c r="AP41" s="6"/>
      <c r="AQ41" s="4"/>
      <c r="AR41" s="4"/>
      <c r="AS41" s="215"/>
      <c r="AT41" s="4"/>
      <c r="AU41" s="6"/>
      <c r="AV41" s="4"/>
      <c r="AW41" s="4"/>
      <c r="AX41" s="215"/>
      <c r="AY41" s="4"/>
      <c r="AZ41" s="6"/>
      <c r="BA41" s="4"/>
      <c r="BB41" s="4"/>
      <c r="BC41" s="215"/>
      <c r="BD41" s="4"/>
      <c r="BE41" s="6"/>
      <c r="BF41" s="4"/>
      <c r="BG41" s="4"/>
      <c r="BH41" s="215"/>
      <c r="BI41" s="4"/>
      <c r="BJ41" s="6"/>
      <c r="BK41" s="4"/>
      <c r="BL41" s="4"/>
      <c r="BM41" s="215"/>
      <c r="BN41" s="4"/>
      <c r="BO41" s="6"/>
      <c r="BP41" s="4"/>
      <c r="BQ41" s="4"/>
      <c r="BR41" s="215"/>
      <c r="BS41" s="4"/>
      <c r="BT41" s="6"/>
      <c r="BU41" s="4"/>
      <c r="BV41" s="4"/>
      <c r="BW41" s="215"/>
      <c r="BX41" s="4"/>
      <c r="BY41" s="6"/>
      <c r="BZ41" s="4"/>
      <c r="CA41" s="4"/>
      <c r="CB41" s="215"/>
      <c r="CC41" s="4"/>
      <c r="CD41" s="6"/>
      <c r="CE41" s="4"/>
      <c r="CF41" s="4"/>
      <c r="CG41" s="215"/>
      <c r="CH41" s="4"/>
      <c r="CI41" s="6"/>
      <c r="CJ41" s="4"/>
      <c r="CK41" s="4"/>
      <c r="CL41" s="215"/>
      <c r="CM41" s="4"/>
      <c r="CN41" s="6"/>
      <c r="CO41" s="4"/>
      <c r="CP41" s="4"/>
      <c r="CQ41" s="215"/>
      <c r="CR41" s="4"/>
      <c r="CS41" s="6"/>
      <c r="CT41" s="4"/>
      <c r="CU41" s="4"/>
      <c r="CV41" s="215"/>
      <c r="CW41" s="4"/>
      <c r="CX41" s="6"/>
      <c r="CY41" s="4"/>
      <c r="CZ41" s="4"/>
      <c r="DA41" s="215"/>
      <c r="DB41" s="4"/>
      <c r="DC41" s="6"/>
      <c r="DD41" s="4"/>
      <c r="DE41" s="4"/>
      <c r="DF41" s="215"/>
      <c r="DG41" s="4"/>
      <c r="DH41" s="6"/>
      <c r="DI41" s="4"/>
      <c r="DJ41" s="4"/>
      <c r="DK41" s="215"/>
      <c r="DL41" s="4"/>
      <c r="DM41" s="6"/>
      <c r="DN41" s="4"/>
      <c r="DO41" s="4"/>
      <c r="DP41" s="215"/>
      <c r="DQ41" s="4"/>
      <c r="DR41" s="6"/>
      <c r="DS41" s="4"/>
      <c r="DT41" s="4"/>
      <c r="DU41" s="215"/>
      <c r="DV41" s="4"/>
      <c r="DW41" s="6"/>
      <c r="DX41" s="4"/>
      <c r="DY41" s="4"/>
      <c r="DZ41" s="215"/>
      <c r="EA41" s="4"/>
      <c r="EB41" s="6"/>
      <c r="EC41" s="4"/>
      <c r="ED41" s="4"/>
      <c r="EE41" s="215"/>
      <c r="EF41" s="4"/>
      <c r="EG41" s="6"/>
      <c r="EH41" s="4"/>
      <c r="EI41" s="4"/>
      <c r="EJ41" s="215"/>
      <c r="EK41" s="4"/>
      <c r="EL41" s="6"/>
      <c r="EM41" s="4"/>
      <c r="EN41" s="4"/>
      <c r="EO41" s="215"/>
      <c r="EP41" s="4"/>
      <c r="EQ41" s="6"/>
      <c r="ER41" s="4"/>
      <c r="ES41" s="4"/>
      <c r="ET41" s="215"/>
      <c r="EU41" s="4"/>
      <c r="EV41" s="6"/>
      <c r="EW41" s="4"/>
      <c r="EX41" s="4"/>
      <c r="EY41" s="215"/>
      <c r="EZ41" s="4"/>
      <c r="FA41" s="6"/>
      <c r="FB41" s="4"/>
      <c r="FC41" s="4"/>
      <c r="FD41" s="215"/>
      <c r="FE41" s="4"/>
      <c r="FF41" s="6"/>
      <c r="FG41" s="4"/>
      <c r="FH41" s="4"/>
      <c r="FI41" s="215"/>
      <c r="FJ41" s="4"/>
      <c r="FK41" s="6"/>
      <c r="FL41" s="4"/>
      <c r="FM41" s="4"/>
      <c r="FN41" s="215"/>
      <c r="FO41" s="4"/>
      <c r="FP41" s="6"/>
      <c r="FQ41" s="4"/>
      <c r="FR41" s="4"/>
      <c r="FS41" s="215"/>
      <c r="FT41" s="4"/>
      <c r="FU41" s="6"/>
      <c r="FV41" s="4"/>
      <c r="FW41" s="4"/>
      <c r="FX41" s="215"/>
      <c r="FY41" s="4"/>
      <c r="FZ41" s="6"/>
      <c r="GA41" s="4"/>
      <c r="GB41" s="4"/>
      <c r="GC41" s="215"/>
      <c r="GD41" s="4"/>
      <c r="GE41" s="6"/>
      <c r="GF41" s="4"/>
      <c r="GG41" s="4"/>
      <c r="GH41" s="215"/>
      <c r="GI41" s="4"/>
      <c r="GJ41" s="6"/>
      <c r="GK41" s="4"/>
      <c r="GL41" s="4"/>
      <c r="GM41" s="215"/>
      <c r="GN41" s="4"/>
      <c r="GO41" s="6"/>
      <c r="GP41" s="4"/>
      <c r="GQ41" s="4"/>
      <c r="GR41" s="215"/>
      <c r="GS41" s="4"/>
      <c r="GT41" s="6"/>
      <c r="GU41" s="4"/>
      <c r="GV41" s="4"/>
      <c r="GW41" s="215"/>
      <c r="GX41" s="4"/>
      <c r="GY41" s="6"/>
      <c r="GZ41" s="4"/>
      <c r="HA41" s="4"/>
      <c r="HB41" s="215"/>
      <c r="HC41" s="4"/>
      <c r="HD41" s="6"/>
      <c r="HE41" s="4"/>
      <c r="HF41" s="4"/>
      <c r="HG41" s="215"/>
      <c r="HH41" s="4"/>
      <c r="HI41" s="6"/>
      <c r="HJ41" s="4"/>
      <c r="HK41" s="4"/>
      <c r="HL41" s="215"/>
      <c r="HM41" s="4"/>
      <c r="HN41" s="6"/>
      <c r="HO41" s="4"/>
      <c r="HP41" s="4"/>
      <c r="HQ41" s="215"/>
      <c r="HR41" s="4"/>
      <c r="HS41" s="6"/>
      <c r="HT41" s="4"/>
      <c r="HU41" s="4"/>
      <c r="HV41" s="215"/>
      <c r="HW41" s="4"/>
      <c r="HX41" s="6"/>
      <c r="HY41" s="4"/>
      <c r="HZ41" s="4"/>
      <c r="IA41" s="215"/>
      <c r="IB41" s="4"/>
      <c r="IC41" s="6"/>
      <c r="ID41" s="4"/>
      <c r="IE41" s="4"/>
      <c r="IF41" s="215"/>
      <c r="IG41" s="4"/>
      <c r="IH41" s="6"/>
      <c r="II41" s="4"/>
      <c r="IJ41" s="4"/>
      <c r="IK41" s="215"/>
      <c r="IL41" s="4"/>
      <c r="IM41" s="6"/>
      <c r="IN41" s="4"/>
      <c r="IO41" s="4"/>
      <c r="IP41" s="215"/>
      <c r="IQ41" s="4"/>
      <c r="IR41" s="6"/>
      <c r="IS41" s="4"/>
      <c r="IT41" s="4"/>
      <c r="IU41" s="215"/>
      <c r="IV41" s="4"/>
      <c r="IW41" s="6"/>
      <c r="IX41" s="4"/>
      <c r="IY41" s="4"/>
      <c r="IZ41" s="215"/>
      <c r="JA41" s="4"/>
      <c r="JB41" s="6"/>
      <c r="JC41" s="4"/>
      <c r="JD41" s="4"/>
      <c r="JE41" s="215"/>
      <c r="JF41" s="4"/>
      <c r="JG41" s="6"/>
      <c r="JH41" s="4"/>
      <c r="JI41" s="4"/>
      <c r="JJ41" s="215"/>
      <c r="JK41" s="4"/>
      <c r="JL41" s="6"/>
      <c r="JM41" s="4"/>
      <c r="JN41" s="4"/>
      <c r="JO41" s="215"/>
      <c r="JP41" s="4"/>
      <c r="JQ41" s="6"/>
      <c r="JR41" s="4"/>
      <c r="JS41" s="4"/>
      <c r="JT41" s="215"/>
      <c r="JU41" s="4"/>
      <c r="JV41" s="6"/>
      <c r="JW41" s="4"/>
      <c r="JX41" s="4"/>
      <c r="JY41" s="215"/>
      <c r="JZ41" s="4"/>
      <c r="KA41" s="6"/>
      <c r="KB41" s="4"/>
      <c r="KC41" s="4"/>
      <c r="KD41" s="215"/>
      <c r="KE41" s="4"/>
      <c r="KF41" s="6"/>
      <c r="KG41" s="4"/>
      <c r="KH41" s="4"/>
      <c r="KI41" s="215"/>
      <c r="KJ41" s="4"/>
      <c r="KK41" s="6"/>
      <c r="KL41" s="4"/>
      <c r="KM41" s="4"/>
      <c r="KN41" s="215"/>
    </row>
    <row r="42" spans="1:300" x14ac:dyDescent="0.25">
      <c r="A42" s="4"/>
      <c r="B42" s="6"/>
      <c r="C42" s="4"/>
      <c r="D42" s="4"/>
      <c r="E42" s="215"/>
      <c r="F42" s="4"/>
      <c r="G42" s="6"/>
      <c r="H42" s="4"/>
      <c r="I42" s="4"/>
      <c r="J42" s="215"/>
      <c r="K42" s="4"/>
      <c r="L42" s="6"/>
      <c r="M42" s="4"/>
      <c r="N42" s="4"/>
      <c r="O42" s="215"/>
      <c r="P42" s="4"/>
      <c r="Q42" s="6"/>
      <c r="R42" s="4"/>
      <c r="S42" s="4"/>
      <c r="T42" s="215"/>
      <c r="U42" s="4"/>
      <c r="V42" s="6"/>
      <c r="W42" s="4"/>
      <c r="X42" s="4"/>
      <c r="Y42" s="215"/>
      <c r="Z42" s="4"/>
      <c r="AA42" s="6"/>
      <c r="AB42" s="4"/>
      <c r="AC42" s="4"/>
      <c r="AD42" s="215"/>
      <c r="AE42" s="4"/>
      <c r="AF42" s="6"/>
      <c r="AG42" s="4"/>
      <c r="AH42" s="4"/>
      <c r="AI42" s="215"/>
      <c r="AJ42" s="4"/>
      <c r="AK42" s="6"/>
      <c r="AL42" s="4"/>
      <c r="AM42" s="4"/>
      <c r="AN42" s="215"/>
      <c r="AO42" s="4"/>
      <c r="AP42" s="6"/>
      <c r="AQ42" s="4"/>
      <c r="AR42" s="4"/>
      <c r="AS42" s="215"/>
      <c r="AT42" s="4"/>
      <c r="AU42" s="6"/>
      <c r="AV42" s="4"/>
      <c r="AW42" s="4"/>
      <c r="AX42" s="215"/>
      <c r="AY42" s="4"/>
      <c r="AZ42" s="6"/>
      <c r="BA42" s="4"/>
      <c r="BB42" s="4"/>
      <c r="BC42" s="215"/>
      <c r="BD42" s="4"/>
      <c r="BE42" s="6"/>
      <c r="BF42" s="4"/>
      <c r="BG42" s="4"/>
      <c r="BH42" s="215"/>
      <c r="BI42" s="4"/>
      <c r="BJ42" s="6"/>
      <c r="BK42" s="4"/>
      <c r="BL42" s="4"/>
      <c r="BM42" s="215"/>
      <c r="BN42" s="4"/>
      <c r="BO42" s="6"/>
      <c r="BP42" s="4"/>
      <c r="BQ42" s="4"/>
      <c r="BR42" s="215"/>
      <c r="BS42" s="4"/>
      <c r="BT42" s="6"/>
      <c r="BU42" s="4"/>
      <c r="BV42" s="4"/>
      <c r="BW42" s="215"/>
      <c r="BX42" s="4"/>
      <c r="BY42" s="6"/>
      <c r="BZ42" s="4"/>
      <c r="CA42" s="4"/>
      <c r="CB42" s="215"/>
      <c r="CC42" s="4"/>
      <c r="CD42" s="6"/>
      <c r="CE42" s="4"/>
      <c r="CF42" s="4"/>
      <c r="CG42" s="215"/>
      <c r="CH42" s="4"/>
      <c r="CI42" s="6"/>
      <c r="CJ42" s="4"/>
      <c r="CK42" s="4"/>
      <c r="CL42" s="215"/>
      <c r="CM42" s="4"/>
      <c r="CN42" s="6"/>
      <c r="CO42" s="4"/>
      <c r="CP42" s="4"/>
      <c r="CQ42" s="215"/>
      <c r="CR42" s="4"/>
      <c r="CS42" s="6"/>
      <c r="CT42" s="4"/>
      <c r="CU42" s="4"/>
      <c r="CV42" s="215"/>
      <c r="CW42" s="4"/>
      <c r="CX42" s="6"/>
      <c r="CY42" s="4"/>
      <c r="CZ42" s="4"/>
      <c r="DA42" s="215"/>
      <c r="DB42" s="4"/>
      <c r="DC42" s="6"/>
      <c r="DD42" s="4"/>
      <c r="DE42" s="4"/>
      <c r="DF42" s="215"/>
      <c r="DG42" s="4"/>
      <c r="DH42" s="6"/>
      <c r="DI42" s="4"/>
      <c r="DJ42" s="4"/>
      <c r="DK42" s="215"/>
      <c r="DL42" s="4"/>
      <c r="DM42" s="6"/>
      <c r="DN42" s="4"/>
      <c r="DO42" s="4"/>
      <c r="DP42" s="215"/>
      <c r="DQ42" s="4"/>
      <c r="DR42" s="6"/>
      <c r="DS42" s="4"/>
      <c r="DT42" s="4"/>
      <c r="DU42" s="215"/>
      <c r="DV42" s="4"/>
      <c r="DW42" s="6"/>
      <c r="DX42" s="4"/>
      <c r="DY42" s="4"/>
      <c r="DZ42" s="215"/>
      <c r="EA42" s="4"/>
      <c r="EB42" s="6"/>
      <c r="EC42" s="4"/>
      <c r="ED42" s="4"/>
      <c r="EE42" s="215"/>
      <c r="EF42" s="4"/>
      <c r="EG42" s="6"/>
      <c r="EH42" s="4"/>
      <c r="EI42" s="4"/>
      <c r="EJ42" s="215"/>
      <c r="EK42" s="4"/>
      <c r="EL42" s="6"/>
      <c r="EM42" s="4"/>
      <c r="EN42" s="4"/>
      <c r="EO42" s="215"/>
      <c r="EP42" s="4"/>
      <c r="EQ42" s="6"/>
      <c r="ER42" s="4"/>
      <c r="ES42" s="4"/>
      <c r="ET42" s="215"/>
      <c r="EU42" s="4"/>
      <c r="EV42" s="6"/>
      <c r="EW42" s="4"/>
      <c r="EX42" s="4"/>
      <c r="EY42" s="215"/>
      <c r="EZ42" s="4"/>
      <c r="FA42" s="6"/>
      <c r="FB42" s="4"/>
      <c r="FC42" s="4"/>
      <c r="FD42" s="215"/>
      <c r="FE42" s="4"/>
      <c r="FF42" s="6"/>
      <c r="FG42" s="4"/>
      <c r="FH42" s="4"/>
      <c r="FI42" s="215"/>
      <c r="FJ42" s="4"/>
      <c r="FK42" s="6"/>
      <c r="FL42" s="4"/>
      <c r="FM42" s="4"/>
      <c r="FN42" s="215"/>
      <c r="FO42" s="4"/>
      <c r="FP42" s="6"/>
      <c r="FQ42" s="4"/>
      <c r="FR42" s="4"/>
      <c r="FS42" s="215"/>
      <c r="FT42" s="4"/>
      <c r="FU42" s="6"/>
      <c r="FV42" s="4"/>
      <c r="FW42" s="4"/>
      <c r="FX42" s="215"/>
      <c r="FY42" s="4"/>
      <c r="FZ42" s="6"/>
      <c r="GA42" s="4"/>
      <c r="GB42" s="4"/>
      <c r="GC42" s="215"/>
      <c r="GD42" s="4"/>
      <c r="GE42" s="6"/>
      <c r="GF42" s="4"/>
      <c r="GG42" s="4"/>
      <c r="GH42" s="215"/>
      <c r="GI42" s="4"/>
      <c r="GJ42" s="6"/>
      <c r="GK42" s="4"/>
      <c r="GL42" s="4"/>
      <c r="GM42" s="215"/>
      <c r="GN42" s="4"/>
      <c r="GO42" s="6"/>
      <c r="GP42" s="4"/>
      <c r="GQ42" s="4"/>
      <c r="GR42" s="215"/>
      <c r="GS42" s="4"/>
      <c r="GT42" s="6"/>
      <c r="GU42" s="4"/>
      <c r="GV42" s="4"/>
      <c r="GW42" s="215"/>
      <c r="GX42" s="4"/>
      <c r="GY42" s="6"/>
      <c r="GZ42" s="4"/>
      <c r="HA42" s="4"/>
      <c r="HB42" s="215"/>
      <c r="HC42" s="4"/>
      <c r="HD42" s="6"/>
      <c r="HE42" s="4"/>
      <c r="HF42" s="4"/>
      <c r="HG42" s="215"/>
      <c r="HH42" s="4"/>
      <c r="HI42" s="6"/>
      <c r="HJ42" s="4"/>
      <c r="HK42" s="4"/>
      <c r="HL42" s="215"/>
      <c r="HM42" s="4"/>
      <c r="HN42" s="6"/>
      <c r="HO42" s="4"/>
      <c r="HP42" s="4"/>
      <c r="HQ42" s="215"/>
      <c r="HR42" s="4"/>
      <c r="HS42" s="6"/>
      <c r="HT42" s="4"/>
      <c r="HU42" s="4"/>
      <c r="HV42" s="215"/>
      <c r="HW42" s="4"/>
      <c r="HX42" s="6"/>
      <c r="HY42" s="4"/>
      <c r="HZ42" s="4"/>
      <c r="IA42" s="215"/>
      <c r="IB42" s="4"/>
      <c r="IC42" s="6"/>
      <c r="ID42" s="4"/>
      <c r="IE42" s="4"/>
      <c r="IF42" s="215"/>
      <c r="IG42" s="4"/>
      <c r="IH42" s="6"/>
      <c r="II42" s="4"/>
      <c r="IJ42" s="4"/>
      <c r="IK42" s="215"/>
      <c r="IL42" s="4"/>
      <c r="IM42" s="6"/>
      <c r="IN42" s="4"/>
      <c r="IO42" s="4"/>
      <c r="IP42" s="215"/>
      <c r="IQ42" s="4"/>
      <c r="IR42" s="6"/>
      <c r="IS42" s="4"/>
      <c r="IT42" s="4"/>
      <c r="IU42" s="215"/>
      <c r="IV42" s="4"/>
      <c r="IW42" s="6"/>
      <c r="IX42" s="4"/>
      <c r="IY42" s="4"/>
      <c r="IZ42" s="215"/>
      <c r="JA42" s="4"/>
      <c r="JB42" s="6"/>
      <c r="JC42" s="4"/>
      <c r="JD42" s="4"/>
      <c r="JE42" s="215"/>
      <c r="JF42" s="4"/>
      <c r="JG42" s="6"/>
      <c r="JH42" s="4"/>
      <c r="JI42" s="4"/>
      <c r="JJ42" s="215"/>
      <c r="JK42" s="4"/>
      <c r="JL42" s="6"/>
      <c r="JM42" s="4"/>
      <c r="JN42" s="4"/>
      <c r="JO42" s="215"/>
      <c r="JP42" s="4"/>
      <c r="JQ42" s="6"/>
      <c r="JR42" s="4"/>
      <c r="JS42" s="4"/>
      <c r="JT42" s="215"/>
      <c r="JU42" s="4"/>
      <c r="JV42" s="6"/>
      <c r="JW42" s="4"/>
      <c r="JX42" s="4"/>
      <c r="JY42" s="215"/>
      <c r="JZ42" s="4"/>
      <c r="KA42" s="6"/>
      <c r="KB42" s="4"/>
      <c r="KC42" s="4"/>
      <c r="KD42" s="215"/>
      <c r="KE42" s="4"/>
      <c r="KF42" s="6"/>
      <c r="KG42" s="4"/>
      <c r="KH42" s="4"/>
      <c r="KI42" s="215"/>
      <c r="KJ42" s="4"/>
      <c r="KK42" s="6"/>
      <c r="KL42" s="4"/>
      <c r="KM42" s="4"/>
      <c r="KN42" s="215"/>
    </row>
    <row r="43" spans="1:300" x14ac:dyDescent="0.25">
      <c r="A43" s="4"/>
      <c r="B43" s="6"/>
      <c r="C43" s="4"/>
      <c r="D43" s="4"/>
      <c r="E43" s="215"/>
      <c r="F43" s="4"/>
      <c r="G43" s="6"/>
      <c r="H43" s="4"/>
      <c r="I43" s="4"/>
      <c r="J43" s="215"/>
      <c r="K43" s="4"/>
      <c r="L43" s="6"/>
      <c r="M43" s="4"/>
      <c r="N43" s="4"/>
      <c r="O43" s="215"/>
      <c r="P43" s="4"/>
      <c r="Q43" s="6"/>
      <c r="R43" s="4"/>
      <c r="S43" s="4"/>
      <c r="T43" s="215"/>
      <c r="U43" s="4"/>
      <c r="V43" s="6"/>
      <c r="W43" s="4"/>
      <c r="X43" s="4"/>
      <c r="Y43" s="215"/>
      <c r="Z43" s="4"/>
      <c r="AA43" s="6"/>
      <c r="AB43" s="4"/>
      <c r="AC43" s="4"/>
      <c r="AD43" s="215"/>
      <c r="AE43" s="4"/>
      <c r="AF43" s="6"/>
      <c r="AG43" s="4"/>
      <c r="AH43" s="4"/>
      <c r="AI43" s="215"/>
      <c r="AJ43" s="4"/>
      <c r="AK43" s="6"/>
      <c r="AL43" s="4"/>
      <c r="AM43" s="4"/>
      <c r="AN43" s="215"/>
      <c r="AO43" s="4"/>
      <c r="AP43" s="6"/>
      <c r="AQ43" s="4"/>
      <c r="AR43" s="4"/>
      <c r="AS43" s="215"/>
      <c r="AT43" s="4"/>
      <c r="AU43" s="6"/>
      <c r="AV43" s="4"/>
      <c r="AW43" s="4"/>
      <c r="AX43" s="215"/>
      <c r="AY43" s="4"/>
      <c r="AZ43" s="6"/>
      <c r="BA43" s="4"/>
      <c r="BB43" s="4"/>
      <c r="BC43" s="215"/>
      <c r="BD43" s="4"/>
      <c r="BE43" s="6"/>
      <c r="BF43" s="4"/>
      <c r="BG43" s="4"/>
      <c r="BH43" s="215"/>
      <c r="BI43" s="4"/>
      <c r="BJ43" s="6"/>
      <c r="BK43" s="4"/>
      <c r="BL43" s="4"/>
      <c r="BM43" s="215"/>
      <c r="BN43" s="4"/>
      <c r="BO43" s="6"/>
      <c r="BP43" s="4"/>
      <c r="BQ43" s="4"/>
      <c r="BR43" s="215"/>
      <c r="BS43" s="4"/>
      <c r="BT43" s="6"/>
      <c r="BU43" s="4"/>
      <c r="BV43" s="4"/>
      <c r="BW43" s="215"/>
      <c r="BX43" s="4"/>
      <c r="BY43" s="6"/>
      <c r="BZ43" s="4"/>
      <c r="CA43" s="4"/>
      <c r="CB43" s="215"/>
      <c r="CC43" s="4"/>
      <c r="CD43" s="6"/>
      <c r="CE43" s="4"/>
      <c r="CF43" s="4"/>
      <c r="CG43" s="215"/>
      <c r="CH43" s="4"/>
      <c r="CI43" s="6"/>
      <c r="CJ43" s="4"/>
      <c r="CK43" s="4"/>
      <c r="CL43" s="215"/>
      <c r="CM43" s="4"/>
      <c r="CN43" s="6"/>
      <c r="CO43" s="4"/>
      <c r="CP43" s="4"/>
      <c r="CQ43" s="215"/>
      <c r="CR43" s="4"/>
      <c r="CS43" s="6"/>
      <c r="CT43" s="4"/>
      <c r="CU43" s="4"/>
      <c r="CV43" s="215"/>
      <c r="CW43" s="4"/>
      <c r="CX43" s="6"/>
      <c r="CY43" s="4"/>
      <c r="CZ43" s="4"/>
      <c r="DA43" s="215"/>
      <c r="DB43" s="4"/>
      <c r="DC43" s="6"/>
      <c r="DD43" s="4"/>
      <c r="DE43" s="4"/>
      <c r="DF43" s="215"/>
      <c r="DG43" s="4"/>
      <c r="DH43" s="6"/>
      <c r="DI43" s="4"/>
      <c r="DJ43" s="4"/>
      <c r="DK43" s="215"/>
      <c r="DL43" s="4"/>
      <c r="DM43" s="6"/>
      <c r="DN43" s="4"/>
      <c r="DO43" s="4"/>
      <c r="DP43" s="215"/>
      <c r="DQ43" s="4"/>
      <c r="DR43" s="6"/>
      <c r="DS43" s="4"/>
      <c r="DT43" s="4"/>
      <c r="DU43" s="215"/>
      <c r="DV43" s="4"/>
      <c r="DW43" s="6"/>
      <c r="DX43" s="4"/>
      <c r="DY43" s="4"/>
      <c r="DZ43" s="215"/>
      <c r="EA43" s="4"/>
      <c r="EB43" s="6"/>
      <c r="EC43" s="4"/>
      <c r="ED43" s="4"/>
      <c r="EE43" s="215"/>
      <c r="EF43" s="4"/>
      <c r="EG43" s="6"/>
      <c r="EH43" s="4"/>
      <c r="EI43" s="4"/>
      <c r="EJ43" s="215"/>
      <c r="EK43" s="4"/>
      <c r="EL43" s="6"/>
      <c r="EM43" s="4"/>
      <c r="EN43" s="4"/>
      <c r="EO43" s="215"/>
      <c r="EP43" s="4"/>
      <c r="EQ43" s="6"/>
      <c r="ER43" s="4"/>
      <c r="ES43" s="4"/>
      <c r="ET43" s="215"/>
      <c r="EU43" s="4"/>
      <c r="EV43" s="6"/>
      <c r="EW43" s="4"/>
      <c r="EX43" s="4"/>
      <c r="EY43" s="215"/>
      <c r="EZ43" s="4"/>
      <c r="FA43" s="6"/>
      <c r="FB43" s="4"/>
      <c r="FC43" s="4"/>
      <c r="FD43" s="215"/>
      <c r="FE43" s="4"/>
      <c r="FF43" s="6"/>
      <c r="FG43" s="4"/>
      <c r="FH43" s="4"/>
      <c r="FI43" s="215"/>
      <c r="FJ43" s="4"/>
      <c r="FK43" s="6"/>
      <c r="FL43" s="4"/>
      <c r="FM43" s="4"/>
      <c r="FN43" s="215"/>
      <c r="FO43" s="4"/>
      <c r="FP43" s="6"/>
      <c r="FQ43" s="4"/>
      <c r="FR43" s="4"/>
      <c r="FS43" s="215"/>
      <c r="FT43" s="4"/>
      <c r="FU43" s="6"/>
      <c r="FV43" s="4"/>
      <c r="FW43" s="4"/>
      <c r="FX43" s="215"/>
      <c r="FY43" s="4"/>
      <c r="FZ43" s="6"/>
      <c r="GA43" s="4"/>
      <c r="GB43" s="4"/>
      <c r="GC43" s="215"/>
      <c r="GD43" s="4"/>
      <c r="GE43" s="6"/>
      <c r="GF43" s="4"/>
      <c r="GG43" s="4"/>
      <c r="GH43" s="215"/>
      <c r="GI43" s="4"/>
      <c r="GJ43" s="6"/>
      <c r="GK43" s="4"/>
      <c r="GL43" s="4"/>
      <c r="GM43" s="215"/>
      <c r="GN43" s="4"/>
      <c r="GO43" s="6"/>
      <c r="GP43" s="4"/>
      <c r="GQ43" s="4"/>
      <c r="GR43" s="215"/>
      <c r="GS43" s="4"/>
      <c r="GT43" s="6"/>
      <c r="GU43" s="4"/>
      <c r="GV43" s="4"/>
      <c r="GW43" s="215"/>
      <c r="GX43" s="4"/>
      <c r="GY43" s="6"/>
      <c r="GZ43" s="4"/>
      <c r="HA43" s="4"/>
      <c r="HB43" s="215"/>
      <c r="HC43" s="4"/>
      <c r="HD43" s="6"/>
      <c r="HE43" s="4"/>
      <c r="HF43" s="4"/>
      <c r="HG43" s="215"/>
      <c r="HH43" s="4"/>
      <c r="HI43" s="6"/>
      <c r="HJ43" s="4"/>
      <c r="HK43" s="4"/>
      <c r="HL43" s="215"/>
      <c r="HM43" s="4"/>
      <c r="HN43" s="6"/>
      <c r="HO43" s="4"/>
      <c r="HP43" s="4"/>
      <c r="HQ43" s="215"/>
      <c r="HR43" s="4"/>
      <c r="HS43" s="6"/>
      <c r="HT43" s="4"/>
      <c r="HU43" s="4"/>
      <c r="HV43" s="215"/>
      <c r="HW43" s="4"/>
      <c r="HX43" s="6"/>
      <c r="HY43" s="4"/>
      <c r="HZ43" s="4"/>
      <c r="IA43" s="215"/>
      <c r="IB43" s="4"/>
      <c r="IC43" s="6"/>
      <c r="ID43" s="4"/>
      <c r="IE43" s="4"/>
      <c r="IF43" s="215"/>
      <c r="IG43" s="4"/>
      <c r="IH43" s="6"/>
      <c r="II43" s="4"/>
      <c r="IJ43" s="4"/>
      <c r="IK43" s="215"/>
      <c r="IL43" s="4"/>
      <c r="IM43" s="6"/>
      <c r="IN43" s="4"/>
      <c r="IO43" s="4"/>
      <c r="IP43" s="215"/>
      <c r="IQ43" s="4"/>
      <c r="IR43" s="6"/>
      <c r="IS43" s="4"/>
      <c r="IT43" s="4"/>
      <c r="IU43" s="215"/>
      <c r="IV43" s="4"/>
      <c r="IW43" s="6"/>
      <c r="IX43" s="4"/>
      <c r="IY43" s="4"/>
      <c r="IZ43" s="215"/>
      <c r="JA43" s="4"/>
      <c r="JB43" s="6"/>
      <c r="JC43" s="4"/>
      <c r="JD43" s="4"/>
      <c r="JE43" s="215"/>
      <c r="JF43" s="4"/>
      <c r="JG43" s="6"/>
      <c r="JH43" s="4"/>
      <c r="JI43" s="4"/>
      <c r="JJ43" s="215"/>
      <c r="JK43" s="4"/>
      <c r="JL43" s="6"/>
      <c r="JM43" s="4"/>
      <c r="JN43" s="4"/>
      <c r="JO43" s="215"/>
      <c r="JP43" s="4"/>
      <c r="JQ43" s="6"/>
      <c r="JR43" s="4"/>
      <c r="JS43" s="4"/>
      <c r="JT43" s="215"/>
      <c r="JU43" s="4"/>
      <c r="JV43" s="6"/>
      <c r="JW43" s="4"/>
      <c r="JX43" s="4"/>
      <c r="JY43" s="215"/>
      <c r="JZ43" s="4"/>
      <c r="KA43" s="6"/>
      <c r="KB43" s="4"/>
      <c r="KC43" s="4"/>
      <c r="KD43" s="215"/>
      <c r="KE43" s="4"/>
      <c r="KF43" s="6"/>
      <c r="KG43" s="4"/>
      <c r="KH43" s="4"/>
      <c r="KI43" s="215"/>
      <c r="KJ43" s="4"/>
      <c r="KK43" s="6"/>
      <c r="KL43" s="4"/>
      <c r="KM43" s="4"/>
      <c r="KN43" s="215"/>
    </row>
    <row r="44" spans="1:300" x14ac:dyDescent="0.25">
      <c r="A44" s="4"/>
      <c r="B44" s="6"/>
      <c r="C44" s="4"/>
      <c r="D44" s="4"/>
      <c r="E44" s="215"/>
      <c r="F44" s="4"/>
      <c r="G44" s="6"/>
      <c r="H44" s="4"/>
      <c r="I44" s="4"/>
      <c r="J44" s="215"/>
      <c r="K44" s="4"/>
      <c r="L44" s="6"/>
      <c r="M44" s="4"/>
      <c r="N44" s="4"/>
      <c r="O44" s="215"/>
      <c r="P44" s="4"/>
      <c r="Q44" s="6"/>
      <c r="R44" s="4"/>
      <c r="S44" s="4"/>
      <c r="T44" s="215"/>
      <c r="U44" s="4"/>
      <c r="V44" s="6"/>
      <c r="W44" s="4"/>
      <c r="X44" s="4"/>
      <c r="Y44" s="215"/>
      <c r="Z44" s="4"/>
      <c r="AA44" s="6"/>
      <c r="AB44" s="4"/>
      <c r="AC44" s="4"/>
      <c r="AD44" s="215"/>
      <c r="AE44" s="4"/>
      <c r="AF44" s="6"/>
      <c r="AG44" s="4"/>
      <c r="AH44" s="4"/>
      <c r="AI44" s="215"/>
      <c r="AJ44" s="4"/>
      <c r="AK44" s="6"/>
      <c r="AL44" s="4"/>
      <c r="AM44" s="4"/>
      <c r="AN44" s="215"/>
      <c r="AO44" s="4"/>
      <c r="AP44" s="6"/>
      <c r="AQ44" s="4"/>
      <c r="AR44" s="4"/>
      <c r="AS44" s="215"/>
      <c r="AT44" s="4"/>
      <c r="AU44" s="6"/>
      <c r="AV44" s="4"/>
      <c r="AW44" s="4"/>
      <c r="AX44" s="215"/>
      <c r="AY44" s="4"/>
      <c r="AZ44" s="6"/>
      <c r="BA44" s="4"/>
      <c r="BB44" s="4"/>
      <c r="BC44" s="215"/>
      <c r="BD44" s="4"/>
      <c r="BE44" s="6"/>
      <c r="BF44" s="4"/>
      <c r="BG44" s="4"/>
      <c r="BH44" s="215"/>
      <c r="BI44" s="4"/>
      <c r="BJ44" s="6"/>
      <c r="BK44" s="4"/>
      <c r="BL44" s="4"/>
      <c r="BM44" s="215"/>
      <c r="BN44" s="4"/>
      <c r="BO44" s="6"/>
      <c r="BP44" s="4"/>
      <c r="BQ44" s="4"/>
      <c r="BR44" s="215"/>
      <c r="BS44" s="4"/>
      <c r="BT44" s="6"/>
      <c r="BU44" s="4"/>
      <c r="BV44" s="4"/>
      <c r="BW44" s="215"/>
      <c r="BX44" s="4"/>
      <c r="BY44" s="6"/>
      <c r="BZ44" s="4"/>
      <c r="CA44" s="4"/>
      <c r="CB44" s="215"/>
      <c r="CC44" s="4"/>
      <c r="CD44" s="6"/>
      <c r="CE44" s="4"/>
      <c r="CF44" s="4"/>
      <c r="CG44" s="215"/>
      <c r="CH44" s="4"/>
      <c r="CI44" s="6"/>
      <c r="CJ44" s="4"/>
      <c r="CK44" s="4"/>
      <c r="CL44" s="215"/>
      <c r="CM44" s="4"/>
      <c r="CN44" s="6"/>
      <c r="CO44" s="4"/>
      <c r="CP44" s="4"/>
      <c r="CQ44" s="215"/>
      <c r="CR44" s="4"/>
      <c r="CS44" s="6"/>
      <c r="CT44" s="4"/>
      <c r="CU44" s="4"/>
      <c r="CV44" s="215"/>
      <c r="CW44" s="4"/>
      <c r="CX44" s="6"/>
      <c r="CY44" s="4"/>
      <c r="CZ44" s="4"/>
      <c r="DA44" s="215"/>
      <c r="DB44" s="4"/>
      <c r="DC44" s="6"/>
      <c r="DD44" s="4"/>
      <c r="DE44" s="4"/>
      <c r="DF44" s="215"/>
      <c r="DG44" s="4"/>
      <c r="DH44" s="6"/>
      <c r="DI44" s="4"/>
      <c r="DJ44" s="4"/>
      <c r="DK44" s="215"/>
      <c r="DL44" s="4"/>
      <c r="DM44" s="6"/>
      <c r="DN44" s="4"/>
      <c r="DO44" s="4"/>
      <c r="DP44" s="215"/>
      <c r="DQ44" s="4"/>
      <c r="DR44" s="6"/>
      <c r="DS44" s="4"/>
      <c r="DT44" s="4"/>
      <c r="DU44" s="215"/>
      <c r="DV44" s="4"/>
      <c r="DW44" s="6"/>
      <c r="DX44" s="4"/>
      <c r="DY44" s="4"/>
      <c r="DZ44" s="215"/>
      <c r="EA44" s="4"/>
      <c r="EB44" s="6"/>
      <c r="EC44" s="4"/>
      <c r="ED44" s="4"/>
      <c r="EE44" s="215"/>
      <c r="EF44" s="4"/>
      <c r="EG44" s="6"/>
      <c r="EH44" s="4"/>
      <c r="EI44" s="4"/>
      <c r="EJ44" s="215"/>
      <c r="EK44" s="4"/>
      <c r="EL44" s="6"/>
      <c r="EM44" s="4"/>
      <c r="EN44" s="4"/>
      <c r="EO44" s="215"/>
      <c r="EP44" s="4"/>
      <c r="EQ44" s="6"/>
      <c r="ER44" s="4"/>
      <c r="ES44" s="4"/>
      <c r="ET44" s="215"/>
      <c r="EU44" s="4"/>
      <c r="EV44" s="6"/>
      <c r="EW44" s="4"/>
      <c r="EX44" s="4"/>
      <c r="EY44" s="215"/>
      <c r="EZ44" s="4"/>
      <c r="FA44" s="6"/>
      <c r="FB44" s="4"/>
      <c r="FC44" s="4"/>
      <c r="FD44" s="215"/>
      <c r="FE44" s="4"/>
      <c r="FF44" s="6"/>
      <c r="FG44" s="4"/>
      <c r="FH44" s="4"/>
      <c r="FI44" s="215"/>
      <c r="FJ44" s="4"/>
      <c r="FK44" s="6"/>
      <c r="FL44" s="4"/>
      <c r="FM44" s="4"/>
      <c r="FN44" s="215"/>
      <c r="FO44" s="4"/>
      <c r="FP44" s="6"/>
      <c r="FQ44" s="4"/>
      <c r="FR44" s="4"/>
      <c r="FS44" s="215"/>
      <c r="FT44" s="4"/>
      <c r="FU44" s="6"/>
      <c r="FV44" s="4"/>
      <c r="FW44" s="4"/>
      <c r="FX44" s="215"/>
      <c r="FY44" s="4"/>
      <c r="FZ44" s="6"/>
      <c r="GA44" s="4"/>
      <c r="GB44" s="4"/>
      <c r="GC44" s="215"/>
      <c r="GD44" s="4"/>
      <c r="GE44" s="6"/>
      <c r="GF44" s="4"/>
      <c r="GG44" s="4"/>
      <c r="GH44" s="215"/>
      <c r="GI44" s="4"/>
      <c r="GJ44" s="6"/>
      <c r="GK44" s="4"/>
      <c r="GL44" s="4"/>
      <c r="GM44" s="215"/>
      <c r="GN44" s="4"/>
      <c r="GO44" s="6"/>
      <c r="GP44" s="4"/>
      <c r="GQ44" s="4"/>
      <c r="GR44" s="215"/>
      <c r="GS44" s="4"/>
      <c r="GT44" s="6"/>
      <c r="GU44" s="4"/>
      <c r="GV44" s="4"/>
      <c r="GW44" s="215"/>
      <c r="GX44" s="4"/>
      <c r="GY44" s="6"/>
      <c r="GZ44" s="4"/>
      <c r="HA44" s="4"/>
      <c r="HB44" s="215"/>
      <c r="HC44" s="4"/>
      <c r="HD44" s="6"/>
      <c r="HE44" s="4"/>
      <c r="HF44" s="4"/>
      <c r="HG44" s="215"/>
      <c r="HH44" s="4"/>
      <c r="HI44" s="6"/>
      <c r="HJ44" s="4"/>
      <c r="HK44" s="4"/>
      <c r="HL44" s="215"/>
      <c r="HM44" s="4"/>
      <c r="HN44" s="6"/>
      <c r="HO44" s="4"/>
      <c r="HP44" s="4"/>
      <c r="HQ44" s="215"/>
      <c r="HR44" s="4"/>
      <c r="HS44" s="6"/>
      <c r="HT44" s="4"/>
      <c r="HU44" s="4"/>
      <c r="HV44" s="215"/>
      <c r="HW44" s="4"/>
      <c r="HX44" s="6"/>
      <c r="HY44" s="4"/>
      <c r="HZ44" s="4"/>
      <c r="IA44" s="215"/>
      <c r="IB44" s="4"/>
      <c r="IC44" s="6"/>
      <c r="ID44" s="4"/>
      <c r="IE44" s="4"/>
      <c r="IF44" s="215"/>
      <c r="IG44" s="4"/>
      <c r="IH44" s="6"/>
      <c r="II44" s="4"/>
      <c r="IJ44" s="4"/>
      <c r="IK44" s="215"/>
      <c r="IL44" s="4"/>
      <c r="IM44" s="6"/>
      <c r="IN44" s="4"/>
      <c r="IO44" s="4"/>
      <c r="IP44" s="215"/>
      <c r="IQ44" s="4"/>
      <c r="IR44" s="6"/>
      <c r="IS44" s="4"/>
      <c r="IT44" s="4"/>
      <c r="IU44" s="215"/>
      <c r="IV44" s="4"/>
      <c r="IW44" s="6"/>
      <c r="IX44" s="4"/>
      <c r="IY44" s="4"/>
      <c r="IZ44" s="215"/>
      <c r="JA44" s="4"/>
      <c r="JB44" s="6"/>
      <c r="JC44" s="4"/>
      <c r="JD44" s="4"/>
      <c r="JE44" s="215"/>
      <c r="JF44" s="4"/>
      <c r="JG44" s="6"/>
      <c r="JH44" s="4"/>
      <c r="JI44" s="4"/>
      <c r="JJ44" s="215"/>
      <c r="JK44" s="4"/>
      <c r="JL44" s="6"/>
      <c r="JM44" s="4"/>
      <c r="JN44" s="4"/>
      <c r="JO44" s="215"/>
      <c r="JP44" s="4"/>
      <c r="JQ44" s="6"/>
      <c r="JR44" s="4"/>
      <c r="JS44" s="4"/>
      <c r="JT44" s="215"/>
      <c r="JU44" s="4"/>
      <c r="JV44" s="6"/>
      <c r="JW44" s="4"/>
      <c r="JX44" s="4"/>
      <c r="JY44" s="215"/>
      <c r="JZ44" s="4"/>
      <c r="KA44" s="6"/>
      <c r="KB44" s="4"/>
      <c r="KC44" s="4"/>
      <c r="KD44" s="215"/>
      <c r="KE44" s="4"/>
      <c r="KF44" s="6"/>
      <c r="KG44" s="4"/>
      <c r="KH44" s="4"/>
      <c r="KI44" s="215"/>
      <c r="KJ44" s="4"/>
      <c r="KK44" s="6"/>
      <c r="KL44" s="4"/>
      <c r="KM44" s="4"/>
      <c r="KN44" s="215"/>
    </row>
    <row r="45" spans="1:300" x14ac:dyDescent="0.25">
      <c r="A45" s="4"/>
      <c r="B45" s="6"/>
      <c r="C45" s="4"/>
      <c r="D45" s="4"/>
      <c r="E45" s="215"/>
      <c r="F45" s="4"/>
      <c r="G45" s="6"/>
      <c r="H45" s="4"/>
      <c r="I45" s="4"/>
      <c r="J45" s="215"/>
      <c r="K45" s="4"/>
      <c r="L45" s="6"/>
      <c r="M45" s="4"/>
      <c r="N45" s="4"/>
      <c r="O45" s="215"/>
      <c r="P45" s="4"/>
      <c r="Q45" s="6"/>
      <c r="R45" s="4"/>
      <c r="S45" s="4"/>
      <c r="T45" s="215"/>
      <c r="U45" s="4"/>
      <c r="V45" s="6"/>
      <c r="W45" s="4"/>
      <c r="X45" s="4"/>
      <c r="Y45" s="215"/>
      <c r="Z45" s="4"/>
      <c r="AA45" s="6"/>
      <c r="AB45" s="4"/>
      <c r="AC45" s="4"/>
      <c r="AD45" s="215"/>
      <c r="AE45" s="4"/>
      <c r="AF45" s="6"/>
      <c r="AG45" s="4"/>
      <c r="AH45" s="4"/>
      <c r="AI45" s="215"/>
      <c r="AJ45" s="4"/>
      <c r="AK45" s="6"/>
      <c r="AL45" s="4"/>
      <c r="AM45" s="4"/>
      <c r="AN45" s="215"/>
      <c r="AO45" s="4"/>
      <c r="AP45" s="6"/>
      <c r="AQ45" s="4"/>
      <c r="AR45" s="4"/>
      <c r="AS45" s="215"/>
      <c r="AT45" s="4"/>
      <c r="AU45" s="6"/>
      <c r="AV45" s="4"/>
      <c r="AW45" s="4"/>
      <c r="AX45" s="215"/>
      <c r="AY45" s="4"/>
      <c r="AZ45" s="6"/>
      <c r="BA45" s="4"/>
      <c r="BB45" s="4"/>
      <c r="BC45" s="215"/>
      <c r="BD45" s="4"/>
      <c r="BE45" s="6"/>
      <c r="BF45" s="4"/>
      <c r="BG45" s="4"/>
      <c r="BH45" s="215"/>
      <c r="BI45" s="4"/>
      <c r="BJ45" s="6"/>
      <c r="BK45" s="4"/>
      <c r="BL45" s="4"/>
      <c r="BM45" s="215"/>
      <c r="BN45" s="4"/>
      <c r="BO45" s="6"/>
      <c r="BP45" s="4"/>
      <c r="BQ45" s="4"/>
      <c r="BR45" s="215"/>
      <c r="BS45" s="4"/>
      <c r="BT45" s="6"/>
      <c r="BU45" s="4"/>
      <c r="BV45" s="4"/>
      <c r="BW45" s="215"/>
      <c r="BX45" s="4"/>
      <c r="BY45" s="6"/>
      <c r="BZ45" s="4"/>
      <c r="CA45" s="4"/>
      <c r="CB45" s="215"/>
      <c r="CC45" s="4"/>
      <c r="CD45" s="6"/>
      <c r="CE45" s="4"/>
      <c r="CF45" s="4"/>
      <c r="CG45" s="215"/>
      <c r="CH45" s="4"/>
      <c r="CI45" s="6"/>
      <c r="CJ45" s="4"/>
      <c r="CK45" s="4"/>
      <c r="CL45" s="215"/>
      <c r="CM45" s="4"/>
      <c r="CN45" s="6"/>
      <c r="CO45" s="4"/>
      <c r="CP45" s="4"/>
      <c r="CQ45" s="215"/>
      <c r="CR45" s="4"/>
      <c r="CS45" s="6"/>
      <c r="CT45" s="4"/>
      <c r="CU45" s="4"/>
      <c r="CV45" s="215"/>
      <c r="CW45" s="4"/>
      <c r="CX45" s="6"/>
      <c r="CY45" s="4"/>
      <c r="CZ45" s="4"/>
      <c r="DA45" s="215"/>
      <c r="DB45" s="4"/>
      <c r="DC45" s="6"/>
      <c r="DD45" s="4"/>
      <c r="DE45" s="4"/>
      <c r="DF45" s="215"/>
      <c r="DG45" s="4"/>
      <c r="DH45" s="6"/>
      <c r="DI45" s="4"/>
      <c r="DJ45" s="4"/>
      <c r="DK45" s="215"/>
      <c r="DL45" s="4"/>
      <c r="DM45" s="6"/>
      <c r="DN45" s="4"/>
      <c r="DO45" s="4"/>
      <c r="DP45" s="215"/>
      <c r="DQ45" s="4"/>
      <c r="DR45" s="6"/>
      <c r="DS45" s="4"/>
      <c r="DT45" s="4"/>
      <c r="DU45" s="215"/>
      <c r="DV45" s="4"/>
      <c r="DW45" s="6"/>
      <c r="DX45" s="4"/>
      <c r="DY45" s="4"/>
      <c r="DZ45" s="215"/>
      <c r="EA45" s="4"/>
      <c r="EB45" s="6"/>
      <c r="EC45" s="4"/>
      <c r="ED45" s="4"/>
      <c r="EE45" s="215"/>
      <c r="EF45" s="4"/>
      <c r="EG45" s="6"/>
      <c r="EH45" s="4"/>
      <c r="EI45" s="4"/>
      <c r="EJ45" s="215"/>
      <c r="EK45" s="4"/>
      <c r="EL45" s="6"/>
      <c r="EM45" s="4"/>
      <c r="EN45" s="4"/>
      <c r="EO45" s="215"/>
      <c r="EP45" s="4"/>
      <c r="EQ45" s="6"/>
      <c r="ER45" s="4"/>
      <c r="ES45" s="4"/>
      <c r="ET45" s="215"/>
      <c r="EU45" s="4"/>
      <c r="EV45" s="6"/>
      <c r="EW45" s="4"/>
      <c r="EX45" s="4"/>
      <c r="EY45" s="215"/>
      <c r="EZ45" s="4"/>
      <c r="FA45" s="6"/>
      <c r="FB45" s="4"/>
      <c r="FC45" s="4"/>
      <c r="FD45" s="215"/>
      <c r="FE45" s="4"/>
      <c r="FF45" s="6"/>
      <c r="FG45" s="4"/>
      <c r="FH45" s="4"/>
      <c r="FI45" s="215"/>
      <c r="FJ45" s="4"/>
      <c r="FK45" s="6"/>
      <c r="FL45" s="4"/>
      <c r="FM45" s="4"/>
      <c r="FN45" s="215"/>
      <c r="FO45" s="4"/>
      <c r="FP45" s="6"/>
      <c r="FQ45" s="4"/>
      <c r="FR45" s="4"/>
      <c r="FS45" s="215"/>
      <c r="FT45" s="4"/>
      <c r="FU45" s="6"/>
      <c r="FV45" s="4"/>
      <c r="FW45" s="4"/>
      <c r="FX45" s="215"/>
      <c r="FY45" s="4"/>
      <c r="FZ45" s="6"/>
      <c r="GA45" s="4"/>
      <c r="GB45" s="4"/>
      <c r="GC45" s="215"/>
      <c r="GD45" s="4"/>
      <c r="GE45" s="6"/>
      <c r="GF45" s="4"/>
      <c r="GG45" s="4"/>
      <c r="GH45" s="215"/>
      <c r="GI45" s="4"/>
      <c r="GJ45" s="6"/>
      <c r="GK45" s="4"/>
      <c r="GL45" s="4"/>
      <c r="GM45" s="215"/>
      <c r="GN45" s="4"/>
      <c r="GO45" s="6"/>
      <c r="GP45" s="4"/>
      <c r="GQ45" s="4"/>
      <c r="GR45" s="215"/>
      <c r="GS45" s="4"/>
      <c r="GT45" s="6"/>
      <c r="GU45" s="4"/>
      <c r="GV45" s="4"/>
      <c r="GW45" s="215"/>
      <c r="GX45" s="4"/>
      <c r="GY45" s="6"/>
      <c r="GZ45" s="4"/>
      <c r="HA45" s="4"/>
      <c r="HB45" s="215"/>
      <c r="HC45" s="4"/>
      <c r="HD45" s="6"/>
      <c r="HE45" s="4"/>
      <c r="HF45" s="4"/>
      <c r="HG45" s="215"/>
      <c r="HH45" s="4"/>
      <c r="HI45" s="6"/>
      <c r="HJ45" s="4"/>
      <c r="HK45" s="4"/>
      <c r="HL45" s="215"/>
      <c r="HM45" s="4"/>
      <c r="HN45" s="6"/>
      <c r="HO45" s="4"/>
      <c r="HP45" s="4"/>
      <c r="HQ45" s="215"/>
      <c r="HR45" s="4"/>
      <c r="HS45" s="6"/>
      <c r="HT45" s="4"/>
      <c r="HU45" s="4"/>
      <c r="HV45" s="215"/>
      <c r="HW45" s="4"/>
      <c r="HX45" s="6"/>
      <c r="HY45" s="4"/>
      <c r="HZ45" s="4"/>
      <c r="IA45" s="215"/>
      <c r="IB45" s="4"/>
      <c r="IC45" s="6"/>
      <c r="ID45" s="4"/>
      <c r="IE45" s="4"/>
      <c r="IF45" s="215"/>
      <c r="IG45" s="4"/>
      <c r="IH45" s="6"/>
      <c r="II45" s="4"/>
      <c r="IJ45" s="4"/>
      <c r="IK45" s="215"/>
      <c r="IL45" s="4"/>
      <c r="IM45" s="6"/>
      <c r="IN45" s="4"/>
      <c r="IO45" s="4"/>
      <c r="IP45" s="215"/>
      <c r="IQ45" s="4"/>
      <c r="IR45" s="6"/>
      <c r="IS45" s="4"/>
      <c r="IT45" s="4"/>
      <c r="IU45" s="215"/>
      <c r="IV45" s="4"/>
      <c r="IW45" s="6"/>
      <c r="IX45" s="4"/>
      <c r="IY45" s="4"/>
      <c r="IZ45" s="215"/>
      <c r="JA45" s="4"/>
      <c r="JB45" s="6"/>
      <c r="JC45" s="4"/>
      <c r="JD45" s="4"/>
      <c r="JE45" s="215"/>
      <c r="JF45" s="4"/>
      <c r="JG45" s="6"/>
      <c r="JH45" s="4"/>
      <c r="JI45" s="4"/>
      <c r="JJ45" s="215"/>
      <c r="JK45" s="4"/>
      <c r="JL45" s="6"/>
      <c r="JM45" s="4"/>
      <c r="JN45" s="4"/>
      <c r="JO45" s="215"/>
      <c r="JP45" s="4"/>
      <c r="JQ45" s="6"/>
      <c r="JR45" s="4"/>
      <c r="JS45" s="4"/>
      <c r="JT45" s="215"/>
      <c r="JU45" s="4"/>
      <c r="JV45" s="6"/>
      <c r="JW45" s="4"/>
      <c r="JX45" s="4"/>
      <c r="JY45" s="215"/>
      <c r="JZ45" s="4"/>
      <c r="KA45" s="6"/>
      <c r="KB45" s="4"/>
      <c r="KC45" s="4"/>
      <c r="KD45" s="215"/>
      <c r="KE45" s="4"/>
      <c r="KF45" s="6"/>
      <c r="KG45" s="4"/>
      <c r="KH45" s="4"/>
      <c r="KI45" s="215"/>
      <c r="KJ45" s="4"/>
      <c r="KK45" s="6"/>
      <c r="KL45" s="4"/>
      <c r="KM45" s="4"/>
      <c r="KN45" s="215"/>
    </row>
    <row r="46" spans="1:300" x14ac:dyDescent="0.25">
      <c r="A46" s="4"/>
      <c r="B46" s="6"/>
      <c r="C46" s="4"/>
      <c r="D46" s="9"/>
      <c r="E46" s="215"/>
      <c r="F46" s="4"/>
      <c r="G46" s="6"/>
      <c r="H46" s="4"/>
      <c r="I46" s="9"/>
      <c r="J46" s="215"/>
      <c r="K46" s="4"/>
      <c r="L46" s="6"/>
      <c r="M46" s="4"/>
      <c r="N46" s="9"/>
      <c r="O46" s="215"/>
      <c r="P46" s="4"/>
      <c r="Q46" s="6"/>
      <c r="R46" s="4"/>
      <c r="S46" s="9"/>
      <c r="T46" s="215"/>
      <c r="U46" s="4"/>
      <c r="V46" s="6"/>
      <c r="W46" s="4"/>
      <c r="X46" s="9"/>
      <c r="Y46" s="215"/>
      <c r="Z46" s="4"/>
      <c r="AA46" s="6"/>
      <c r="AB46" s="4"/>
      <c r="AC46" s="9"/>
      <c r="AD46" s="215"/>
      <c r="AE46" s="4"/>
      <c r="AF46" s="6"/>
      <c r="AG46" s="4"/>
      <c r="AH46" s="9"/>
      <c r="AI46" s="215"/>
      <c r="AJ46" s="4"/>
      <c r="AK46" s="6"/>
      <c r="AL46" s="4"/>
      <c r="AM46" s="9"/>
      <c r="AN46" s="215"/>
      <c r="AO46" s="4"/>
      <c r="AP46" s="6"/>
      <c r="AQ46" s="4"/>
      <c r="AR46" s="9"/>
      <c r="AS46" s="215"/>
      <c r="AT46" s="4"/>
      <c r="AU46" s="6"/>
      <c r="AV46" s="4"/>
      <c r="AW46" s="9"/>
      <c r="AX46" s="215"/>
      <c r="AY46" s="4"/>
      <c r="AZ46" s="6"/>
      <c r="BA46" s="4"/>
      <c r="BB46" s="9"/>
      <c r="BC46" s="215"/>
      <c r="BD46" s="4"/>
      <c r="BE46" s="6"/>
      <c r="BF46" s="4"/>
      <c r="BG46" s="9"/>
      <c r="BH46" s="215"/>
      <c r="BI46" s="4"/>
      <c r="BJ46" s="6"/>
      <c r="BK46" s="4"/>
      <c r="BL46" s="9"/>
      <c r="BM46" s="215"/>
      <c r="BN46" s="4"/>
      <c r="BO46" s="6"/>
      <c r="BP46" s="4"/>
      <c r="BQ46" s="9"/>
      <c r="BR46" s="215"/>
      <c r="BS46" s="4"/>
      <c r="BT46" s="6"/>
      <c r="BU46" s="4"/>
      <c r="BV46" s="9"/>
      <c r="BW46" s="215"/>
      <c r="BX46" s="4"/>
      <c r="BY46" s="6"/>
      <c r="BZ46" s="4"/>
      <c r="CA46" s="9"/>
      <c r="CB46" s="215"/>
      <c r="CC46" s="4"/>
      <c r="CD46" s="6"/>
      <c r="CE46" s="4"/>
      <c r="CF46" s="9"/>
      <c r="CG46" s="215"/>
      <c r="CH46" s="4"/>
      <c r="CI46" s="6"/>
      <c r="CJ46" s="4"/>
      <c r="CK46" s="9"/>
      <c r="CL46" s="215"/>
      <c r="CM46" s="4"/>
      <c r="CN46" s="6"/>
      <c r="CO46" s="4"/>
      <c r="CP46" s="9"/>
      <c r="CQ46" s="215"/>
      <c r="CR46" s="4"/>
      <c r="CS46" s="6"/>
      <c r="CT46" s="4"/>
      <c r="CU46" s="9"/>
      <c r="CV46" s="215"/>
      <c r="CW46" s="4"/>
      <c r="CX46" s="6"/>
      <c r="CY46" s="4"/>
      <c r="CZ46" s="9"/>
      <c r="DA46" s="215"/>
      <c r="DB46" s="4"/>
      <c r="DC46" s="6"/>
      <c r="DD46" s="4"/>
      <c r="DE46" s="9"/>
      <c r="DF46" s="215"/>
      <c r="DG46" s="4"/>
      <c r="DH46" s="6"/>
      <c r="DI46" s="4"/>
      <c r="DJ46" s="9"/>
      <c r="DK46" s="215"/>
      <c r="DL46" s="4"/>
      <c r="DM46" s="6"/>
      <c r="DN46" s="4"/>
      <c r="DO46" s="9"/>
      <c r="DP46" s="215"/>
      <c r="DQ46" s="4"/>
      <c r="DR46" s="6"/>
      <c r="DS46" s="4"/>
      <c r="DT46" s="9"/>
      <c r="DU46" s="215"/>
      <c r="DV46" s="4"/>
      <c r="DW46" s="6"/>
      <c r="DX46" s="4"/>
      <c r="DY46" s="9"/>
      <c r="DZ46" s="215"/>
      <c r="EA46" s="4"/>
      <c r="EB46" s="6"/>
      <c r="EC46" s="4"/>
      <c r="ED46" s="9"/>
      <c r="EE46" s="215"/>
      <c r="EF46" s="4"/>
      <c r="EG46" s="6"/>
      <c r="EH46" s="4"/>
      <c r="EI46" s="9"/>
      <c r="EJ46" s="215"/>
      <c r="EK46" s="4"/>
      <c r="EL46" s="6"/>
      <c r="EM46" s="4"/>
      <c r="EN46" s="9"/>
      <c r="EO46" s="215"/>
      <c r="EP46" s="4"/>
      <c r="EQ46" s="6"/>
      <c r="ER46" s="4"/>
      <c r="ES46" s="9"/>
      <c r="ET46" s="215"/>
      <c r="EU46" s="4"/>
      <c r="EV46" s="6"/>
      <c r="EW46" s="4"/>
      <c r="EX46" s="9"/>
      <c r="EY46" s="215"/>
      <c r="EZ46" s="4"/>
      <c r="FA46" s="6"/>
      <c r="FB46" s="4"/>
      <c r="FC46" s="9"/>
      <c r="FD46" s="215"/>
      <c r="FE46" s="4"/>
      <c r="FF46" s="6"/>
      <c r="FG46" s="4"/>
      <c r="FH46" s="9"/>
      <c r="FI46" s="215"/>
      <c r="FJ46" s="4"/>
      <c r="FK46" s="6"/>
      <c r="FL46" s="4"/>
      <c r="FM46" s="9"/>
      <c r="FN46" s="215"/>
      <c r="FO46" s="4"/>
      <c r="FP46" s="6"/>
      <c r="FQ46" s="4"/>
      <c r="FR46" s="9"/>
      <c r="FS46" s="215"/>
      <c r="FT46" s="4"/>
      <c r="FU46" s="6"/>
      <c r="FV46" s="4"/>
      <c r="FW46" s="9"/>
      <c r="FX46" s="215"/>
      <c r="FY46" s="4"/>
      <c r="FZ46" s="6"/>
      <c r="GA46" s="4"/>
      <c r="GB46" s="9"/>
      <c r="GC46" s="215"/>
      <c r="GD46" s="4"/>
      <c r="GE46" s="6"/>
      <c r="GF46" s="4"/>
      <c r="GG46" s="9"/>
      <c r="GH46" s="215"/>
      <c r="GI46" s="4"/>
      <c r="GJ46" s="6"/>
      <c r="GK46" s="4"/>
      <c r="GL46" s="9"/>
      <c r="GM46" s="215"/>
      <c r="GN46" s="4"/>
      <c r="GO46" s="6"/>
      <c r="GP46" s="4"/>
      <c r="GQ46" s="9"/>
      <c r="GR46" s="215"/>
      <c r="GS46" s="4"/>
      <c r="GT46" s="6"/>
      <c r="GU46" s="4"/>
      <c r="GV46" s="9"/>
      <c r="GW46" s="215"/>
      <c r="GX46" s="4"/>
      <c r="GY46" s="6"/>
      <c r="GZ46" s="4"/>
      <c r="HA46" s="9"/>
      <c r="HB46" s="215"/>
      <c r="HC46" s="4"/>
      <c r="HD46" s="6"/>
      <c r="HE46" s="4"/>
      <c r="HF46" s="9"/>
      <c r="HG46" s="215"/>
      <c r="HH46" s="4"/>
      <c r="HI46" s="6"/>
      <c r="HJ46" s="4"/>
      <c r="HK46" s="9"/>
      <c r="HL46" s="215"/>
      <c r="HM46" s="4"/>
      <c r="HN46" s="6"/>
      <c r="HO46" s="4"/>
      <c r="HP46" s="9"/>
      <c r="HQ46" s="215"/>
      <c r="HR46" s="4"/>
      <c r="HS46" s="6"/>
      <c r="HT46" s="4"/>
      <c r="HU46" s="9"/>
      <c r="HV46" s="215"/>
      <c r="HW46" s="4"/>
      <c r="HX46" s="6"/>
      <c r="HY46" s="4"/>
      <c r="HZ46" s="9"/>
      <c r="IA46" s="215"/>
      <c r="IB46" s="4"/>
      <c r="IC46" s="6"/>
      <c r="ID46" s="4"/>
      <c r="IE46" s="9"/>
      <c r="IF46" s="215"/>
      <c r="IG46" s="4"/>
      <c r="IH46" s="6"/>
      <c r="II46" s="4"/>
      <c r="IJ46" s="9"/>
      <c r="IK46" s="215"/>
      <c r="IL46" s="4"/>
      <c r="IM46" s="6"/>
      <c r="IN46" s="4"/>
      <c r="IO46" s="9"/>
      <c r="IP46" s="215"/>
      <c r="IQ46" s="4"/>
      <c r="IR46" s="6"/>
      <c r="IS46" s="4"/>
      <c r="IT46" s="9"/>
      <c r="IU46" s="215"/>
      <c r="IV46" s="4"/>
      <c r="IW46" s="6"/>
      <c r="IX46" s="4"/>
      <c r="IY46" s="9"/>
      <c r="IZ46" s="215"/>
      <c r="JA46" s="4"/>
      <c r="JB46" s="6"/>
      <c r="JC46" s="4"/>
      <c r="JD46" s="9"/>
      <c r="JE46" s="215"/>
      <c r="JF46" s="4"/>
      <c r="JG46" s="6"/>
      <c r="JH46" s="4"/>
      <c r="JI46" s="9"/>
      <c r="JJ46" s="215"/>
      <c r="JK46" s="4"/>
      <c r="JL46" s="6"/>
      <c r="JM46" s="4"/>
      <c r="JN46" s="9"/>
      <c r="JO46" s="215"/>
      <c r="JP46" s="4"/>
      <c r="JQ46" s="6"/>
      <c r="JR46" s="4"/>
      <c r="JS46" s="9"/>
      <c r="JT46" s="215"/>
      <c r="JU46" s="4"/>
      <c r="JV46" s="6"/>
      <c r="JW46" s="4"/>
      <c r="JX46" s="9"/>
      <c r="JY46" s="215"/>
      <c r="JZ46" s="4"/>
      <c r="KA46" s="6"/>
      <c r="KB46" s="4"/>
      <c r="KC46" s="9"/>
      <c r="KD46" s="215"/>
      <c r="KE46" s="4"/>
      <c r="KF46" s="6"/>
      <c r="KG46" s="4"/>
      <c r="KH46" s="9"/>
      <c r="KI46" s="215"/>
      <c r="KJ46" s="4"/>
      <c r="KK46" s="6"/>
      <c r="KL46" s="4"/>
      <c r="KM46" s="9"/>
      <c r="KN46" s="215"/>
    </row>
    <row r="47" spans="1:300" x14ac:dyDescent="0.25">
      <c r="A47" s="4"/>
      <c r="B47" s="6"/>
      <c r="C47" s="4"/>
      <c r="D47" s="4"/>
      <c r="E47" s="215"/>
      <c r="F47" s="4"/>
      <c r="G47" s="6"/>
      <c r="H47" s="4"/>
      <c r="I47" s="4"/>
      <c r="J47" s="215"/>
      <c r="K47" s="4"/>
      <c r="L47" s="6"/>
      <c r="M47" s="4"/>
      <c r="N47" s="4"/>
      <c r="O47" s="215"/>
      <c r="P47" s="4"/>
      <c r="Q47" s="6"/>
      <c r="R47" s="4"/>
      <c r="S47" s="4"/>
      <c r="T47" s="215"/>
      <c r="U47" s="4"/>
      <c r="V47" s="6"/>
      <c r="W47" s="4"/>
      <c r="X47" s="4"/>
      <c r="Y47" s="215"/>
      <c r="Z47" s="4"/>
      <c r="AA47" s="6"/>
      <c r="AB47" s="4"/>
      <c r="AC47" s="4"/>
      <c r="AD47" s="215"/>
      <c r="AE47" s="4"/>
      <c r="AF47" s="6"/>
      <c r="AG47" s="4"/>
      <c r="AH47" s="4"/>
      <c r="AI47" s="215"/>
      <c r="AJ47" s="4"/>
      <c r="AK47" s="6"/>
      <c r="AL47" s="4"/>
      <c r="AM47" s="4"/>
      <c r="AN47" s="215"/>
      <c r="AO47" s="4"/>
      <c r="AP47" s="6"/>
      <c r="AQ47" s="4"/>
      <c r="AR47" s="4"/>
      <c r="AS47" s="215"/>
      <c r="AT47" s="4"/>
      <c r="AU47" s="6"/>
      <c r="AV47" s="4"/>
      <c r="AW47" s="4"/>
      <c r="AX47" s="215"/>
      <c r="AY47" s="4"/>
      <c r="AZ47" s="6"/>
      <c r="BA47" s="4"/>
      <c r="BB47" s="4"/>
      <c r="BC47" s="215"/>
      <c r="BD47" s="4"/>
      <c r="BE47" s="6"/>
      <c r="BF47" s="4"/>
      <c r="BG47" s="4"/>
      <c r="BH47" s="215"/>
      <c r="BI47" s="4"/>
      <c r="BJ47" s="6"/>
      <c r="BK47" s="4"/>
      <c r="BL47" s="4"/>
      <c r="BM47" s="215"/>
      <c r="BN47" s="4"/>
      <c r="BO47" s="6"/>
      <c r="BP47" s="4"/>
      <c r="BQ47" s="4"/>
      <c r="BR47" s="215"/>
      <c r="BS47" s="4"/>
      <c r="BT47" s="6"/>
      <c r="BU47" s="4"/>
      <c r="BV47" s="4"/>
      <c r="BW47" s="215"/>
      <c r="BX47" s="4"/>
      <c r="BY47" s="6"/>
      <c r="BZ47" s="4"/>
      <c r="CA47" s="4"/>
      <c r="CB47" s="215"/>
      <c r="CC47" s="4"/>
      <c r="CD47" s="6"/>
      <c r="CE47" s="4"/>
      <c r="CF47" s="4"/>
      <c r="CG47" s="215"/>
      <c r="CH47" s="4"/>
      <c r="CI47" s="6"/>
      <c r="CJ47" s="4"/>
      <c r="CK47" s="4"/>
      <c r="CL47" s="215"/>
      <c r="CM47" s="4"/>
      <c r="CN47" s="6"/>
      <c r="CO47" s="4"/>
      <c r="CP47" s="4"/>
      <c r="CQ47" s="215"/>
      <c r="CR47" s="4"/>
      <c r="CS47" s="6"/>
      <c r="CT47" s="4"/>
      <c r="CU47" s="4"/>
      <c r="CV47" s="215"/>
      <c r="CW47" s="4"/>
      <c r="CX47" s="6"/>
      <c r="CY47" s="4"/>
      <c r="CZ47" s="4"/>
      <c r="DA47" s="215"/>
      <c r="DB47" s="4"/>
      <c r="DC47" s="6"/>
      <c r="DD47" s="4"/>
      <c r="DE47" s="4"/>
      <c r="DF47" s="215"/>
      <c r="DG47" s="4"/>
      <c r="DH47" s="6"/>
      <c r="DI47" s="4"/>
      <c r="DJ47" s="4"/>
      <c r="DK47" s="215"/>
      <c r="DL47" s="4"/>
      <c r="DM47" s="6"/>
      <c r="DN47" s="4"/>
      <c r="DO47" s="4"/>
      <c r="DP47" s="215"/>
      <c r="DQ47" s="4"/>
      <c r="DR47" s="6"/>
      <c r="DS47" s="4"/>
      <c r="DT47" s="4"/>
      <c r="DU47" s="215"/>
      <c r="DV47" s="4"/>
      <c r="DW47" s="6"/>
      <c r="DX47" s="4"/>
      <c r="DY47" s="4"/>
      <c r="DZ47" s="215"/>
      <c r="EA47" s="4"/>
      <c r="EB47" s="6"/>
      <c r="EC47" s="4"/>
      <c r="ED47" s="4"/>
      <c r="EE47" s="215"/>
      <c r="EF47" s="4"/>
      <c r="EG47" s="6"/>
      <c r="EH47" s="4"/>
      <c r="EI47" s="4"/>
      <c r="EJ47" s="215"/>
      <c r="EK47" s="4"/>
      <c r="EL47" s="6"/>
      <c r="EM47" s="4"/>
      <c r="EN47" s="4"/>
      <c r="EO47" s="215"/>
      <c r="EP47" s="4"/>
      <c r="EQ47" s="6"/>
      <c r="ER47" s="4"/>
      <c r="ES47" s="4"/>
      <c r="ET47" s="215"/>
      <c r="EU47" s="4"/>
      <c r="EV47" s="6"/>
      <c r="EW47" s="4"/>
      <c r="EX47" s="4"/>
      <c r="EY47" s="215"/>
      <c r="EZ47" s="4"/>
      <c r="FA47" s="6"/>
      <c r="FB47" s="4"/>
      <c r="FC47" s="4"/>
      <c r="FD47" s="215"/>
      <c r="FE47" s="4"/>
      <c r="FF47" s="6"/>
      <c r="FG47" s="4"/>
      <c r="FH47" s="4"/>
      <c r="FI47" s="215"/>
      <c r="FJ47" s="4"/>
      <c r="FK47" s="6"/>
      <c r="FL47" s="4"/>
      <c r="FM47" s="4"/>
      <c r="FN47" s="215"/>
      <c r="FO47" s="4"/>
      <c r="FP47" s="6"/>
      <c r="FQ47" s="4"/>
      <c r="FR47" s="4"/>
      <c r="FS47" s="215"/>
      <c r="FT47" s="4"/>
      <c r="FU47" s="6"/>
      <c r="FV47" s="4"/>
      <c r="FW47" s="4"/>
      <c r="FX47" s="215"/>
      <c r="FY47" s="4"/>
      <c r="FZ47" s="6"/>
      <c r="GA47" s="4"/>
      <c r="GB47" s="4"/>
      <c r="GC47" s="215"/>
      <c r="GD47" s="4"/>
      <c r="GE47" s="6"/>
      <c r="GF47" s="4"/>
      <c r="GG47" s="4"/>
      <c r="GH47" s="215"/>
      <c r="GI47" s="4"/>
      <c r="GJ47" s="6"/>
      <c r="GK47" s="4"/>
      <c r="GL47" s="4"/>
      <c r="GM47" s="215"/>
      <c r="GN47" s="4"/>
      <c r="GO47" s="6"/>
      <c r="GP47" s="4"/>
      <c r="GQ47" s="4"/>
      <c r="GR47" s="215"/>
      <c r="GS47" s="4"/>
      <c r="GT47" s="6"/>
      <c r="GU47" s="4"/>
      <c r="GV47" s="4"/>
      <c r="GW47" s="215"/>
      <c r="GX47" s="4"/>
      <c r="GY47" s="6"/>
      <c r="GZ47" s="4"/>
      <c r="HA47" s="4"/>
      <c r="HB47" s="215"/>
      <c r="HC47" s="4"/>
      <c r="HD47" s="6"/>
      <c r="HE47" s="4"/>
      <c r="HF47" s="4"/>
      <c r="HG47" s="215"/>
      <c r="HH47" s="4"/>
      <c r="HI47" s="6"/>
      <c r="HJ47" s="4"/>
      <c r="HK47" s="4"/>
      <c r="HL47" s="215"/>
      <c r="HM47" s="4"/>
      <c r="HN47" s="6"/>
      <c r="HO47" s="4"/>
      <c r="HP47" s="4"/>
      <c r="HQ47" s="215"/>
      <c r="HR47" s="4"/>
      <c r="HS47" s="6"/>
      <c r="HT47" s="4"/>
      <c r="HU47" s="4"/>
      <c r="HV47" s="215"/>
      <c r="HW47" s="4"/>
      <c r="HX47" s="6"/>
      <c r="HY47" s="4"/>
      <c r="HZ47" s="4"/>
      <c r="IA47" s="215"/>
      <c r="IB47" s="4"/>
      <c r="IC47" s="6"/>
      <c r="ID47" s="4"/>
      <c r="IE47" s="4"/>
      <c r="IF47" s="215"/>
      <c r="IG47" s="4"/>
      <c r="IH47" s="6"/>
      <c r="II47" s="4"/>
      <c r="IJ47" s="4"/>
      <c r="IK47" s="215"/>
      <c r="IL47" s="4"/>
      <c r="IM47" s="6"/>
      <c r="IN47" s="4"/>
      <c r="IO47" s="4"/>
      <c r="IP47" s="215"/>
      <c r="IQ47" s="4"/>
      <c r="IR47" s="6"/>
      <c r="IS47" s="4"/>
      <c r="IT47" s="4"/>
      <c r="IU47" s="215"/>
      <c r="IV47" s="4"/>
      <c r="IW47" s="6"/>
      <c r="IX47" s="4"/>
      <c r="IY47" s="4"/>
      <c r="IZ47" s="215"/>
      <c r="JA47" s="4"/>
      <c r="JB47" s="6"/>
      <c r="JC47" s="4"/>
      <c r="JD47" s="4"/>
      <c r="JE47" s="215"/>
      <c r="JF47" s="4"/>
      <c r="JG47" s="6"/>
      <c r="JH47" s="4"/>
      <c r="JI47" s="4"/>
      <c r="JJ47" s="215"/>
      <c r="JK47" s="4"/>
      <c r="JL47" s="6"/>
      <c r="JM47" s="4"/>
      <c r="JN47" s="4"/>
      <c r="JO47" s="215"/>
      <c r="JP47" s="4"/>
      <c r="JQ47" s="6"/>
      <c r="JR47" s="4"/>
      <c r="JS47" s="4"/>
      <c r="JT47" s="215"/>
      <c r="JU47" s="4"/>
      <c r="JV47" s="6"/>
      <c r="JW47" s="4"/>
      <c r="JX47" s="4"/>
      <c r="JY47" s="215"/>
      <c r="JZ47" s="4"/>
      <c r="KA47" s="6"/>
      <c r="KB47" s="4"/>
      <c r="KC47" s="4"/>
      <c r="KD47" s="215"/>
      <c r="KE47" s="4"/>
      <c r="KF47" s="6"/>
      <c r="KG47" s="4"/>
      <c r="KH47" s="4"/>
      <c r="KI47" s="215"/>
      <c r="KJ47" s="4"/>
      <c r="KK47" s="6"/>
      <c r="KL47" s="4"/>
      <c r="KM47" s="4"/>
      <c r="KN47" s="215"/>
    </row>
    <row r="48" spans="1:300" x14ac:dyDescent="0.25">
      <c r="A48" s="4"/>
      <c r="B48" s="6"/>
      <c r="C48" s="4"/>
      <c r="D48" s="4"/>
      <c r="E48" s="215"/>
      <c r="F48" s="4"/>
      <c r="G48" s="6"/>
      <c r="H48" s="4"/>
      <c r="I48" s="4"/>
      <c r="J48" s="215"/>
      <c r="K48" s="4"/>
      <c r="L48" s="6"/>
      <c r="M48" s="4"/>
      <c r="N48" s="4"/>
      <c r="O48" s="215"/>
      <c r="P48" s="4"/>
      <c r="Q48" s="6"/>
      <c r="R48" s="4"/>
      <c r="S48" s="4"/>
      <c r="T48" s="215"/>
      <c r="U48" s="4"/>
      <c r="V48" s="6"/>
      <c r="W48" s="4"/>
      <c r="X48" s="4"/>
      <c r="Y48" s="215"/>
      <c r="Z48" s="4"/>
      <c r="AA48" s="6"/>
      <c r="AB48" s="4"/>
      <c r="AC48" s="4"/>
      <c r="AD48" s="215"/>
      <c r="AE48" s="4"/>
      <c r="AF48" s="6"/>
      <c r="AG48" s="4"/>
      <c r="AH48" s="4"/>
      <c r="AI48" s="215"/>
      <c r="AJ48" s="4"/>
      <c r="AK48" s="6"/>
      <c r="AL48" s="4"/>
      <c r="AM48" s="4"/>
      <c r="AN48" s="215"/>
      <c r="AO48" s="4"/>
      <c r="AP48" s="6"/>
      <c r="AQ48" s="4"/>
      <c r="AR48" s="4"/>
      <c r="AS48" s="215"/>
      <c r="AT48" s="4"/>
      <c r="AU48" s="6"/>
      <c r="AV48" s="4"/>
      <c r="AW48" s="4"/>
      <c r="AX48" s="215"/>
      <c r="AY48" s="4"/>
      <c r="AZ48" s="6"/>
      <c r="BA48" s="4"/>
      <c r="BB48" s="4"/>
      <c r="BC48" s="215"/>
      <c r="BD48" s="4"/>
      <c r="BE48" s="6"/>
      <c r="BF48" s="4"/>
      <c r="BG48" s="4"/>
      <c r="BH48" s="215"/>
      <c r="BI48" s="4"/>
      <c r="BJ48" s="6"/>
      <c r="BK48" s="4"/>
      <c r="BL48" s="4"/>
      <c r="BM48" s="215"/>
      <c r="BN48" s="4"/>
      <c r="BO48" s="6"/>
      <c r="BP48" s="4"/>
      <c r="BQ48" s="4"/>
      <c r="BR48" s="215"/>
      <c r="BS48" s="4"/>
      <c r="BT48" s="6"/>
      <c r="BU48" s="4"/>
      <c r="BV48" s="4"/>
      <c r="BW48" s="215"/>
      <c r="BX48" s="4"/>
      <c r="BY48" s="6"/>
      <c r="BZ48" s="4"/>
      <c r="CA48" s="4"/>
      <c r="CB48" s="215"/>
      <c r="CC48" s="4"/>
      <c r="CD48" s="6"/>
      <c r="CE48" s="4"/>
      <c r="CF48" s="4"/>
      <c r="CG48" s="215"/>
      <c r="CH48" s="4"/>
      <c r="CI48" s="6"/>
      <c r="CJ48" s="4"/>
      <c r="CK48" s="4"/>
      <c r="CL48" s="215"/>
      <c r="CM48" s="4"/>
      <c r="CN48" s="6"/>
      <c r="CO48" s="4"/>
      <c r="CP48" s="4"/>
      <c r="CQ48" s="215"/>
      <c r="CR48" s="4"/>
      <c r="CS48" s="6"/>
      <c r="CT48" s="4"/>
      <c r="CU48" s="4"/>
      <c r="CV48" s="215"/>
      <c r="CW48" s="4"/>
      <c r="CX48" s="6"/>
      <c r="CY48" s="4"/>
      <c r="CZ48" s="4"/>
      <c r="DA48" s="215"/>
      <c r="DB48" s="4"/>
      <c r="DC48" s="6"/>
      <c r="DD48" s="4"/>
      <c r="DE48" s="4"/>
      <c r="DF48" s="215"/>
      <c r="DG48" s="4"/>
      <c r="DH48" s="6"/>
      <c r="DI48" s="4"/>
      <c r="DJ48" s="4"/>
      <c r="DK48" s="215"/>
      <c r="DL48" s="4"/>
      <c r="DM48" s="6"/>
      <c r="DN48" s="4"/>
      <c r="DO48" s="4"/>
      <c r="DP48" s="215"/>
      <c r="DQ48" s="4"/>
      <c r="DR48" s="6"/>
      <c r="DS48" s="4"/>
      <c r="DT48" s="4"/>
      <c r="DU48" s="215"/>
      <c r="DV48" s="4"/>
      <c r="DW48" s="6"/>
      <c r="DX48" s="4"/>
      <c r="DY48" s="4"/>
      <c r="DZ48" s="215"/>
      <c r="EA48" s="4"/>
      <c r="EB48" s="6"/>
      <c r="EC48" s="4"/>
      <c r="ED48" s="4"/>
      <c r="EE48" s="215"/>
      <c r="EF48" s="4"/>
      <c r="EG48" s="6"/>
      <c r="EH48" s="4"/>
      <c r="EI48" s="4"/>
      <c r="EJ48" s="215"/>
      <c r="EK48" s="4"/>
      <c r="EL48" s="6"/>
      <c r="EM48" s="4"/>
      <c r="EN48" s="4"/>
      <c r="EO48" s="215"/>
      <c r="EP48" s="4"/>
      <c r="EQ48" s="6"/>
      <c r="ER48" s="4"/>
      <c r="ES48" s="4"/>
      <c r="ET48" s="215"/>
      <c r="EU48" s="4"/>
      <c r="EV48" s="6"/>
      <c r="EW48" s="4"/>
      <c r="EX48" s="4"/>
      <c r="EY48" s="215"/>
      <c r="EZ48" s="4"/>
      <c r="FA48" s="6"/>
      <c r="FB48" s="4"/>
      <c r="FC48" s="4"/>
      <c r="FD48" s="215"/>
      <c r="FE48" s="4"/>
      <c r="FF48" s="6"/>
      <c r="FG48" s="4"/>
      <c r="FH48" s="4"/>
      <c r="FI48" s="215"/>
      <c r="FJ48" s="4"/>
      <c r="FK48" s="6"/>
      <c r="FL48" s="4"/>
      <c r="FM48" s="4"/>
      <c r="FN48" s="215"/>
      <c r="FO48" s="4"/>
      <c r="FP48" s="6"/>
      <c r="FQ48" s="4"/>
      <c r="FR48" s="4"/>
      <c r="FS48" s="215"/>
      <c r="FT48" s="4"/>
      <c r="FU48" s="6"/>
      <c r="FV48" s="4"/>
      <c r="FW48" s="4"/>
      <c r="FX48" s="215"/>
      <c r="FY48" s="4"/>
      <c r="FZ48" s="6"/>
      <c r="GA48" s="4"/>
      <c r="GB48" s="4"/>
      <c r="GC48" s="215"/>
      <c r="GD48" s="4"/>
      <c r="GE48" s="6"/>
      <c r="GF48" s="4"/>
      <c r="GG48" s="4"/>
      <c r="GH48" s="215"/>
      <c r="GI48" s="4"/>
      <c r="GJ48" s="6"/>
      <c r="GK48" s="4"/>
      <c r="GL48" s="4"/>
      <c r="GM48" s="215"/>
      <c r="GN48" s="4"/>
      <c r="GO48" s="6"/>
      <c r="GP48" s="4"/>
      <c r="GQ48" s="4"/>
      <c r="GR48" s="215"/>
      <c r="GS48" s="4"/>
      <c r="GT48" s="6"/>
      <c r="GU48" s="4"/>
      <c r="GV48" s="4"/>
      <c r="GW48" s="215"/>
      <c r="GX48" s="4"/>
      <c r="GY48" s="6"/>
      <c r="GZ48" s="4"/>
      <c r="HA48" s="4"/>
      <c r="HB48" s="215"/>
      <c r="HC48" s="4"/>
      <c r="HD48" s="6"/>
      <c r="HE48" s="4"/>
      <c r="HF48" s="4"/>
      <c r="HG48" s="215"/>
      <c r="HH48" s="4"/>
      <c r="HI48" s="6"/>
      <c r="HJ48" s="4"/>
      <c r="HK48" s="4"/>
      <c r="HL48" s="215"/>
      <c r="HM48" s="4"/>
      <c r="HN48" s="6"/>
      <c r="HO48" s="4"/>
      <c r="HP48" s="4"/>
      <c r="HQ48" s="215"/>
      <c r="HR48" s="4"/>
      <c r="HS48" s="6"/>
      <c r="HT48" s="4"/>
      <c r="HU48" s="4"/>
      <c r="HV48" s="215"/>
      <c r="HW48" s="4"/>
      <c r="HX48" s="6"/>
      <c r="HY48" s="4"/>
      <c r="HZ48" s="4"/>
      <c r="IA48" s="215"/>
      <c r="IB48" s="4"/>
      <c r="IC48" s="6"/>
      <c r="ID48" s="4"/>
      <c r="IE48" s="4"/>
      <c r="IF48" s="215"/>
      <c r="IG48" s="4"/>
      <c r="IH48" s="6"/>
      <c r="II48" s="4"/>
      <c r="IJ48" s="4"/>
      <c r="IK48" s="215"/>
      <c r="IL48" s="4"/>
      <c r="IM48" s="6"/>
      <c r="IN48" s="4"/>
      <c r="IO48" s="4"/>
      <c r="IP48" s="215"/>
      <c r="IQ48" s="4"/>
      <c r="IR48" s="6"/>
      <c r="IS48" s="4"/>
      <c r="IT48" s="4"/>
      <c r="IU48" s="215"/>
      <c r="IV48" s="4"/>
      <c r="IW48" s="6"/>
      <c r="IX48" s="4"/>
      <c r="IY48" s="4"/>
      <c r="IZ48" s="215"/>
      <c r="JA48" s="4"/>
      <c r="JB48" s="6"/>
      <c r="JC48" s="4"/>
      <c r="JD48" s="4"/>
      <c r="JE48" s="215"/>
      <c r="JF48" s="4"/>
      <c r="JG48" s="6"/>
      <c r="JH48" s="4"/>
      <c r="JI48" s="4"/>
      <c r="JJ48" s="215"/>
      <c r="JK48" s="4"/>
      <c r="JL48" s="6"/>
      <c r="JM48" s="4"/>
      <c r="JN48" s="4"/>
      <c r="JO48" s="215"/>
      <c r="JP48" s="4"/>
      <c r="JQ48" s="6"/>
      <c r="JR48" s="4"/>
      <c r="JS48" s="4"/>
      <c r="JT48" s="215"/>
      <c r="JU48" s="4"/>
      <c r="JV48" s="6"/>
      <c r="JW48" s="4"/>
      <c r="JX48" s="4"/>
      <c r="JY48" s="215"/>
      <c r="JZ48" s="4"/>
      <c r="KA48" s="6"/>
      <c r="KB48" s="4"/>
      <c r="KC48" s="4"/>
      <c r="KD48" s="215"/>
      <c r="KE48" s="4"/>
      <c r="KF48" s="6"/>
      <c r="KG48" s="4"/>
      <c r="KH48" s="4"/>
      <c r="KI48" s="215"/>
      <c r="KJ48" s="4"/>
      <c r="KK48" s="6"/>
      <c r="KL48" s="4"/>
      <c r="KM48" s="4"/>
      <c r="KN48" s="215"/>
    </row>
    <row r="49" spans="1:300" x14ac:dyDescent="0.25">
      <c r="A49" s="4"/>
      <c r="B49" s="6"/>
      <c r="C49" s="4"/>
      <c r="D49" s="4"/>
      <c r="E49" s="215"/>
      <c r="F49" s="4"/>
      <c r="G49" s="6"/>
      <c r="H49" s="4"/>
      <c r="I49" s="4"/>
      <c r="J49" s="215"/>
      <c r="K49" s="4"/>
      <c r="L49" s="6"/>
      <c r="M49" s="4"/>
      <c r="N49" s="4"/>
      <c r="O49" s="215"/>
      <c r="P49" s="4"/>
      <c r="Q49" s="6"/>
      <c r="R49" s="4"/>
      <c r="S49" s="4"/>
      <c r="T49" s="215"/>
      <c r="U49" s="4"/>
      <c r="V49" s="6"/>
      <c r="W49" s="4"/>
      <c r="X49" s="4"/>
      <c r="Y49" s="215"/>
      <c r="Z49" s="4"/>
      <c r="AA49" s="6"/>
      <c r="AB49" s="4"/>
      <c r="AC49" s="4"/>
      <c r="AD49" s="215"/>
      <c r="AE49" s="4"/>
      <c r="AF49" s="6"/>
      <c r="AG49" s="4"/>
      <c r="AH49" s="4"/>
      <c r="AI49" s="215"/>
      <c r="AJ49" s="4"/>
      <c r="AK49" s="6"/>
      <c r="AL49" s="4"/>
      <c r="AM49" s="4"/>
      <c r="AN49" s="215"/>
      <c r="AO49" s="4"/>
      <c r="AP49" s="6"/>
      <c r="AQ49" s="4"/>
      <c r="AR49" s="4"/>
      <c r="AS49" s="215"/>
      <c r="AT49" s="4"/>
      <c r="AU49" s="6"/>
      <c r="AV49" s="4"/>
      <c r="AW49" s="4"/>
      <c r="AX49" s="215"/>
      <c r="AY49" s="4"/>
      <c r="AZ49" s="6"/>
      <c r="BA49" s="4"/>
      <c r="BB49" s="4"/>
      <c r="BC49" s="215"/>
      <c r="BD49" s="4"/>
      <c r="BE49" s="6"/>
      <c r="BF49" s="4"/>
      <c r="BG49" s="4"/>
      <c r="BH49" s="215"/>
      <c r="BI49" s="4"/>
      <c r="BJ49" s="6"/>
      <c r="BK49" s="4"/>
      <c r="BL49" s="4"/>
      <c r="BM49" s="215"/>
      <c r="BN49" s="4"/>
      <c r="BO49" s="6"/>
      <c r="BP49" s="4"/>
      <c r="BQ49" s="4"/>
      <c r="BR49" s="215"/>
      <c r="BS49" s="4"/>
      <c r="BT49" s="6"/>
      <c r="BU49" s="4"/>
      <c r="BV49" s="4"/>
      <c r="BW49" s="215"/>
      <c r="BX49" s="4"/>
      <c r="BY49" s="6"/>
      <c r="BZ49" s="4"/>
      <c r="CA49" s="4"/>
      <c r="CB49" s="215"/>
      <c r="CC49" s="4"/>
      <c r="CD49" s="6"/>
      <c r="CE49" s="4"/>
      <c r="CF49" s="4"/>
      <c r="CG49" s="215"/>
      <c r="CH49" s="4"/>
      <c r="CI49" s="6"/>
      <c r="CJ49" s="4"/>
      <c r="CK49" s="4"/>
      <c r="CL49" s="215"/>
      <c r="CM49" s="4"/>
      <c r="CN49" s="6"/>
      <c r="CO49" s="4"/>
      <c r="CP49" s="4"/>
      <c r="CQ49" s="215"/>
      <c r="CR49" s="4"/>
      <c r="CS49" s="6"/>
      <c r="CT49" s="4"/>
      <c r="CU49" s="4"/>
      <c r="CV49" s="215"/>
      <c r="CW49" s="4"/>
      <c r="CX49" s="6"/>
      <c r="CY49" s="4"/>
      <c r="CZ49" s="4"/>
      <c r="DA49" s="215"/>
      <c r="DB49" s="4"/>
      <c r="DC49" s="6"/>
      <c r="DD49" s="4"/>
      <c r="DE49" s="4"/>
      <c r="DF49" s="215"/>
      <c r="DG49" s="4"/>
      <c r="DH49" s="6"/>
      <c r="DI49" s="4"/>
      <c r="DJ49" s="4"/>
      <c r="DK49" s="215"/>
      <c r="DL49" s="4"/>
      <c r="DM49" s="6"/>
      <c r="DN49" s="4"/>
      <c r="DO49" s="4"/>
      <c r="DP49" s="215"/>
      <c r="DQ49" s="4"/>
      <c r="DR49" s="6"/>
      <c r="DS49" s="4"/>
      <c r="DT49" s="4"/>
      <c r="DU49" s="215"/>
      <c r="DV49" s="4"/>
      <c r="DW49" s="6"/>
      <c r="DX49" s="4"/>
      <c r="DY49" s="4"/>
      <c r="DZ49" s="215"/>
      <c r="EA49" s="4"/>
      <c r="EB49" s="6"/>
      <c r="EC49" s="4"/>
      <c r="ED49" s="4"/>
      <c r="EE49" s="215"/>
      <c r="EF49" s="4"/>
      <c r="EG49" s="6"/>
      <c r="EH49" s="4"/>
      <c r="EI49" s="4"/>
      <c r="EJ49" s="215"/>
      <c r="EK49" s="4"/>
      <c r="EL49" s="6"/>
      <c r="EM49" s="4"/>
      <c r="EN49" s="4"/>
      <c r="EO49" s="215"/>
      <c r="EP49" s="4"/>
      <c r="EQ49" s="6"/>
      <c r="ER49" s="4"/>
      <c r="ES49" s="4"/>
      <c r="ET49" s="215"/>
      <c r="EU49" s="4"/>
      <c r="EV49" s="6"/>
      <c r="EW49" s="4"/>
      <c r="EX49" s="4"/>
      <c r="EY49" s="215"/>
      <c r="EZ49" s="4"/>
      <c r="FA49" s="6"/>
      <c r="FB49" s="4"/>
      <c r="FC49" s="4"/>
      <c r="FD49" s="215"/>
      <c r="FE49" s="4"/>
      <c r="FF49" s="6"/>
      <c r="FG49" s="4"/>
      <c r="FH49" s="4"/>
      <c r="FI49" s="215"/>
      <c r="FJ49" s="4"/>
      <c r="FK49" s="6"/>
      <c r="FL49" s="4"/>
      <c r="FM49" s="4"/>
      <c r="FN49" s="215"/>
      <c r="FO49" s="4"/>
      <c r="FP49" s="6"/>
      <c r="FQ49" s="4"/>
      <c r="FR49" s="4"/>
      <c r="FS49" s="215"/>
      <c r="FT49" s="4"/>
      <c r="FU49" s="6"/>
      <c r="FV49" s="4"/>
      <c r="FW49" s="4"/>
      <c r="FX49" s="215"/>
      <c r="FY49" s="4"/>
      <c r="FZ49" s="6"/>
      <c r="GA49" s="4"/>
      <c r="GB49" s="4"/>
      <c r="GC49" s="215"/>
      <c r="GD49" s="4"/>
      <c r="GE49" s="6"/>
      <c r="GF49" s="4"/>
      <c r="GG49" s="4"/>
      <c r="GH49" s="215"/>
      <c r="GI49" s="4"/>
      <c r="GJ49" s="6"/>
      <c r="GK49" s="4"/>
      <c r="GL49" s="4"/>
      <c r="GM49" s="215"/>
      <c r="GN49" s="4"/>
      <c r="GO49" s="6"/>
      <c r="GP49" s="4"/>
      <c r="GQ49" s="4"/>
      <c r="GR49" s="215"/>
      <c r="GS49" s="4"/>
      <c r="GT49" s="6"/>
      <c r="GU49" s="4"/>
      <c r="GV49" s="4"/>
      <c r="GW49" s="215"/>
      <c r="GX49" s="4"/>
      <c r="GY49" s="6"/>
      <c r="GZ49" s="4"/>
      <c r="HA49" s="4"/>
      <c r="HB49" s="215"/>
      <c r="HC49" s="4"/>
      <c r="HD49" s="6"/>
      <c r="HE49" s="4"/>
      <c r="HF49" s="4"/>
      <c r="HG49" s="215"/>
      <c r="HH49" s="4"/>
      <c r="HI49" s="6"/>
      <c r="HJ49" s="4"/>
      <c r="HK49" s="4"/>
      <c r="HL49" s="215"/>
      <c r="HM49" s="4"/>
      <c r="HN49" s="6"/>
      <c r="HO49" s="4"/>
      <c r="HP49" s="4"/>
      <c r="HQ49" s="215"/>
      <c r="HR49" s="4"/>
      <c r="HS49" s="6"/>
      <c r="HT49" s="4"/>
      <c r="HU49" s="4"/>
      <c r="HV49" s="215"/>
      <c r="HW49" s="4"/>
      <c r="HX49" s="6"/>
      <c r="HY49" s="4"/>
      <c r="HZ49" s="4"/>
      <c r="IA49" s="215"/>
      <c r="IB49" s="4"/>
      <c r="IC49" s="6"/>
      <c r="ID49" s="4"/>
      <c r="IE49" s="4"/>
      <c r="IF49" s="215"/>
      <c r="IG49" s="4"/>
      <c r="IH49" s="6"/>
      <c r="II49" s="4"/>
      <c r="IJ49" s="4"/>
      <c r="IK49" s="215"/>
      <c r="IL49" s="4"/>
      <c r="IM49" s="6"/>
      <c r="IN49" s="4"/>
      <c r="IO49" s="4"/>
      <c r="IP49" s="215"/>
      <c r="IQ49" s="4"/>
      <c r="IR49" s="6"/>
      <c r="IS49" s="4"/>
      <c r="IT49" s="4"/>
      <c r="IU49" s="215"/>
      <c r="IV49" s="4"/>
      <c r="IW49" s="6"/>
      <c r="IX49" s="4"/>
      <c r="IY49" s="4"/>
      <c r="IZ49" s="215"/>
      <c r="JA49" s="4"/>
      <c r="JB49" s="6"/>
      <c r="JC49" s="4"/>
      <c r="JD49" s="4"/>
      <c r="JE49" s="215"/>
      <c r="JF49" s="4"/>
      <c r="JG49" s="6"/>
      <c r="JH49" s="4"/>
      <c r="JI49" s="4"/>
      <c r="JJ49" s="215"/>
      <c r="JK49" s="4"/>
      <c r="JL49" s="6"/>
      <c r="JM49" s="4"/>
      <c r="JN49" s="4"/>
      <c r="JO49" s="215"/>
      <c r="JP49" s="4"/>
      <c r="JQ49" s="6"/>
      <c r="JR49" s="4"/>
      <c r="JS49" s="4"/>
      <c r="JT49" s="215"/>
      <c r="JU49" s="4"/>
      <c r="JV49" s="6"/>
      <c r="JW49" s="4"/>
      <c r="JX49" s="4"/>
      <c r="JY49" s="215"/>
      <c r="JZ49" s="4"/>
      <c r="KA49" s="6"/>
      <c r="KB49" s="4"/>
      <c r="KC49" s="4"/>
      <c r="KD49" s="215"/>
      <c r="KE49" s="4"/>
      <c r="KF49" s="6"/>
      <c r="KG49" s="4"/>
      <c r="KH49" s="4"/>
      <c r="KI49" s="215"/>
      <c r="KJ49" s="4"/>
      <c r="KK49" s="6"/>
      <c r="KL49" s="4"/>
      <c r="KM49" s="4"/>
      <c r="KN49" s="215"/>
    </row>
    <row r="50" spans="1:300" x14ac:dyDescent="0.25">
      <c r="A50" s="4"/>
      <c r="B50" s="6"/>
      <c r="C50" s="6"/>
      <c r="D50" s="4"/>
      <c r="E50" s="215"/>
      <c r="F50" s="4"/>
      <c r="G50" s="6"/>
      <c r="H50" s="6"/>
      <c r="I50" s="4"/>
      <c r="J50" s="215"/>
      <c r="K50" s="4"/>
      <c r="L50" s="6"/>
      <c r="M50" s="6"/>
      <c r="N50" s="4"/>
      <c r="O50" s="215"/>
      <c r="P50" s="4"/>
      <c r="Q50" s="6"/>
      <c r="R50" s="6"/>
      <c r="S50" s="4"/>
      <c r="T50" s="215"/>
      <c r="U50" s="4"/>
      <c r="V50" s="6"/>
      <c r="W50" s="6"/>
      <c r="X50" s="4"/>
      <c r="Y50" s="215"/>
      <c r="Z50" s="4"/>
      <c r="AA50" s="6"/>
      <c r="AB50" s="6"/>
      <c r="AC50" s="4"/>
      <c r="AD50" s="215"/>
      <c r="AE50" s="4"/>
      <c r="AF50" s="6"/>
      <c r="AG50" s="6"/>
      <c r="AH50" s="4"/>
      <c r="AI50" s="215"/>
      <c r="AJ50" s="4"/>
      <c r="AK50" s="6"/>
      <c r="AL50" s="6"/>
      <c r="AM50" s="4"/>
      <c r="AN50" s="215"/>
      <c r="AO50" s="4"/>
      <c r="AP50" s="6"/>
      <c r="AQ50" s="6"/>
      <c r="AR50" s="4"/>
      <c r="AS50" s="215"/>
      <c r="AT50" s="4"/>
      <c r="AU50" s="6"/>
      <c r="AV50" s="6"/>
      <c r="AW50" s="4"/>
      <c r="AX50" s="215"/>
      <c r="AY50" s="4"/>
      <c r="AZ50" s="6"/>
      <c r="BA50" s="6"/>
      <c r="BB50" s="4"/>
      <c r="BC50" s="215"/>
      <c r="BD50" s="4"/>
      <c r="BE50" s="6"/>
      <c r="BF50" s="6"/>
      <c r="BG50" s="4"/>
      <c r="BH50" s="215"/>
      <c r="BI50" s="4"/>
      <c r="BJ50" s="6"/>
      <c r="BK50" s="6"/>
      <c r="BL50" s="4"/>
      <c r="BM50" s="215"/>
      <c r="BN50" s="4"/>
      <c r="BO50" s="6"/>
      <c r="BP50" s="6"/>
      <c r="BQ50" s="4"/>
      <c r="BR50" s="215"/>
      <c r="BS50" s="4"/>
      <c r="BT50" s="6"/>
      <c r="BU50" s="6"/>
      <c r="BV50" s="4"/>
      <c r="BW50" s="215"/>
      <c r="BX50" s="4"/>
      <c r="BY50" s="6"/>
      <c r="BZ50" s="6"/>
      <c r="CA50" s="4"/>
      <c r="CB50" s="215"/>
      <c r="CC50" s="4"/>
      <c r="CD50" s="6"/>
      <c r="CE50" s="6"/>
      <c r="CF50" s="4"/>
      <c r="CG50" s="215"/>
      <c r="CH50" s="4"/>
      <c r="CI50" s="6"/>
      <c r="CJ50" s="6"/>
      <c r="CK50" s="4"/>
      <c r="CL50" s="215"/>
      <c r="CM50" s="4"/>
      <c r="CN50" s="6"/>
      <c r="CO50" s="6"/>
      <c r="CP50" s="4"/>
      <c r="CQ50" s="215"/>
      <c r="CR50" s="4"/>
      <c r="CS50" s="6"/>
      <c r="CT50" s="6"/>
      <c r="CU50" s="4"/>
      <c r="CV50" s="215"/>
      <c r="CW50" s="4"/>
      <c r="CX50" s="6"/>
      <c r="CY50" s="6"/>
      <c r="CZ50" s="4"/>
      <c r="DA50" s="215"/>
      <c r="DB50" s="4"/>
      <c r="DC50" s="6"/>
      <c r="DD50" s="6"/>
      <c r="DE50" s="4"/>
      <c r="DF50" s="215"/>
      <c r="DG50" s="4"/>
      <c r="DH50" s="6"/>
      <c r="DI50" s="6"/>
      <c r="DJ50" s="4"/>
      <c r="DK50" s="215"/>
      <c r="DL50" s="4"/>
      <c r="DM50" s="6"/>
      <c r="DN50" s="6"/>
      <c r="DO50" s="4"/>
      <c r="DP50" s="215"/>
      <c r="DQ50" s="4"/>
      <c r="DR50" s="6"/>
      <c r="DS50" s="6"/>
      <c r="DT50" s="4"/>
      <c r="DU50" s="215"/>
      <c r="DV50" s="4"/>
      <c r="DW50" s="6"/>
      <c r="DX50" s="6"/>
      <c r="DY50" s="4"/>
      <c r="DZ50" s="215"/>
      <c r="EA50" s="4"/>
      <c r="EB50" s="6"/>
      <c r="EC50" s="6"/>
      <c r="ED50" s="4"/>
      <c r="EE50" s="215"/>
      <c r="EF50" s="4"/>
      <c r="EG50" s="6"/>
      <c r="EH50" s="6"/>
      <c r="EI50" s="4"/>
      <c r="EJ50" s="215"/>
      <c r="EK50" s="4"/>
      <c r="EL50" s="6"/>
      <c r="EM50" s="6"/>
      <c r="EN50" s="4"/>
      <c r="EO50" s="215"/>
      <c r="EP50" s="4"/>
      <c r="EQ50" s="6"/>
      <c r="ER50" s="6"/>
      <c r="ES50" s="4"/>
      <c r="ET50" s="215"/>
      <c r="EU50" s="4"/>
      <c r="EV50" s="6"/>
      <c r="EW50" s="6"/>
      <c r="EX50" s="4"/>
      <c r="EY50" s="215"/>
      <c r="EZ50" s="4"/>
      <c r="FA50" s="6"/>
      <c r="FB50" s="6"/>
      <c r="FC50" s="4"/>
      <c r="FD50" s="215"/>
      <c r="FE50" s="4"/>
      <c r="FF50" s="6"/>
      <c r="FG50" s="6"/>
      <c r="FH50" s="4"/>
      <c r="FI50" s="215"/>
      <c r="FJ50" s="4"/>
      <c r="FK50" s="6"/>
      <c r="FL50" s="6"/>
      <c r="FM50" s="4"/>
      <c r="FN50" s="215"/>
      <c r="FO50" s="4"/>
      <c r="FP50" s="6"/>
      <c r="FQ50" s="6"/>
      <c r="FR50" s="4"/>
      <c r="FS50" s="215"/>
      <c r="FT50" s="4"/>
      <c r="FU50" s="6"/>
      <c r="FV50" s="6"/>
      <c r="FW50" s="4"/>
      <c r="FX50" s="215"/>
      <c r="FY50" s="4"/>
      <c r="FZ50" s="6"/>
      <c r="GA50" s="6"/>
      <c r="GB50" s="4"/>
      <c r="GC50" s="215"/>
      <c r="GD50" s="4"/>
      <c r="GE50" s="6"/>
      <c r="GF50" s="6"/>
      <c r="GG50" s="4"/>
      <c r="GH50" s="215"/>
      <c r="GI50" s="4"/>
      <c r="GJ50" s="6"/>
      <c r="GK50" s="6"/>
      <c r="GL50" s="4"/>
      <c r="GM50" s="215"/>
      <c r="GN50" s="4"/>
      <c r="GO50" s="6"/>
      <c r="GP50" s="6"/>
      <c r="GQ50" s="4"/>
      <c r="GR50" s="215"/>
      <c r="GS50" s="4"/>
      <c r="GT50" s="6"/>
      <c r="GU50" s="6"/>
      <c r="GV50" s="4"/>
      <c r="GW50" s="215"/>
      <c r="GX50" s="4"/>
      <c r="GY50" s="6"/>
      <c r="GZ50" s="6"/>
      <c r="HA50" s="4"/>
      <c r="HB50" s="215"/>
      <c r="HC50" s="4"/>
      <c r="HD50" s="6"/>
      <c r="HE50" s="6"/>
      <c r="HF50" s="4"/>
      <c r="HG50" s="215"/>
      <c r="HH50" s="4"/>
      <c r="HI50" s="6"/>
      <c r="HJ50" s="6"/>
      <c r="HK50" s="4"/>
      <c r="HL50" s="215"/>
      <c r="HM50" s="4"/>
      <c r="HN50" s="6"/>
      <c r="HO50" s="6"/>
      <c r="HP50" s="4"/>
      <c r="HQ50" s="215"/>
      <c r="HR50" s="4"/>
      <c r="HS50" s="6"/>
      <c r="HT50" s="6"/>
      <c r="HU50" s="4"/>
      <c r="HV50" s="215"/>
      <c r="HW50" s="4"/>
      <c r="HX50" s="6"/>
      <c r="HY50" s="6"/>
      <c r="HZ50" s="4"/>
      <c r="IA50" s="215"/>
      <c r="IB50" s="4"/>
      <c r="IC50" s="6"/>
      <c r="ID50" s="6"/>
      <c r="IE50" s="4"/>
      <c r="IF50" s="215"/>
      <c r="IG50" s="4"/>
      <c r="IH50" s="6"/>
      <c r="II50" s="6"/>
      <c r="IJ50" s="4"/>
      <c r="IK50" s="215"/>
      <c r="IL50" s="4"/>
      <c r="IM50" s="6"/>
      <c r="IN50" s="6"/>
      <c r="IO50" s="4"/>
      <c r="IP50" s="215"/>
      <c r="IQ50" s="4"/>
      <c r="IR50" s="6"/>
      <c r="IS50" s="6"/>
      <c r="IT50" s="4"/>
      <c r="IU50" s="215"/>
      <c r="IV50" s="4"/>
      <c r="IW50" s="6"/>
      <c r="IX50" s="6"/>
      <c r="IY50" s="4"/>
      <c r="IZ50" s="215"/>
      <c r="JA50" s="4"/>
      <c r="JB50" s="6"/>
      <c r="JC50" s="6"/>
      <c r="JD50" s="4"/>
      <c r="JE50" s="215"/>
      <c r="JF50" s="4"/>
      <c r="JG50" s="6"/>
      <c r="JH50" s="6"/>
      <c r="JI50" s="4"/>
      <c r="JJ50" s="215"/>
      <c r="JK50" s="4"/>
      <c r="JL50" s="6"/>
      <c r="JM50" s="6"/>
      <c r="JN50" s="4"/>
      <c r="JO50" s="215"/>
      <c r="JP50" s="4"/>
      <c r="JQ50" s="6"/>
      <c r="JR50" s="6"/>
      <c r="JS50" s="4"/>
      <c r="JT50" s="215"/>
      <c r="JU50" s="4"/>
      <c r="JV50" s="6"/>
      <c r="JW50" s="6"/>
      <c r="JX50" s="4"/>
      <c r="JY50" s="215"/>
      <c r="JZ50" s="4"/>
      <c r="KA50" s="6"/>
      <c r="KB50" s="6"/>
      <c r="KC50" s="4"/>
      <c r="KD50" s="215"/>
      <c r="KE50" s="4"/>
      <c r="KF50" s="6"/>
      <c r="KG50" s="6"/>
      <c r="KH50" s="4"/>
      <c r="KI50" s="215"/>
      <c r="KJ50" s="4"/>
      <c r="KK50" s="6"/>
      <c r="KL50" s="6"/>
      <c r="KM50" s="4"/>
      <c r="KN50" s="215"/>
    </row>
    <row r="51" spans="1:300" x14ac:dyDescent="0.25">
      <c r="A51" s="7"/>
      <c r="B51" s="40"/>
      <c r="C51" s="8"/>
      <c r="D51" s="4"/>
      <c r="E51" s="215"/>
      <c r="F51" s="7"/>
      <c r="G51" s="40"/>
      <c r="H51" s="8"/>
      <c r="I51" s="4"/>
      <c r="J51" s="215"/>
      <c r="K51" s="7"/>
      <c r="L51" s="40"/>
      <c r="M51" s="8"/>
      <c r="N51" s="4"/>
      <c r="O51" s="215"/>
      <c r="P51" s="7"/>
      <c r="Q51" s="40"/>
      <c r="R51" s="8"/>
      <c r="S51" s="4"/>
      <c r="T51" s="215"/>
      <c r="U51" s="7"/>
      <c r="V51" s="40"/>
      <c r="W51" s="8"/>
      <c r="X51" s="4"/>
      <c r="Y51" s="215"/>
      <c r="Z51" s="7"/>
      <c r="AA51" s="40"/>
      <c r="AB51" s="8"/>
      <c r="AC51" s="4"/>
      <c r="AD51" s="215"/>
      <c r="AE51" s="7"/>
      <c r="AF51" s="40"/>
      <c r="AG51" s="8"/>
      <c r="AH51" s="4"/>
      <c r="AI51" s="215"/>
      <c r="AJ51" s="7"/>
      <c r="AK51" s="40"/>
      <c r="AL51" s="8"/>
      <c r="AM51" s="4"/>
      <c r="AN51" s="215"/>
      <c r="AO51" s="7"/>
      <c r="AP51" s="40"/>
      <c r="AQ51" s="8"/>
      <c r="AR51" s="4"/>
      <c r="AS51" s="215"/>
      <c r="AT51" s="7"/>
      <c r="AU51" s="40"/>
      <c r="AV51" s="8"/>
      <c r="AW51" s="4"/>
      <c r="AX51" s="215"/>
      <c r="AY51" s="7"/>
      <c r="AZ51" s="40"/>
      <c r="BA51" s="8"/>
      <c r="BB51" s="4"/>
      <c r="BC51" s="215"/>
      <c r="BD51" s="7"/>
      <c r="BE51" s="40"/>
      <c r="BF51" s="8"/>
      <c r="BG51" s="4"/>
      <c r="BH51" s="215"/>
      <c r="BI51" s="7"/>
      <c r="BJ51" s="40"/>
      <c r="BK51" s="8"/>
      <c r="BL51" s="4"/>
      <c r="BM51" s="215"/>
      <c r="BN51" s="7"/>
      <c r="BO51" s="40"/>
      <c r="BP51" s="8"/>
      <c r="BQ51" s="4"/>
      <c r="BR51" s="215"/>
      <c r="BS51" s="7"/>
      <c r="BT51" s="40"/>
      <c r="BU51" s="8"/>
      <c r="BV51" s="4"/>
      <c r="BW51" s="215"/>
      <c r="BX51" s="7"/>
      <c r="BY51" s="40"/>
      <c r="BZ51" s="8"/>
      <c r="CA51" s="4"/>
      <c r="CB51" s="215"/>
      <c r="CC51" s="7"/>
      <c r="CD51" s="40"/>
      <c r="CE51" s="8"/>
      <c r="CF51" s="4"/>
      <c r="CG51" s="215"/>
      <c r="CH51" s="7"/>
      <c r="CI51" s="40"/>
      <c r="CJ51" s="8"/>
      <c r="CK51" s="4"/>
      <c r="CL51" s="215"/>
      <c r="CM51" s="7"/>
      <c r="CN51" s="40"/>
      <c r="CO51" s="8"/>
      <c r="CP51" s="4"/>
      <c r="CQ51" s="215"/>
      <c r="CR51" s="7"/>
      <c r="CS51" s="40"/>
      <c r="CT51" s="8"/>
      <c r="CU51" s="4"/>
      <c r="CV51" s="215"/>
      <c r="CW51" s="7"/>
      <c r="CX51" s="40"/>
      <c r="CY51" s="8"/>
      <c r="CZ51" s="4"/>
      <c r="DA51" s="215"/>
      <c r="DB51" s="7"/>
      <c r="DC51" s="40"/>
      <c r="DD51" s="8"/>
      <c r="DE51" s="4"/>
      <c r="DF51" s="215"/>
      <c r="DG51" s="7"/>
      <c r="DH51" s="40"/>
      <c r="DI51" s="8"/>
      <c r="DJ51" s="4"/>
      <c r="DK51" s="215"/>
      <c r="DL51" s="7"/>
      <c r="DM51" s="40"/>
      <c r="DN51" s="8"/>
      <c r="DO51" s="4"/>
      <c r="DP51" s="215"/>
      <c r="DQ51" s="7"/>
      <c r="DR51" s="40"/>
      <c r="DS51" s="8"/>
      <c r="DT51" s="4"/>
      <c r="DU51" s="215"/>
      <c r="DV51" s="7"/>
      <c r="DW51" s="40"/>
      <c r="DX51" s="8"/>
      <c r="DY51" s="4"/>
      <c r="DZ51" s="215"/>
      <c r="EA51" s="7"/>
      <c r="EB51" s="40"/>
      <c r="EC51" s="8"/>
      <c r="ED51" s="4"/>
      <c r="EE51" s="215"/>
      <c r="EF51" s="7"/>
      <c r="EG51" s="40"/>
      <c r="EH51" s="8"/>
      <c r="EI51" s="4"/>
      <c r="EJ51" s="215"/>
      <c r="EK51" s="7"/>
      <c r="EL51" s="40"/>
      <c r="EM51" s="8"/>
      <c r="EN51" s="4"/>
      <c r="EO51" s="215"/>
      <c r="EP51" s="7"/>
      <c r="EQ51" s="40"/>
      <c r="ER51" s="8"/>
      <c r="ES51" s="4"/>
      <c r="ET51" s="215"/>
      <c r="EU51" s="7"/>
      <c r="EV51" s="40"/>
      <c r="EW51" s="8"/>
      <c r="EX51" s="4"/>
      <c r="EY51" s="215"/>
      <c r="EZ51" s="7"/>
      <c r="FA51" s="40"/>
      <c r="FB51" s="8"/>
      <c r="FC51" s="4"/>
      <c r="FD51" s="215"/>
      <c r="FE51" s="7"/>
      <c r="FF51" s="40"/>
      <c r="FG51" s="8"/>
      <c r="FH51" s="4"/>
      <c r="FI51" s="215"/>
      <c r="FJ51" s="7"/>
      <c r="FK51" s="40"/>
      <c r="FL51" s="8"/>
      <c r="FM51" s="4"/>
      <c r="FN51" s="215"/>
      <c r="FO51" s="7"/>
      <c r="FP51" s="40"/>
      <c r="FQ51" s="8"/>
      <c r="FR51" s="4"/>
      <c r="FS51" s="215"/>
      <c r="FT51" s="7"/>
      <c r="FU51" s="40"/>
      <c r="FV51" s="8"/>
      <c r="FW51" s="4"/>
      <c r="FX51" s="215"/>
      <c r="FY51" s="7"/>
      <c r="FZ51" s="40"/>
      <c r="GA51" s="8"/>
      <c r="GB51" s="4"/>
      <c r="GC51" s="215"/>
      <c r="GD51" s="7"/>
      <c r="GE51" s="40"/>
      <c r="GF51" s="8"/>
      <c r="GG51" s="4"/>
      <c r="GH51" s="215"/>
      <c r="GI51" s="7"/>
      <c r="GJ51" s="40"/>
      <c r="GK51" s="8"/>
      <c r="GL51" s="4"/>
      <c r="GM51" s="215"/>
      <c r="GN51" s="7"/>
      <c r="GO51" s="40"/>
      <c r="GP51" s="8"/>
      <c r="GQ51" s="4"/>
      <c r="GR51" s="215"/>
      <c r="GS51" s="7"/>
      <c r="GT51" s="40"/>
      <c r="GU51" s="8"/>
      <c r="GV51" s="4"/>
      <c r="GW51" s="215"/>
      <c r="GX51" s="7"/>
      <c r="GY51" s="40"/>
      <c r="GZ51" s="8"/>
      <c r="HA51" s="4"/>
      <c r="HB51" s="215"/>
      <c r="HC51" s="7"/>
      <c r="HD51" s="40"/>
      <c r="HE51" s="8"/>
      <c r="HF51" s="4"/>
      <c r="HG51" s="215"/>
      <c r="HH51" s="7"/>
      <c r="HI51" s="40"/>
      <c r="HJ51" s="8"/>
      <c r="HK51" s="4"/>
      <c r="HL51" s="215"/>
      <c r="HM51" s="7"/>
      <c r="HN51" s="40"/>
      <c r="HO51" s="8"/>
      <c r="HP51" s="4"/>
      <c r="HQ51" s="215"/>
      <c r="HR51" s="7"/>
      <c r="HS51" s="40"/>
      <c r="HT51" s="8"/>
      <c r="HU51" s="4"/>
      <c r="HV51" s="215"/>
      <c r="HW51" s="7"/>
      <c r="HX51" s="40"/>
      <c r="HY51" s="8"/>
      <c r="HZ51" s="4"/>
      <c r="IA51" s="215"/>
      <c r="IB51" s="7"/>
      <c r="IC51" s="40"/>
      <c r="ID51" s="8"/>
      <c r="IE51" s="4"/>
      <c r="IF51" s="215"/>
      <c r="IG51" s="7"/>
      <c r="IH51" s="40"/>
      <c r="II51" s="8"/>
      <c r="IJ51" s="4"/>
      <c r="IK51" s="215"/>
      <c r="IL51" s="7"/>
      <c r="IM51" s="40"/>
      <c r="IN51" s="8"/>
      <c r="IO51" s="4"/>
      <c r="IP51" s="215"/>
      <c r="IQ51" s="7"/>
      <c r="IR51" s="40"/>
      <c r="IS51" s="8"/>
      <c r="IT51" s="4"/>
      <c r="IU51" s="215"/>
      <c r="IV51" s="7"/>
      <c r="IW51" s="40"/>
      <c r="IX51" s="8"/>
      <c r="IY51" s="4"/>
      <c r="IZ51" s="215"/>
      <c r="JA51" s="7"/>
      <c r="JB51" s="40"/>
      <c r="JC51" s="8"/>
      <c r="JD51" s="4"/>
      <c r="JE51" s="215"/>
      <c r="JF51" s="7"/>
      <c r="JG51" s="40"/>
      <c r="JH51" s="8"/>
      <c r="JI51" s="4"/>
      <c r="JJ51" s="215"/>
      <c r="JK51" s="7"/>
      <c r="JL51" s="40"/>
      <c r="JM51" s="8"/>
      <c r="JN51" s="4"/>
      <c r="JO51" s="215"/>
      <c r="JP51" s="7"/>
      <c r="JQ51" s="40"/>
      <c r="JR51" s="8"/>
      <c r="JS51" s="4"/>
      <c r="JT51" s="215"/>
      <c r="JU51" s="7"/>
      <c r="JV51" s="40"/>
      <c r="JW51" s="8"/>
      <c r="JX51" s="4"/>
      <c r="JY51" s="215"/>
      <c r="JZ51" s="7"/>
      <c r="KA51" s="40"/>
      <c r="KB51" s="8"/>
      <c r="KC51" s="4"/>
      <c r="KD51" s="215"/>
      <c r="KE51" s="7"/>
      <c r="KF51" s="40"/>
      <c r="KG51" s="8"/>
      <c r="KH51" s="4"/>
      <c r="KI51" s="215"/>
      <c r="KJ51" s="7"/>
      <c r="KK51" s="40"/>
      <c r="KL51" s="8"/>
      <c r="KM51" s="4"/>
      <c r="KN51" s="215"/>
    </row>
    <row r="52" spans="1:300" x14ac:dyDescent="0.25">
      <c r="A52" s="7"/>
      <c r="B52" s="40"/>
      <c r="C52" s="4"/>
      <c r="D52" s="4"/>
      <c r="E52" s="215"/>
      <c r="F52" s="7"/>
      <c r="G52" s="40"/>
      <c r="H52" s="4"/>
      <c r="I52" s="4"/>
      <c r="J52" s="215"/>
      <c r="K52" s="7"/>
      <c r="L52" s="40"/>
      <c r="M52" s="4"/>
      <c r="N52" s="4"/>
      <c r="O52" s="215"/>
      <c r="P52" s="7"/>
      <c r="Q52" s="40"/>
      <c r="R52" s="4"/>
      <c r="S52" s="4"/>
      <c r="T52" s="215"/>
      <c r="U52" s="7"/>
      <c r="V52" s="40"/>
      <c r="W52" s="4"/>
      <c r="X52" s="4"/>
      <c r="Y52" s="215"/>
      <c r="Z52" s="7"/>
      <c r="AA52" s="40"/>
      <c r="AB52" s="4"/>
      <c r="AC52" s="4"/>
      <c r="AD52" s="215"/>
      <c r="AE52" s="7"/>
      <c r="AF52" s="40"/>
      <c r="AG52" s="4"/>
      <c r="AH52" s="4"/>
      <c r="AI52" s="215"/>
      <c r="AJ52" s="7"/>
      <c r="AK52" s="40"/>
      <c r="AL52" s="4"/>
      <c r="AM52" s="4"/>
      <c r="AN52" s="215"/>
      <c r="AO52" s="7"/>
      <c r="AP52" s="40"/>
      <c r="AQ52" s="4"/>
      <c r="AR52" s="4"/>
      <c r="AS52" s="215"/>
      <c r="AT52" s="7"/>
      <c r="AU52" s="40"/>
      <c r="AV52" s="4"/>
      <c r="AW52" s="4"/>
      <c r="AX52" s="215"/>
      <c r="AY52" s="7"/>
      <c r="AZ52" s="40"/>
      <c r="BA52" s="4"/>
      <c r="BB52" s="4"/>
      <c r="BC52" s="215"/>
      <c r="BD52" s="7"/>
      <c r="BE52" s="40"/>
      <c r="BF52" s="4"/>
      <c r="BG52" s="4"/>
      <c r="BH52" s="215"/>
      <c r="BI52" s="7"/>
      <c r="BJ52" s="40"/>
      <c r="BK52" s="4"/>
      <c r="BL52" s="4"/>
      <c r="BM52" s="215"/>
      <c r="BN52" s="7"/>
      <c r="BO52" s="40"/>
      <c r="BP52" s="4"/>
      <c r="BQ52" s="4"/>
      <c r="BR52" s="215"/>
      <c r="BS52" s="7"/>
      <c r="BT52" s="40"/>
      <c r="BU52" s="4"/>
      <c r="BV52" s="4"/>
      <c r="BW52" s="215"/>
      <c r="BX52" s="7"/>
      <c r="BY52" s="40"/>
      <c r="BZ52" s="4"/>
      <c r="CA52" s="4"/>
      <c r="CB52" s="215"/>
      <c r="CC52" s="7"/>
      <c r="CD52" s="40"/>
      <c r="CE52" s="4"/>
      <c r="CF52" s="4"/>
      <c r="CG52" s="215"/>
      <c r="CH52" s="7"/>
      <c r="CI52" s="40"/>
      <c r="CJ52" s="4"/>
      <c r="CK52" s="4"/>
      <c r="CL52" s="215"/>
      <c r="CM52" s="7"/>
      <c r="CN52" s="40"/>
      <c r="CO52" s="4"/>
      <c r="CP52" s="4"/>
      <c r="CQ52" s="215"/>
      <c r="CR52" s="7"/>
      <c r="CS52" s="40"/>
      <c r="CT52" s="4"/>
      <c r="CU52" s="4"/>
      <c r="CV52" s="215"/>
      <c r="CW52" s="7"/>
      <c r="CX52" s="40"/>
      <c r="CY52" s="4"/>
      <c r="CZ52" s="4"/>
      <c r="DA52" s="215"/>
      <c r="DB52" s="7"/>
      <c r="DC52" s="40"/>
      <c r="DD52" s="4"/>
      <c r="DE52" s="4"/>
      <c r="DF52" s="215"/>
      <c r="DG52" s="7"/>
      <c r="DH52" s="40"/>
      <c r="DI52" s="4"/>
      <c r="DJ52" s="4"/>
      <c r="DK52" s="215"/>
      <c r="DL52" s="7"/>
      <c r="DM52" s="40"/>
      <c r="DN52" s="4"/>
      <c r="DO52" s="4"/>
      <c r="DP52" s="215"/>
      <c r="DQ52" s="7"/>
      <c r="DR52" s="40"/>
      <c r="DS52" s="4"/>
      <c r="DT52" s="4"/>
      <c r="DU52" s="215"/>
      <c r="DV52" s="7"/>
      <c r="DW52" s="40"/>
      <c r="DX52" s="4"/>
      <c r="DY52" s="4"/>
      <c r="DZ52" s="215"/>
      <c r="EA52" s="7"/>
      <c r="EB52" s="40"/>
      <c r="EC52" s="4"/>
      <c r="ED52" s="4"/>
      <c r="EE52" s="215"/>
      <c r="EF52" s="7"/>
      <c r="EG52" s="40"/>
      <c r="EH52" s="4"/>
      <c r="EI52" s="4"/>
      <c r="EJ52" s="215"/>
      <c r="EK52" s="7"/>
      <c r="EL52" s="40"/>
      <c r="EM52" s="4"/>
      <c r="EN52" s="4"/>
      <c r="EO52" s="215"/>
      <c r="EP52" s="7"/>
      <c r="EQ52" s="40"/>
      <c r="ER52" s="4"/>
      <c r="ES52" s="4"/>
      <c r="ET52" s="215"/>
      <c r="EU52" s="7"/>
      <c r="EV52" s="40"/>
      <c r="EW52" s="4"/>
      <c r="EX52" s="4"/>
      <c r="EY52" s="215"/>
      <c r="EZ52" s="7"/>
      <c r="FA52" s="40"/>
      <c r="FB52" s="4"/>
      <c r="FC52" s="4"/>
      <c r="FD52" s="215"/>
      <c r="FE52" s="7"/>
      <c r="FF52" s="40"/>
      <c r="FG52" s="4"/>
      <c r="FH52" s="4"/>
      <c r="FI52" s="215"/>
      <c r="FJ52" s="7"/>
      <c r="FK52" s="40"/>
      <c r="FL52" s="4"/>
      <c r="FM52" s="4"/>
      <c r="FN52" s="215"/>
      <c r="FO52" s="7"/>
      <c r="FP52" s="40"/>
      <c r="FQ52" s="4"/>
      <c r="FR52" s="4"/>
      <c r="FS52" s="215"/>
      <c r="FT52" s="7"/>
      <c r="FU52" s="40"/>
      <c r="FV52" s="4"/>
      <c r="FW52" s="4"/>
      <c r="FX52" s="215"/>
      <c r="FY52" s="7"/>
      <c r="FZ52" s="40"/>
      <c r="GA52" s="4"/>
      <c r="GB52" s="4"/>
      <c r="GC52" s="215"/>
      <c r="GD52" s="7"/>
      <c r="GE52" s="40"/>
      <c r="GF52" s="4"/>
      <c r="GG52" s="4"/>
      <c r="GH52" s="215"/>
      <c r="GI52" s="7"/>
      <c r="GJ52" s="40"/>
      <c r="GK52" s="4"/>
      <c r="GL52" s="4"/>
      <c r="GM52" s="215"/>
      <c r="GN52" s="7"/>
      <c r="GO52" s="40"/>
      <c r="GP52" s="4"/>
      <c r="GQ52" s="4"/>
      <c r="GR52" s="215"/>
      <c r="GS52" s="7"/>
      <c r="GT52" s="40"/>
      <c r="GU52" s="4"/>
      <c r="GV52" s="4"/>
      <c r="GW52" s="215"/>
      <c r="GX52" s="7"/>
      <c r="GY52" s="40"/>
      <c r="GZ52" s="4"/>
      <c r="HA52" s="4"/>
      <c r="HB52" s="215"/>
      <c r="HC52" s="7"/>
      <c r="HD52" s="40"/>
      <c r="HE52" s="4"/>
      <c r="HF52" s="4"/>
      <c r="HG52" s="215"/>
      <c r="HH52" s="7"/>
      <c r="HI52" s="40"/>
      <c r="HJ52" s="4"/>
      <c r="HK52" s="4"/>
      <c r="HL52" s="215"/>
      <c r="HM52" s="7"/>
      <c r="HN52" s="40"/>
      <c r="HO52" s="4"/>
      <c r="HP52" s="4"/>
      <c r="HQ52" s="215"/>
      <c r="HR52" s="7"/>
      <c r="HS52" s="40"/>
      <c r="HT52" s="4"/>
      <c r="HU52" s="4"/>
      <c r="HV52" s="215"/>
      <c r="HW52" s="7"/>
      <c r="HX52" s="40"/>
      <c r="HY52" s="4"/>
      <c r="HZ52" s="4"/>
      <c r="IA52" s="215"/>
      <c r="IB52" s="7"/>
      <c r="IC52" s="40"/>
      <c r="ID52" s="4"/>
      <c r="IE52" s="4"/>
      <c r="IF52" s="215"/>
      <c r="IG52" s="7"/>
      <c r="IH52" s="40"/>
      <c r="II52" s="4"/>
      <c r="IJ52" s="4"/>
      <c r="IK52" s="215"/>
      <c r="IL52" s="7"/>
      <c r="IM52" s="40"/>
      <c r="IN52" s="4"/>
      <c r="IO52" s="4"/>
      <c r="IP52" s="215"/>
      <c r="IQ52" s="7"/>
      <c r="IR52" s="40"/>
      <c r="IS52" s="4"/>
      <c r="IT52" s="4"/>
      <c r="IU52" s="215"/>
      <c r="IV52" s="7"/>
      <c r="IW52" s="40"/>
      <c r="IX52" s="4"/>
      <c r="IY52" s="4"/>
      <c r="IZ52" s="215"/>
      <c r="JA52" s="7"/>
      <c r="JB52" s="40"/>
      <c r="JC52" s="4"/>
      <c r="JD52" s="4"/>
      <c r="JE52" s="215"/>
      <c r="JF52" s="7"/>
      <c r="JG52" s="40"/>
      <c r="JH52" s="4"/>
      <c r="JI52" s="4"/>
      <c r="JJ52" s="215"/>
      <c r="JK52" s="7"/>
      <c r="JL52" s="40"/>
      <c r="JM52" s="4"/>
      <c r="JN52" s="4"/>
      <c r="JO52" s="215"/>
      <c r="JP52" s="7"/>
      <c r="JQ52" s="40"/>
      <c r="JR52" s="4"/>
      <c r="JS52" s="4"/>
      <c r="JT52" s="215"/>
      <c r="JU52" s="7"/>
      <c r="JV52" s="40"/>
      <c r="JW52" s="4"/>
      <c r="JX52" s="4"/>
      <c r="JY52" s="215"/>
      <c r="JZ52" s="7"/>
      <c r="KA52" s="40"/>
      <c r="KB52" s="4"/>
      <c r="KC52" s="4"/>
      <c r="KD52" s="215"/>
      <c r="KE52" s="7"/>
      <c r="KF52" s="40"/>
      <c r="KG52" s="4"/>
      <c r="KH52" s="4"/>
      <c r="KI52" s="215"/>
      <c r="KJ52" s="7"/>
      <c r="KK52" s="40"/>
      <c r="KL52" s="4"/>
      <c r="KM52" s="4"/>
      <c r="KN52" s="215"/>
    </row>
    <row r="53" spans="1:300" x14ac:dyDescent="0.25">
      <c r="A53" s="8"/>
      <c r="B53" s="43"/>
      <c r="C53" s="4"/>
      <c r="D53" s="4"/>
      <c r="E53" s="215"/>
      <c r="F53" s="8"/>
      <c r="G53" s="43"/>
      <c r="H53" s="4"/>
      <c r="I53" s="4"/>
      <c r="J53" s="215"/>
      <c r="K53" s="8"/>
      <c r="L53" s="43"/>
      <c r="M53" s="4"/>
      <c r="N53" s="4"/>
      <c r="O53" s="215"/>
      <c r="P53" s="8"/>
      <c r="Q53" s="43"/>
      <c r="R53" s="4"/>
      <c r="S53" s="4"/>
      <c r="T53" s="215"/>
      <c r="U53" s="8"/>
      <c r="V53" s="43"/>
      <c r="W53" s="4"/>
      <c r="X53" s="4"/>
      <c r="Y53" s="215"/>
      <c r="Z53" s="8"/>
      <c r="AA53" s="43"/>
      <c r="AB53" s="4"/>
      <c r="AC53" s="4"/>
      <c r="AD53" s="215"/>
      <c r="AE53" s="8"/>
      <c r="AF53" s="43"/>
      <c r="AG53" s="4"/>
      <c r="AH53" s="4"/>
      <c r="AI53" s="215"/>
      <c r="AJ53" s="8"/>
      <c r="AK53" s="43"/>
      <c r="AL53" s="4"/>
      <c r="AM53" s="4"/>
      <c r="AN53" s="215"/>
      <c r="AO53" s="8"/>
      <c r="AP53" s="43"/>
      <c r="AQ53" s="4"/>
      <c r="AR53" s="4"/>
      <c r="AS53" s="215"/>
      <c r="AT53" s="8"/>
      <c r="AU53" s="43"/>
      <c r="AV53" s="4"/>
      <c r="AW53" s="4"/>
      <c r="AX53" s="215"/>
      <c r="AY53" s="8"/>
      <c r="AZ53" s="43"/>
      <c r="BA53" s="4"/>
      <c r="BB53" s="4"/>
      <c r="BC53" s="215"/>
      <c r="BD53" s="8"/>
      <c r="BE53" s="43"/>
      <c r="BF53" s="4"/>
      <c r="BG53" s="4"/>
      <c r="BH53" s="215"/>
      <c r="BI53" s="8"/>
      <c r="BJ53" s="43"/>
      <c r="BK53" s="4"/>
      <c r="BL53" s="4"/>
      <c r="BM53" s="215"/>
      <c r="BN53" s="8"/>
      <c r="BO53" s="43"/>
      <c r="BP53" s="4"/>
      <c r="BQ53" s="4"/>
      <c r="BR53" s="215"/>
      <c r="BS53" s="8"/>
      <c r="BT53" s="43"/>
      <c r="BU53" s="4"/>
      <c r="BV53" s="4"/>
      <c r="BW53" s="215"/>
      <c r="BX53" s="8"/>
      <c r="BY53" s="43"/>
      <c r="BZ53" s="4"/>
      <c r="CA53" s="4"/>
      <c r="CB53" s="215"/>
      <c r="CC53" s="8"/>
      <c r="CD53" s="43"/>
      <c r="CE53" s="4"/>
      <c r="CF53" s="4"/>
      <c r="CG53" s="215"/>
      <c r="CH53" s="8"/>
      <c r="CI53" s="43"/>
      <c r="CJ53" s="4"/>
      <c r="CK53" s="4"/>
      <c r="CL53" s="215"/>
      <c r="CM53" s="8"/>
      <c r="CN53" s="43"/>
      <c r="CO53" s="4"/>
      <c r="CP53" s="4"/>
      <c r="CQ53" s="215"/>
      <c r="CR53" s="8"/>
      <c r="CS53" s="43"/>
      <c r="CT53" s="4"/>
      <c r="CU53" s="4"/>
      <c r="CV53" s="215"/>
      <c r="CW53" s="8"/>
      <c r="CX53" s="43"/>
      <c r="CY53" s="4"/>
      <c r="CZ53" s="4"/>
      <c r="DA53" s="215"/>
      <c r="DB53" s="8"/>
      <c r="DC53" s="43"/>
      <c r="DD53" s="4"/>
      <c r="DE53" s="4"/>
      <c r="DF53" s="215"/>
      <c r="DG53" s="8"/>
      <c r="DH53" s="43"/>
      <c r="DI53" s="4"/>
      <c r="DJ53" s="4"/>
      <c r="DK53" s="215"/>
      <c r="DL53" s="8"/>
      <c r="DM53" s="43"/>
      <c r="DN53" s="4"/>
      <c r="DO53" s="4"/>
      <c r="DP53" s="215"/>
      <c r="DQ53" s="8"/>
      <c r="DR53" s="43"/>
      <c r="DS53" s="4"/>
      <c r="DT53" s="4"/>
      <c r="DU53" s="215"/>
      <c r="DV53" s="8"/>
      <c r="DW53" s="43"/>
      <c r="DX53" s="4"/>
      <c r="DY53" s="4"/>
      <c r="DZ53" s="215"/>
      <c r="EA53" s="8"/>
      <c r="EB53" s="43"/>
      <c r="EC53" s="4"/>
      <c r="ED53" s="4"/>
      <c r="EE53" s="215"/>
      <c r="EF53" s="8"/>
      <c r="EG53" s="43"/>
      <c r="EH53" s="4"/>
      <c r="EI53" s="4"/>
      <c r="EJ53" s="215"/>
      <c r="EK53" s="8"/>
      <c r="EL53" s="43"/>
      <c r="EM53" s="4"/>
      <c r="EN53" s="4"/>
      <c r="EO53" s="215"/>
      <c r="EP53" s="8"/>
      <c r="EQ53" s="43"/>
      <c r="ER53" s="4"/>
      <c r="ES53" s="4"/>
      <c r="ET53" s="215"/>
      <c r="EU53" s="8"/>
      <c r="EV53" s="43"/>
      <c r="EW53" s="4"/>
      <c r="EX53" s="4"/>
      <c r="EY53" s="215"/>
      <c r="EZ53" s="8"/>
      <c r="FA53" s="43"/>
      <c r="FB53" s="4"/>
      <c r="FC53" s="4"/>
      <c r="FD53" s="215"/>
      <c r="FE53" s="8"/>
      <c r="FF53" s="43"/>
      <c r="FG53" s="4"/>
      <c r="FH53" s="4"/>
      <c r="FI53" s="215"/>
      <c r="FJ53" s="8"/>
      <c r="FK53" s="43"/>
      <c r="FL53" s="4"/>
      <c r="FM53" s="4"/>
      <c r="FN53" s="215"/>
      <c r="FO53" s="8"/>
      <c r="FP53" s="43"/>
      <c r="FQ53" s="4"/>
      <c r="FR53" s="4"/>
      <c r="FS53" s="215"/>
      <c r="FT53" s="8"/>
      <c r="FU53" s="43"/>
      <c r="FV53" s="4"/>
      <c r="FW53" s="4"/>
      <c r="FX53" s="215"/>
      <c r="FY53" s="8"/>
      <c r="FZ53" s="43"/>
      <c r="GA53" s="4"/>
      <c r="GB53" s="4"/>
      <c r="GC53" s="215"/>
      <c r="GD53" s="8"/>
      <c r="GE53" s="43"/>
      <c r="GF53" s="4"/>
      <c r="GG53" s="4"/>
      <c r="GH53" s="215"/>
      <c r="GI53" s="8"/>
      <c r="GJ53" s="43"/>
      <c r="GK53" s="4"/>
      <c r="GL53" s="4"/>
      <c r="GM53" s="215"/>
      <c r="GN53" s="8"/>
      <c r="GO53" s="43"/>
      <c r="GP53" s="4"/>
      <c r="GQ53" s="4"/>
      <c r="GR53" s="215"/>
      <c r="GS53" s="8"/>
      <c r="GT53" s="43"/>
      <c r="GU53" s="4"/>
      <c r="GV53" s="4"/>
      <c r="GW53" s="215"/>
      <c r="GX53" s="8"/>
      <c r="GY53" s="43"/>
      <c r="GZ53" s="4"/>
      <c r="HA53" s="4"/>
      <c r="HB53" s="215"/>
      <c r="HC53" s="8"/>
      <c r="HD53" s="43"/>
      <c r="HE53" s="4"/>
      <c r="HF53" s="4"/>
      <c r="HG53" s="215"/>
      <c r="HH53" s="8"/>
      <c r="HI53" s="43"/>
      <c r="HJ53" s="4"/>
      <c r="HK53" s="4"/>
      <c r="HL53" s="215"/>
      <c r="HM53" s="8"/>
      <c r="HN53" s="43"/>
      <c r="HO53" s="4"/>
      <c r="HP53" s="4"/>
      <c r="HQ53" s="215"/>
      <c r="HR53" s="8"/>
      <c r="HS53" s="43"/>
      <c r="HT53" s="4"/>
      <c r="HU53" s="4"/>
      <c r="HV53" s="215"/>
      <c r="HW53" s="8"/>
      <c r="HX53" s="43"/>
      <c r="HY53" s="4"/>
      <c r="HZ53" s="4"/>
      <c r="IA53" s="215"/>
      <c r="IB53" s="8"/>
      <c r="IC53" s="43"/>
      <c r="ID53" s="4"/>
      <c r="IE53" s="4"/>
      <c r="IF53" s="215"/>
      <c r="IG53" s="8"/>
      <c r="IH53" s="43"/>
      <c r="II53" s="4"/>
      <c r="IJ53" s="4"/>
      <c r="IK53" s="215"/>
      <c r="IL53" s="8"/>
      <c r="IM53" s="43"/>
      <c r="IN53" s="4"/>
      <c r="IO53" s="4"/>
      <c r="IP53" s="215"/>
      <c r="IQ53" s="8"/>
      <c r="IR53" s="43"/>
      <c r="IS53" s="4"/>
      <c r="IT53" s="4"/>
      <c r="IU53" s="215"/>
      <c r="IV53" s="8"/>
      <c r="IW53" s="43"/>
      <c r="IX53" s="4"/>
      <c r="IY53" s="4"/>
      <c r="IZ53" s="215"/>
      <c r="JA53" s="8"/>
      <c r="JB53" s="43"/>
      <c r="JC53" s="4"/>
      <c r="JD53" s="4"/>
      <c r="JE53" s="215"/>
      <c r="JF53" s="8"/>
      <c r="JG53" s="43"/>
      <c r="JH53" s="4"/>
      <c r="JI53" s="4"/>
      <c r="JJ53" s="215"/>
      <c r="JK53" s="8"/>
      <c r="JL53" s="43"/>
      <c r="JM53" s="4"/>
      <c r="JN53" s="4"/>
      <c r="JO53" s="215"/>
      <c r="JP53" s="8"/>
      <c r="JQ53" s="43"/>
      <c r="JR53" s="4"/>
      <c r="JS53" s="4"/>
      <c r="JT53" s="215"/>
      <c r="JU53" s="8"/>
      <c r="JV53" s="43"/>
      <c r="JW53" s="4"/>
      <c r="JX53" s="4"/>
      <c r="JY53" s="215"/>
      <c r="JZ53" s="8"/>
      <c r="KA53" s="43"/>
      <c r="KB53" s="4"/>
      <c r="KC53" s="4"/>
      <c r="KD53" s="215"/>
      <c r="KE53" s="8"/>
      <c r="KF53" s="43"/>
      <c r="KG53" s="4"/>
      <c r="KH53" s="4"/>
      <c r="KI53" s="215"/>
      <c r="KJ53" s="8"/>
      <c r="KK53" s="43"/>
      <c r="KL53" s="4"/>
      <c r="KM53" s="4"/>
      <c r="KN53" s="215"/>
    </row>
    <row r="54" spans="1:300" x14ac:dyDescent="0.25">
      <c r="A54" s="4"/>
      <c r="B54" s="6"/>
      <c r="C54" s="4"/>
      <c r="D54" s="4"/>
      <c r="E54" s="215"/>
      <c r="F54" s="4"/>
      <c r="G54" s="6"/>
      <c r="H54" s="4"/>
      <c r="I54" s="4"/>
      <c r="J54" s="215"/>
      <c r="K54" s="4"/>
      <c r="L54" s="6"/>
      <c r="M54" s="4"/>
      <c r="N54" s="4"/>
      <c r="O54" s="215"/>
      <c r="P54" s="4"/>
      <c r="Q54" s="6"/>
      <c r="R54" s="4"/>
      <c r="S54" s="4"/>
      <c r="T54" s="215"/>
      <c r="U54" s="4"/>
      <c r="V54" s="6"/>
      <c r="W54" s="4"/>
      <c r="X54" s="4"/>
      <c r="Y54" s="215"/>
      <c r="Z54" s="4"/>
      <c r="AA54" s="6"/>
      <c r="AB54" s="4"/>
      <c r="AC54" s="4"/>
      <c r="AD54" s="215"/>
      <c r="AE54" s="4"/>
      <c r="AF54" s="6"/>
      <c r="AG54" s="4"/>
      <c r="AH54" s="4"/>
      <c r="AI54" s="215"/>
      <c r="AJ54" s="4"/>
      <c r="AK54" s="6"/>
      <c r="AL54" s="4"/>
      <c r="AM54" s="4"/>
      <c r="AN54" s="215"/>
      <c r="AO54" s="4"/>
      <c r="AP54" s="6"/>
      <c r="AQ54" s="4"/>
      <c r="AR54" s="4"/>
      <c r="AS54" s="215"/>
      <c r="AT54" s="4"/>
      <c r="AU54" s="6"/>
      <c r="AV54" s="4"/>
      <c r="AW54" s="4"/>
      <c r="AX54" s="215"/>
      <c r="AY54" s="4"/>
      <c r="AZ54" s="6"/>
      <c r="BA54" s="4"/>
      <c r="BB54" s="4"/>
      <c r="BC54" s="215"/>
      <c r="BD54" s="4"/>
      <c r="BE54" s="6"/>
      <c r="BF54" s="4"/>
      <c r="BG54" s="4"/>
      <c r="BH54" s="215"/>
      <c r="BI54" s="4"/>
      <c r="BJ54" s="6"/>
      <c r="BK54" s="4"/>
      <c r="BL54" s="4"/>
      <c r="BM54" s="215"/>
      <c r="BN54" s="4"/>
      <c r="BO54" s="6"/>
      <c r="BP54" s="4"/>
      <c r="BQ54" s="4"/>
      <c r="BR54" s="215"/>
      <c r="BS54" s="4"/>
      <c r="BT54" s="6"/>
      <c r="BU54" s="4"/>
      <c r="BV54" s="4"/>
      <c r="BW54" s="215"/>
      <c r="BX54" s="4"/>
      <c r="BY54" s="6"/>
      <c r="BZ54" s="4"/>
      <c r="CA54" s="4"/>
      <c r="CB54" s="215"/>
      <c r="CC54" s="4"/>
      <c r="CD54" s="6"/>
      <c r="CE54" s="4"/>
      <c r="CF54" s="4"/>
      <c r="CG54" s="215"/>
      <c r="CH54" s="4"/>
      <c r="CI54" s="6"/>
      <c r="CJ54" s="4"/>
      <c r="CK54" s="4"/>
      <c r="CL54" s="215"/>
      <c r="CM54" s="4"/>
      <c r="CN54" s="6"/>
      <c r="CO54" s="4"/>
      <c r="CP54" s="4"/>
      <c r="CQ54" s="215"/>
      <c r="CR54" s="4"/>
      <c r="CS54" s="6"/>
      <c r="CT54" s="4"/>
      <c r="CU54" s="4"/>
      <c r="CV54" s="215"/>
      <c r="CW54" s="4"/>
      <c r="CX54" s="6"/>
      <c r="CY54" s="4"/>
      <c r="CZ54" s="4"/>
      <c r="DA54" s="215"/>
      <c r="DB54" s="4"/>
      <c r="DC54" s="6"/>
      <c r="DD54" s="4"/>
      <c r="DE54" s="4"/>
      <c r="DF54" s="215"/>
      <c r="DG54" s="4"/>
      <c r="DH54" s="6"/>
      <c r="DI54" s="4"/>
      <c r="DJ54" s="4"/>
      <c r="DK54" s="215"/>
      <c r="DL54" s="4"/>
      <c r="DM54" s="6"/>
      <c r="DN54" s="4"/>
      <c r="DO54" s="4"/>
      <c r="DP54" s="215"/>
      <c r="DQ54" s="4"/>
      <c r="DR54" s="6"/>
      <c r="DS54" s="4"/>
      <c r="DT54" s="4"/>
      <c r="DU54" s="215"/>
      <c r="DV54" s="4"/>
      <c r="DW54" s="6"/>
      <c r="DX54" s="4"/>
      <c r="DY54" s="4"/>
      <c r="DZ54" s="215"/>
      <c r="EA54" s="4"/>
      <c r="EB54" s="6"/>
      <c r="EC54" s="4"/>
      <c r="ED54" s="4"/>
      <c r="EE54" s="215"/>
      <c r="EF54" s="4"/>
      <c r="EG54" s="6"/>
      <c r="EH54" s="4"/>
      <c r="EI54" s="4"/>
      <c r="EJ54" s="215"/>
      <c r="EK54" s="4"/>
      <c r="EL54" s="6"/>
      <c r="EM54" s="4"/>
      <c r="EN54" s="4"/>
      <c r="EO54" s="215"/>
      <c r="EP54" s="4"/>
      <c r="EQ54" s="6"/>
      <c r="ER54" s="4"/>
      <c r="ES54" s="4"/>
      <c r="ET54" s="215"/>
      <c r="EU54" s="4"/>
      <c r="EV54" s="6"/>
      <c r="EW54" s="4"/>
      <c r="EX54" s="4"/>
      <c r="EY54" s="215"/>
      <c r="EZ54" s="4"/>
      <c r="FA54" s="6"/>
      <c r="FB54" s="4"/>
      <c r="FC54" s="4"/>
      <c r="FD54" s="215"/>
      <c r="FE54" s="4"/>
      <c r="FF54" s="6"/>
      <c r="FG54" s="4"/>
      <c r="FH54" s="4"/>
      <c r="FI54" s="215"/>
      <c r="FJ54" s="4"/>
      <c r="FK54" s="6"/>
      <c r="FL54" s="4"/>
      <c r="FM54" s="4"/>
      <c r="FN54" s="215"/>
      <c r="FO54" s="4"/>
      <c r="FP54" s="6"/>
      <c r="FQ54" s="4"/>
      <c r="FR54" s="4"/>
      <c r="FS54" s="215"/>
      <c r="FT54" s="4"/>
      <c r="FU54" s="6"/>
      <c r="FV54" s="4"/>
      <c r="FW54" s="4"/>
      <c r="FX54" s="215"/>
      <c r="FY54" s="4"/>
      <c r="FZ54" s="6"/>
      <c r="GA54" s="4"/>
      <c r="GB54" s="4"/>
      <c r="GC54" s="215"/>
      <c r="GD54" s="4"/>
      <c r="GE54" s="6"/>
      <c r="GF54" s="4"/>
      <c r="GG54" s="4"/>
      <c r="GH54" s="215"/>
      <c r="GI54" s="4"/>
      <c r="GJ54" s="6"/>
      <c r="GK54" s="4"/>
      <c r="GL54" s="4"/>
      <c r="GM54" s="215"/>
      <c r="GN54" s="4"/>
      <c r="GO54" s="6"/>
      <c r="GP54" s="4"/>
      <c r="GQ54" s="4"/>
      <c r="GR54" s="215"/>
      <c r="GS54" s="4"/>
      <c r="GT54" s="6"/>
      <c r="GU54" s="4"/>
      <c r="GV54" s="4"/>
      <c r="GW54" s="215"/>
      <c r="GX54" s="4"/>
      <c r="GY54" s="6"/>
      <c r="GZ54" s="4"/>
      <c r="HA54" s="4"/>
      <c r="HB54" s="215"/>
      <c r="HC54" s="4"/>
      <c r="HD54" s="6"/>
      <c r="HE54" s="4"/>
      <c r="HF54" s="4"/>
      <c r="HG54" s="215"/>
      <c r="HH54" s="4"/>
      <c r="HI54" s="6"/>
      <c r="HJ54" s="4"/>
      <c r="HK54" s="4"/>
      <c r="HL54" s="215"/>
      <c r="HM54" s="4"/>
      <c r="HN54" s="6"/>
      <c r="HO54" s="4"/>
      <c r="HP54" s="4"/>
      <c r="HQ54" s="215"/>
      <c r="HR54" s="4"/>
      <c r="HS54" s="6"/>
      <c r="HT54" s="4"/>
      <c r="HU54" s="4"/>
      <c r="HV54" s="215"/>
      <c r="HW54" s="4"/>
      <c r="HX54" s="6"/>
      <c r="HY54" s="4"/>
      <c r="HZ54" s="4"/>
      <c r="IA54" s="215"/>
      <c r="IB54" s="4"/>
      <c r="IC54" s="6"/>
      <c r="ID54" s="4"/>
      <c r="IE54" s="4"/>
      <c r="IF54" s="215"/>
      <c r="IG54" s="4"/>
      <c r="IH54" s="6"/>
      <c r="II54" s="4"/>
      <c r="IJ54" s="4"/>
      <c r="IK54" s="215"/>
      <c r="IL54" s="4"/>
      <c r="IM54" s="6"/>
      <c r="IN54" s="4"/>
      <c r="IO54" s="4"/>
      <c r="IP54" s="215"/>
      <c r="IQ54" s="4"/>
      <c r="IR54" s="6"/>
      <c r="IS54" s="4"/>
      <c r="IT54" s="4"/>
      <c r="IU54" s="215"/>
      <c r="IV54" s="4"/>
      <c r="IW54" s="6"/>
      <c r="IX54" s="4"/>
      <c r="IY54" s="4"/>
      <c r="IZ54" s="215"/>
      <c r="JA54" s="4"/>
      <c r="JB54" s="6"/>
      <c r="JC54" s="4"/>
      <c r="JD54" s="4"/>
      <c r="JE54" s="215"/>
      <c r="JF54" s="4"/>
      <c r="JG54" s="6"/>
      <c r="JH54" s="4"/>
      <c r="JI54" s="4"/>
      <c r="JJ54" s="215"/>
      <c r="JK54" s="4"/>
      <c r="JL54" s="6"/>
      <c r="JM54" s="4"/>
      <c r="JN54" s="4"/>
      <c r="JO54" s="215"/>
      <c r="JP54" s="4"/>
      <c r="JQ54" s="6"/>
      <c r="JR54" s="4"/>
      <c r="JS54" s="4"/>
      <c r="JT54" s="215"/>
      <c r="JU54" s="4"/>
      <c r="JV54" s="6"/>
      <c r="JW54" s="4"/>
      <c r="JX54" s="4"/>
      <c r="JY54" s="215"/>
      <c r="JZ54" s="4"/>
      <c r="KA54" s="6"/>
      <c r="KB54" s="4"/>
      <c r="KC54" s="4"/>
      <c r="KD54" s="215"/>
      <c r="KE54" s="4"/>
      <c r="KF54" s="6"/>
      <c r="KG54" s="4"/>
      <c r="KH54" s="4"/>
      <c r="KI54" s="215"/>
      <c r="KJ54" s="4"/>
      <c r="KK54" s="6"/>
      <c r="KL54" s="4"/>
      <c r="KM54" s="4"/>
      <c r="KN54" s="215"/>
    </row>
    <row r="55" spans="1:300" x14ac:dyDescent="0.25">
      <c r="A55" s="4"/>
      <c r="B55" s="6"/>
      <c r="C55" s="4"/>
      <c r="D55" s="4"/>
      <c r="E55" s="215"/>
      <c r="F55" s="4"/>
      <c r="G55" s="6"/>
      <c r="H55" s="4"/>
      <c r="I55" s="4"/>
      <c r="J55" s="215"/>
      <c r="K55" s="4"/>
      <c r="L55" s="6"/>
      <c r="M55" s="4"/>
      <c r="N55" s="4"/>
      <c r="O55" s="215"/>
      <c r="P55" s="4"/>
      <c r="Q55" s="6"/>
      <c r="R55" s="4"/>
      <c r="S55" s="4"/>
      <c r="T55" s="215"/>
      <c r="U55" s="4"/>
      <c r="V55" s="6"/>
      <c r="W55" s="4"/>
      <c r="X55" s="4"/>
      <c r="Y55" s="215"/>
      <c r="Z55" s="4"/>
      <c r="AA55" s="6"/>
      <c r="AB55" s="4"/>
      <c r="AC55" s="4"/>
      <c r="AD55" s="215"/>
      <c r="AE55" s="4"/>
      <c r="AF55" s="6"/>
      <c r="AG55" s="4"/>
      <c r="AH55" s="4"/>
      <c r="AI55" s="215"/>
      <c r="AJ55" s="4"/>
      <c r="AK55" s="6"/>
      <c r="AL55" s="4"/>
      <c r="AM55" s="4"/>
      <c r="AN55" s="215"/>
      <c r="AO55" s="4"/>
      <c r="AP55" s="6"/>
      <c r="AQ55" s="4"/>
      <c r="AR55" s="4"/>
      <c r="AS55" s="215"/>
      <c r="AT55" s="4"/>
      <c r="AU55" s="6"/>
      <c r="AV55" s="4"/>
      <c r="AW55" s="4"/>
      <c r="AX55" s="215"/>
      <c r="AY55" s="4"/>
      <c r="AZ55" s="6"/>
      <c r="BA55" s="4"/>
      <c r="BB55" s="4"/>
      <c r="BC55" s="215"/>
      <c r="BD55" s="4"/>
      <c r="BE55" s="6"/>
      <c r="BF55" s="4"/>
      <c r="BG55" s="4"/>
      <c r="BH55" s="215"/>
      <c r="BI55" s="4"/>
      <c r="BJ55" s="6"/>
      <c r="BK55" s="4"/>
      <c r="BL55" s="4"/>
      <c r="BM55" s="215"/>
      <c r="BN55" s="4"/>
      <c r="BO55" s="6"/>
      <c r="BP55" s="4"/>
      <c r="BQ55" s="4"/>
      <c r="BR55" s="215"/>
      <c r="BS55" s="4"/>
      <c r="BT55" s="6"/>
      <c r="BU55" s="4"/>
      <c r="BV55" s="4"/>
      <c r="BW55" s="215"/>
      <c r="BX55" s="4"/>
      <c r="BY55" s="6"/>
      <c r="BZ55" s="4"/>
      <c r="CA55" s="4"/>
      <c r="CB55" s="215"/>
      <c r="CC55" s="4"/>
      <c r="CD55" s="6"/>
      <c r="CE55" s="4"/>
      <c r="CF55" s="4"/>
      <c r="CG55" s="215"/>
      <c r="CH55" s="4"/>
      <c r="CI55" s="6"/>
      <c r="CJ55" s="4"/>
      <c r="CK55" s="4"/>
      <c r="CL55" s="215"/>
      <c r="CM55" s="4"/>
      <c r="CN55" s="6"/>
      <c r="CO55" s="4"/>
      <c r="CP55" s="4"/>
      <c r="CQ55" s="215"/>
      <c r="CR55" s="4"/>
      <c r="CS55" s="6"/>
      <c r="CT55" s="4"/>
      <c r="CU55" s="4"/>
      <c r="CV55" s="215"/>
      <c r="CW55" s="4"/>
      <c r="CX55" s="6"/>
      <c r="CY55" s="4"/>
      <c r="CZ55" s="4"/>
      <c r="DA55" s="215"/>
      <c r="DB55" s="4"/>
      <c r="DC55" s="6"/>
      <c r="DD55" s="4"/>
      <c r="DE55" s="4"/>
      <c r="DF55" s="215"/>
      <c r="DG55" s="4"/>
      <c r="DH55" s="6"/>
      <c r="DI55" s="4"/>
      <c r="DJ55" s="4"/>
      <c r="DK55" s="215"/>
      <c r="DL55" s="4"/>
      <c r="DM55" s="6"/>
      <c r="DN55" s="4"/>
      <c r="DO55" s="4"/>
      <c r="DP55" s="215"/>
      <c r="DQ55" s="4"/>
      <c r="DR55" s="6"/>
      <c r="DS55" s="4"/>
      <c r="DT55" s="4"/>
      <c r="DU55" s="215"/>
      <c r="DV55" s="4"/>
      <c r="DW55" s="6"/>
      <c r="DX55" s="4"/>
      <c r="DY55" s="4"/>
      <c r="DZ55" s="215"/>
      <c r="EA55" s="4"/>
      <c r="EB55" s="6"/>
      <c r="EC55" s="4"/>
      <c r="ED55" s="4"/>
      <c r="EE55" s="215"/>
      <c r="EF55" s="4"/>
      <c r="EG55" s="6"/>
      <c r="EH55" s="4"/>
      <c r="EI55" s="4"/>
      <c r="EJ55" s="215"/>
      <c r="EK55" s="4"/>
      <c r="EL55" s="6"/>
      <c r="EM55" s="4"/>
      <c r="EN55" s="4"/>
      <c r="EO55" s="215"/>
      <c r="EP55" s="4"/>
      <c r="EQ55" s="6"/>
      <c r="ER55" s="4"/>
      <c r="ES55" s="4"/>
      <c r="ET55" s="215"/>
      <c r="EU55" s="4"/>
      <c r="EV55" s="6"/>
      <c r="EW55" s="4"/>
      <c r="EX55" s="4"/>
      <c r="EY55" s="215"/>
      <c r="EZ55" s="4"/>
      <c r="FA55" s="6"/>
      <c r="FB55" s="4"/>
      <c r="FC55" s="4"/>
      <c r="FD55" s="215"/>
      <c r="FE55" s="4"/>
      <c r="FF55" s="6"/>
      <c r="FG55" s="4"/>
      <c r="FH55" s="4"/>
      <c r="FI55" s="215"/>
      <c r="FJ55" s="4"/>
      <c r="FK55" s="6"/>
      <c r="FL55" s="4"/>
      <c r="FM55" s="4"/>
      <c r="FN55" s="215"/>
      <c r="FO55" s="4"/>
      <c r="FP55" s="6"/>
      <c r="FQ55" s="4"/>
      <c r="FR55" s="4"/>
      <c r="FS55" s="215"/>
      <c r="FT55" s="4"/>
      <c r="FU55" s="6"/>
      <c r="FV55" s="4"/>
      <c r="FW55" s="4"/>
      <c r="FX55" s="215"/>
      <c r="FY55" s="4"/>
      <c r="FZ55" s="6"/>
      <c r="GA55" s="4"/>
      <c r="GB55" s="4"/>
      <c r="GC55" s="215"/>
      <c r="GD55" s="4"/>
      <c r="GE55" s="6"/>
      <c r="GF55" s="4"/>
      <c r="GG55" s="4"/>
      <c r="GH55" s="215"/>
      <c r="GI55" s="4"/>
      <c r="GJ55" s="6"/>
      <c r="GK55" s="4"/>
      <c r="GL55" s="4"/>
      <c r="GM55" s="215"/>
      <c r="GN55" s="4"/>
      <c r="GO55" s="6"/>
      <c r="GP55" s="4"/>
      <c r="GQ55" s="4"/>
      <c r="GR55" s="215"/>
      <c r="GS55" s="4"/>
      <c r="GT55" s="6"/>
      <c r="GU55" s="4"/>
      <c r="GV55" s="4"/>
      <c r="GW55" s="215"/>
      <c r="GX55" s="4"/>
      <c r="GY55" s="6"/>
      <c r="GZ55" s="4"/>
      <c r="HA55" s="4"/>
      <c r="HB55" s="215"/>
      <c r="HC55" s="4"/>
      <c r="HD55" s="6"/>
      <c r="HE55" s="4"/>
      <c r="HF55" s="4"/>
      <c r="HG55" s="215"/>
      <c r="HH55" s="4"/>
      <c r="HI55" s="6"/>
      <c r="HJ55" s="4"/>
      <c r="HK55" s="4"/>
      <c r="HL55" s="215"/>
      <c r="HM55" s="4"/>
      <c r="HN55" s="6"/>
      <c r="HO55" s="4"/>
      <c r="HP55" s="4"/>
      <c r="HQ55" s="215"/>
      <c r="HR55" s="4"/>
      <c r="HS55" s="6"/>
      <c r="HT55" s="4"/>
      <c r="HU55" s="4"/>
      <c r="HV55" s="215"/>
      <c r="HW55" s="4"/>
      <c r="HX55" s="6"/>
      <c r="HY55" s="4"/>
      <c r="HZ55" s="4"/>
      <c r="IA55" s="215"/>
      <c r="IB55" s="4"/>
      <c r="IC55" s="6"/>
      <c r="ID55" s="4"/>
      <c r="IE55" s="4"/>
      <c r="IF55" s="215"/>
      <c r="IG55" s="4"/>
      <c r="IH55" s="6"/>
      <c r="II55" s="4"/>
      <c r="IJ55" s="4"/>
      <c r="IK55" s="215"/>
      <c r="IL55" s="4"/>
      <c r="IM55" s="6"/>
      <c r="IN55" s="4"/>
      <c r="IO55" s="4"/>
      <c r="IP55" s="215"/>
      <c r="IQ55" s="4"/>
      <c r="IR55" s="6"/>
      <c r="IS55" s="4"/>
      <c r="IT55" s="4"/>
      <c r="IU55" s="215"/>
      <c r="IV55" s="4"/>
      <c r="IW55" s="6"/>
      <c r="IX55" s="4"/>
      <c r="IY55" s="4"/>
      <c r="IZ55" s="215"/>
      <c r="JA55" s="4"/>
      <c r="JB55" s="6"/>
      <c r="JC55" s="4"/>
      <c r="JD55" s="4"/>
      <c r="JE55" s="215"/>
      <c r="JF55" s="4"/>
      <c r="JG55" s="6"/>
      <c r="JH55" s="4"/>
      <c r="JI55" s="4"/>
      <c r="JJ55" s="215"/>
      <c r="JK55" s="4"/>
      <c r="JL55" s="6"/>
      <c r="JM55" s="4"/>
      <c r="JN55" s="4"/>
      <c r="JO55" s="215"/>
      <c r="JP55" s="4"/>
      <c r="JQ55" s="6"/>
      <c r="JR55" s="4"/>
      <c r="JS55" s="4"/>
      <c r="JT55" s="215"/>
      <c r="JU55" s="4"/>
      <c r="JV55" s="6"/>
      <c r="JW55" s="4"/>
      <c r="JX55" s="4"/>
      <c r="JY55" s="215"/>
      <c r="JZ55" s="4"/>
      <c r="KA55" s="6"/>
      <c r="KB55" s="4"/>
      <c r="KC55" s="4"/>
      <c r="KD55" s="215"/>
      <c r="KE55" s="4"/>
      <c r="KF55" s="6"/>
      <c r="KG55" s="4"/>
      <c r="KH55" s="4"/>
      <c r="KI55" s="215"/>
      <c r="KJ55" s="4"/>
      <c r="KK55" s="6"/>
      <c r="KL55" s="4"/>
      <c r="KM55" s="4"/>
      <c r="KN55" s="215"/>
    </row>
    <row r="56" spans="1:300" x14ac:dyDescent="0.25">
      <c r="A56" s="4"/>
      <c r="B56" s="6"/>
      <c r="C56" s="4"/>
      <c r="D56" s="4"/>
      <c r="E56" s="215"/>
      <c r="F56" s="4"/>
      <c r="G56" s="6"/>
      <c r="H56" s="4"/>
      <c r="I56" s="4"/>
      <c r="J56" s="215"/>
      <c r="K56" s="4"/>
      <c r="L56" s="6"/>
      <c r="M56" s="4"/>
      <c r="N56" s="4"/>
      <c r="O56" s="215"/>
      <c r="P56" s="4"/>
      <c r="Q56" s="6"/>
      <c r="R56" s="4"/>
      <c r="S56" s="4"/>
      <c r="T56" s="215"/>
      <c r="U56" s="4"/>
      <c r="V56" s="6"/>
      <c r="W56" s="4"/>
      <c r="X56" s="4"/>
      <c r="Y56" s="215"/>
      <c r="Z56" s="4"/>
      <c r="AA56" s="6"/>
      <c r="AB56" s="4"/>
      <c r="AC56" s="4"/>
      <c r="AD56" s="215"/>
      <c r="AE56" s="4"/>
      <c r="AF56" s="6"/>
      <c r="AG56" s="4"/>
      <c r="AH56" s="4"/>
      <c r="AI56" s="215"/>
      <c r="AJ56" s="4"/>
      <c r="AK56" s="6"/>
      <c r="AL56" s="4"/>
      <c r="AM56" s="4"/>
      <c r="AN56" s="215"/>
      <c r="AO56" s="4"/>
      <c r="AP56" s="6"/>
      <c r="AQ56" s="4"/>
      <c r="AR56" s="4"/>
      <c r="AS56" s="215"/>
      <c r="AT56" s="4"/>
      <c r="AU56" s="6"/>
      <c r="AV56" s="4"/>
      <c r="AW56" s="4"/>
      <c r="AX56" s="215"/>
      <c r="AY56" s="4"/>
      <c r="AZ56" s="6"/>
      <c r="BA56" s="4"/>
      <c r="BB56" s="4"/>
      <c r="BC56" s="215"/>
      <c r="BD56" s="4"/>
      <c r="BE56" s="6"/>
      <c r="BF56" s="4"/>
      <c r="BG56" s="4"/>
      <c r="BH56" s="215"/>
      <c r="BI56" s="4"/>
      <c r="BJ56" s="6"/>
      <c r="BK56" s="4"/>
      <c r="BL56" s="4"/>
      <c r="BM56" s="215"/>
      <c r="BN56" s="4"/>
      <c r="BO56" s="6"/>
      <c r="BP56" s="4"/>
      <c r="BQ56" s="4"/>
      <c r="BR56" s="215"/>
      <c r="BS56" s="4"/>
      <c r="BT56" s="6"/>
      <c r="BU56" s="4"/>
      <c r="BV56" s="4"/>
      <c r="BW56" s="215"/>
      <c r="BX56" s="4"/>
      <c r="BY56" s="6"/>
      <c r="BZ56" s="4"/>
      <c r="CA56" s="4"/>
      <c r="CB56" s="215"/>
      <c r="CC56" s="4"/>
      <c r="CD56" s="6"/>
      <c r="CE56" s="4"/>
      <c r="CF56" s="4"/>
      <c r="CG56" s="215"/>
      <c r="CH56" s="4"/>
      <c r="CI56" s="6"/>
      <c r="CJ56" s="4"/>
      <c r="CK56" s="4"/>
      <c r="CL56" s="215"/>
      <c r="CM56" s="4"/>
      <c r="CN56" s="6"/>
      <c r="CO56" s="4"/>
      <c r="CP56" s="4"/>
      <c r="CQ56" s="215"/>
      <c r="CR56" s="4"/>
      <c r="CS56" s="6"/>
      <c r="CT56" s="4"/>
      <c r="CU56" s="4"/>
      <c r="CV56" s="215"/>
      <c r="CW56" s="4"/>
      <c r="CX56" s="6"/>
      <c r="CY56" s="4"/>
      <c r="CZ56" s="4"/>
      <c r="DA56" s="215"/>
      <c r="DB56" s="4"/>
      <c r="DC56" s="6"/>
      <c r="DD56" s="4"/>
      <c r="DE56" s="4"/>
      <c r="DF56" s="215"/>
      <c r="DG56" s="4"/>
      <c r="DH56" s="6"/>
      <c r="DI56" s="4"/>
      <c r="DJ56" s="4"/>
      <c r="DK56" s="215"/>
      <c r="DL56" s="4"/>
      <c r="DM56" s="6"/>
      <c r="DN56" s="4"/>
      <c r="DO56" s="4"/>
      <c r="DP56" s="215"/>
      <c r="DQ56" s="4"/>
      <c r="DR56" s="6"/>
      <c r="DS56" s="4"/>
      <c r="DT56" s="4"/>
      <c r="DU56" s="215"/>
      <c r="DV56" s="4"/>
      <c r="DW56" s="6"/>
      <c r="DX56" s="4"/>
      <c r="DY56" s="4"/>
      <c r="DZ56" s="215"/>
      <c r="EA56" s="4"/>
      <c r="EB56" s="6"/>
      <c r="EC56" s="4"/>
      <c r="ED56" s="4"/>
      <c r="EE56" s="215"/>
      <c r="EF56" s="4"/>
      <c r="EG56" s="6"/>
      <c r="EH56" s="4"/>
      <c r="EI56" s="4"/>
      <c r="EJ56" s="215"/>
      <c r="EK56" s="4"/>
      <c r="EL56" s="6"/>
      <c r="EM56" s="4"/>
      <c r="EN56" s="4"/>
      <c r="EO56" s="215"/>
      <c r="EP56" s="4"/>
      <c r="EQ56" s="6"/>
      <c r="ER56" s="4"/>
      <c r="ES56" s="4"/>
      <c r="ET56" s="215"/>
      <c r="EU56" s="4"/>
      <c r="EV56" s="6"/>
      <c r="EW56" s="4"/>
      <c r="EX56" s="4"/>
      <c r="EY56" s="215"/>
      <c r="EZ56" s="4"/>
      <c r="FA56" s="6"/>
      <c r="FB56" s="4"/>
      <c r="FC56" s="4"/>
      <c r="FD56" s="215"/>
      <c r="FE56" s="4"/>
      <c r="FF56" s="6"/>
      <c r="FG56" s="4"/>
      <c r="FH56" s="4"/>
      <c r="FI56" s="215"/>
      <c r="FJ56" s="4"/>
      <c r="FK56" s="6"/>
      <c r="FL56" s="4"/>
      <c r="FM56" s="4"/>
      <c r="FN56" s="215"/>
      <c r="FO56" s="4"/>
      <c r="FP56" s="6"/>
      <c r="FQ56" s="4"/>
      <c r="FR56" s="4"/>
      <c r="FS56" s="215"/>
      <c r="FT56" s="4"/>
      <c r="FU56" s="6"/>
      <c r="FV56" s="4"/>
      <c r="FW56" s="4"/>
      <c r="FX56" s="215"/>
      <c r="FY56" s="4"/>
      <c r="FZ56" s="6"/>
      <c r="GA56" s="4"/>
      <c r="GB56" s="4"/>
      <c r="GC56" s="215"/>
      <c r="GD56" s="4"/>
      <c r="GE56" s="6"/>
      <c r="GF56" s="4"/>
      <c r="GG56" s="4"/>
      <c r="GH56" s="215"/>
      <c r="GI56" s="4"/>
      <c r="GJ56" s="6"/>
      <c r="GK56" s="4"/>
      <c r="GL56" s="4"/>
      <c r="GM56" s="215"/>
      <c r="GN56" s="4"/>
      <c r="GO56" s="6"/>
      <c r="GP56" s="4"/>
      <c r="GQ56" s="4"/>
      <c r="GR56" s="215"/>
      <c r="GS56" s="4"/>
      <c r="GT56" s="6"/>
      <c r="GU56" s="4"/>
      <c r="GV56" s="4"/>
      <c r="GW56" s="215"/>
      <c r="GX56" s="4"/>
      <c r="GY56" s="6"/>
      <c r="GZ56" s="4"/>
      <c r="HA56" s="4"/>
      <c r="HB56" s="215"/>
      <c r="HC56" s="4"/>
      <c r="HD56" s="6"/>
      <c r="HE56" s="4"/>
      <c r="HF56" s="4"/>
      <c r="HG56" s="215"/>
      <c r="HH56" s="4"/>
      <c r="HI56" s="6"/>
      <c r="HJ56" s="4"/>
      <c r="HK56" s="4"/>
      <c r="HL56" s="215"/>
      <c r="HM56" s="4"/>
      <c r="HN56" s="6"/>
      <c r="HO56" s="4"/>
      <c r="HP56" s="4"/>
      <c r="HQ56" s="215"/>
      <c r="HR56" s="4"/>
      <c r="HS56" s="6"/>
      <c r="HT56" s="4"/>
      <c r="HU56" s="4"/>
      <c r="HV56" s="215"/>
      <c r="HW56" s="4"/>
      <c r="HX56" s="6"/>
      <c r="HY56" s="4"/>
      <c r="HZ56" s="4"/>
      <c r="IA56" s="215"/>
      <c r="IB56" s="4"/>
      <c r="IC56" s="6"/>
      <c r="ID56" s="4"/>
      <c r="IE56" s="4"/>
      <c r="IF56" s="215"/>
      <c r="IG56" s="4"/>
      <c r="IH56" s="6"/>
      <c r="II56" s="4"/>
      <c r="IJ56" s="4"/>
      <c r="IK56" s="215"/>
      <c r="IL56" s="4"/>
      <c r="IM56" s="6"/>
      <c r="IN56" s="4"/>
      <c r="IO56" s="4"/>
      <c r="IP56" s="215"/>
      <c r="IQ56" s="4"/>
      <c r="IR56" s="6"/>
      <c r="IS56" s="4"/>
      <c r="IT56" s="4"/>
      <c r="IU56" s="215"/>
      <c r="IV56" s="4"/>
      <c r="IW56" s="6"/>
      <c r="IX56" s="4"/>
      <c r="IY56" s="4"/>
      <c r="IZ56" s="215"/>
      <c r="JA56" s="4"/>
      <c r="JB56" s="6"/>
      <c r="JC56" s="4"/>
      <c r="JD56" s="4"/>
      <c r="JE56" s="215"/>
      <c r="JF56" s="4"/>
      <c r="JG56" s="6"/>
      <c r="JH56" s="4"/>
      <c r="JI56" s="4"/>
      <c r="JJ56" s="215"/>
      <c r="JK56" s="4"/>
      <c r="JL56" s="6"/>
      <c r="JM56" s="4"/>
      <c r="JN56" s="4"/>
      <c r="JO56" s="215"/>
      <c r="JP56" s="4"/>
      <c r="JQ56" s="6"/>
      <c r="JR56" s="4"/>
      <c r="JS56" s="4"/>
      <c r="JT56" s="215"/>
      <c r="JU56" s="4"/>
      <c r="JV56" s="6"/>
      <c r="JW56" s="4"/>
      <c r="JX56" s="4"/>
      <c r="JY56" s="215"/>
      <c r="JZ56" s="4"/>
      <c r="KA56" s="6"/>
      <c r="KB56" s="4"/>
      <c r="KC56" s="4"/>
      <c r="KD56" s="215"/>
      <c r="KE56" s="4"/>
      <c r="KF56" s="6"/>
      <c r="KG56" s="4"/>
      <c r="KH56" s="4"/>
      <c r="KI56" s="215"/>
      <c r="KJ56" s="4"/>
      <c r="KK56" s="6"/>
      <c r="KL56" s="4"/>
      <c r="KM56" s="4"/>
      <c r="KN56" s="215"/>
    </row>
    <row r="57" spans="1:300" x14ac:dyDescent="0.25">
      <c r="A57" s="4"/>
      <c r="B57" s="6"/>
      <c r="C57" s="4"/>
      <c r="D57" s="4"/>
      <c r="E57" s="215"/>
      <c r="F57" s="4"/>
      <c r="G57" s="6"/>
      <c r="H57" s="4"/>
      <c r="I57" s="4"/>
      <c r="J57" s="215"/>
      <c r="K57" s="4"/>
      <c r="L57" s="6"/>
      <c r="M57" s="4"/>
      <c r="N57" s="4"/>
      <c r="O57" s="215"/>
      <c r="P57" s="4"/>
      <c r="Q57" s="6"/>
      <c r="R57" s="4"/>
      <c r="S57" s="4"/>
      <c r="T57" s="215"/>
      <c r="U57" s="4"/>
      <c r="V57" s="6"/>
      <c r="W57" s="4"/>
      <c r="X57" s="4"/>
      <c r="Y57" s="215"/>
      <c r="Z57" s="4"/>
      <c r="AA57" s="6"/>
      <c r="AB57" s="4"/>
      <c r="AC57" s="4"/>
      <c r="AD57" s="215"/>
      <c r="AE57" s="4"/>
      <c r="AF57" s="6"/>
      <c r="AG57" s="4"/>
      <c r="AH57" s="4"/>
      <c r="AI57" s="215"/>
      <c r="AJ57" s="4"/>
      <c r="AK57" s="6"/>
      <c r="AL57" s="4"/>
      <c r="AM57" s="4"/>
      <c r="AN57" s="215"/>
      <c r="AO57" s="4"/>
      <c r="AP57" s="6"/>
      <c r="AQ57" s="4"/>
      <c r="AR57" s="4"/>
      <c r="AS57" s="215"/>
      <c r="AT57" s="4"/>
      <c r="AU57" s="6"/>
      <c r="AV57" s="4"/>
      <c r="AW57" s="4"/>
      <c r="AX57" s="215"/>
      <c r="AY57" s="4"/>
      <c r="AZ57" s="6"/>
      <c r="BA57" s="4"/>
      <c r="BB57" s="4"/>
      <c r="BC57" s="215"/>
      <c r="BD57" s="4"/>
      <c r="BE57" s="6"/>
      <c r="BF57" s="4"/>
      <c r="BG57" s="4"/>
      <c r="BH57" s="215"/>
      <c r="BI57" s="4"/>
      <c r="BJ57" s="6"/>
      <c r="BK57" s="4"/>
      <c r="BL57" s="4"/>
      <c r="BM57" s="215"/>
      <c r="BN57" s="4"/>
      <c r="BO57" s="6"/>
      <c r="BP57" s="4"/>
      <c r="BQ57" s="4"/>
      <c r="BR57" s="215"/>
      <c r="BS57" s="4"/>
      <c r="BT57" s="6"/>
      <c r="BU57" s="4"/>
      <c r="BV57" s="4"/>
      <c r="BW57" s="215"/>
      <c r="BX57" s="4"/>
      <c r="BY57" s="6"/>
      <c r="BZ57" s="4"/>
      <c r="CA57" s="4"/>
      <c r="CB57" s="215"/>
      <c r="CC57" s="4"/>
      <c r="CD57" s="6"/>
      <c r="CE57" s="4"/>
      <c r="CF57" s="4"/>
      <c r="CG57" s="215"/>
      <c r="CH57" s="4"/>
      <c r="CI57" s="6"/>
      <c r="CJ57" s="4"/>
      <c r="CK57" s="4"/>
      <c r="CL57" s="215"/>
      <c r="CM57" s="4"/>
      <c r="CN57" s="6"/>
      <c r="CO57" s="4"/>
      <c r="CP57" s="4"/>
      <c r="CQ57" s="215"/>
      <c r="CR57" s="4"/>
      <c r="CS57" s="6"/>
      <c r="CT57" s="4"/>
      <c r="CU57" s="4"/>
      <c r="CV57" s="215"/>
      <c r="CW57" s="4"/>
      <c r="CX57" s="6"/>
      <c r="CY57" s="4"/>
      <c r="CZ57" s="4"/>
      <c r="DA57" s="215"/>
      <c r="DB57" s="4"/>
      <c r="DC57" s="6"/>
      <c r="DD57" s="4"/>
      <c r="DE57" s="4"/>
      <c r="DF57" s="215"/>
      <c r="DG57" s="4"/>
      <c r="DH57" s="6"/>
      <c r="DI57" s="4"/>
      <c r="DJ57" s="4"/>
      <c r="DK57" s="215"/>
      <c r="DL57" s="4"/>
      <c r="DM57" s="6"/>
      <c r="DN57" s="4"/>
      <c r="DO57" s="4"/>
      <c r="DP57" s="215"/>
      <c r="DQ57" s="4"/>
      <c r="DR57" s="6"/>
      <c r="DS57" s="4"/>
      <c r="DT57" s="4"/>
      <c r="DU57" s="215"/>
      <c r="DV57" s="4"/>
      <c r="DW57" s="6"/>
      <c r="DX57" s="4"/>
      <c r="DY57" s="4"/>
      <c r="DZ57" s="215"/>
      <c r="EA57" s="4"/>
      <c r="EB57" s="6"/>
      <c r="EC57" s="4"/>
      <c r="ED57" s="4"/>
      <c r="EE57" s="215"/>
      <c r="EF57" s="4"/>
      <c r="EG57" s="6"/>
      <c r="EH57" s="4"/>
      <c r="EI57" s="4"/>
      <c r="EJ57" s="215"/>
      <c r="EK57" s="4"/>
      <c r="EL57" s="6"/>
      <c r="EM57" s="4"/>
      <c r="EN57" s="4"/>
      <c r="EO57" s="215"/>
      <c r="EP57" s="4"/>
      <c r="EQ57" s="6"/>
      <c r="ER57" s="4"/>
      <c r="ES57" s="4"/>
      <c r="ET57" s="215"/>
      <c r="EU57" s="4"/>
      <c r="EV57" s="6"/>
      <c r="EW57" s="4"/>
      <c r="EX57" s="4"/>
      <c r="EY57" s="215"/>
      <c r="EZ57" s="4"/>
      <c r="FA57" s="6"/>
      <c r="FB57" s="4"/>
      <c r="FC57" s="4"/>
      <c r="FD57" s="215"/>
      <c r="FE57" s="4"/>
      <c r="FF57" s="6"/>
      <c r="FG57" s="4"/>
      <c r="FH57" s="4"/>
      <c r="FI57" s="215"/>
      <c r="FJ57" s="4"/>
      <c r="FK57" s="6"/>
      <c r="FL57" s="4"/>
      <c r="FM57" s="4"/>
      <c r="FN57" s="215"/>
      <c r="FO57" s="4"/>
      <c r="FP57" s="6"/>
      <c r="FQ57" s="4"/>
      <c r="FR57" s="4"/>
      <c r="FS57" s="215"/>
      <c r="FT57" s="4"/>
      <c r="FU57" s="6"/>
      <c r="FV57" s="4"/>
      <c r="FW57" s="4"/>
      <c r="FX57" s="215"/>
      <c r="FY57" s="4"/>
      <c r="FZ57" s="6"/>
      <c r="GA57" s="4"/>
      <c r="GB57" s="4"/>
      <c r="GC57" s="215"/>
      <c r="GD57" s="4"/>
      <c r="GE57" s="6"/>
      <c r="GF57" s="4"/>
      <c r="GG57" s="4"/>
      <c r="GH57" s="215"/>
      <c r="GI57" s="4"/>
      <c r="GJ57" s="6"/>
      <c r="GK57" s="4"/>
      <c r="GL57" s="4"/>
      <c r="GM57" s="215"/>
      <c r="GN57" s="4"/>
      <c r="GO57" s="6"/>
      <c r="GP57" s="4"/>
      <c r="GQ57" s="4"/>
      <c r="GR57" s="215"/>
      <c r="GS57" s="4"/>
      <c r="GT57" s="6"/>
      <c r="GU57" s="4"/>
      <c r="GV57" s="4"/>
      <c r="GW57" s="215"/>
      <c r="GX57" s="4"/>
      <c r="GY57" s="6"/>
      <c r="GZ57" s="4"/>
      <c r="HA57" s="4"/>
      <c r="HB57" s="215"/>
      <c r="HC57" s="4"/>
      <c r="HD57" s="6"/>
      <c r="HE57" s="4"/>
      <c r="HF57" s="4"/>
      <c r="HG57" s="215"/>
      <c r="HH57" s="4"/>
      <c r="HI57" s="6"/>
      <c r="HJ57" s="4"/>
      <c r="HK57" s="4"/>
      <c r="HL57" s="215"/>
      <c r="HM57" s="4"/>
      <c r="HN57" s="6"/>
      <c r="HO57" s="4"/>
      <c r="HP57" s="4"/>
      <c r="HQ57" s="215"/>
      <c r="HR57" s="4"/>
      <c r="HS57" s="6"/>
      <c r="HT57" s="4"/>
      <c r="HU57" s="4"/>
      <c r="HV57" s="215"/>
      <c r="HW57" s="4"/>
      <c r="HX57" s="6"/>
      <c r="HY57" s="4"/>
      <c r="HZ57" s="4"/>
      <c r="IA57" s="215"/>
      <c r="IB57" s="4"/>
      <c r="IC57" s="6"/>
      <c r="ID57" s="4"/>
      <c r="IE57" s="4"/>
      <c r="IF57" s="215"/>
      <c r="IG57" s="4"/>
      <c r="IH57" s="6"/>
      <c r="II57" s="4"/>
      <c r="IJ57" s="4"/>
      <c r="IK57" s="215"/>
      <c r="IL57" s="4"/>
      <c r="IM57" s="6"/>
      <c r="IN57" s="4"/>
      <c r="IO57" s="4"/>
      <c r="IP57" s="215"/>
      <c r="IQ57" s="4"/>
      <c r="IR57" s="6"/>
      <c r="IS57" s="4"/>
      <c r="IT57" s="4"/>
      <c r="IU57" s="215"/>
      <c r="IV57" s="4"/>
      <c r="IW57" s="6"/>
      <c r="IX57" s="4"/>
      <c r="IY57" s="4"/>
      <c r="IZ57" s="215"/>
      <c r="JA57" s="4"/>
      <c r="JB57" s="6"/>
      <c r="JC57" s="4"/>
      <c r="JD57" s="4"/>
      <c r="JE57" s="215"/>
      <c r="JF57" s="4"/>
      <c r="JG57" s="6"/>
      <c r="JH57" s="4"/>
      <c r="JI57" s="4"/>
      <c r="JJ57" s="215"/>
      <c r="JK57" s="4"/>
      <c r="JL57" s="6"/>
      <c r="JM57" s="4"/>
      <c r="JN57" s="4"/>
      <c r="JO57" s="215"/>
      <c r="JP57" s="4"/>
      <c r="JQ57" s="6"/>
      <c r="JR57" s="4"/>
      <c r="JS57" s="4"/>
      <c r="JT57" s="215"/>
      <c r="JU57" s="4"/>
      <c r="JV57" s="6"/>
      <c r="JW57" s="4"/>
      <c r="JX57" s="4"/>
      <c r="JY57" s="215"/>
      <c r="JZ57" s="4"/>
      <c r="KA57" s="6"/>
      <c r="KB57" s="4"/>
      <c r="KC57" s="4"/>
      <c r="KD57" s="215"/>
      <c r="KE57" s="4"/>
      <c r="KF57" s="6"/>
      <c r="KG57" s="4"/>
      <c r="KH57" s="4"/>
      <c r="KI57" s="215"/>
      <c r="KJ57" s="4"/>
      <c r="KK57" s="6"/>
      <c r="KL57" s="4"/>
      <c r="KM57" s="4"/>
      <c r="KN57" s="215"/>
    </row>
    <row r="58" spans="1:300" x14ac:dyDescent="0.25">
      <c r="A58" s="4"/>
      <c r="B58" s="6"/>
      <c r="C58" s="4"/>
      <c r="D58" s="4"/>
      <c r="E58" s="215"/>
      <c r="F58" s="4"/>
      <c r="G58" s="6"/>
      <c r="H58" s="4"/>
      <c r="I58" s="4"/>
      <c r="J58" s="215"/>
      <c r="K58" s="4"/>
      <c r="L58" s="6"/>
      <c r="M58" s="4"/>
      <c r="N58" s="4"/>
      <c r="O58" s="215"/>
      <c r="P58" s="4"/>
      <c r="Q58" s="6"/>
      <c r="R58" s="4"/>
      <c r="S58" s="4"/>
      <c r="T58" s="215"/>
      <c r="U58" s="4"/>
      <c r="V58" s="6"/>
      <c r="W58" s="4"/>
      <c r="X58" s="4"/>
      <c r="Y58" s="215"/>
      <c r="Z58" s="4"/>
      <c r="AA58" s="6"/>
      <c r="AB58" s="4"/>
      <c r="AC58" s="4"/>
      <c r="AD58" s="215"/>
      <c r="AE58" s="4"/>
      <c r="AF58" s="6"/>
      <c r="AG58" s="4"/>
      <c r="AH58" s="4"/>
      <c r="AI58" s="215"/>
      <c r="AJ58" s="4"/>
      <c r="AK58" s="6"/>
      <c r="AL58" s="4"/>
      <c r="AM58" s="4"/>
      <c r="AN58" s="215"/>
      <c r="AO58" s="4"/>
      <c r="AP58" s="6"/>
      <c r="AQ58" s="4"/>
      <c r="AR58" s="4"/>
      <c r="AS58" s="215"/>
      <c r="AT58" s="4"/>
      <c r="AU58" s="6"/>
      <c r="AV58" s="4"/>
      <c r="AW58" s="4"/>
      <c r="AX58" s="215"/>
      <c r="AY58" s="4"/>
      <c r="AZ58" s="6"/>
      <c r="BA58" s="4"/>
      <c r="BB58" s="4"/>
      <c r="BC58" s="215"/>
      <c r="BD58" s="4"/>
      <c r="BE58" s="6"/>
      <c r="BF58" s="4"/>
      <c r="BG58" s="4"/>
      <c r="BH58" s="215"/>
      <c r="BI58" s="4"/>
      <c r="BJ58" s="6"/>
      <c r="BK58" s="4"/>
      <c r="BL58" s="4"/>
      <c r="BM58" s="215"/>
      <c r="BN58" s="4"/>
      <c r="BO58" s="6"/>
      <c r="BP58" s="4"/>
      <c r="BQ58" s="4"/>
      <c r="BR58" s="215"/>
      <c r="BS58" s="4"/>
      <c r="BT58" s="6"/>
      <c r="BU58" s="4"/>
      <c r="BV58" s="4"/>
      <c r="BW58" s="215"/>
      <c r="BX58" s="4"/>
      <c r="BY58" s="6"/>
      <c r="BZ58" s="4"/>
      <c r="CA58" s="4"/>
      <c r="CB58" s="215"/>
      <c r="CC58" s="4"/>
      <c r="CD58" s="6"/>
      <c r="CE58" s="4"/>
      <c r="CF58" s="4"/>
      <c r="CG58" s="215"/>
      <c r="CH58" s="4"/>
      <c r="CI58" s="6"/>
      <c r="CJ58" s="4"/>
      <c r="CK58" s="4"/>
      <c r="CL58" s="215"/>
      <c r="CM58" s="4"/>
      <c r="CN58" s="6"/>
      <c r="CO58" s="4"/>
      <c r="CP58" s="4"/>
      <c r="CQ58" s="215"/>
      <c r="CR58" s="4"/>
      <c r="CS58" s="6"/>
      <c r="CT58" s="4"/>
      <c r="CU58" s="4"/>
      <c r="CV58" s="215"/>
      <c r="CW58" s="4"/>
      <c r="CX58" s="6"/>
      <c r="CY58" s="4"/>
      <c r="CZ58" s="4"/>
      <c r="DA58" s="215"/>
      <c r="DB58" s="4"/>
      <c r="DC58" s="6"/>
      <c r="DD58" s="4"/>
      <c r="DE58" s="4"/>
      <c r="DF58" s="215"/>
      <c r="DG58" s="4"/>
      <c r="DH58" s="6"/>
      <c r="DI58" s="4"/>
      <c r="DJ58" s="4"/>
      <c r="DK58" s="215"/>
      <c r="DL58" s="4"/>
      <c r="DM58" s="6"/>
      <c r="DN58" s="4"/>
      <c r="DO58" s="4"/>
      <c r="DP58" s="215"/>
      <c r="DQ58" s="4"/>
      <c r="DR58" s="6"/>
      <c r="DS58" s="4"/>
      <c r="DT58" s="4"/>
      <c r="DU58" s="215"/>
      <c r="DV58" s="4"/>
      <c r="DW58" s="6"/>
      <c r="DX58" s="4"/>
      <c r="DY58" s="4"/>
      <c r="DZ58" s="215"/>
      <c r="EA58" s="4"/>
      <c r="EB58" s="6"/>
      <c r="EC58" s="4"/>
      <c r="ED58" s="4"/>
      <c r="EE58" s="215"/>
      <c r="EF58" s="4"/>
      <c r="EG58" s="6"/>
      <c r="EH58" s="4"/>
      <c r="EI58" s="4"/>
      <c r="EJ58" s="215"/>
      <c r="EK58" s="4"/>
      <c r="EL58" s="6"/>
      <c r="EM58" s="4"/>
      <c r="EN58" s="4"/>
      <c r="EO58" s="215"/>
      <c r="EP58" s="4"/>
      <c r="EQ58" s="6"/>
      <c r="ER58" s="4"/>
      <c r="ES58" s="4"/>
      <c r="ET58" s="215"/>
      <c r="EU58" s="4"/>
      <c r="EV58" s="6"/>
      <c r="EW58" s="4"/>
      <c r="EX58" s="4"/>
      <c r="EY58" s="215"/>
      <c r="EZ58" s="4"/>
      <c r="FA58" s="6"/>
      <c r="FB58" s="4"/>
      <c r="FC58" s="4"/>
      <c r="FD58" s="215"/>
      <c r="FE58" s="4"/>
      <c r="FF58" s="6"/>
      <c r="FG58" s="4"/>
      <c r="FH58" s="4"/>
      <c r="FI58" s="215"/>
      <c r="FJ58" s="4"/>
      <c r="FK58" s="6"/>
      <c r="FL58" s="4"/>
      <c r="FM58" s="4"/>
      <c r="FN58" s="215"/>
      <c r="FO58" s="4"/>
      <c r="FP58" s="6"/>
      <c r="FQ58" s="4"/>
      <c r="FR58" s="4"/>
      <c r="FS58" s="215"/>
      <c r="FT58" s="4"/>
      <c r="FU58" s="6"/>
      <c r="FV58" s="4"/>
      <c r="FW58" s="4"/>
      <c r="FX58" s="215"/>
      <c r="FY58" s="4"/>
      <c r="FZ58" s="6"/>
      <c r="GA58" s="4"/>
      <c r="GB58" s="4"/>
      <c r="GC58" s="215"/>
      <c r="GD58" s="4"/>
      <c r="GE58" s="6"/>
      <c r="GF58" s="4"/>
      <c r="GG58" s="4"/>
      <c r="GH58" s="215"/>
      <c r="GI58" s="4"/>
      <c r="GJ58" s="6"/>
      <c r="GK58" s="4"/>
      <c r="GL58" s="4"/>
      <c r="GM58" s="215"/>
      <c r="GN58" s="4"/>
      <c r="GO58" s="6"/>
      <c r="GP58" s="4"/>
      <c r="GQ58" s="4"/>
      <c r="GR58" s="215"/>
      <c r="GS58" s="4"/>
      <c r="GT58" s="6"/>
      <c r="GU58" s="4"/>
      <c r="GV58" s="4"/>
      <c r="GW58" s="215"/>
      <c r="GX58" s="4"/>
      <c r="GY58" s="6"/>
      <c r="GZ58" s="4"/>
      <c r="HA58" s="4"/>
      <c r="HB58" s="215"/>
      <c r="HC58" s="4"/>
      <c r="HD58" s="6"/>
      <c r="HE58" s="4"/>
      <c r="HF58" s="4"/>
      <c r="HG58" s="215"/>
      <c r="HH58" s="4"/>
      <c r="HI58" s="6"/>
      <c r="HJ58" s="4"/>
      <c r="HK58" s="4"/>
      <c r="HL58" s="215"/>
      <c r="HM58" s="4"/>
      <c r="HN58" s="6"/>
      <c r="HO58" s="4"/>
      <c r="HP58" s="4"/>
      <c r="HQ58" s="215"/>
      <c r="HR58" s="4"/>
      <c r="HS58" s="6"/>
      <c r="HT58" s="4"/>
      <c r="HU58" s="4"/>
      <c r="HV58" s="215"/>
      <c r="HW58" s="4"/>
      <c r="HX58" s="6"/>
      <c r="HY58" s="4"/>
      <c r="HZ58" s="4"/>
      <c r="IA58" s="215"/>
      <c r="IB58" s="4"/>
      <c r="IC58" s="6"/>
      <c r="ID58" s="4"/>
      <c r="IE58" s="4"/>
      <c r="IF58" s="215"/>
      <c r="IG58" s="4"/>
      <c r="IH58" s="6"/>
      <c r="II58" s="4"/>
      <c r="IJ58" s="4"/>
      <c r="IK58" s="215"/>
      <c r="IL58" s="4"/>
      <c r="IM58" s="6"/>
      <c r="IN58" s="4"/>
      <c r="IO58" s="4"/>
      <c r="IP58" s="215"/>
      <c r="IQ58" s="4"/>
      <c r="IR58" s="6"/>
      <c r="IS58" s="4"/>
      <c r="IT58" s="4"/>
      <c r="IU58" s="215"/>
      <c r="IV58" s="4"/>
      <c r="IW58" s="6"/>
      <c r="IX58" s="4"/>
      <c r="IY58" s="4"/>
      <c r="IZ58" s="215"/>
      <c r="JA58" s="4"/>
      <c r="JB58" s="6"/>
      <c r="JC58" s="4"/>
      <c r="JD58" s="4"/>
      <c r="JE58" s="215"/>
      <c r="JF58" s="4"/>
      <c r="JG58" s="6"/>
      <c r="JH58" s="4"/>
      <c r="JI58" s="4"/>
      <c r="JJ58" s="215"/>
      <c r="JK58" s="4"/>
      <c r="JL58" s="6"/>
      <c r="JM58" s="4"/>
      <c r="JN58" s="4"/>
      <c r="JO58" s="215"/>
      <c r="JP58" s="4"/>
      <c r="JQ58" s="6"/>
      <c r="JR58" s="4"/>
      <c r="JS58" s="4"/>
      <c r="JT58" s="215"/>
      <c r="JU58" s="4"/>
      <c r="JV58" s="6"/>
      <c r="JW58" s="4"/>
      <c r="JX58" s="4"/>
      <c r="JY58" s="215"/>
      <c r="JZ58" s="4"/>
      <c r="KA58" s="6"/>
      <c r="KB58" s="4"/>
      <c r="KC58" s="4"/>
      <c r="KD58" s="215"/>
      <c r="KE58" s="4"/>
      <c r="KF58" s="6"/>
      <c r="KG58" s="4"/>
      <c r="KH58" s="4"/>
      <c r="KI58" s="215"/>
      <c r="KJ58" s="4"/>
      <c r="KK58" s="6"/>
      <c r="KL58" s="4"/>
      <c r="KM58" s="4"/>
      <c r="KN58" s="215"/>
    </row>
    <row r="59" spans="1:300" x14ac:dyDescent="0.25">
      <c r="A59" s="4"/>
      <c r="B59" s="6"/>
      <c r="C59" s="4"/>
      <c r="D59" s="4"/>
      <c r="E59" s="215"/>
      <c r="F59" s="4"/>
      <c r="G59" s="6"/>
      <c r="H59" s="4"/>
      <c r="I59" s="4"/>
      <c r="J59" s="215"/>
      <c r="K59" s="4"/>
      <c r="L59" s="6"/>
      <c r="M59" s="4"/>
      <c r="N59" s="4"/>
      <c r="O59" s="215"/>
      <c r="P59" s="4"/>
      <c r="Q59" s="6"/>
      <c r="R59" s="4"/>
      <c r="S59" s="4"/>
      <c r="T59" s="215"/>
      <c r="U59" s="4"/>
      <c r="V59" s="6"/>
      <c r="W59" s="4"/>
      <c r="X59" s="4"/>
      <c r="Y59" s="215"/>
      <c r="Z59" s="4"/>
      <c r="AA59" s="6"/>
      <c r="AB59" s="4"/>
      <c r="AC59" s="4"/>
      <c r="AD59" s="215"/>
      <c r="AE59" s="4"/>
      <c r="AF59" s="6"/>
      <c r="AG59" s="4"/>
      <c r="AH59" s="4"/>
      <c r="AI59" s="215"/>
      <c r="AJ59" s="4"/>
      <c r="AK59" s="6"/>
      <c r="AL59" s="4"/>
      <c r="AM59" s="4"/>
      <c r="AN59" s="215"/>
      <c r="AO59" s="4"/>
      <c r="AP59" s="6"/>
      <c r="AQ59" s="4"/>
      <c r="AR59" s="4"/>
      <c r="AS59" s="215"/>
      <c r="AT59" s="4"/>
      <c r="AU59" s="6"/>
      <c r="AV59" s="4"/>
      <c r="AW59" s="4"/>
      <c r="AX59" s="215"/>
      <c r="AY59" s="4"/>
      <c r="AZ59" s="6"/>
      <c r="BA59" s="4"/>
      <c r="BB59" s="4"/>
      <c r="BC59" s="215"/>
      <c r="BD59" s="4"/>
      <c r="BE59" s="6"/>
      <c r="BF59" s="4"/>
      <c r="BG59" s="4"/>
      <c r="BH59" s="215"/>
      <c r="BI59" s="4"/>
      <c r="BJ59" s="6"/>
      <c r="BK59" s="4"/>
      <c r="BL59" s="4"/>
      <c r="BM59" s="215"/>
      <c r="BN59" s="4"/>
      <c r="BO59" s="6"/>
      <c r="BP59" s="4"/>
      <c r="BQ59" s="4"/>
      <c r="BR59" s="215"/>
      <c r="BS59" s="4"/>
      <c r="BT59" s="6"/>
      <c r="BU59" s="4"/>
      <c r="BV59" s="4"/>
      <c r="BW59" s="215"/>
      <c r="BX59" s="4"/>
      <c r="BY59" s="6"/>
      <c r="BZ59" s="4"/>
      <c r="CA59" s="4"/>
      <c r="CB59" s="215"/>
      <c r="CC59" s="4"/>
      <c r="CD59" s="6"/>
      <c r="CE59" s="4"/>
      <c r="CF59" s="4"/>
      <c r="CG59" s="215"/>
      <c r="CH59" s="4"/>
      <c r="CI59" s="6"/>
      <c r="CJ59" s="4"/>
      <c r="CK59" s="4"/>
      <c r="CL59" s="215"/>
      <c r="CM59" s="4"/>
      <c r="CN59" s="6"/>
      <c r="CO59" s="4"/>
      <c r="CP59" s="4"/>
      <c r="CQ59" s="215"/>
      <c r="CR59" s="4"/>
      <c r="CS59" s="6"/>
      <c r="CT59" s="4"/>
      <c r="CU59" s="4"/>
      <c r="CV59" s="215"/>
      <c r="CW59" s="4"/>
      <c r="CX59" s="6"/>
      <c r="CY59" s="4"/>
      <c r="CZ59" s="4"/>
      <c r="DA59" s="215"/>
      <c r="DB59" s="4"/>
      <c r="DC59" s="6"/>
      <c r="DD59" s="4"/>
      <c r="DE59" s="4"/>
      <c r="DF59" s="215"/>
      <c r="DG59" s="4"/>
      <c r="DH59" s="6"/>
      <c r="DI59" s="4"/>
      <c r="DJ59" s="4"/>
      <c r="DK59" s="215"/>
      <c r="DL59" s="4"/>
      <c r="DM59" s="6"/>
      <c r="DN59" s="4"/>
      <c r="DO59" s="4"/>
      <c r="DP59" s="215"/>
      <c r="DQ59" s="4"/>
      <c r="DR59" s="6"/>
      <c r="DS59" s="4"/>
      <c r="DT59" s="4"/>
      <c r="DU59" s="215"/>
      <c r="DV59" s="4"/>
      <c r="DW59" s="6"/>
      <c r="DX59" s="4"/>
      <c r="DY59" s="4"/>
      <c r="DZ59" s="215"/>
      <c r="EA59" s="4"/>
      <c r="EB59" s="6"/>
      <c r="EC59" s="4"/>
      <c r="ED59" s="4"/>
      <c r="EE59" s="215"/>
      <c r="EF59" s="4"/>
      <c r="EG59" s="6"/>
      <c r="EH59" s="4"/>
      <c r="EI59" s="4"/>
      <c r="EJ59" s="215"/>
      <c r="EK59" s="4"/>
      <c r="EL59" s="6"/>
      <c r="EM59" s="4"/>
      <c r="EN59" s="4"/>
      <c r="EO59" s="215"/>
      <c r="EP59" s="4"/>
      <c r="EQ59" s="6"/>
      <c r="ER59" s="4"/>
      <c r="ES59" s="4"/>
      <c r="ET59" s="215"/>
      <c r="EU59" s="4"/>
      <c r="EV59" s="6"/>
      <c r="EW59" s="4"/>
      <c r="EX59" s="4"/>
      <c r="EY59" s="215"/>
      <c r="EZ59" s="4"/>
      <c r="FA59" s="6"/>
      <c r="FB59" s="4"/>
      <c r="FC59" s="4"/>
      <c r="FD59" s="215"/>
      <c r="FE59" s="4"/>
      <c r="FF59" s="6"/>
      <c r="FG59" s="4"/>
      <c r="FH59" s="4"/>
      <c r="FI59" s="215"/>
      <c r="FJ59" s="4"/>
      <c r="FK59" s="6"/>
      <c r="FL59" s="4"/>
      <c r="FM59" s="4"/>
      <c r="FN59" s="215"/>
      <c r="FO59" s="4"/>
      <c r="FP59" s="6"/>
      <c r="FQ59" s="4"/>
      <c r="FR59" s="4"/>
      <c r="FS59" s="215"/>
      <c r="FT59" s="4"/>
      <c r="FU59" s="6"/>
      <c r="FV59" s="4"/>
      <c r="FW59" s="4"/>
      <c r="FX59" s="215"/>
      <c r="FY59" s="4"/>
      <c r="FZ59" s="6"/>
      <c r="GA59" s="4"/>
      <c r="GB59" s="4"/>
      <c r="GC59" s="215"/>
      <c r="GD59" s="4"/>
      <c r="GE59" s="6"/>
      <c r="GF59" s="4"/>
      <c r="GG59" s="4"/>
      <c r="GH59" s="215"/>
      <c r="GI59" s="4"/>
      <c r="GJ59" s="6"/>
      <c r="GK59" s="4"/>
      <c r="GL59" s="4"/>
      <c r="GM59" s="215"/>
      <c r="GN59" s="4"/>
      <c r="GO59" s="6"/>
      <c r="GP59" s="4"/>
      <c r="GQ59" s="4"/>
      <c r="GR59" s="215"/>
      <c r="GS59" s="4"/>
      <c r="GT59" s="6"/>
      <c r="GU59" s="4"/>
      <c r="GV59" s="4"/>
      <c r="GW59" s="215"/>
      <c r="GX59" s="4"/>
      <c r="GY59" s="6"/>
      <c r="GZ59" s="4"/>
      <c r="HA59" s="4"/>
      <c r="HB59" s="215"/>
      <c r="HC59" s="4"/>
      <c r="HD59" s="6"/>
      <c r="HE59" s="4"/>
      <c r="HF59" s="4"/>
      <c r="HG59" s="215"/>
      <c r="HH59" s="4"/>
      <c r="HI59" s="6"/>
      <c r="HJ59" s="4"/>
      <c r="HK59" s="4"/>
      <c r="HL59" s="215"/>
      <c r="HM59" s="4"/>
      <c r="HN59" s="6"/>
      <c r="HO59" s="4"/>
      <c r="HP59" s="4"/>
      <c r="HQ59" s="215"/>
      <c r="HR59" s="4"/>
      <c r="HS59" s="6"/>
      <c r="HT59" s="4"/>
      <c r="HU59" s="4"/>
      <c r="HV59" s="215"/>
      <c r="HW59" s="4"/>
      <c r="HX59" s="6"/>
      <c r="HY59" s="4"/>
      <c r="HZ59" s="4"/>
      <c r="IA59" s="215"/>
      <c r="IB59" s="4"/>
      <c r="IC59" s="6"/>
      <c r="ID59" s="4"/>
      <c r="IE59" s="4"/>
      <c r="IF59" s="215"/>
      <c r="IG59" s="4"/>
      <c r="IH59" s="6"/>
      <c r="II59" s="4"/>
      <c r="IJ59" s="4"/>
      <c r="IK59" s="215"/>
      <c r="IL59" s="4"/>
      <c r="IM59" s="6"/>
      <c r="IN59" s="4"/>
      <c r="IO59" s="4"/>
      <c r="IP59" s="215"/>
      <c r="IQ59" s="4"/>
      <c r="IR59" s="6"/>
      <c r="IS59" s="4"/>
      <c r="IT59" s="4"/>
      <c r="IU59" s="215"/>
      <c r="IV59" s="4"/>
      <c r="IW59" s="6"/>
      <c r="IX59" s="4"/>
      <c r="IY59" s="4"/>
      <c r="IZ59" s="215"/>
      <c r="JA59" s="4"/>
      <c r="JB59" s="6"/>
      <c r="JC59" s="4"/>
      <c r="JD59" s="4"/>
      <c r="JE59" s="215"/>
      <c r="JF59" s="4"/>
      <c r="JG59" s="6"/>
      <c r="JH59" s="4"/>
      <c r="JI59" s="4"/>
      <c r="JJ59" s="215"/>
      <c r="JK59" s="4"/>
      <c r="JL59" s="6"/>
      <c r="JM59" s="4"/>
      <c r="JN59" s="4"/>
      <c r="JO59" s="215"/>
      <c r="JP59" s="4"/>
      <c r="JQ59" s="6"/>
      <c r="JR59" s="4"/>
      <c r="JS59" s="4"/>
      <c r="JT59" s="215"/>
      <c r="JU59" s="4"/>
      <c r="JV59" s="6"/>
      <c r="JW59" s="4"/>
      <c r="JX59" s="4"/>
      <c r="JY59" s="215"/>
      <c r="JZ59" s="4"/>
      <c r="KA59" s="6"/>
      <c r="KB59" s="4"/>
      <c r="KC59" s="4"/>
      <c r="KD59" s="215"/>
      <c r="KE59" s="4"/>
      <c r="KF59" s="6"/>
      <c r="KG59" s="4"/>
      <c r="KH59" s="4"/>
      <c r="KI59" s="215"/>
      <c r="KJ59" s="4"/>
      <c r="KK59" s="6"/>
      <c r="KL59" s="4"/>
      <c r="KM59" s="4"/>
      <c r="KN59" s="215"/>
    </row>
    <row r="60" spans="1:300" x14ac:dyDescent="0.25">
      <c r="A60" s="4"/>
      <c r="B60" s="6"/>
      <c r="C60" s="4"/>
      <c r="D60" s="4"/>
      <c r="E60" s="215"/>
      <c r="F60" s="4"/>
      <c r="G60" s="6"/>
      <c r="H60" s="4"/>
      <c r="I60" s="4"/>
      <c r="J60" s="215"/>
      <c r="K60" s="4"/>
      <c r="L60" s="6"/>
      <c r="M60" s="4"/>
      <c r="N60" s="4"/>
      <c r="O60" s="215"/>
      <c r="P60" s="4"/>
      <c r="Q60" s="6"/>
      <c r="R60" s="4"/>
      <c r="S60" s="4"/>
      <c r="T60" s="215"/>
      <c r="U60" s="4"/>
      <c r="V60" s="6"/>
      <c r="W60" s="4"/>
      <c r="X60" s="4"/>
      <c r="Y60" s="215"/>
      <c r="Z60" s="4"/>
      <c r="AA60" s="6"/>
      <c r="AB60" s="4"/>
      <c r="AC60" s="4"/>
      <c r="AD60" s="215"/>
      <c r="AE60" s="4"/>
      <c r="AF60" s="6"/>
      <c r="AG60" s="4"/>
      <c r="AH60" s="4"/>
      <c r="AI60" s="215"/>
      <c r="AJ60" s="4"/>
      <c r="AK60" s="6"/>
      <c r="AL60" s="4"/>
      <c r="AM60" s="4"/>
      <c r="AN60" s="215"/>
      <c r="AO60" s="4"/>
      <c r="AP60" s="6"/>
      <c r="AQ60" s="4"/>
      <c r="AR60" s="4"/>
      <c r="AS60" s="215"/>
      <c r="AT60" s="4"/>
      <c r="AU60" s="6"/>
      <c r="AV60" s="4"/>
      <c r="AW60" s="4"/>
      <c r="AX60" s="215"/>
      <c r="AY60" s="4"/>
      <c r="AZ60" s="6"/>
      <c r="BA60" s="4"/>
      <c r="BB60" s="4"/>
      <c r="BC60" s="215"/>
      <c r="BD60" s="4"/>
      <c r="BE60" s="6"/>
      <c r="BF60" s="4"/>
      <c r="BG60" s="4"/>
      <c r="BH60" s="215"/>
      <c r="BI60" s="4"/>
      <c r="BJ60" s="6"/>
      <c r="BK60" s="4"/>
      <c r="BL60" s="4"/>
      <c r="BM60" s="215"/>
      <c r="BN60" s="4"/>
      <c r="BO60" s="6"/>
      <c r="BP60" s="4"/>
      <c r="BQ60" s="4"/>
      <c r="BR60" s="215"/>
      <c r="BS60" s="4"/>
      <c r="BT60" s="6"/>
      <c r="BU60" s="4"/>
      <c r="BV60" s="4"/>
      <c r="BW60" s="215"/>
      <c r="BX60" s="4"/>
      <c r="BY60" s="6"/>
      <c r="BZ60" s="4"/>
      <c r="CA60" s="4"/>
      <c r="CB60" s="215"/>
      <c r="CC60" s="4"/>
      <c r="CD60" s="6"/>
      <c r="CE60" s="4"/>
      <c r="CF60" s="4"/>
      <c r="CG60" s="215"/>
      <c r="CH60" s="4"/>
      <c r="CI60" s="6"/>
      <c r="CJ60" s="4"/>
      <c r="CK60" s="4"/>
      <c r="CL60" s="215"/>
      <c r="CM60" s="4"/>
      <c r="CN60" s="6"/>
      <c r="CO60" s="4"/>
      <c r="CP60" s="4"/>
      <c r="CQ60" s="215"/>
      <c r="CR60" s="4"/>
      <c r="CS60" s="6"/>
      <c r="CT60" s="4"/>
      <c r="CU60" s="4"/>
      <c r="CV60" s="215"/>
      <c r="CW60" s="4"/>
      <c r="CX60" s="6"/>
      <c r="CY60" s="4"/>
      <c r="CZ60" s="4"/>
      <c r="DA60" s="215"/>
      <c r="DB60" s="4"/>
      <c r="DC60" s="6"/>
      <c r="DD60" s="4"/>
      <c r="DE60" s="4"/>
      <c r="DF60" s="215"/>
      <c r="DG60" s="4"/>
      <c r="DH60" s="6"/>
      <c r="DI60" s="4"/>
      <c r="DJ60" s="4"/>
      <c r="DK60" s="215"/>
      <c r="DL60" s="4"/>
      <c r="DM60" s="6"/>
      <c r="DN60" s="4"/>
      <c r="DO60" s="4"/>
      <c r="DP60" s="215"/>
      <c r="DQ60" s="4"/>
      <c r="DR60" s="6"/>
      <c r="DS60" s="4"/>
      <c r="DT60" s="4"/>
      <c r="DU60" s="215"/>
      <c r="DV60" s="4"/>
      <c r="DW60" s="6"/>
      <c r="DX60" s="4"/>
      <c r="DY60" s="4"/>
      <c r="DZ60" s="215"/>
      <c r="EA60" s="4"/>
      <c r="EB60" s="6"/>
      <c r="EC60" s="4"/>
      <c r="ED60" s="4"/>
      <c r="EE60" s="215"/>
      <c r="EF60" s="4"/>
      <c r="EG60" s="6"/>
      <c r="EH60" s="4"/>
      <c r="EI60" s="4"/>
      <c r="EJ60" s="215"/>
      <c r="EK60" s="4"/>
      <c r="EL60" s="6"/>
      <c r="EM60" s="4"/>
      <c r="EN60" s="4"/>
      <c r="EO60" s="215"/>
      <c r="EP60" s="4"/>
      <c r="EQ60" s="6"/>
      <c r="ER60" s="4"/>
      <c r="ES60" s="4"/>
      <c r="ET60" s="215"/>
      <c r="EU60" s="4"/>
      <c r="EV60" s="6"/>
      <c r="EW60" s="4"/>
      <c r="EX60" s="4"/>
      <c r="EY60" s="215"/>
      <c r="EZ60" s="4"/>
      <c r="FA60" s="6"/>
      <c r="FB60" s="4"/>
      <c r="FC60" s="4"/>
      <c r="FD60" s="215"/>
      <c r="FE60" s="4"/>
      <c r="FF60" s="6"/>
      <c r="FG60" s="4"/>
      <c r="FH60" s="4"/>
      <c r="FI60" s="215"/>
      <c r="FJ60" s="4"/>
      <c r="FK60" s="6"/>
      <c r="FL60" s="4"/>
      <c r="FM60" s="4"/>
      <c r="FN60" s="215"/>
      <c r="FO60" s="4"/>
      <c r="FP60" s="6"/>
      <c r="FQ60" s="4"/>
      <c r="FR60" s="4"/>
      <c r="FS60" s="215"/>
      <c r="FT60" s="4"/>
      <c r="FU60" s="6"/>
      <c r="FV60" s="4"/>
      <c r="FW60" s="4"/>
      <c r="FX60" s="215"/>
      <c r="FY60" s="4"/>
      <c r="FZ60" s="6"/>
      <c r="GA60" s="4"/>
      <c r="GB60" s="4"/>
      <c r="GC60" s="215"/>
      <c r="GD60" s="4"/>
      <c r="GE60" s="6"/>
      <c r="GF60" s="4"/>
      <c r="GG60" s="4"/>
      <c r="GH60" s="215"/>
      <c r="GI60" s="4"/>
      <c r="GJ60" s="6"/>
      <c r="GK60" s="4"/>
      <c r="GL60" s="4"/>
      <c r="GM60" s="215"/>
      <c r="GN60" s="4"/>
      <c r="GO60" s="6"/>
      <c r="GP60" s="4"/>
      <c r="GQ60" s="4"/>
      <c r="GR60" s="215"/>
      <c r="GS60" s="4"/>
      <c r="GT60" s="6"/>
      <c r="GU60" s="4"/>
      <c r="GV60" s="4"/>
      <c r="GW60" s="215"/>
      <c r="GX60" s="4"/>
      <c r="GY60" s="6"/>
      <c r="GZ60" s="4"/>
      <c r="HA60" s="4"/>
      <c r="HB60" s="215"/>
      <c r="HC60" s="4"/>
      <c r="HD60" s="6"/>
      <c r="HE60" s="4"/>
      <c r="HF60" s="4"/>
      <c r="HG60" s="215"/>
      <c r="HH60" s="4"/>
      <c r="HI60" s="6"/>
      <c r="HJ60" s="4"/>
      <c r="HK60" s="4"/>
      <c r="HL60" s="215"/>
      <c r="HM60" s="4"/>
      <c r="HN60" s="6"/>
      <c r="HO60" s="4"/>
      <c r="HP60" s="4"/>
      <c r="HQ60" s="215"/>
      <c r="HR60" s="4"/>
      <c r="HS60" s="6"/>
      <c r="HT60" s="4"/>
      <c r="HU60" s="4"/>
      <c r="HV60" s="215"/>
      <c r="HW60" s="4"/>
      <c r="HX60" s="6"/>
      <c r="HY60" s="4"/>
      <c r="HZ60" s="4"/>
      <c r="IA60" s="215"/>
      <c r="IB60" s="4"/>
      <c r="IC60" s="6"/>
      <c r="ID60" s="4"/>
      <c r="IE60" s="4"/>
      <c r="IF60" s="215"/>
      <c r="IG60" s="4"/>
      <c r="IH60" s="6"/>
      <c r="II60" s="4"/>
      <c r="IJ60" s="4"/>
      <c r="IK60" s="215"/>
      <c r="IL60" s="4"/>
      <c r="IM60" s="6"/>
      <c r="IN60" s="4"/>
      <c r="IO60" s="4"/>
      <c r="IP60" s="215"/>
      <c r="IQ60" s="4"/>
      <c r="IR60" s="6"/>
      <c r="IS60" s="4"/>
      <c r="IT60" s="4"/>
      <c r="IU60" s="215"/>
      <c r="IV60" s="4"/>
      <c r="IW60" s="6"/>
      <c r="IX60" s="4"/>
      <c r="IY60" s="4"/>
      <c r="IZ60" s="215"/>
      <c r="JA60" s="4"/>
      <c r="JB60" s="6"/>
      <c r="JC60" s="4"/>
      <c r="JD60" s="4"/>
      <c r="JE60" s="215"/>
      <c r="JF60" s="4"/>
      <c r="JG60" s="6"/>
      <c r="JH60" s="4"/>
      <c r="JI60" s="4"/>
      <c r="JJ60" s="215"/>
      <c r="JK60" s="4"/>
      <c r="JL60" s="6"/>
      <c r="JM60" s="4"/>
      <c r="JN60" s="4"/>
      <c r="JO60" s="215"/>
      <c r="JP60" s="4"/>
      <c r="JQ60" s="6"/>
      <c r="JR60" s="4"/>
      <c r="JS60" s="4"/>
      <c r="JT60" s="215"/>
      <c r="JU60" s="4"/>
      <c r="JV60" s="6"/>
      <c r="JW60" s="4"/>
      <c r="JX60" s="4"/>
      <c r="JY60" s="215"/>
      <c r="JZ60" s="4"/>
      <c r="KA60" s="6"/>
      <c r="KB60" s="4"/>
      <c r="KC60" s="4"/>
      <c r="KD60" s="215"/>
      <c r="KE60" s="4"/>
      <c r="KF60" s="6"/>
      <c r="KG60" s="4"/>
      <c r="KH60" s="4"/>
      <c r="KI60" s="215"/>
      <c r="KJ60" s="4"/>
      <c r="KK60" s="6"/>
      <c r="KL60" s="4"/>
      <c r="KM60" s="4"/>
      <c r="KN60" s="215"/>
    </row>
    <row r="61" spans="1:300" x14ac:dyDescent="0.25">
      <c r="A61" s="4"/>
      <c r="B61" s="6"/>
      <c r="C61" s="4"/>
      <c r="D61" s="4"/>
      <c r="E61" s="215"/>
      <c r="F61" s="4"/>
      <c r="G61" s="6"/>
      <c r="H61" s="4"/>
      <c r="I61" s="4"/>
      <c r="J61" s="215"/>
      <c r="K61" s="4"/>
      <c r="L61" s="6"/>
      <c r="M61" s="4"/>
      <c r="N61" s="4"/>
      <c r="O61" s="215"/>
      <c r="P61" s="4"/>
      <c r="Q61" s="6"/>
      <c r="R61" s="4"/>
      <c r="S61" s="4"/>
      <c r="T61" s="215"/>
      <c r="U61" s="4"/>
      <c r="V61" s="6"/>
      <c r="W61" s="4"/>
      <c r="X61" s="4"/>
      <c r="Y61" s="215"/>
      <c r="Z61" s="4"/>
      <c r="AA61" s="6"/>
      <c r="AB61" s="4"/>
      <c r="AC61" s="4"/>
      <c r="AD61" s="215"/>
      <c r="AE61" s="4"/>
      <c r="AF61" s="6"/>
      <c r="AG61" s="4"/>
      <c r="AH61" s="4"/>
      <c r="AI61" s="215"/>
      <c r="AJ61" s="4"/>
      <c r="AK61" s="6"/>
      <c r="AL61" s="4"/>
      <c r="AM61" s="4"/>
      <c r="AN61" s="215"/>
      <c r="AO61" s="4"/>
      <c r="AP61" s="6"/>
      <c r="AQ61" s="4"/>
      <c r="AR61" s="4"/>
      <c r="AS61" s="215"/>
      <c r="AT61" s="4"/>
      <c r="AU61" s="6"/>
      <c r="AV61" s="4"/>
      <c r="AW61" s="4"/>
      <c r="AX61" s="215"/>
      <c r="AY61" s="4"/>
      <c r="AZ61" s="6"/>
      <c r="BA61" s="4"/>
      <c r="BB61" s="4"/>
      <c r="BC61" s="215"/>
      <c r="BD61" s="4"/>
      <c r="BE61" s="6"/>
      <c r="BF61" s="4"/>
      <c r="BG61" s="4"/>
      <c r="BH61" s="215"/>
      <c r="BI61" s="4"/>
      <c r="BJ61" s="6"/>
      <c r="BK61" s="4"/>
      <c r="BL61" s="4"/>
      <c r="BM61" s="215"/>
      <c r="BN61" s="4"/>
      <c r="BO61" s="6"/>
      <c r="BP61" s="4"/>
      <c r="BQ61" s="4"/>
      <c r="BR61" s="215"/>
      <c r="BS61" s="4"/>
      <c r="BT61" s="6"/>
      <c r="BU61" s="4"/>
      <c r="BV61" s="4"/>
      <c r="BW61" s="215"/>
      <c r="BX61" s="4"/>
      <c r="BY61" s="6"/>
      <c r="BZ61" s="4"/>
      <c r="CA61" s="4"/>
      <c r="CB61" s="215"/>
      <c r="CC61" s="4"/>
      <c r="CD61" s="6"/>
      <c r="CE61" s="4"/>
      <c r="CF61" s="4"/>
      <c r="CG61" s="215"/>
      <c r="CH61" s="4"/>
      <c r="CI61" s="6"/>
      <c r="CJ61" s="4"/>
      <c r="CK61" s="4"/>
      <c r="CL61" s="215"/>
      <c r="CM61" s="4"/>
      <c r="CN61" s="6"/>
      <c r="CO61" s="4"/>
      <c r="CP61" s="4"/>
      <c r="CQ61" s="215"/>
      <c r="CR61" s="4"/>
      <c r="CS61" s="6"/>
      <c r="CT61" s="4"/>
      <c r="CU61" s="4"/>
      <c r="CV61" s="215"/>
      <c r="CW61" s="4"/>
      <c r="CX61" s="6"/>
      <c r="CY61" s="4"/>
      <c r="CZ61" s="4"/>
      <c r="DA61" s="215"/>
      <c r="DB61" s="4"/>
      <c r="DC61" s="6"/>
      <c r="DD61" s="4"/>
      <c r="DE61" s="4"/>
      <c r="DF61" s="215"/>
      <c r="DG61" s="4"/>
      <c r="DH61" s="6"/>
      <c r="DI61" s="4"/>
      <c r="DJ61" s="4"/>
      <c r="DK61" s="215"/>
      <c r="DL61" s="4"/>
      <c r="DM61" s="6"/>
      <c r="DN61" s="4"/>
      <c r="DO61" s="4"/>
      <c r="DP61" s="215"/>
      <c r="DQ61" s="4"/>
      <c r="DR61" s="6"/>
      <c r="DS61" s="4"/>
      <c r="DT61" s="4"/>
      <c r="DU61" s="215"/>
      <c r="DV61" s="4"/>
      <c r="DW61" s="6"/>
      <c r="DX61" s="4"/>
      <c r="DY61" s="4"/>
      <c r="DZ61" s="215"/>
      <c r="EA61" s="4"/>
      <c r="EB61" s="6"/>
      <c r="EC61" s="4"/>
      <c r="ED61" s="4"/>
      <c r="EE61" s="215"/>
      <c r="EF61" s="4"/>
      <c r="EG61" s="6"/>
      <c r="EH61" s="4"/>
      <c r="EI61" s="4"/>
      <c r="EJ61" s="215"/>
      <c r="EK61" s="4"/>
      <c r="EL61" s="6"/>
      <c r="EM61" s="4"/>
      <c r="EN61" s="4"/>
      <c r="EO61" s="215"/>
      <c r="EP61" s="4"/>
      <c r="EQ61" s="6"/>
      <c r="ER61" s="4"/>
      <c r="ES61" s="4"/>
      <c r="ET61" s="215"/>
      <c r="EU61" s="4"/>
      <c r="EV61" s="6"/>
      <c r="EW61" s="4"/>
      <c r="EX61" s="4"/>
      <c r="EY61" s="215"/>
      <c r="EZ61" s="4"/>
      <c r="FA61" s="6"/>
      <c r="FB61" s="4"/>
      <c r="FC61" s="4"/>
      <c r="FD61" s="215"/>
      <c r="FE61" s="4"/>
      <c r="FF61" s="6"/>
      <c r="FG61" s="4"/>
      <c r="FH61" s="4"/>
      <c r="FI61" s="215"/>
      <c r="FJ61" s="4"/>
      <c r="FK61" s="6"/>
      <c r="FL61" s="4"/>
      <c r="FM61" s="4"/>
      <c r="FN61" s="215"/>
      <c r="FO61" s="4"/>
      <c r="FP61" s="6"/>
      <c r="FQ61" s="4"/>
      <c r="FR61" s="4"/>
      <c r="FS61" s="215"/>
      <c r="FT61" s="4"/>
      <c r="FU61" s="6"/>
      <c r="FV61" s="4"/>
      <c r="FW61" s="4"/>
      <c r="FX61" s="215"/>
      <c r="FY61" s="4"/>
      <c r="FZ61" s="6"/>
      <c r="GA61" s="4"/>
      <c r="GB61" s="4"/>
      <c r="GC61" s="215"/>
      <c r="GD61" s="4"/>
      <c r="GE61" s="6"/>
      <c r="GF61" s="4"/>
      <c r="GG61" s="4"/>
      <c r="GH61" s="215"/>
      <c r="GI61" s="4"/>
      <c r="GJ61" s="6"/>
      <c r="GK61" s="4"/>
      <c r="GL61" s="4"/>
      <c r="GM61" s="215"/>
      <c r="GN61" s="4"/>
      <c r="GO61" s="6"/>
      <c r="GP61" s="4"/>
      <c r="GQ61" s="4"/>
      <c r="GR61" s="215"/>
      <c r="GS61" s="4"/>
      <c r="GT61" s="6"/>
      <c r="GU61" s="4"/>
      <c r="GV61" s="4"/>
      <c r="GW61" s="215"/>
      <c r="GX61" s="4"/>
      <c r="GY61" s="6"/>
      <c r="GZ61" s="4"/>
      <c r="HA61" s="4"/>
      <c r="HB61" s="215"/>
      <c r="HC61" s="4"/>
      <c r="HD61" s="6"/>
      <c r="HE61" s="4"/>
      <c r="HF61" s="4"/>
      <c r="HG61" s="215"/>
      <c r="HH61" s="4"/>
      <c r="HI61" s="6"/>
      <c r="HJ61" s="4"/>
      <c r="HK61" s="4"/>
      <c r="HL61" s="215"/>
      <c r="HM61" s="4"/>
      <c r="HN61" s="6"/>
      <c r="HO61" s="4"/>
      <c r="HP61" s="4"/>
      <c r="HQ61" s="215"/>
      <c r="HR61" s="4"/>
      <c r="HS61" s="6"/>
      <c r="HT61" s="4"/>
      <c r="HU61" s="4"/>
      <c r="HV61" s="215"/>
      <c r="HW61" s="4"/>
      <c r="HX61" s="6"/>
      <c r="HY61" s="4"/>
      <c r="HZ61" s="4"/>
      <c r="IA61" s="215"/>
      <c r="IB61" s="4"/>
      <c r="IC61" s="6"/>
      <c r="ID61" s="4"/>
      <c r="IE61" s="4"/>
      <c r="IF61" s="215"/>
      <c r="IG61" s="4"/>
      <c r="IH61" s="6"/>
      <c r="II61" s="4"/>
      <c r="IJ61" s="4"/>
      <c r="IK61" s="215"/>
      <c r="IL61" s="4"/>
      <c r="IM61" s="6"/>
      <c r="IN61" s="4"/>
      <c r="IO61" s="4"/>
      <c r="IP61" s="215"/>
      <c r="IQ61" s="4"/>
      <c r="IR61" s="6"/>
      <c r="IS61" s="4"/>
      <c r="IT61" s="4"/>
      <c r="IU61" s="215"/>
      <c r="IV61" s="4"/>
      <c r="IW61" s="6"/>
      <c r="IX61" s="4"/>
      <c r="IY61" s="4"/>
      <c r="IZ61" s="215"/>
      <c r="JA61" s="4"/>
      <c r="JB61" s="6"/>
      <c r="JC61" s="4"/>
      <c r="JD61" s="4"/>
      <c r="JE61" s="215"/>
      <c r="JF61" s="4"/>
      <c r="JG61" s="6"/>
      <c r="JH61" s="4"/>
      <c r="JI61" s="4"/>
      <c r="JJ61" s="215"/>
      <c r="JK61" s="4"/>
      <c r="JL61" s="6"/>
      <c r="JM61" s="4"/>
      <c r="JN61" s="4"/>
      <c r="JO61" s="215"/>
      <c r="JP61" s="4"/>
      <c r="JQ61" s="6"/>
      <c r="JR61" s="4"/>
      <c r="JS61" s="4"/>
      <c r="JT61" s="215"/>
      <c r="JU61" s="4"/>
      <c r="JV61" s="6"/>
      <c r="JW61" s="4"/>
      <c r="JX61" s="4"/>
      <c r="JY61" s="215"/>
      <c r="JZ61" s="4"/>
      <c r="KA61" s="6"/>
      <c r="KB61" s="4"/>
      <c r="KC61" s="4"/>
      <c r="KD61" s="215"/>
      <c r="KE61" s="4"/>
      <c r="KF61" s="6"/>
      <c r="KG61" s="4"/>
      <c r="KH61" s="4"/>
      <c r="KI61" s="215"/>
      <c r="KJ61" s="4"/>
      <c r="KK61" s="6"/>
      <c r="KL61" s="4"/>
      <c r="KM61" s="4"/>
      <c r="KN61" s="215"/>
    </row>
    <row r="62" spans="1:300" x14ac:dyDescent="0.25">
      <c r="A62" s="4"/>
      <c r="B62" s="4"/>
      <c r="C62" s="4"/>
      <c r="D62" s="4"/>
      <c r="E62" s="216"/>
      <c r="F62" s="4"/>
      <c r="G62" s="4"/>
      <c r="H62" s="4"/>
      <c r="I62" s="4"/>
      <c r="J62" s="216"/>
      <c r="K62" s="4"/>
      <c r="L62" s="4"/>
      <c r="M62" s="4"/>
      <c r="N62" s="4"/>
      <c r="O62" s="216"/>
      <c r="P62" s="4"/>
      <c r="Q62" s="4"/>
      <c r="R62" s="4"/>
      <c r="S62" s="4"/>
      <c r="T62" s="216"/>
      <c r="U62" s="4"/>
      <c r="V62" s="4"/>
      <c r="W62" s="4"/>
      <c r="X62" s="4"/>
      <c r="Y62" s="216"/>
      <c r="Z62" s="4"/>
      <c r="AA62" s="4"/>
      <c r="AB62" s="4"/>
      <c r="AC62" s="4"/>
      <c r="AD62" s="216"/>
      <c r="AE62" s="4"/>
      <c r="AF62" s="4"/>
      <c r="AG62" s="4"/>
      <c r="AH62" s="4"/>
      <c r="AI62" s="216"/>
      <c r="AJ62" s="4"/>
      <c r="AK62" s="4"/>
      <c r="AL62" s="4"/>
      <c r="AM62" s="4"/>
      <c r="AN62" s="216"/>
      <c r="AO62" s="4"/>
      <c r="AP62" s="4"/>
      <c r="AQ62" s="4"/>
      <c r="AR62" s="4"/>
      <c r="AS62" s="216"/>
      <c r="AT62" s="4"/>
      <c r="AU62" s="4"/>
      <c r="AV62" s="4"/>
      <c r="AW62" s="4"/>
      <c r="AX62" s="216"/>
      <c r="AY62" s="4"/>
      <c r="AZ62" s="4"/>
      <c r="BA62" s="4"/>
      <c r="BB62" s="4"/>
      <c r="BC62" s="216"/>
      <c r="BD62" s="4"/>
      <c r="BE62" s="4"/>
      <c r="BF62" s="4"/>
      <c r="BG62" s="4"/>
      <c r="BH62" s="216"/>
      <c r="BI62" s="4"/>
      <c r="BJ62" s="4"/>
      <c r="BK62" s="4"/>
      <c r="BL62" s="4"/>
      <c r="BM62" s="216"/>
      <c r="BN62" s="4"/>
      <c r="BO62" s="4"/>
      <c r="BP62" s="4"/>
      <c r="BQ62" s="4"/>
      <c r="BR62" s="216"/>
      <c r="BS62" s="4"/>
      <c r="BT62" s="4"/>
      <c r="BU62" s="4"/>
      <c r="BV62" s="4"/>
      <c r="BW62" s="216"/>
      <c r="BX62" s="4"/>
      <c r="BY62" s="4"/>
      <c r="BZ62" s="4"/>
      <c r="CA62" s="4"/>
      <c r="CB62" s="216"/>
      <c r="CC62" s="4"/>
      <c r="CD62" s="4"/>
      <c r="CE62" s="4"/>
      <c r="CF62" s="4"/>
      <c r="CG62" s="216"/>
      <c r="CH62" s="4"/>
      <c r="CI62" s="4"/>
      <c r="CJ62" s="4"/>
      <c r="CK62" s="4"/>
      <c r="CL62" s="216"/>
      <c r="CM62" s="4"/>
      <c r="CN62" s="4"/>
      <c r="CO62" s="4"/>
      <c r="CP62" s="4"/>
      <c r="CQ62" s="216"/>
      <c r="CR62" s="4"/>
      <c r="CS62" s="4"/>
      <c r="CT62" s="4"/>
      <c r="CU62" s="4"/>
      <c r="CV62" s="216"/>
      <c r="CW62" s="4"/>
      <c r="CX62" s="4"/>
      <c r="CY62" s="4"/>
      <c r="CZ62" s="4"/>
      <c r="DA62" s="216"/>
      <c r="DB62" s="4"/>
      <c r="DC62" s="4"/>
      <c r="DD62" s="4"/>
      <c r="DE62" s="4"/>
      <c r="DF62" s="216"/>
      <c r="DG62" s="4"/>
      <c r="DH62" s="4"/>
      <c r="DI62" s="4"/>
      <c r="DJ62" s="4"/>
      <c r="DK62" s="216"/>
      <c r="DL62" s="4"/>
      <c r="DM62" s="4"/>
      <c r="DN62" s="4"/>
      <c r="DO62" s="4"/>
      <c r="DP62" s="216"/>
      <c r="DQ62" s="4"/>
      <c r="DR62" s="4"/>
      <c r="DS62" s="4"/>
      <c r="DT62" s="4"/>
      <c r="DU62" s="216"/>
      <c r="DV62" s="4"/>
      <c r="DW62" s="4"/>
      <c r="DX62" s="4"/>
      <c r="DY62" s="4"/>
      <c r="DZ62" s="216"/>
      <c r="EA62" s="4"/>
      <c r="EB62" s="4"/>
      <c r="EC62" s="4"/>
      <c r="ED62" s="4"/>
      <c r="EE62" s="216"/>
      <c r="EF62" s="4"/>
      <c r="EG62" s="4"/>
      <c r="EH62" s="4"/>
      <c r="EI62" s="4"/>
      <c r="EJ62" s="216"/>
      <c r="EK62" s="4"/>
      <c r="EL62" s="4"/>
      <c r="EM62" s="4"/>
      <c r="EN62" s="4"/>
      <c r="EO62" s="216"/>
      <c r="EP62" s="4"/>
      <c r="EQ62" s="4"/>
      <c r="ER62" s="4"/>
      <c r="ES62" s="4"/>
      <c r="ET62" s="216"/>
      <c r="EU62" s="4"/>
      <c r="EV62" s="4"/>
      <c r="EW62" s="4"/>
      <c r="EX62" s="4"/>
      <c r="EY62" s="216"/>
      <c r="EZ62" s="4"/>
      <c r="FA62" s="4"/>
      <c r="FB62" s="4"/>
      <c r="FC62" s="4"/>
      <c r="FD62" s="216"/>
      <c r="FE62" s="4"/>
      <c r="FF62" s="4"/>
      <c r="FG62" s="4"/>
      <c r="FH62" s="4"/>
      <c r="FI62" s="216"/>
      <c r="FJ62" s="4"/>
      <c r="FK62" s="4"/>
      <c r="FL62" s="4"/>
      <c r="FM62" s="4"/>
      <c r="FN62" s="216"/>
      <c r="FO62" s="4"/>
      <c r="FP62" s="4"/>
      <c r="FQ62" s="4"/>
      <c r="FR62" s="4"/>
      <c r="FS62" s="216"/>
      <c r="FT62" s="4"/>
      <c r="FU62" s="4"/>
      <c r="FV62" s="4"/>
      <c r="FW62" s="4"/>
      <c r="FX62" s="216"/>
      <c r="FY62" s="4"/>
      <c r="FZ62" s="4"/>
      <c r="GA62" s="4"/>
      <c r="GB62" s="4"/>
      <c r="GC62" s="216"/>
      <c r="GD62" s="4"/>
      <c r="GE62" s="4"/>
      <c r="GF62" s="4"/>
      <c r="GG62" s="4"/>
      <c r="GH62" s="216"/>
      <c r="GI62" s="4"/>
      <c r="GJ62" s="4"/>
      <c r="GK62" s="4"/>
      <c r="GL62" s="4"/>
      <c r="GM62" s="216"/>
      <c r="GN62" s="4"/>
      <c r="GO62" s="4"/>
      <c r="GP62" s="4"/>
      <c r="GQ62" s="4"/>
      <c r="GR62" s="216"/>
      <c r="GS62" s="4"/>
      <c r="GT62" s="4"/>
      <c r="GU62" s="4"/>
      <c r="GV62" s="4"/>
      <c r="GW62" s="216"/>
      <c r="GX62" s="4"/>
      <c r="GY62" s="4"/>
      <c r="GZ62" s="4"/>
      <c r="HA62" s="4"/>
      <c r="HB62" s="216"/>
      <c r="HC62" s="4"/>
      <c r="HD62" s="4"/>
      <c r="HE62" s="4"/>
      <c r="HF62" s="4"/>
      <c r="HG62" s="216"/>
      <c r="HH62" s="4"/>
      <c r="HI62" s="4"/>
      <c r="HJ62" s="4"/>
      <c r="HK62" s="4"/>
      <c r="HL62" s="216"/>
      <c r="HM62" s="4"/>
      <c r="HN62" s="4"/>
      <c r="HO62" s="4"/>
      <c r="HP62" s="4"/>
      <c r="HQ62" s="216"/>
      <c r="HR62" s="4"/>
      <c r="HS62" s="4"/>
      <c r="HT62" s="4"/>
      <c r="HU62" s="4"/>
      <c r="HV62" s="216"/>
      <c r="HW62" s="4"/>
      <c r="HX62" s="4"/>
      <c r="HY62" s="4"/>
      <c r="HZ62" s="4"/>
      <c r="IA62" s="216"/>
      <c r="IB62" s="4"/>
      <c r="IC62" s="4"/>
      <c r="ID62" s="4"/>
      <c r="IE62" s="4"/>
      <c r="IF62" s="216"/>
      <c r="IG62" s="4"/>
      <c r="IH62" s="4"/>
      <c r="II62" s="4"/>
      <c r="IJ62" s="4"/>
      <c r="IK62" s="216"/>
      <c r="IL62" s="4"/>
      <c r="IM62" s="4"/>
      <c r="IN62" s="4"/>
      <c r="IO62" s="4"/>
      <c r="IP62" s="216"/>
      <c r="IQ62" s="4"/>
      <c r="IR62" s="4"/>
      <c r="IS62" s="4"/>
      <c r="IT62" s="4"/>
      <c r="IU62" s="216"/>
      <c r="IV62" s="4"/>
      <c r="IW62" s="4"/>
      <c r="IX62" s="4"/>
      <c r="IY62" s="4"/>
      <c r="IZ62" s="216"/>
      <c r="JA62" s="4"/>
      <c r="JB62" s="4"/>
      <c r="JC62" s="4"/>
      <c r="JD62" s="4"/>
      <c r="JE62" s="216"/>
      <c r="JF62" s="4"/>
      <c r="JG62" s="4"/>
      <c r="JH62" s="4"/>
      <c r="JI62" s="4"/>
      <c r="JJ62" s="216"/>
      <c r="JK62" s="4"/>
      <c r="JL62" s="4"/>
      <c r="JM62" s="4"/>
      <c r="JN62" s="4"/>
      <c r="JO62" s="216"/>
      <c r="JP62" s="4"/>
      <c r="JQ62" s="4"/>
      <c r="JR62" s="4"/>
      <c r="JS62" s="4"/>
      <c r="JT62" s="216"/>
      <c r="JU62" s="4"/>
      <c r="JV62" s="4"/>
      <c r="JW62" s="4"/>
      <c r="JX62" s="4"/>
      <c r="JY62" s="216"/>
      <c r="JZ62" s="4"/>
      <c r="KA62" s="4"/>
      <c r="KB62" s="4"/>
      <c r="KC62" s="4"/>
      <c r="KD62" s="216"/>
      <c r="KE62" s="4"/>
      <c r="KF62" s="4"/>
      <c r="KG62" s="4"/>
      <c r="KH62" s="4"/>
      <c r="KI62" s="216"/>
      <c r="KJ62" s="4"/>
      <c r="KK62" s="4"/>
      <c r="KL62" s="4"/>
      <c r="KM62" s="4"/>
      <c r="KN62" s="216"/>
    </row>
    <row r="63" spans="1:300" x14ac:dyDescent="0.25">
      <c r="A63" s="4"/>
      <c r="B63" s="4"/>
      <c r="C63" s="4"/>
      <c r="D63" s="4"/>
      <c r="E63" s="216"/>
      <c r="F63" s="4"/>
      <c r="G63" s="4"/>
      <c r="H63" s="4"/>
      <c r="I63" s="4"/>
      <c r="J63" s="216"/>
      <c r="K63" s="4"/>
      <c r="L63" s="4"/>
      <c r="M63" s="4"/>
      <c r="N63" s="4"/>
      <c r="O63" s="216"/>
      <c r="P63" s="4"/>
      <c r="Q63" s="4"/>
      <c r="R63" s="4"/>
      <c r="S63" s="4"/>
      <c r="T63" s="216"/>
      <c r="U63" s="4"/>
      <c r="V63" s="4"/>
      <c r="W63" s="4"/>
      <c r="X63" s="4"/>
      <c r="Y63" s="216"/>
      <c r="Z63" s="4"/>
      <c r="AA63" s="4"/>
      <c r="AB63" s="4"/>
      <c r="AC63" s="4"/>
      <c r="AD63" s="216"/>
      <c r="AE63" s="4"/>
      <c r="AF63" s="4"/>
      <c r="AG63" s="4"/>
      <c r="AH63" s="4"/>
      <c r="AI63" s="216"/>
      <c r="AJ63" s="4"/>
      <c r="AK63" s="4"/>
      <c r="AL63" s="4"/>
      <c r="AM63" s="4"/>
      <c r="AN63" s="216"/>
      <c r="AO63" s="4"/>
      <c r="AP63" s="4"/>
      <c r="AQ63" s="4"/>
      <c r="AR63" s="4"/>
      <c r="AS63" s="216"/>
      <c r="AT63" s="4"/>
      <c r="AU63" s="4"/>
      <c r="AV63" s="4"/>
      <c r="AW63" s="4"/>
      <c r="AX63" s="216"/>
      <c r="AY63" s="4"/>
      <c r="AZ63" s="4"/>
      <c r="BA63" s="4"/>
      <c r="BB63" s="4"/>
      <c r="BC63" s="216"/>
      <c r="BD63" s="4"/>
      <c r="BE63" s="4"/>
      <c r="BF63" s="4"/>
      <c r="BG63" s="4"/>
      <c r="BH63" s="216"/>
      <c r="BI63" s="4"/>
      <c r="BJ63" s="4"/>
      <c r="BK63" s="4"/>
      <c r="BL63" s="4"/>
      <c r="BM63" s="216"/>
      <c r="BN63" s="4"/>
      <c r="BO63" s="4"/>
      <c r="BP63" s="4"/>
      <c r="BQ63" s="4"/>
      <c r="BR63" s="216"/>
      <c r="BS63" s="4"/>
      <c r="BT63" s="4"/>
      <c r="BU63" s="4"/>
      <c r="BV63" s="4"/>
      <c r="BW63" s="216"/>
      <c r="BX63" s="4"/>
      <c r="BY63" s="4"/>
      <c r="BZ63" s="4"/>
      <c r="CA63" s="4"/>
      <c r="CB63" s="216"/>
      <c r="CC63" s="4"/>
      <c r="CD63" s="4"/>
      <c r="CE63" s="4"/>
      <c r="CF63" s="4"/>
      <c r="CG63" s="216"/>
      <c r="CH63" s="4"/>
      <c r="CI63" s="4"/>
      <c r="CJ63" s="4"/>
      <c r="CK63" s="4"/>
      <c r="CL63" s="216"/>
      <c r="CM63" s="4"/>
      <c r="CN63" s="4"/>
      <c r="CO63" s="4"/>
      <c r="CP63" s="4"/>
      <c r="CQ63" s="216"/>
      <c r="CR63" s="4"/>
      <c r="CS63" s="4"/>
      <c r="CT63" s="4"/>
      <c r="CU63" s="4"/>
      <c r="CV63" s="216"/>
      <c r="CW63" s="4"/>
      <c r="CX63" s="4"/>
      <c r="CY63" s="4"/>
      <c r="CZ63" s="4"/>
      <c r="DA63" s="216"/>
      <c r="DB63" s="4"/>
      <c r="DC63" s="4"/>
      <c r="DD63" s="4"/>
      <c r="DE63" s="4"/>
      <c r="DF63" s="216"/>
      <c r="DG63" s="4"/>
      <c r="DH63" s="4"/>
      <c r="DI63" s="4"/>
      <c r="DJ63" s="4"/>
      <c r="DK63" s="216"/>
      <c r="DL63" s="4"/>
      <c r="DM63" s="4"/>
      <c r="DN63" s="4"/>
      <c r="DO63" s="4"/>
      <c r="DP63" s="216"/>
      <c r="DQ63" s="4"/>
      <c r="DR63" s="4"/>
      <c r="DS63" s="4"/>
      <c r="DT63" s="4"/>
      <c r="DU63" s="216"/>
      <c r="DV63" s="4"/>
      <c r="DW63" s="4"/>
      <c r="DX63" s="4"/>
      <c r="DY63" s="4"/>
      <c r="DZ63" s="216"/>
      <c r="EA63" s="4"/>
      <c r="EB63" s="4"/>
      <c r="EC63" s="4"/>
      <c r="ED63" s="4"/>
      <c r="EE63" s="216"/>
      <c r="EF63" s="4"/>
      <c r="EG63" s="4"/>
      <c r="EH63" s="4"/>
      <c r="EI63" s="4"/>
      <c r="EJ63" s="216"/>
      <c r="EK63" s="4"/>
      <c r="EL63" s="4"/>
      <c r="EM63" s="4"/>
      <c r="EN63" s="4"/>
      <c r="EO63" s="216"/>
      <c r="EP63" s="4"/>
      <c r="EQ63" s="4"/>
      <c r="ER63" s="4"/>
      <c r="ES63" s="4"/>
      <c r="ET63" s="216"/>
      <c r="EU63" s="4"/>
      <c r="EV63" s="4"/>
      <c r="EW63" s="4"/>
      <c r="EX63" s="4"/>
      <c r="EY63" s="216"/>
      <c r="EZ63" s="4"/>
      <c r="FA63" s="4"/>
      <c r="FB63" s="4"/>
      <c r="FC63" s="4"/>
      <c r="FD63" s="216"/>
      <c r="FE63" s="4"/>
      <c r="FF63" s="4"/>
      <c r="FG63" s="4"/>
      <c r="FH63" s="4"/>
      <c r="FI63" s="216"/>
      <c r="FJ63" s="4"/>
      <c r="FK63" s="4"/>
      <c r="FL63" s="4"/>
      <c r="FM63" s="4"/>
      <c r="FN63" s="216"/>
      <c r="FO63" s="4"/>
      <c r="FP63" s="4"/>
      <c r="FQ63" s="4"/>
      <c r="FR63" s="4"/>
      <c r="FS63" s="216"/>
      <c r="FT63" s="4"/>
      <c r="FU63" s="4"/>
      <c r="FV63" s="4"/>
      <c r="FW63" s="4"/>
      <c r="FX63" s="216"/>
      <c r="FY63" s="4"/>
      <c r="FZ63" s="4"/>
      <c r="GA63" s="4"/>
      <c r="GB63" s="4"/>
      <c r="GC63" s="216"/>
      <c r="GD63" s="4"/>
      <c r="GE63" s="4"/>
      <c r="GF63" s="4"/>
      <c r="GG63" s="4"/>
      <c r="GH63" s="216"/>
      <c r="GI63" s="4"/>
      <c r="GJ63" s="4"/>
      <c r="GK63" s="4"/>
      <c r="GL63" s="4"/>
      <c r="GM63" s="216"/>
      <c r="GN63" s="4"/>
      <c r="GO63" s="4"/>
      <c r="GP63" s="4"/>
      <c r="GQ63" s="4"/>
      <c r="GR63" s="216"/>
      <c r="GS63" s="4"/>
      <c r="GT63" s="4"/>
      <c r="GU63" s="4"/>
      <c r="GV63" s="4"/>
      <c r="GW63" s="216"/>
      <c r="GX63" s="4"/>
      <c r="GY63" s="4"/>
      <c r="GZ63" s="4"/>
      <c r="HA63" s="4"/>
      <c r="HB63" s="216"/>
      <c r="HC63" s="4"/>
      <c r="HD63" s="4"/>
      <c r="HE63" s="4"/>
      <c r="HF63" s="4"/>
      <c r="HG63" s="216"/>
      <c r="HH63" s="4"/>
      <c r="HI63" s="4"/>
      <c r="HJ63" s="4"/>
      <c r="HK63" s="4"/>
      <c r="HL63" s="216"/>
      <c r="HM63" s="4"/>
      <c r="HN63" s="4"/>
      <c r="HO63" s="4"/>
      <c r="HP63" s="4"/>
      <c r="HQ63" s="216"/>
      <c r="HR63" s="4"/>
      <c r="HS63" s="4"/>
      <c r="HT63" s="4"/>
      <c r="HU63" s="4"/>
      <c r="HV63" s="216"/>
      <c r="HW63" s="4"/>
      <c r="HX63" s="4"/>
      <c r="HY63" s="4"/>
      <c r="HZ63" s="4"/>
      <c r="IA63" s="216"/>
      <c r="IB63" s="4"/>
      <c r="IC63" s="4"/>
      <c r="ID63" s="4"/>
      <c r="IE63" s="4"/>
      <c r="IF63" s="216"/>
      <c r="IG63" s="4"/>
      <c r="IH63" s="4"/>
      <c r="II63" s="4"/>
      <c r="IJ63" s="4"/>
      <c r="IK63" s="216"/>
      <c r="IL63" s="4"/>
      <c r="IM63" s="4"/>
      <c r="IN63" s="4"/>
      <c r="IO63" s="4"/>
      <c r="IP63" s="216"/>
      <c r="IQ63" s="4"/>
      <c r="IR63" s="4"/>
      <c r="IS63" s="4"/>
      <c r="IT63" s="4"/>
      <c r="IU63" s="216"/>
      <c r="IV63" s="4"/>
      <c r="IW63" s="4"/>
      <c r="IX63" s="4"/>
      <c r="IY63" s="4"/>
      <c r="IZ63" s="216"/>
      <c r="JA63" s="4"/>
      <c r="JB63" s="4"/>
      <c r="JC63" s="4"/>
      <c r="JD63" s="4"/>
      <c r="JE63" s="216"/>
      <c r="JF63" s="4"/>
      <c r="JG63" s="4"/>
      <c r="JH63" s="4"/>
      <c r="JI63" s="4"/>
      <c r="JJ63" s="216"/>
      <c r="JK63" s="4"/>
      <c r="JL63" s="4"/>
      <c r="JM63" s="4"/>
      <c r="JN63" s="4"/>
      <c r="JO63" s="216"/>
      <c r="JP63" s="4"/>
      <c r="JQ63" s="4"/>
      <c r="JR63" s="4"/>
      <c r="JS63" s="4"/>
      <c r="JT63" s="216"/>
      <c r="JU63" s="4"/>
      <c r="JV63" s="4"/>
      <c r="JW63" s="4"/>
      <c r="JX63" s="4"/>
      <c r="JY63" s="216"/>
      <c r="JZ63" s="4"/>
      <c r="KA63" s="4"/>
      <c r="KB63" s="4"/>
      <c r="KC63" s="4"/>
      <c r="KD63" s="216"/>
      <c r="KE63" s="4"/>
      <c r="KF63" s="4"/>
      <c r="KG63" s="4"/>
      <c r="KH63" s="4"/>
      <c r="KI63" s="216"/>
      <c r="KJ63" s="4"/>
      <c r="KK63" s="4"/>
      <c r="KL63" s="4"/>
      <c r="KM63" s="4"/>
      <c r="KN63" s="216"/>
    </row>
    <row r="64" spans="1:300" x14ac:dyDescent="0.25">
      <c r="A64" s="4"/>
      <c r="B64" s="4"/>
      <c r="C64" s="4"/>
      <c r="D64" s="4"/>
      <c r="E64" s="216"/>
      <c r="F64" s="4"/>
      <c r="G64" s="4"/>
      <c r="H64" s="4"/>
      <c r="I64" s="4"/>
      <c r="J64" s="216"/>
      <c r="K64" s="4"/>
      <c r="L64" s="4"/>
      <c r="M64" s="4"/>
      <c r="N64" s="4"/>
      <c r="O64" s="216"/>
      <c r="P64" s="4"/>
      <c r="Q64" s="4"/>
      <c r="R64" s="4"/>
      <c r="S64" s="4"/>
      <c r="T64" s="216"/>
      <c r="U64" s="4"/>
      <c r="V64" s="4"/>
      <c r="W64" s="4"/>
      <c r="X64" s="4"/>
      <c r="Y64" s="216"/>
      <c r="Z64" s="4"/>
      <c r="AA64" s="4"/>
      <c r="AB64" s="4"/>
      <c r="AC64" s="4"/>
      <c r="AD64" s="216"/>
      <c r="AE64" s="4"/>
      <c r="AF64" s="4"/>
      <c r="AG64" s="4"/>
      <c r="AH64" s="4"/>
      <c r="AI64" s="216"/>
      <c r="AJ64" s="4"/>
      <c r="AK64" s="4"/>
      <c r="AL64" s="4"/>
      <c r="AM64" s="4"/>
      <c r="AN64" s="216"/>
      <c r="AO64" s="4"/>
      <c r="AP64" s="4"/>
      <c r="AQ64" s="4"/>
      <c r="AR64" s="4"/>
      <c r="AS64" s="216"/>
      <c r="AT64" s="4"/>
      <c r="AU64" s="4"/>
      <c r="AV64" s="4"/>
      <c r="AW64" s="4"/>
      <c r="AX64" s="216"/>
      <c r="AY64" s="4"/>
      <c r="AZ64" s="4"/>
      <c r="BA64" s="4"/>
      <c r="BB64" s="4"/>
      <c r="BC64" s="216"/>
      <c r="BD64" s="4"/>
      <c r="BE64" s="4"/>
      <c r="BF64" s="4"/>
      <c r="BG64" s="4"/>
      <c r="BH64" s="216"/>
      <c r="BI64" s="4"/>
      <c r="BJ64" s="4"/>
      <c r="BK64" s="4"/>
      <c r="BL64" s="4"/>
      <c r="BM64" s="216"/>
      <c r="BN64" s="4"/>
      <c r="BO64" s="4"/>
      <c r="BP64" s="4"/>
      <c r="BQ64" s="4"/>
      <c r="BR64" s="216"/>
      <c r="BS64" s="4"/>
      <c r="BT64" s="4"/>
      <c r="BU64" s="4"/>
      <c r="BV64" s="4"/>
      <c r="BW64" s="216"/>
      <c r="BX64" s="4"/>
      <c r="BY64" s="4"/>
      <c r="BZ64" s="4"/>
      <c r="CA64" s="4"/>
      <c r="CB64" s="216"/>
      <c r="CC64" s="4"/>
      <c r="CD64" s="4"/>
      <c r="CE64" s="4"/>
      <c r="CF64" s="4"/>
      <c r="CG64" s="216"/>
      <c r="CH64" s="4"/>
      <c r="CI64" s="4"/>
      <c r="CJ64" s="4"/>
      <c r="CK64" s="4"/>
      <c r="CL64" s="216"/>
      <c r="CM64" s="4"/>
      <c r="CN64" s="4"/>
      <c r="CO64" s="4"/>
      <c r="CP64" s="4"/>
      <c r="CQ64" s="216"/>
      <c r="CR64" s="4"/>
      <c r="CS64" s="4"/>
      <c r="CT64" s="4"/>
      <c r="CU64" s="4"/>
      <c r="CV64" s="216"/>
      <c r="CW64" s="4"/>
      <c r="CX64" s="4"/>
      <c r="CY64" s="4"/>
      <c r="CZ64" s="4"/>
      <c r="DA64" s="216"/>
      <c r="DB64" s="4"/>
      <c r="DC64" s="4"/>
      <c r="DD64" s="4"/>
      <c r="DE64" s="4"/>
      <c r="DF64" s="216"/>
      <c r="DG64" s="4"/>
      <c r="DH64" s="4"/>
      <c r="DI64" s="4"/>
      <c r="DJ64" s="4"/>
      <c r="DK64" s="216"/>
      <c r="DL64" s="4"/>
      <c r="DM64" s="4"/>
      <c r="DN64" s="4"/>
      <c r="DO64" s="4"/>
      <c r="DP64" s="216"/>
      <c r="DQ64" s="4"/>
      <c r="DR64" s="4"/>
      <c r="DS64" s="4"/>
      <c r="DT64" s="4"/>
      <c r="DU64" s="216"/>
      <c r="DV64" s="4"/>
      <c r="DW64" s="4"/>
      <c r="DX64" s="4"/>
      <c r="DY64" s="4"/>
      <c r="DZ64" s="216"/>
      <c r="EA64" s="4"/>
      <c r="EB64" s="4"/>
      <c r="EC64" s="4"/>
      <c r="ED64" s="4"/>
      <c r="EE64" s="216"/>
      <c r="EF64" s="4"/>
      <c r="EG64" s="4"/>
      <c r="EH64" s="4"/>
      <c r="EI64" s="4"/>
      <c r="EJ64" s="216"/>
      <c r="EK64" s="4"/>
      <c r="EL64" s="4"/>
      <c r="EM64" s="4"/>
      <c r="EN64" s="4"/>
      <c r="EO64" s="216"/>
      <c r="EP64" s="4"/>
      <c r="EQ64" s="4"/>
      <c r="ER64" s="4"/>
      <c r="ES64" s="4"/>
      <c r="ET64" s="216"/>
      <c r="EU64" s="4"/>
      <c r="EV64" s="4"/>
      <c r="EW64" s="4"/>
      <c r="EX64" s="4"/>
      <c r="EY64" s="216"/>
      <c r="EZ64" s="4"/>
      <c r="FA64" s="4"/>
      <c r="FB64" s="4"/>
      <c r="FC64" s="4"/>
      <c r="FD64" s="216"/>
      <c r="FE64" s="4"/>
      <c r="FF64" s="4"/>
      <c r="FG64" s="4"/>
      <c r="FH64" s="4"/>
      <c r="FI64" s="216"/>
      <c r="FJ64" s="4"/>
      <c r="FK64" s="4"/>
      <c r="FL64" s="4"/>
      <c r="FM64" s="4"/>
      <c r="FN64" s="216"/>
      <c r="FO64" s="4"/>
      <c r="FP64" s="4"/>
      <c r="FQ64" s="4"/>
      <c r="FR64" s="4"/>
      <c r="FS64" s="216"/>
      <c r="FT64" s="4"/>
      <c r="FU64" s="4"/>
      <c r="FV64" s="4"/>
      <c r="FW64" s="4"/>
      <c r="FX64" s="216"/>
      <c r="FY64" s="4"/>
      <c r="FZ64" s="4"/>
      <c r="GA64" s="4"/>
      <c r="GB64" s="4"/>
      <c r="GC64" s="216"/>
      <c r="GD64" s="4"/>
      <c r="GE64" s="4"/>
      <c r="GF64" s="4"/>
      <c r="GG64" s="4"/>
      <c r="GH64" s="216"/>
      <c r="GI64" s="4"/>
      <c r="GJ64" s="4"/>
      <c r="GK64" s="4"/>
      <c r="GL64" s="4"/>
      <c r="GM64" s="216"/>
      <c r="GN64" s="4"/>
      <c r="GO64" s="4"/>
      <c r="GP64" s="4"/>
      <c r="GQ64" s="4"/>
      <c r="GR64" s="216"/>
      <c r="GS64" s="4"/>
      <c r="GT64" s="4"/>
      <c r="GU64" s="4"/>
      <c r="GV64" s="4"/>
      <c r="GW64" s="216"/>
      <c r="GX64" s="4"/>
      <c r="GY64" s="4"/>
      <c r="GZ64" s="4"/>
      <c r="HA64" s="4"/>
      <c r="HB64" s="216"/>
      <c r="HC64" s="4"/>
      <c r="HD64" s="4"/>
      <c r="HE64" s="4"/>
      <c r="HF64" s="4"/>
      <c r="HG64" s="216"/>
      <c r="HH64" s="4"/>
      <c r="HI64" s="4"/>
      <c r="HJ64" s="4"/>
      <c r="HK64" s="4"/>
      <c r="HL64" s="216"/>
      <c r="HM64" s="4"/>
      <c r="HN64" s="4"/>
      <c r="HO64" s="4"/>
      <c r="HP64" s="4"/>
      <c r="HQ64" s="216"/>
      <c r="HR64" s="4"/>
      <c r="HS64" s="4"/>
      <c r="HT64" s="4"/>
      <c r="HU64" s="4"/>
      <c r="HV64" s="216"/>
      <c r="HW64" s="4"/>
      <c r="HX64" s="4"/>
      <c r="HY64" s="4"/>
      <c r="HZ64" s="4"/>
      <c r="IA64" s="216"/>
      <c r="IB64" s="4"/>
      <c r="IC64" s="4"/>
      <c r="ID64" s="4"/>
      <c r="IE64" s="4"/>
      <c r="IF64" s="216"/>
      <c r="IG64" s="4"/>
      <c r="IH64" s="4"/>
      <c r="II64" s="4"/>
      <c r="IJ64" s="4"/>
      <c r="IK64" s="216"/>
      <c r="IL64" s="4"/>
      <c r="IM64" s="4"/>
      <c r="IN64" s="4"/>
      <c r="IO64" s="4"/>
      <c r="IP64" s="216"/>
      <c r="IQ64" s="4"/>
      <c r="IR64" s="4"/>
      <c r="IS64" s="4"/>
      <c r="IT64" s="4"/>
      <c r="IU64" s="216"/>
      <c r="IV64" s="4"/>
      <c r="IW64" s="4"/>
      <c r="IX64" s="4"/>
      <c r="IY64" s="4"/>
      <c r="IZ64" s="216"/>
      <c r="JA64" s="4"/>
      <c r="JB64" s="4"/>
      <c r="JC64" s="4"/>
      <c r="JD64" s="4"/>
      <c r="JE64" s="216"/>
      <c r="JF64" s="4"/>
      <c r="JG64" s="4"/>
      <c r="JH64" s="4"/>
      <c r="JI64" s="4"/>
      <c r="JJ64" s="216"/>
      <c r="JK64" s="4"/>
      <c r="JL64" s="4"/>
      <c r="JM64" s="4"/>
      <c r="JN64" s="4"/>
      <c r="JO64" s="216"/>
      <c r="JP64" s="4"/>
      <c r="JQ64" s="4"/>
      <c r="JR64" s="4"/>
      <c r="JS64" s="4"/>
      <c r="JT64" s="216"/>
      <c r="JU64" s="4"/>
      <c r="JV64" s="4"/>
      <c r="JW64" s="4"/>
      <c r="JX64" s="4"/>
      <c r="JY64" s="216"/>
      <c r="JZ64" s="4"/>
      <c r="KA64" s="4"/>
      <c r="KB64" s="4"/>
      <c r="KC64" s="4"/>
      <c r="KD64" s="216"/>
      <c r="KE64" s="4"/>
      <c r="KF64" s="4"/>
      <c r="KG64" s="4"/>
      <c r="KH64" s="4"/>
      <c r="KI64" s="216"/>
      <c r="KJ64" s="4"/>
      <c r="KK64" s="4"/>
      <c r="KL64" s="4"/>
      <c r="KM64" s="4"/>
      <c r="KN64" s="216"/>
    </row>
    <row r="65" spans="1:300" x14ac:dyDescent="0.25">
      <c r="A65" s="4"/>
      <c r="B65" s="4"/>
      <c r="C65" s="4"/>
      <c r="D65" s="4"/>
      <c r="E65" s="216"/>
      <c r="F65" s="4"/>
      <c r="G65" s="4"/>
      <c r="H65" s="4"/>
      <c r="I65" s="4"/>
      <c r="J65" s="216"/>
      <c r="K65" s="4"/>
      <c r="L65" s="4"/>
      <c r="M65" s="4"/>
      <c r="N65" s="4"/>
      <c r="O65" s="216"/>
      <c r="P65" s="4"/>
      <c r="Q65" s="4"/>
      <c r="R65" s="4"/>
      <c r="S65" s="4"/>
      <c r="T65" s="216"/>
      <c r="U65" s="4"/>
      <c r="V65" s="4"/>
      <c r="W65" s="4"/>
      <c r="X65" s="4"/>
      <c r="Y65" s="216"/>
      <c r="Z65" s="4"/>
      <c r="AA65" s="4"/>
      <c r="AB65" s="4"/>
      <c r="AC65" s="4"/>
      <c r="AD65" s="216"/>
      <c r="AE65" s="4"/>
      <c r="AF65" s="4"/>
      <c r="AG65" s="4"/>
      <c r="AH65" s="4"/>
      <c r="AI65" s="216"/>
      <c r="AJ65" s="4"/>
      <c r="AK65" s="4"/>
      <c r="AL65" s="4"/>
      <c r="AM65" s="4"/>
      <c r="AN65" s="216"/>
      <c r="AO65" s="4"/>
      <c r="AP65" s="4"/>
      <c r="AQ65" s="4"/>
      <c r="AR65" s="4"/>
      <c r="AS65" s="216"/>
      <c r="AT65" s="4"/>
      <c r="AU65" s="4"/>
      <c r="AV65" s="4"/>
      <c r="AW65" s="4"/>
      <c r="AX65" s="216"/>
      <c r="AY65" s="4"/>
      <c r="AZ65" s="4"/>
      <c r="BA65" s="4"/>
      <c r="BB65" s="4"/>
      <c r="BC65" s="216"/>
      <c r="BD65" s="4"/>
      <c r="BE65" s="4"/>
      <c r="BF65" s="4"/>
      <c r="BG65" s="4"/>
      <c r="BH65" s="216"/>
      <c r="BI65" s="4"/>
      <c r="BJ65" s="4"/>
      <c r="BK65" s="4"/>
      <c r="BL65" s="4"/>
      <c r="BM65" s="216"/>
      <c r="BN65" s="4"/>
      <c r="BO65" s="4"/>
      <c r="BP65" s="4"/>
      <c r="BQ65" s="4"/>
      <c r="BR65" s="216"/>
      <c r="BS65" s="4"/>
      <c r="BT65" s="4"/>
      <c r="BU65" s="4"/>
      <c r="BV65" s="4"/>
      <c r="BW65" s="216"/>
      <c r="BX65" s="4"/>
      <c r="BY65" s="4"/>
      <c r="BZ65" s="4"/>
      <c r="CA65" s="4"/>
      <c r="CB65" s="216"/>
      <c r="CC65" s="4"/>
      <c r="CD65" s="4"/>
      <c r="CE65" s="4"/>
      <c r="CF65" s="4"/>
      <c r="CG65" s="216"/>
      <c r="CH65" s="4"/>
      <c r="CI65" s="4"/>
      <c r="CJ65" s="4"/>
      <c r="CK65" s="4"/>
      <c r="CL65" s="216"/>
      <c r="CM65" s="4"/>
      <c r="CN65" s="4"/>
      <c r="CO65" s="4"/>
      <c r="CP65" s="4"/>
      <c r="CQ65" s="216"/>
      <c r="CR65" s="4"/>
      <c r="CS65" s="4"/>
      <c r="CT65" s="4"/>
      <c r="CU65" s="4"/>
      <c r="CV65" s="216"/>
      <c r="CW65" s="4"/>
      <c r="CX65" s="4"/>
      <c r="CY65" s="4"/>
      <c r="CZ65" s="4"/>
      <c r="DA65" s="216"/>
      <c r="DB65" s="4"/>
      <c r="DC65" s="4"/>
      <c r="DD65" s="4"/>
      <c r="DE65" s="4"/>
      <c r="DF65" s="216"/>
      <c r="DG65" s="4"/>
      <c r="DH65" s="4"/>
      <c r="DI65" s="4"/>
      <c r="DJ65" s="4"/>
      <c r="DK65" s="216"/>
      <c r="DL65" s="4"/>
      <c r="DM65" s="4"/>
      <c r="DN65" s="4"/>
      <c r="DO65" s="4"/>
      <c r="DP65" s="216"/>
      <c r="DQ65" s="4"/>
      <c r="DR65" s="4"/>
      <c r="DS65" s="4"/>
      <c r="DT65" s="4"/>
      <c r="DU65" s="216"/>
      <c r="DV65" s="4"/>
      <c r="DW65" s="4"/>
      <c r="DX65" s="4"/>
      <c r="DY65" s="4"/>
      <c r="DZ65" s="216"/>
      <c r="EA65" s="4"/>
      <c r="EB65" s="4"/>
      <c r="EC65" s="4"/>
      <c r="ED65" s="4"/>
      <c r="EE65" s="216"/>
      <c r="EF65" s="4"/>
      <c r="EG65" s="4"/>
      <c r="EH65" s="4"/>
      <c r="EI65" s="4"/>
      <c r="EJ65" s="216"/>
      <c r="EK65" s="4"/>
      <c r="EL65" s="4"/>
      <c r="EM65" s="4"/>
      <c r="EN65" s="4"/>
      <c r="EO65" s="216"/>
      <c r="EP65" s="4"/>
      <c r="EQ65" s="4"/>
      <c r="ER65" s="4"/>
      <c r="ES65" s="4"/>
      <c r="ET65" s="216"/>
      <c r="EU65" s="4"/>
      <c r="EV65" s="4"/>
      <c r="EW65" s="4"/>
      <c r="EX65" s="4"/>
      <c r="EY65" s="216"/>
      <c r="EZ65" s="4"/>
      <c r="FA65" s="4"/>
      <c r="FB65" s="4"/>
      <c r="FC65" s="4"/>
      <c r="FD65" s="216"/>
      <c r="FE65" s="4"/>
      <c r="FF65" s="4"/>
      <c r="FG65" s="4"/>
      <c r="FH65" s="4"/>
      <c r="FI65" s="216"/>
      <c r="FJ65" s="4"/>
      <c r="FK65" s="4"/>
      <c r="FL65" s="4"/>
      <c r="FM65" s="4"/>
      <c r="FN65" s="216"/>
      <c r="FO65" s="4"/>
      <c r="FP65" s="4"/>
      <c r="FQ65" s="4"/>
      <c r="FR65" s="4"/>
      <c r="FS65" s="216"/>
      <c r="FT65" s="4"/>
      <c r="FU65" s="4"/>
      <c r="FV65" s="4"/>
      <c r="FW65" s="4"/>
      <c r="FX65" s="216"/>
      <c r="FY65" s="4"/>
      <c r="FZ65" s="4"/>
      <c r="GA65" s="4"/>
      <c r="GB65" s="4"/>
      <c r="GC65" s="216"/>
      <c r="GD65" s="4"/>
      <c r="GE65" s="4"/>
      <c r="GF65" s="4"/>
      <c r="GG65" s="4"/>
      <c r="GH65" s="216"/>
      <c r="GI65" s="4"/>
      <c r="GJ65" s="4"/>
      <c r="GK65" s="4"/>
      <c r="GL65" s="4"/>
      <c r="GM65" s="216"/>
      <c r="GN65" s="4"/>
      <c r="GO65" s="4"/>
      <c r="GP65" s="4"/>
      <c r="GQ65" s="4"/>
      <c r="GR65" s="216"/>
      <c r="GS65" s="4"/>
      <c r="GT65" s="4"/>
      <c r="GU65" s="4"/>
      <c r="GV65" s="4"/>
      <c r="GW65" s="216"/>
      <c r="GX65" s="4"/>
      <c r="GY65" s="4"/>
      <c r="GZ65" s="4"/>
      <c r="HA65" s="4"/>
      <c r="HB65" s="216"/>
      <c r="HC65" s="4"/>
      <c r="HD65" s="4"/>
      <c r="HE65" s="4"/>
      <c r="HF65" s="4"/>
      <c r="HG65" s="216"/>
      <c r="HH65" s="4"/>
      <c r="HI65" s="4"/>
      <c r="HJ65" s="4"/>
      <c r="HK65" s="4"/>
      <c r="HL65" s="216"/>
      <c r="HM65" s="4"/>
      <c r="HN65" s="4"/>
      <c r="HO65" s="4"/>
      <c r="HP65" s="4"/>
      <c r="HQ65" s="216"/>
      <c r="HR65" s="4"/>
      <c r="HS65" s="4"/>
      <c r="HT65" s="4"/>
      <c r="HU65" s="4"/>
      <c r="HV65" s="216"/>
      <c r="HW65" s="4"/>
      <c r="HX65" s="4"/>
      <c r="HY65" s="4"/>
      <c r="HZ65" s="4"/>
      <c r="IA65" s="216"/>
      <c r="IB65" s="4"/>
      <c r="IC65" s="4"/>
      <c r="ID65" s="4"/>
      <c r="IE65" s="4"/>
      <c r="IF65" s="216"/>
      <c r="IG65" s="4"/>
      <c r="IH65" s="4"/>
      <c r="II65" s="4"/>
      <c r="IJ65" s="4"/>
      <c r="IK65" s="216"/>
      <c r="IL65" s="4"/>
      <c r="IM65" s="4"/>
      <c r="IN65" s="4"/>
      <c r="IO65" s="4"/>
      <c r="IP65" s="216"/>
      <c r="IQ65" s="4"/>
      <c r="IR65" s="4"/>
      <c r="IS65" s="4"/>
      <c r="IT65" s="4"/>
      <c r="IU65" s="216"/>
      <c r="IV65" s="4"/>
      <c r="IW65" s="4"/>
      <c r="IX65" s="4"/>
      <c r="IY65" s="4"/>
      <c r="IZ65" s="216"/>
      <c r="JA65" s="4"/>
      <c r="JB65" s="4"/>
      <c r="JC65" s="4"/>
      <c r="JD65" s="4"/>
      <c r="JE65" s="216"/>
      <c r="JF65" s="4"/>
      <c r="JG65" s="4"/>
      <c r="JH65" s="4"/>
      <c r="JI65" s="4"/>
      <c r="JJ65" s="216"/>
      <c r="JK65" s="4"/>
      <c r="JL65" s="4"/>
      <c r="JM65" s="4"/>
      <c r="JN65" s="4"/>
      <c r="JO65" s="216"/>
      <c r="JP65" s="4"/>
      <c r="JQ65" s="4"/>
      <c r="JR65" s="4"/>
      <c r="JS65" s="4"/>
      <c r="JT65" s="216"/>
      <c r="JU65" s="4"/>
      <c r="JV65" s="4"/>
      <c r="JW65" s="4"/>
      <c r="JX65" s="4"/>
      <c r="JY65" s="216"/>
      <c r="JZ65" s="4"/>
      <c r="KA65" s="4"/>
      <c r="KB65" s="4"/>
      <c r="KC65" s="4"/>
      <c r="KD65" s="216"/>
      <c r="KE65" s="4"/>
      <c r="KF65" s="4"/>
      <c r="KG65" s="4"/>
      <c r="KH65" s="4"/>
      <c r="KI65" s="216"/>
      <c r="KJ65" s="4"/>
      <c r="KK65" s="4"/>
      <c r="KL65" s="4"/>
      <c r="KM65" s="4"/>
      <c r="KN65" s="216"/>
    </row>
    <row r="66" spans="1:300" x14ac:dyDescent="0.25">
      <c r="A66" s="4"/>
      <c r="B66" s="4"/>
      <c r="C66" s="4"/>
      <c r="D66" s="4"/>
      <c r="E66" s="216"/>
      <c r="F66" s="4"/>
      <c r="G66" s="4"/>
      <c r="H66" s="4"/>
      <c r="I66" s="4"/>
      <c r="J66" s="216"/>
      <c r="K66" s="4"/>
      <c r="L66" s="4"/>
      <c r="M66" s="4"/>
      <c r="N66" s="4"/>
      <c r="O66" s="216"/>
      <c r="P66" s="4"/>
      <c r="Q66" s="4"/>
      <c r="R66" s="4"/>
      <c r="S66" s="4"/>
      <c r="T66" s="216"/>
      <c r="U66" s="4"/>
      <c r="V66" s="4"/>
      <c r="W66" s="4"/>
      <c r="X66" s="4"/>
      <c r="Y66" s="216"/>
      <c r="Z66" s="4"/>
      <c r="AA66" s="4"/>
      <c r="AB66" s="4"/>
      <c r="AC66" s="4"/>
      <c r="AD66" s="216"/>
      <c r="AE66" s="4"/>
      <c r="AF66" s="4"/>
      <c r="AG66" s="4"/>
      <c r="AH66" s="4"/>
      <c r="AI66" s="216"/>
      <c r="AJ66" s="4"/>
      <c r="AK66" s="4"/>
      <c r="AL66" s="4"/>
      <c r="AM66" s="4"/>
      <c r="AN66" s="216"/>
      <c r="AO66" s="4"/>
      <c r="AP66" s="4"/>
      <c r="AQ66" s="4"/>
      <c r="AR66" s="4"/>
      <c r="AS66" s="216"/>
      <c r="AT66" s="4"/>
      <c r="AU66" s="4"/>
      <c r="AV66" s="4"/>
      <c r="AW66" s="4"/>
      <c r="AX66" s="216"/>
      <c r="AY66" s="4"/>
      <c r="AZ66" s="4"/>
      <c r="BA66" s="4"/>
      <c r="BB66" s="4"/>
      <c r="BC66" s="216"/>
      <c r="BD66" s="4"/>
      <c r="BE66" s="4"/>
      <c r="BF66" s="4"/>
      <c r="BG66" s="4"/>
      <c r="BH66" s="216"/>
      <c r="BI66" s="4"/>
      <c r="BJ66" s="4"/>
      <c r="BK66" s="4"/>
      <c r="BL66" s="4"/>
      <c r="BM66" s="216"/>
      <c r="BN66" s="4"/>
      <c r="BO66" s="4"/>
      <c r="BP66" s="4"/>
      <c r="BQ66" s="4"/>
      <c r="BR66" s="216"/>
      <c r="BS66" s="4"/>
      <c r="BT66" s="4"/>
      <c r="BU66" s="4"/>
      <c r="BV66" s="4"/>
      <c r="BW66" s="216"/>
      <c r="BX66" s="4"/>
      <c r="BY66" s="4"/>
      <c r="BZ66" s="4"/>
      <c r="CA66" s="4"/>
      <c r="CB66" s="216"/>
      <c r="CC66" s="4"/>
      <c r="CD66" s="4"/>
      <c r="CE66" s="4"/>
      <c r="CF66" s="4"/>
      <c r="CG66" s="216"/>
      <c r="CH66" s="4"/>
      <c r="CI66" s="4"/>
      <c r="CJ66" s="4"/>
      <c r="CK66" s="4"/>
      <c r="CL66" s="216"/>
      <c r="CM66" s="4"/>
      <c r="CN66" s="4"/>
      <c r="CO66" s="4"/>
      <c r="CP66" s="4"/>
      <c r="CQ66" s="216"/>
      <c r="CR66" s="4"/>
      <c r="CS66" s="4"/>
      <c r="CT66" s="4"/>
      <c r="CU66" s="4"/>
      <c r="CV66" s="216"/>
      <c r="CW66" s="4"/>
      <c r="CX66" s="4"/>
      <c r="CY66" s="4"/>
      <c r="CZ66" s="4"/>
      <c r="DA66" s="216"/>
      <c r="DB66" s="4"/>
      <c r="DC66" s="4"/>
      <c r="DD66" s="4"/>
      <c r="DE66" s="4"/>
      <c r="DF66" s="216"/>
      <c r="DG66" s="4"/>
      <c r="DH66" s="4"/>
      <c r="DI66" s="4"/>
      <c r="DJ66" s="4"/>
      <c r="DK66" s="216"/>
      <c r="DL66" s="4"/>
      <c r="DM66" s="4"/>
      <c r="DN66" s="4"/>
      <c r="DO66" s="4"/>
      <c r="DP66" s="216"/>
      <c r="DQ66" s="4"/>
      <c r="DR66" s="4"/>
      <c r="DS66" s="4"/>
      <c r="DT66" s="4"/>
      <c r="DU66" s="216"/>
      <c r="DV66" s="4"/>
      <c r="DW66" s="4"/>
      <c r="DX66" s="4"/>
      <c r="DY66" s="4"/>
      <c r="DZ66" s="216"/>
      <c r="EA66" s="4"/>
      <c r="EB66" s="4"/>
      <c r="EC66" s="4"/>
      <c r="ED66" s="4"/>
      <c r="EE66" s="216"/>
      <c r="EF66" s="4"/>
      <c r="EG66" s="4"/>
      <c r="EH66" s="4"/>
      <c r="EI66" s="4"/>
      <c r="EJ66" s="216"/>
      <c r="EK66" s="4"/>
      <c r="EL66" s="4"/>
      <c r="EM66" s="4"/>
      <c r="EN66" s="4"/>
      <c r="EO66" s="216"/>
      <c r="EP66" s="4"/>
      <c r="EQ66" s="4"/>
      <c r="ER66" s="4"/>
      <c r="ES66" s="4"/>
      <c r="ET66" s="216"/>
      <c r="EU66" s="4"/>
      <c r="EV66" s="4"/>
      <c r="EW66" s="4"/>
      <c r="EX66" s="4"/>
      <c r="EY66" s="216"/>
      <c r="EZ66" s="4"/>
      <c r="FA66" s="4"/>
      <c r="FB66" s="4"/>
      <c r="FC66" s="4"/>
      <c r="FD66" s="216"/>
      <c r="FE66" s="4"/>
      <c r="FF66" s="4"/>
      <c r="FG66" s="4"/>
      <c r="FH66" s="4"/>
      <c r="FI66" s="216"/>
      <c r="FJ66" s="4"/>
      <c r="FK66" s="4"/>
      <c r="FL66" s="4"/>
      <c r="FM66" s="4"/>
      <c r="FN66" s="216"/>
      <c r="FO66" s="4"/>
      <c r="FP66" s="4"/>
      <c r="FQ66" s="4"/>
      <c r="FR66" s="4"/>
      <c r="FS66" s="216"/>
      <c r="FT66" s="4"/>
      <c r="FU66" s="4"/>
      <c r="FV66" s="4"/>
      <c r="FW66" s="4"/>
      <c r="FX66" s="216"/>
      <c r="FY66" s="4"/>
      <c r="FZ66" s="4"/>
      <c r="GA66" s="4"/>
      <c r="GB66" s="4"/>
      <c r="GC66" s="216"/>
      <c r="GD66" s="4"/>
      <c r="GE66" s="4"/>
      <c r="GF66" s="4"/>
      <c r="GG66" s="4"/>
      <c r="GH66" s="216"/>
      <c r="GI66" s="4"/>
      <c r="GJ66" s="4"/>
      <c r="GK66" s="4"/>
      <c r="GL66" s="4"/>
      <c r="GM66" s="216"/>
      <c r="GN66" s="4"/>
      <c r="GO66" s="4"/>
      <c r="GP66" s="4"/>
      <c r="GQ66" s="4"/>
      <c r="GR66" s="216"/>
      <c r="GS66" s="4"/>
      <c r="GT66" s="4"/>
      <c r="GU66" s="4"/>
      <c r="GV66" s="4"/>
      <c r="GW66" s="216"/>
      <c r="GX66" s="4"/>
      <c r="GY66" s="4"/>
      <c r="GZ66" s="4"/>
      <c r="HA66" s="4"/>
      <c r="HB66" s="216"/>
      <c r="HC66" s="4"/>
      <c r="HD66" s="4"/>
      <c r="HE66" s="4"/>
      <c r="HF66" s="4"/>
      <c r="HG66" s="216"/>
      <c r="HH66" s="4"/>
      <c r="HI66" s="4"/>
      <c r="HJ66" s="4"/>
      <c r="HK66" s="4"/>
      <c r="HL66" s="216"/>
      <c r="HM66" s="4"/>
      <c r="HN66" s="4"/>
      <c r="HO66" s="4"/>
      <c r="HP66" s="4"/>
      <c r="HQ66" s="216"/>
      <c r="HR66" s="4"/>
      <c r="HS66" s="4"/>
      <c r="HT66" s="4"/>
      <c r="HU66" s="4"/>
      <c r="HV66" s="216"/>
      <c r="HW66" s="4"/>
      <c r="HX66" s="4"/>
      <c r="HY66" s="4"/>
      <c r="HZ66" s="4"/>
      <c r="IA66" s="216"/>
      <c r="IB66" s="4"/>
      <c r="IC66" s="4"/>
      <c r="ID66" s="4"/>
      <c r="IE66" s="4"/>
      <c r="IF66" s="216"/>
      <c r="IG66" s="4"/>
      <c r="IH66" s="4"/>
      <c r="II66" s="4"/>
      <c r="IJ66" s="4"/>
      <c r="IK66" s="216"/>
      <c r="IL66" s="4"/>
      <c r="IM66" s="4"/>
      <c r="IN66" s="4"/>
      <c r="IO66" s="4"/>
      <c r="IP66" s="216"/>
      <c r="IQ66" s="4"/>
      <c r="IR66" s="4"/>
      <c r="IS66" s="4"/>
      <c r="IT66" s="4"/>
      <c r="IU66" s="216"/>
      <c r="IV66" s="4"/>
      <c r="IW66" s="4"/>
      <c r="IX66" s="4"/>
      <c r="IY66" s="4"/>
      <c r="IZ66" s="216"/>
      <c r="JA66" s="4"/>
      <c r="JB66" s="4"/>
      <c r="JC66" s="4"/>
      <c r="JD66" s="4"/>
      <c r="JE66" s="216"/>
      <c r="JF66" s="4"/>
      <c r="JG66" s="4"/>
      <c r="JH66" s="4"/>
      <c r="JI66" s="4"/>
      <c r="JJ66" s="216"/>
      <c r="JK66" s="4"/>
      <c r="JL66" s="4"/>
      <c r="JM66" s="4"/>
      <c r="JN66" s="4"/>
      <c r="JO66" s="216"/>
      <c r="JP66" s="4"/>
      <c r="JQ66" s="4"/>
      <c r="JR66" s="4"/>
      <c r="JS66" s="4"/>
      <c r="JT66" s="216"/>
      <c r="JU66" s="4"/>
      <c r="JV66" s="4"/>
      <c r="JW66" s="4"/>
      <c r="JX66" s="4"/>
      <c r="JY66" s="216"/>
      <c r="JZ66" s="4"/>
      <c r="KA66" s="4"/>
      <c r="KB66" s="4"/>
      <c r="KC66" s="4"/>
      <c r="KD66" s="216"/>
      <c r="KE66" s="4"/>
      <c r="KF66" s="4"/>
      <c r="KG66" s="4"/>
      <c r="KH66" s="4"/>
      <c r="KI66" s="216"/>
      <c r="KJ66" s="4"/>
      <c r="KK66" s="4"/>
      <c r="KL66" s="4"/>
      <c r="KM66" s="4"/>
      <c r="KN66" s="216"/>
    </row>
    <row r="67" spans="1:300" x14ac:dyDescent="0.25">
      <c r="A67" s="4"/>
      <c r="B67" s="4"/>
      <c r="C67" s="6"/>
      <c r="D67" s="4"/>
      <c r="E67" s="216"/>
      <c r="F67" s="4"/>
      <c r="G67" s="4"/>
      <c r="H67" s="6"/>
      <c r="I67" s="4"/>
      <c r="J67" s="216"/>
      <c r="K67" s="4"/>
      <c r="L67" s="4"/>
      <c r="M67" s="6"/>
      <c r="N67" s="4"/>
      <c r="O67" s="216"/>
      <c r="P67" s="4"/>
      <c r="Q67" s="4"/>
      <c r="R67" s="6"/>
      <c r="S67" s="4"/>
      <c r="T67" s="216"/>
      <c r="U67" s="4"/>
      <c r="V67" s="4"/>
      <c r="W67" s="6"/>
      <c r="X67" s="4"/>
      <c r="Y67" s="216"/>
      <c r="Z67" s="4"/>
      <c r="AA67" s="4"/>
      <c r="AB67" s="6"/>
      <c r="AC67" s="4"/>
      <c r="AD67" s="216"/>
      <c r="AE67" s="4"/>
      <c r="AF67" s="4"/>
      <c r="AG67" s="6"/>
      <c r="AH67" s="4"/>
      <c r="AI67" s="216"/>
      <c r="AJ67" s="4"/>
      <c r="AK67" s="4"/>
      <c r="AL67" s="6"/>
      <c r="AM67" s="4"/>
      <c r="AN67" s="216"/>
      <c r="AO67" s="4"/>
      <c r="AP67" s="4"/>
      <c r="AQ67" s="6"/>
      <c r="AR67" s="4"/>
      <c r="AS67" s="216"/>
      <c r="AT67" s="4"/>
      <c r="AU67" s="4"/>
      <c r="AV67" s="6"/>
      <c r="AW67" s="4"/>
      <c r="AX67" s="216"/>
      <c r="AY67" s="4"/>
      <c r="AZ67" s="4"/>
      <c r="BA67" s="6"/>
      <c r="BB67" s="4"/>
      <c r="BC67" s="216"/>
      <c r="BD67" s="4"/>
      <c r="BE67" s="4"/>
      <c r="BF67" s="6"/>
      <c r="BG67" s="4"/>
      <c r="BH67" s="216"/>
      <c r="BI67" s="4"/>
      <c r="BJ67" s="4"/>
      <c r="BK67" s="6"/>
      <c r="BL67" s="4"/>
      <c r="BM67" s="216"/>
      <c r="BN67" s="4"/>
      <c r="BO67" s="4"/>
      <c r="BP67" s="6"/>
      <c r="BQ67" s="4"/>
      <c r="BR67" s="216"/>
      <c r="BS67" s="4"/>
      <c r="BT67" s="4"/>
      <c r="BU67" s="6"/>
      <c r="BV67" s="4"/>
      <c r="BW67" s="216"/>
      <c r="BX67" s="4"/>
      <c r="BY67" s="4"/>
      <c r="BZ67" s="6"/>
      <c r="CA67" s="4"/>
      <c r="CB67" s="216"/>
      <c r="CC67" s="4"/>
      <c r="CD67" s="4"/>
      <c r="CE67" s="6"/>
      <c r="CF67" s="4"/>
      <c r="CG67" s="216"/>
      <c r="CH67" s="4"/>
      <c r="CI67" s="4"/>
      <c r="CJ67" s="6"/>
      <c r="CK67" s="4"/>
      <c r="CL67" s="216"/>
      <c r="CM67" s="4"/>
      <c r="CN67" s="4"/>
      <c r="CO67" s="6"/>
      <c r="CP67" s="4"/>
      <c r="CQ67" s="216"/>
      <c r="CR67" s="4"/>
      <c r="CS67" s="4"/>
      <c r="CT67" s="6"/>
      <c r="CU67" s="4"/>
      <c r="CV67" s="216"/>
      <c r="CW67" s="4"/>
      <c r="CX67" s="4"/>
      <c r="CY67" s="6"/>
      <c r="CZ67" s="4"/>
      <c r="DA67" s="216"/>
      <c r="DB67" s="4"/>
      <c r="DC67" s="4"/>
      <c r="DD67" s="6"/>
      <c r="DE67" s="4"/>
      <c r="DF67" s="216"/>
      <c r="DG67" s="4"/>
      <c r="DH67" s="4"/>
      <c r="DI67" s="6"/>
      <c r="DJ67" s="4"/>
      <c r="DK67" s="216"/>
      <c r="DL67" s="4"/>
      <c r="DM67" s="4"/>
      <c r="DN67" s="6"/>
      <c r="DO67" s="4"/>
      <c r="DP67" s="216"/>
      <c r="DQ67" s="4"/>
      <c r="DR67" s="4"/>
      <c r="DS67" s="6"/>
      <c r="DT67" s="4"/>
      <c r="DU67" s="216"/>
      <c r="DV67" s="4"/>
      <c r="DW67" s="4"/>
      <c r="DX67" s="6"/>
      <c r="DY67" s="4"/>
      <c r="DZ67" s="216"/>
      <c r="EA67" s="4"/>
      <c r="EB67" s="4"/>
      <c r="EC67" s="6"/>
      <c r="ED67" s="4"/>
      <c r="EE67" s="216"/>
      <c r="EF67" s="4"/>
      <c r="EG67" s="4"/>
      <c r="EH67" s="6"/>
      <c r="EI67" s="4"/>
      <c r="EJ67" s="216"/>
      <c r="EK67" s="4"/>
      <c r="EL67" s="4"/>
      <c r="EM67" s="6"/>
      <c r="EN67" s="4"/>
      <c r="EO67" s="216"/>
      <c r="EP67" s="4"/>
      <c r="EQ67" s="4"/>
      <c r="ER67" s="6"/>
      <c r="ES67" s="4"/>
      <c r="ET67" s="216"/>
      <c r="EU67" s="4"/>
      <c r="EV67" s="4"/>
      <c r="EW67" s="6"/>
      <c r="EX67" s="4"/>
      <c r="EY67" s="216"/>
      <c r="EZ67" s="4"/>
      <c r="FA67" s="4"/>
      <c r="FB67" s="6"/>
      <c r="FC67" s="4"/>
      <c r="FD67" s="216"/>
      <c r="FE67" s="4"/>
      <c r="FF67" s="4"/>
      <c r="FG67" s="6"/>
      <c r="FH67" s="4"/>
      <c r="FI67" s="216"/>
      <c r="FJ67" s="4"/>
      <c r="FK67" s="4"/>
      <c r="FL67" s="6"/>
      <c r="FM67" s="4"/>
      <c r="FN67" s="216"/>
      <c r="FO67" s="4"/>
      <c r="FP67" s="4"/>
      <c r="FQ67" s="6"/>
      <c r="FR67" s="4"/>
      <c r="FS67" s="216"/>
      <c r="FT67" s="4"/>
      <c r="FU67" s="4"/>
      <c r="FV67" s="6"/>
      <c r="FW67" s="4"/>
      <c r="FX67" s="216"/>
      <c r="FY67" s="4"/>
      <c r="FZ67" s="4"/>
      <c r="GA67" s="6"/>
      <c r="GB67" s="4"/>
      <c r="GC67" s="216"/>
      <c r="GD67" s="4"/>
      <c r="GE67" s="4"/>
      <c r="GF67" s="6"/>
      <c r="GG67" s="4"/>
      <c r="GH67" s="216"/>
      <c r="GI67" s="4"/>
      <c r="GJ67" s="4"/>
      <c r="GK67" s="6"/>
      <c r="GL67" s="4"/>
      <c r="GM67" s="216"/>
      <c r="GN67" s="4"/>
      <c r="GO67" s="4"/>
      <c r="GP67" s="6"/>
      <c r="GQ67" s="4"/>
      <c r="GR67" s="216"/>
      <c r="GS67" s="4"/>
      <c r="GT67" s="4"/>
      <c r="GU67" s="6"/>
      <c r="GV67" s="4"/>
      <c r="GW67" s="216"/>
      <c r="GX67" s="4"/>
      <c r="GY67" s="4"/>
      <c r="GZ67" s="6"/>
      <c r="HA67" s="4"/>
      <c r="HB67" s="216"/>
      <c r="HC67" s="4"/>
      <c r="HD67" s="4"/>
      <c r="HE67" s="6"/>
      <c r="HF67" s="4"/>
      <c r="HG67" s="216"/>
      <c r="HH67" s="4"/>
      <c r="HI67" s="4"/>
      <c r="HJ67" s="6"/>
      <c r="HK67" s="4"/>
      <c r="HL67" s="216"/>
      <c r="HM67" s="4"/>
      <c r="HN67" s="4"/>
      <c r="HO67" s="6"/>
      <c r="HP67" s="4"/>
      <c r="HQ67" s="216"/>
      <c r="HR67" s="4"/>
      <c r="HS67" s="4"/>
      <c r="HT67" s="6"/>
      <c r="HU67" s="4"/>
      <c r="HV67" s="216"/>
      <c r="HW67" s="4"/>
      <c r="HX67" s="4"/>
      <c r="HY67" s="6"/>
      <c r="HZ67" s="4"/>
      <c r="IA67" s="216"/>
      <c r="IB67" s="4"/>
      <c r="IC67" s="4"/>
      <c r="ID67" s="6"/>
      <c r="IE67" s="4"/>
      <c r="IF67" s="216"/>
      <c r="IG67" s="4"/>
      <c r="IH67" s="4"/>
      <c r="II67" s="6"/>
      <c r="IJ67" s="4"/>
      <c r="IK67" s="216"/>
      <c r="IL67" s="4"/>
      <c r="IM67" s="4"/>
      <c r="IN67" s="6"/>
      <c r="IO67" s="4"/>
      <c r="IP67" s="216"/>
      <c r="IQ67" s="4"/>
      <c r="IR67" s="4"/>
      <c r="IS67" s="6"/>
      <c r="IT67" s="4"/>
      <c r="IU67" s="216"/>
      <c r="IV67" s="4"/>
      <c r="IW67" s="4"/>
      <c r="IX67" s="6"/>
      <c r="IY67" s="4"/>
      <c r="IZ67" s="216"/>
      <c r="JA67" s="4"/>
      <c r="JB67" s="4"/>
      <c r="JC67" s="6"/>
      <c r="JD67" s="4"/>
      <c r="JE67" s="216"/>
      <c r="JF67" s="4"/>
      <c r="JG67" s="4"/>
      <c r="JH67" s="6"/>
      <c r="JI67" s="4"/>
      <c r="JJ67" s="216"/>
      <c r="JK67" s="4"/>
      <c r="JL67" s="4"/>
      <c r="JM67" s="6"/>
      <c r="JN67" s="4"/>
      <c r="JO67" s="216"/>
      <c r="JP67" s="4"/>
      <c r="JQ67" s="4"/>
      <c r="JR67" s="6"/>
      <c r="JS67" s="4"/>
      <c r="JT67" s="216"/>
      <c r="JU67" s="4"/>
      <c r="JV67" s="4"/>
      <c r="JW67" s="6"/>
      <c r="JX67" s="4"/>
      <c r="JY67" s="216"/>
      <c r="JZ67" s="4"/>
      <c r="KA67" s="4"/>
      <c r="KB67" s="6"/>
      <c r="KC67" s="4"/>
      <c r="KD67" s="216"/>
      <c r="KE67" s="4"/>
      <c r="KF67" s="4"/>
      <c r="KG67" s="6"/>
      <c r="KH67" s="4"/>
      <c r="KI67" s="216"/>
      <c r="KJ67" s="4"/>
      <c r="KK67" s="4"/>
      <c r="KL67" s="6"/>
      <c r="KM67" s="4"/>
      <c r="KN67" s="216"/>
    </row>
    <row r="68" spans="1:300" x14ac:dyDescent="0.25">
      <c r="A68" s="4"/>
      <c r="B68" s="4"/>
      <c r="C68" s="8"/>
      <c r="D68" s="4"/>
      <c r="E68" s="216"/>
      <c r="F68" s="4"/>
      <c r="G68" s="4"/>
      <c r="H68" s="8"/>
      <c r="I68" s="4"/>
      <c r="J68" s="216"/>
      <c r="K68" s="4"/>
      <c r="L68" s="4"/>
      <c r="M68" s="8"/>
      <c r="N68" s="4"/>
      <c r="O68" s="216"/>
      <c r="P68" s="4"/>
      <c r="Q68" s="4"/>
      <c r="R68" s="8"/>
      <c r="S68" s="4"/>
      <c r="T68" s="216"/>
      <c r="U68" s="4"/>
      <c r="V68" s="4"/>
      <c r="W68" s="8"/>
      <c r="X68" s="4"/>
      <c r="Y68" s="216"/>
      <c r="Z68" s="4"/>
      <c r="AA68" s="4"/>
      <c r="AB68" s="8"/>
      <c r="AC68" s="4"/>
      <c r="AD68" s="216"/>
      <c r="AE68" s="4"/>
      <c r="AF68" s="4"/>
      <c r="AG68" s="8"/>
      <c r="AH68" s="4"/>
      <c r="AI68" s="216"/>
      <c r="AJ68" s="4"/>
      <c r="AK68" s="4"/>
      <c r="AL68" s="8"/>
      <c r="AM68" s="4"/>
      <c r="AN68" s="216"/>
      <c r="AO68" s="4"/>
      <c r="AP68" s="4"/>
      <c r="AQ68" s="8"/>
      <c r="AR68" s="4"/>
      <c r="AS68" s="216"/>
      <c r="AT68" s="4"/>
      <c r="AU68" s="4"/>
      <c r="AV68" s="8"/>
      <c r="AW68" s="4"/>
      <c r="AX68" s="216"/>
      <c r="AY68" s="4"/>
      <c r="AZ68" s="4"/>
      <c r="BA68" s="8"/>
      <c r="BB68" s="4"/>
      <c r="BC68" s="216"/>
      <c r="BD68" s="4"/>
      <c r="BE68" s="4"/>
      <c r="BF68" s="8"/>
      <c r="BG68" s="4"/>
      <c r="BH68" s="216"/>
      <c r="BI68" s="4"/>
      <c r="BJ68" s="4"/>
      <c r="BK68" s="8"/>
      <c r="BL68" s="4"/>
      <c r="BM68" s="216"/>
      <c r="BN68" s="4"/>
      <c r="BO68" s="4"/>
      <c r="BP68" s="8"/>
      <c r="BQ68" s="4"/>
      <c r="BR68" s="216"/>
      <c r="BS68" s="4"/>
      <c r="BT68" s="4"/>
      <c r="BU68" s="8"/>
      <c r="BV68" s="4"/>
      <c r="BW68" s="216"/>
      <c r="BX68" s="4"/>
      <c r="BY68" s="4"/>
      <c r="BZ68" s="8"/>
      <c r="CA68" s="4"/>
      <c r="CB68" s="216"/>
      <c r="CC68" s="4"/>
      <c r="CD68" s="4"/>
      <c r="CE68" s="8"/>
      <c r="CF68" s="4"/>
      <c r="CG68" s="216"/>
      <c r="CH68" s="4"/>
      <c r="CI68" s="4"/>
      <c r="CJ68" s="8"/>
      <c r="CK68" s="4"/>
      <c r="CL68" s="216"/>
      <c r="CM68" s="4"/>
      <c r="CN68" s="4"/>
      <c r="CO68" s="8"/>
      <c r="CP68" s="4"/>
      <c r="CQ68" s="216"/>
      <c r="CR68" s="4"/>
      <c r="CS68" s="4"/>
      <c r="CT68" s="8"/>
      <c r="CU68" s="4"/>
      <c r="CV68" s="216"/>
      <c r="CW68" s="4"/>
      <c r="CX68" s="4"/>
      <c r="CY68" s="8"/>
      <c r="CZ68" s="4"/>
      <c r="DA68" s="216"/>
      <c r="DB68" s="4"/>
      <c r="DC68" s="4"/>
      <c r="DD68" s="8"/>
      <c r="DE68" s="4"/>
      <c r="DF68" s="216"/>
      <c r="DG68" s="4"/>
      <c r="DH68" s="4"/>
      <c r="DI68" s="8"/>
      <c r="DJ68" s="4"/>
      <c r="DK68" s="216"/>
      <c r="DL68" s="4"/>
      <c r="DM68" s="4"/>
      <c r="DN68" s="8"/>
      <c r="DO68" s="4"/>
      <c r="DP68" s="216"/>
      <c r="DQ68" s="4"/>
      <c r="DR68" s="4"/>
      <c r="DS68" s="8"/>
      <c r="DT68" s="4"/>
      <c r="DU68" s="216"/>
      <c r="DV68" s="4"/>
      <c r="DW68" s="4"/>
      <c r="DX68" s="8"/>
      <c r="DY68" s="4"/>
      <c r="DZ68" s="216"/>
      <c r="EA68" s="4"/>
      <c r="EB68" s="4"/>
      <c r="EC68" s="8"/>
      <c r="ED68" s="4"/>
      <c r="EE68" s="216"/>
      <c r="EF68" s="4"/>
      <c r="EG68" s="4"/>
      <c r="EH68" s="8"/>
      <c r="EI68" s="4"/>
      <c r="EJ68" s="216"/>
      <c r="EK68" s="4"/>
      <c r="EL68" s="4"/>
      <c r="EM68" s="8"/>
      <c r="EN68" s="4"/>
      <c r="EO68" s="216"/>
      <c r="EP68" s="4"/>
      <c r="EQ68" s="4"/>
      <c r="ER68" s="8"/>
      <c r="ES68" s="4"/>
      <c r="ET68" s="216"/>
      <c r="EU68" s="4"/>
      <c r="EV68" s="4"/>
      <c r="EW68" s="8"/>
      <c r="EX68" s="4"/>
      <c r="EY68" s="216"/>
      <c r="EZ68" s="4"/>
      <c r="FA68" s="4"/>
      <c r="FB68" s="8"/>
      <c r="FC68" s="4"/>
      <c r="FD68" s="216"/>
      <c r="FE68" s="4"/>
      <c r="FF68" s="4"/>
      <c r="FG68" s="8"/>
      <c r="FH68" s="4"/>
      <c r="FI68" s="216"/>
      <c r="FJ68" s="4"/>
      <c r="FK68" s="4"/>
      <c r="FL68" s="8"/>
      <c r="FM68" s="4"/>
      <c r="FN68" s="216"/>
      <c r="FO68" s="4"/>
      <c r="FP68" s="4"/>
      <c r="FQ68" s="8"/>
      <c r="FR68" s="4"/>
      <c r="FS68" s="216"/>
      <c r="FT68" s="4"/>
      <c r="FU68" s="4"/>
      <c r="FV68" s="8"/>
      <c r="FW68" s="4"/>
      <c r="FX68" s="216"/>
      <c r="FY68" s="4"/>
      <c r="FZ68" s="4"/>
      <c r="GA68" s="8"/>
      <c r="GB68" s="4"/>
      <c r="GC68" s="216"/>
      <c r="GD68" s="4"/>
      <c r="GE68" s="4"/>
      <c r="GF68" s="8"/>
      <c r="GG68" s="4"/>
      <c r="GH68" s="216"/>
      <c r="GI68" s="4"/>
      <c r="GJ68" s="4"/>
      <c r="GK68" s="8"/>
      <c r="GL68" s="4"/>
      <c r="GM68" s="216"/>
      <c r="GN68" s="4"/>
      <c r="GO68" s="4"/>
      <c r="GP68" s="8"/>
      <c r="GQ68" s="4"/>
      <c r="GR68" s="216"/>
      <c r="GS68" s="4"/>
      <c r="GT68" s="4"/>
      <c r="GU68" s="8"/>
      <c r="GV68" s="4"/>
      <c r="GW68" s="216"/>
      <c r="GX68" s="4"/>
      <c r="GY68" s="4"/>
      <c r="GZ68" s="8"/>
      <c r="HA68" s="4"/>
      <c r="HB68" s="216"/>
      <c r="HC68" s="4"/>
      <c r="HD68" s="4"/>
      <c r="HE68" s="8"/>
      <c r="HF68" s="4"/>
      <c r="HG68" s="216"/>
      <c r="HH68" s="4"/>
      <c r="HI68" s="4"/>
      <c r="HJ68" s="8"/>
      <c r="HK68" s="4"/>
      <c r="HL68" s="216"/>
      <c r="HM68" s="4"/>
      <c r="HN68" s="4"/>
      <c r="HO68" s="8"/>
      <c r="HP68" s="4"/>
      <c r="HQ68" s="216"/>
      <c r="HR68" s="4"/>
      <c r="HS68" s="4"/>
      <c r="HT68" s="8"/>
      <c r="HU68" s="4"/>
      <c r="HV68" s="216"/>
      <c r="HW68" s="4"/>
      <c r="HX68" s="4"/>
      <c r="HY68" s="8"/>
      <c r="HZ68" s="4"/>
      <c r="IA68" s="216"/>
      <c r="IB68" s="4"/>
      <c r="IC68" s="4"/>
      <c r="ID68" s="8"/>
      <c r="IE68" s="4"/>
      <c r="IF68" s="216"/>
      <c r="IG68" s="4"/>
      <c r="IH68" s="4"/>
      <c r="II68" s="8"/>
      <c r="IJ68" s="4"/>
      <c r="IK68" s="216"/>
      <c r="IL68" s="4"/>
      <c r="IM68" s="4"/>
      <c r="IN68" s="8"/>
      <c r="IO68" s="4"/>
      <c r="IP68" s="216"/>
      <c r="IQ68" s="4"/>
      <c r="IR68" s="4"/>
      <c r="IS68" s="8"/>
      <c r="IT68" s="4"/>
      <c r="IU68" s="216"/>
      <c r="IV68" s="4"/>
      <c r="IW68" s="4"/>
      <c r="IX68" s="8"/>
      <c r="IY68" s="4"/>
      <c r="IZ68" s="216"/>
      <c r="JA68" s="4"/>
      <c r="JB68" s="4"/>
      <c r="JC68" s="8"/>
      <c r="JD68" s="4"/>
      <c r="JE68" s="216"/>
      <c r="JF68" s="4"/>
      <c r="JG68" s="4"/>
      <c r="JH68" s="8"/>
      <c r="JI68" s="4"/>
      <c r="JJ68" s="216"/>
      <c r="JK68" s="4"/>
      <c r="JL68" s="4"/>
      <c r="JM68" s="8"/>
      <c r="JN68" s="4"/>
      <c r="JO68" s="216"/>
      <c r="JP68" s="4"/>
      <c r="JQ68" s="4"/>
      <c r="JR68" s="8"/>
      <c r="JS68" s="4"/>
      <c r="JT68" s="216"/>
      <c r="JU68" s="4"/>
      <c r="JV68" s="4"/>
      <c r="JW68" s="8"/>
      <c r="JX68" s="4"/>
      <c r="JY68" s="216"/>
      <c r="JZ68" s="4"/>
      <c r="KA68" s="4"/>
      <c r="KB68" s="8"/>
      <c r="KC68" s="4"/>
      <c r="KD68" s="216"/>
      <c r="KE68" s="4"/>
      <c r="KF68" s="4"/>
      <c r="KG68" s="8"/>
      <c r="KH68" s="4"/>
      <c r="KI68" s="216"/>
      <c r="KJ68" s="4"/>
      <c r="KK68" s="4"/>
      <c r="KL68" s="8"/>
      <c r="KM68" s="4"/>
      <c r="KN68" s="216"/>
    </row>
    <row r="69" spans="1:300" x14ac:dyDescent="0.25">
      <c r="A69" s="4"/>
      <c r="B69" s="4"/>
      <c r="C69" s="4"/>
      <c r="D69" s="4"/>
      <c r="E69" s="216"/>
      <c r="F69" s="4"/>
      <c r="G69" s="4"/>
      <c r="H69" s="4"/>
      <c r="I69" s="4"/>
      <c r="J69" s="216"/>
      <c r="K69" s="4"/>
      <c r="L69" s="4"/>
      <c r="M69" s="4"/>
      <c r="N69" s="4"/>
      <c r="O69" s="216"/>
      <c r="P69" s="4"/>
      <c r="Q69" s="4"/>
      <c r="R69" s="4"/>
      <c r="S69" s="4"/>
      <c r="T69" s="216"/>
      <c r="U69" s="4"/>
      <c r="V69" s="4"/>
      <c r="W69" s="4"/>
      <c r="X69" s="4"/>
      <c r="Y69" s="216"/>
      <c r="Z69" s="4"/>
      <c r="AA69" s="4"/>
      <c r="AB69" s="4"/>
      <c r="AC69" s="4"/>
      <c r="AD69" s="216"/>
      <c r="AE69" s="4"/>
      <c r="AF69" s="4"/>
      <c r="AG69" s="4"/>
      <c r="AH69" s="4"/>
      <c r="AI69" s="216"/>
      <c r="AJ69" s="4"/>
      <c r="AK69" s="4"/>
      <c r="AL69" s="4"/>
      <c r="AM69" s="4"/>
      <c r="AN69" s="216"/>
      <c r="AO69" s="4"/>
      <c r="AP69" s="4"/>
      <c r="AQ69" s="4"/>
      <c r="AR69" s="4"/>
      <c r="AS69" s="216"/>
      <c r="AT69" s="4"/>
      <c r="AU69" s="4"/>
      <c r="AV69" s="4"/>
      <c r="AW69" s="4"/>
      <c r="AX69" s="216"/>
      <c r="AY69" s="4"/>
      <c r="AZ69" s="4"/>
      <c r="BA69" s="4"/>
      <c r="BB69" s="4"/>
      <c r="BC69" s="216"/>
      <c r="BD69" s="4"/>
      <c r="BE69" s="4"/>
      <c r="BF69" s="4"/>
      <c r="BG69" s="4"/>
      <c r="BH69" s="216"/>
      <c r="BI69" s="4"/>
      <c r="BJ69" s="4"/>
      <c r="BK69" s="4"/>
      <c r="BL69" s="4"/>
      <c r="BM69" s="216"/>
      <c r="BN69" s="4"/>
      <c r="BO69" s="4"/>
      <c r="BP69" s="4"/>
      <c r="BQ69" s="4"/>
      <c r="BR69" s="216"/>
      <c r="BS69" s="4"/>
      <c r="BT69" s="4"/>
      <c r="BU69" s="4"/>
      <c r="BV69" s="4"/>
      <c r="BW69" s="216"/>
      <c r="BX69" s="4"/>
      <c r="BY69" s="4"/>
      <c r="BZ69" s="4"/>
      <c r="CA69" s="4"/>
      <c r="CB69" s="216"/>
      <c r="CC69" s="4"/>
      <c r="CD69" s="4"/>
      <c r="CE69" s="4"/>
      <c r="CF69" s="4"/>
      <c r="CG69" s="216"/>
      <c r="CH69" s="4"/>
      <c r="CI69" s="4"/>
      <c r="CJ69" s="4"/>
      <c r="CK69" s="4"/>
      <c r="CL69" s="216"/>
      <c r="CM69" s="4"/>
      <c r="CN69" s="4"/>
      <c r="CO69" s="4"/>
      <c r="CP69" s="4"/>
      <c r="CQ69" s="216"/>
      <c r="CR69" s="4"/>
      <c r="CS69" s="4"/>
      <c r="CT69" s="4"/>
      <c r="CU69" s="4"/>
      <c r="CV69" s="216"/>
      <c r="CW69" s="4"/>
      <c r="CX69" s="4"/>
      <c r="CY69" s="4"/>
      <c r="CZ69" s="4"/>
      <c r="DA69" s="216"/>
      <c r="DB69" s="4"/>
      <c r="DC69" s="4"/>
      <c r="DD69" s="4"/>
      <c r="DE69" s="4"/>
      <c r="DF69" s="216"/>
      <c r="DG69" s="4"/>
      <c r="DH69" s="4"/>
      <c r="DI69" s="4"/>
      <c r="DJ69" s="4"/>
      <c r="DK69" s="216"/>
      <c r="DL69" s="4"/>
      <c r="DM69" s="4"/>
      <c r="DN69" s="4"/>
      <c r="DO69" s="4"/>
      <c r="DP69" s="216"/>
      <c r="DQ69" s="4"/>
      <c r="DR69" s="4"/>
      <c r="DS69" s="4"/>
      <c r="DT69" s="4"/>
      <c r="DU69" s="216"/>
      <c r="DV69" s="4"/>
      <c r="DW69" s="4"/>
      <c r="DX69" s="4"/>
      <c r="DY69" s="4"/>
      <c r="DZ69" s="216"/>
      <c r="EA69" s="4"/>
      <c r="EB69" s="4"/>
      <c r="EC69" s="4"/>
      <c r="ED69" s="4"/>
      <c r="EE69" s="216"/>
      <c r="EF69" s="4"/>
      <c r="EG69" s="4"/>
      <c r="EH69" s="4"/>
      <c r="EI69" s="4"/>
      <c r="EJ69" s="216"/>
      <c r="EK69" s="4"/>
      <c r="EL69" s="4"/>
      <c r="EM69" s="4"/>
      <c r="EN69" s="4"/>
      <c r="EO69" s="216"/>
      <c r="EP69" s="4"/>
      <c r="EQ69" s="4"/>
      <c r="ER69" s="4"/>
      <c r="ES69" s="4"/>
      <c r="ET69" s="216"/>
      <c r="EU69" s="4"/>
      <c r="EV69" s="4"/>
      <c r="EW69" s="4"/>
      <c r="EX69" s="4"/>
      <c r="EY69" s="216"/>
      <c r="EZ69" s="4"/>
      <c r="FA69" s="4"/>
      <c r="FB69" s="4"/>
      <c r="FC69" s="4"/>
      <c r="FD69" s="216"/>
      <c r="FE69" s="4"/>
      <c r="FF69" s="4"/>
      <c r="FG69" s="4"/>
      <c r="FH69" s="4"/>
      <c r="FI69" s="216"/>
      <c r="FJ69" s="4"/>
      <c r="FK69" s="4"/>
      <c r="FL69" s="4"/>
      <c r="FM69" s="4"/>
      <c r="FN69" s="216"/>
      <c r="FO69" s="4"/>
      <c r="FP69" s="4"/>
      <c r="FQ69" s="4"/>
      <c r="FR69" s="4"/>
      <c r="FS69" s="216"/>
      <c r="FT69" s="4"/>
      <c r="FU69" s="4"/>
      <c r="FV69" s="4"/>
      <c r="FW69" s="4"/>
      <c r="FX69" s="216"/>
      <c r="FY69" s="4"/>
      <c r="FZ69" s="4"/>
      <c r="GA69" s="4"/>
      <c r="GB69" s="4"/>
      <c r="GC69" s="216"/>
      <c r="GD69" s="4"/>
      <c r="GE69" s="4"/>
      <c r="GF69" s="4"/>
      <c r="GG69" s="4"/>
      <c r="GH69" s="216"/>
      <c r="GI69" s="4"/>
      <c r="GJ69" s="4"/>
      <c r="GK69" s="4"/>
      <c r="GL69" s="4"/>
      <c r="GM69" s="216"/>
      <c r="GN69" s="4"/>
      <c r="GO69" s="4"/>
      <c r="GP69" s="4"/>
      <c r="GQ69" s="4"/>
      <c r="GR69" s="216"/>
      <c r="GS69" s="4"/>
      <c r="GT69" s="4"/>
      <c r="GU69" s="4"/>
      <c r="GV69" s="4"/>
      <c r="GW69" s="216"/>
      <c r="GX69" s="4"/>
      <c r="GY69" s="4"/>
      <c r="GZ69" s="4"/>
      <c r="HA69" s="4"/>
      <c r="HB69" s="216"/>
      <c r="HC69" s="4"/>
      <c r="HD69" s="4"/>
      <c r="HE69" s="4"/>
      <c r="HF69" s="4"/>
      <c r="HG69" s="216"/>
      <c r="HH69" s="4"/>
      <c r="HI69" s="4"/>
      <c r="HJ69" s="4"/>
      <c r="HK69" s="4"/>
      <c r="HL69" s="216"/>
      <c r="HM69" s="4"/>
      <c r="HN69" s="4"/>
      <c r="HO69" s="4"/>
      <c r="HP69" s="4"/>
      <c r="HQ69" s="216"/>
      <c r="HR69" s="4"/>
      <c r="HS69" s="4"/>
      <c r="HT69" s="4"/>
      <c r="HU69" s="4"/>
      <c r="HV69" s="216"/>
      <c r="HW69" s="4"/>
      <c r="HX69" s="4"/>
      <c r="HY69" s="4"/>
      <c r="HZ69" s="4"/>
      <c r="IA69" s="216"/>
      <c r="IB69" s="4"/>
      <c r="IC69" s="4"/>
      <c r="ID69" s="4"/>
      <c r="IE69" s="4"/>
      <c r="IF69" s="216"/>
      <c r="IG69" s="4"/>
      <c r="IH69" s="4"/>
      <c r="II69" s="4"/>
      <c r="IJ69" s="4"/>
      <c r="IK69" s="216"/>
      <c r="IL69" s="4"/>
      <c r="IM69" s="4"/>
      <c r="IN69" s="4"/>
      <c r="IO69" s="4"/>
      <c r="IP69" s="216"/>
      <c r="IQ69" s="4"/>
      <c r="IR69" s="4"/>
      <c r="IS69" s="4"/>
      <c r="IT69" s="4"/>
      <c r="IU69" s="216"/>
      <c r="IV69" s="4"/>
      <c r="IW69" s="4"/>
      <c r="IX69" s="4"/>
      <c r="IY69" s="4"/>
      <c r="IZ69" s="216"/>
      <c r="JA69" s="4"/>
      <c r="JB69" s="4"/>
      <c r="JC69" s="4"/>
      <c r="JD69" s="4"/>
      <c r="JE69" s="216"/>
      <c r="JF69" s="4"/>
      <c r="JG69" s="4"/>
      <c r="JH69" s="4"/>
      <c r="JI69" s="4"/>
      <c r="JJ69" s="216"/>
      <c r="JK69" s="4"/>
      <c r="JL69" s="4"/>
      <c r="JM69" s="4"/>
      <c r="JN69" s="4"/>
      <c r="JO69" s="216"/>
      <c r="JP69" s="4"/>
      <c r="JQ69" s="4"/>
      <c r="JR69" s="4"/>
      <c r="JS69" s="4"/>
      <c r="JT69" s="216"/>
      <c r="JU69" s="4"/>
      <c r="JV69" s="4"/>
      <c r="JW69" s="4"/>
      <c r="JX69" s="4"/>
      <c r="JY69" s="216"/>
      <c r="JZ69" s="4"/>
      <c r="KA69" s="4"/>
      <c r="KB69" s="4"/>
      <c r="KC69" s="4"/>
      <c r="KD69" s="216"/>
      <c r="KE69" s="4"/>
      <c r="KF69" s="4"/>
      <c r="KG69" s="4"/>
      <c r="KH69" s="4"/>
      <c r="KI69" s="216"/>
      <c r="KJ69" s="4"/>
      <c r="KK69" s="4"/>
      <c r="KL69" s="4"/>
      <c r="KM69" s="4"/>
      <c r="KN69" s="216"/>
    </row>
    <row r="70" spans="1:300" x14ac:dyDescent="0.25">
      <c r="A70" s="4"/>
      <c r="B70" s="4"/>
      <c r="C70" s="4"/>
      <c r="D70" s="4"/>
      <c r="E70" s="216"/>
      <c r="F70" s="4"/>
      <c r="G70" s="4"/>
      <c r="H70" s="4"/>
      <c r="I70" s="4"/>
      <c r="J70" s="216"/>
      <c r="K70" s="4"/>
      <c r="L70" s="4"/>
      <c r="M70" s="4"/>
      <c r="N70" s="4"/>
      <c r="O70" s="216"/>
      <c r="P70" s="4"/>
      <c r="Q70" s="4"/>
      <c r="R70" s="4"/>
      <c r="S70" s="4"/>
      <c r="T70" s="216"/>
      <c r="U70" s="4"/>
      <c r="V70" s="4"/>
      <c r="W70" s="4"/>
      <c r="X70" s="4"/>
      <c r="Y70" s="216"/>
      <c r="Z70" s="4"/>
      <c r="AA70" s="4"/>
      <c r="AB70" s="4"/>
      <c r="AC70" s="4"/>
      <c r="AD70" s="216"/>
      <c r="AE70" s="4"/>
      <c r="AF70" s="4"/>
      <c r="AG70" s="4"/>
      <c r="AH70" s="4"/>
      <c r="AI70" s="216"/>
      <c r="AJ70" s="4"/>
      <c r="AK70" s="4"/>
      <c r="AL70" s="4"/>
      <c r="AM70" s="4"/>
      <c r="AN70" s="216"/>
      <c r="AO70" s="4"/>
      <c r="AP70" s="4"/>
      <c r="AQ70" s="4"/>
      <c r="AR70" s="4"/>
      <c r="AS70" s="216"/>
      <c r="AT70" s="4"/>
      <c r="AU70" s="4"/>
      <c r="AV70" s="4"/>
      <c r="AW70" s="4"/>
      <c r="AX70" s="216"/>
      <c r="AY70" s="4"/>
      <c r="AZ70" s="4"/>
      <c r="BA70" s="4"/>
      <c r="BB70" s="4"/>
      <c r="BC70" s="216"/>
      <c r="BD70" s="4"/>
      <c r="BE70" s="4"/>
      <c r="BF70" s="4"/>
      <c r="BG70" s="4"/>
      <c r="BH70" s="216"/>
      <c r="BI70" s="4"/>
      <c r="BJ70" s="4"/>
      <c r="BK70" s="4"/>
      <c r="BL70" s="4"/>
      <c r="BM70" s="216"/>
      <c r="BN70" s="4"/>
      <c r="BO70" s="4"/>
      <c r="BP70" s="4"/>
      <c r="BQ70" s="4"/>
      <c r="BR70" s="216"/>
      <c r="BS70" s="4"/>
      <c r="BT70" s="4"/>
      <c r="BU70" s="4"/>
      <c r="BV70" s="4"/>
      <c r="BW70" s="216"/>
      <c r="BX70" s="4"/>
      <c r="BY70" s="4"/>
      <c r="BZ70" s="4"/>
      <c r="CA70" s="4"/>
      <c r="CB70" s="216"/>
      <c r="CC70" s="4"/>
      <c r="CD70" s="4"/>
      <c r="CE70" s="4"/>
      <c r="CF70" s="4"/>
      <c r="CG70" s="216"/>
      <c r="CH70" s="4"/>
      <c r="CI70" s="4"/>
      <c r="CJ70" s="4"/>
      <c r="CK70" s="4"/>
      <c r="CL70" s="216"/>
      <c r="CM70" s="4"/>
      <c r="CN70" s="4"/>
      <c r="CO70" s="4"/>
      <c r="CP70" s="4"/>
      <c r="CQ70" s="216"/>
      <c r="CR70" s="4"/>
      <c r="CS70" s="4"/>
      <c r="CT70" s="4"/>
      <c r="CU70" s="4"/>
      <c r="CV70" s="216"/>
      <c r="CW70" s="4"/>
      <c r="CX70" s="4"/>
      <c r="CY70" s="4"/>
      <c r="CZ70" s="4"/>
      <c r="DA70" s="216"/>
      <c r="DB70" s="4"/>
      <c r="DC70" s="4"/>
      <c r="DD70" s="4"/>
      <c r="DE70" s="4"/>
      <c r="DF70" s="216"/>
      <c r="DG70" s="4"/>
      <c r="DH70" s="4"/>
      <c r="DI70" s="4"/>
      <c r="DJ70" s="4"/>
      <c r="DK70" s="216"/>
      <c r="DL70" s="4"/>
      <c r="DM70" s="4"/>
      <c r="DN70" s="4"/>
      <c r="DO70" s="4"/>
      <c r="DP70" s="216"/>
      <c r="DQ70" s="4"/>
      <c r="DR70" s="4"/>
      <c r="DS70" s="4"/>
      <c r="DT70" s="4"/>
      <c r="DU70" s="216"/>
      <c r="DV70" s="4"/>
      <c r="DW70" s="4"/>
      <c r="DX70" s="4"/>
      <c r="DY70" s="4"/>
      <c r="DZ70" s="216"/>
      <c r="EA70" s="4"/>
      <c r="EB70" s="4"/>
      <c r="EC70" s="4"/>
      <c r="ED70" s="4"/>
      <c r="EE70" s="216"/>
      <c r="EF70" s="4"/>
      <c r="EG70" s="4"/>
      <c r="EH70" s="4"/>
      <c r="EI70" s="4"/>
      <c r="EJ70" s="216"/>
      <c r="EK70" s="4"/>
      <c r="EL70" s="4"/>
      <c r="EM70" s="4"/>
      <c r="EN70" s="4"/>
      <c r="EO70" s="216"/>
      <c r="EP70" s="4"/>
      <c r="EQ70" s="4"/>
      <c r="ER70" s="4"/>
      <c r="ES70" s="4"/>
      <c r="ET70" s="216"/>
      <c r="EU70" s="4"/>
      <c r="EV70" s="4"/>
      <c r="EW70" s="4"/>
      <c r="EX70" s="4"/>
      <c r="EY70" s="216"/>
      <c r="EZ70" s="4"/>
      <c r="FA70" s="4"/>
      <c r="FB70" s="4"/>
      <c r="FC70" s="4"/>
      <c r="FD70" s="216"/>
      <c r="FE70" s="4"/>
      <c r="FF70" s="4"/>
      <c r="FG70" s="4"/>
      <c r="FH70" s="4"/>
      <c r="FI70" s="216"/>
      <c r="FJ70" s="4"/>
      <c r="FK70" s="4"/>
      <c r="FL70" s="4"/>
      <c r="FM70" s="4"/>
      <c r="FN70" s="216"/>
      <c r="FO70" s="4"/>
      <c r="FP70" s="4"/>
      <c r="FQ70" s="4"/>
      <c r="FR70" s="4"/>
      <c r="FS70" s="216"/>
      <c r="FT70" s="4"/>
      <c r="FU70" s="4"/>
      <c r="FV70" s="4"/>
      <c r="FW70" s="4"/>
      <c r="FX70" s="216"/>
      <c r="FY70" s="4"/>
      <c r="FZ70" s="4"/>
      <c r="GA70" s="4"/>
      <c r="GB70" s="4"/>
      <c r="GC70" s="216"/>
      <c r="GD70" s="4"/>
      <c r="GE70" s="4"/>
      <c r="GF70" s="4"/>
      <c r="GG70" s="4"/>
      <c r="GH70" s="216"/>
      <c r="GI70" s="4"/>
      <c r="GJ70" s="4"/>
      <c r="GK70" s="4"/>
      <c r="GL70" s="4"/>
      <c r="GM70" s="216"/>
      <c r="GN70" s="4"/>
      <c r="GO70" s="4"/>
      <c r="GP70" s="4"/>
      <c r="GQ70" s="4"/>
      <c r="GR70" s="216"/>
      <c r="GS70" s="4"/>
      <c r="GT70" s="4"/>
      <c r="GU70" s="4"/>
      <c r="GV70" s="4"/>
      <c r="GW70" s="216"/>
      <c r="GX70" s="4"/>
      <c r="GY70" s="4"/>
      <c r="GZ70" s="4"/>
      <c r="HA70" s="4"/>
      <c r="HB70" s="216"/>
      <c r="HC70" s="4"/>
      <c r="HD70" s="4"/>
      <c r="HE70" s="4"/>
      <c r="HF70" s="4"/>
      <c r="HG70" s="216"/>
      <c r="HH70" s="4"/>
      <c r="HI70" s="4"/>
      <c r="HJ70" s="4"/>
      <c r="HK70" s="4"/>
      <c r="HL70" s="216"/>
      <c r="HM70" s="4"/>
      <c r="HN70" s="4"/>
      <c r="HO70" s="4"/>
      <c r="HP70" s="4"/>
      <c r="HQ70" s="216"/>
      <c r="HR70" s="4"/>
      <c r="HS70" s="4"/>
      <c r="HT70" s="4"/>
      <c r="HU70" s="4"/>
      <c r="HV70" s="216"/>
      <c r="HW70" s="4"/>
      <c r="HX70" s="4"/>
      <c r="HY70" s="4"/>
      <c r="HZ70" s="4"/>
      <c r="IA70" s="216"/>
      <c r="IB70" s="4"/>
      <c r="IC70" s="4"/>
      <c r="ID70" s="4"/>
      <c r="IE70" s="4"/>
      <c r="IF70" s="216"/>
      <c r="IG70" s="4"/>
      <c r="IH70" s="4"/>
      <c r="II70" s="4"/>
      <c r="IJ70" s="4"/>
      <c r="IK70" s="216"/>
      <c r="IL70" s="4"/>
      <c r="IM70" s="4"/>
      <c r="IN70" s="4"/>
      <c r="IO70" s="4"/>
      <c r="IP70" s="216"/>
      <c r="IQ70" s="4"/>
      <c r="IR70" s="4"/>
      <c r="IS70" s="4"/>
      <c r="IT70" s="4"/>
      <c r="IU70" s="216"/>
      <c r="IV70" s="4"/>
      <c r="IW70" s="4"/>
      <c r="IX70" s="4"/>
      <c r="IY70" s="4"/>
      <c r="IZ70" s="216"/>
      <c r="JA70" s="4"/>
      <c r="JB70" s="4"/>
      <c r="JC70" s="4"/>
      <c r="JD70" s="4"/>
      <c r="JE70" s="216"/>
      <c r="JF70" s="4"/>
      <c r="JG70" s="4"/>
      <c r="JH70" s="4"/>
      <c r="JI70" s="4"/>
      <c r="JJ70" s="216"/>
      <c r="JK70" s="4"/>
      <c r="JL70" s="4"/>
      <c r="JM70" s="4"/>
      <c r="JN70" s="4"/>
      <c r="JO70" s="216"/>
      <c r="JP70" s="4"/>
      <c r="JQ70" s="4"/>
      <c r="JR70" s="4"/>
      <c r="JS70" s="4"/>
      <c r="JT70" s="216"/>
      <c r="JU70" s="4"/>
      <c r="JV70" s="4"/>
      <c r="JW70" s="4"/>
      <c r="JX70" s="4"/>
      <c r="JY70" s="216"/>
      <c r="JZ70" s="4"/>
      <c r="KA70" s="4"/>
      <c r="KB70" s="4"/>
      <c r="KC70" s="4"/>
      <c r="KD70" s="216"/>
      <c r="KE70" s="4"/>
      <c r="KF70" s="4"/>
      <c r="KG70" s="4"/>
      <c r="KH70" s="4"/>
      <c r="KI70" s="216"/>
      <c r="KJ70" s="4"/>
      <c r="KK70" s="4"/>
      <c r="KL70" s="4"/>
      <c r="KM70" s="4"/>
      <c r="KN70" s="216"/>
    </row>
    <row r="71" spans="1:300" x14ac:dyDescent="0.25">
      <c r="A71" s="4"/>
      <c r="B71" s="4"/>
      <c r="C71" s="4"/>
      <c r="D71" s="4"/>
      <c r="E71" s="216"/>
      <c r="F71" s="4"/>
      <c r="G71" s="4"/>
      <c r="H71" s="4"/>
      <c r="I71" s="4"/>
      <c r="J71" s="216"/>
      <c r="K71" s="4"/>
      <c r="L71" s="4"/>
      <c r="M71" s="4"/>
      <c r="N71" s="4"/>
      <c r="O71" s="216"/>
      <c r="P71" s="4"/>
      <c r="Q71" s="4"/>
      <c r="R71" s="4"/>
      <c r="S71" s="4"/>
      <c r="T71" s="216"/>
      <c r="U71" s="4"/>
      <c r="V71" s="4"/>
      <c r="W71" s="4"/>
      <c r="X71" s="4"/>
      <c r="Y71" s="216"/>
      <c r="Z71" s="4"/>
      <c r="AA71" s="4"/>
      <c r="AB71" s="4"/>
      <c r="AC71" s="4"/>
      <c r="AD71" s="216"/>
      <c r="AE71" s="4"/>
      <c r="AF71" s="4"/>
      <c r="AG71" s="4"/>
      <c r="AH71" s="4"/>
      <c r="AI71" s="216"/>
      <c r="AJ71" s="4"/>
      <c r="AK71" s="4"/>
      <c r="AL71" s="4"/>
      <c r="AM71" s="4"/>
      <c r="AN71" s="216"/>
      <c r="AO71" s="4"/>
      <c r="AP71" s="4"/>
      <c r="AQ71" s="4"/>
      <c r="AR71" s="4"/>
      <c r="AS71" s="216"/>
      <c r="AT71" s="4"/>
      <c r="AU71" s="4"/>
      <c r="AV71" s="4"/>
      <c r="AW71" s="4"/>
      <c r="AX71" s="216"/>
      <c r="AY71" s="4"/>
      <c r="AZ71" s="4"/>
      <c r="BA71" s="4"/>
      <c r="BB71" s="4"/>
      <c r="BC71" s="216"/>
      <c r="BD71" s="4"/>
      <c r="BE71" s="4"/>
      <c r="BF71" s="4"/>
      <c r="BG71" s="4"/>
      <c r="BH71" s="216"/>
      <c r="BI71" s="4"/>
      <c r="BJ71" s="4"/>
      <c r="BK71" s="4"/>
      <c r="BL71" s="4"/>
      <c r="BM71" s="216"/>
      <c r="BN71" s="4"/>
      <c r="BO71" s="4"/>
      <c r="BP71" s="4"/>
      <c r="BQ71" s="4"/>
      <c r="BR71" s="216"/>
      <c r="BS71" s="4"/>
      <c r="BT71" s="4"/>
      <c r="BU71" s="4"/>
      <c r="BV71" s="4"/>
      <c r="BW71" s="216"/>
      <c r="BX71" s="4"/>
      <c r="BY71" s="4"/>
      <c r="BZ71" s="4"/>
      <c r="CA71" s="4"/>
      <c r="CB71" s="216"/>
      <c r="CC71" s="4"/>
      <c r="CD71" s="4"/>
      <c r="CE71" s="4"/>
      <c r="CF71" s="4"/>
      <c r="CG71" s="216"/>
      <c r="CH71" s="4"/>
      <c r="CI71" s="4"/>
      <c r="CJ71" s="4"/>
      <c r="CK71" s="4"/>
      <c r="CL71" s="216"/>
      <c r="CM71" s="4"/>
      <c r="CN71" s="4"/>
      <c r="CO71" s="4"/>
      <c r="CP71" s="4"/>
      <c r="CQ71" s="216"/>
      <c r="CR71" s="4"/>
      <c r="CS71" s="4"/>
      <c r="CT71" s="4"/>
      <c r="CU71" s="4"/>
      <c r="CV71" s="216"/>
      <c r="CW71" s="4"/>
      <c r="CX71" s="4"/>
      <c r="CY71" s="4"/>
      <c r="CZ71" s="4"/>
      <c r="DA71" s="216"/>
      <c r="DB71" s="4"/>
      <c r="DC71" s="4"/>
      <c r="DD71" s="4"/>
      <c r="DE71" s="4"/>
      <c r="DF71" s="216"/>
      <c r="DG71" s="4"/>
      <c r="DH71" s="4"/>
      <c r="DI71" s="4"/>
      <c r="DJ71" s="4"/>
      <c r="DK71" s="216"/>
      <c r="DL71" s="4"/>
      <c r="DM71" s="4"/>
      <c r="DN71" s="4"/>
      <c r="DO71" s="4"/>
      <c r="DP71" s="216"/>
      <c r="DQ71" s="4"/>
      <c r="DR71" s="4"/>
      <c r="DS71" s="4"/>
      <c r="DT71" s="4"/>
      <c r="DU71" s="216"/>
      <c r="DV71" s="4"/>
      <c r="DW71" s="4"/>
      <c r="DX71" s="4"/>
      <c r="DY71" s="4"/>
      <c r="DZ71" s="216"/>
      <c r="EA71" s="4"/>
      <c r="EB71" s="4"/>
      <c r="EC71" s="4"/>
      <c r="ED71" s="4"/>
      <c r="EE71" s="216"/>
      <c r="EF71" s="4"/>
      <c r="EG71" s="4"/>
      <c r="EH71" s="4"/>
      <c r="EI71" s="4"/>
      <c r="EJ71" s="216"/>
      <c r="EK71" s="4"/>
      <c r="EL71" s="4"/>
      <c r="EM71" s="4"/>
      <c r="EN71" s="4"/>
      <c r="EO71" s="216"/>
      <c r="EP71" s="4"/>
      <c r="EQ71" s="4"/>
      <c r="ER71" s="4"/>
      <c r="ES71" s="4"/>
      <c r="ET71" s="216"/>
      <c r="EU71" s="4"/>
      <c r="EV71" s="4"/>
      <c r="EW71" s="4"/>
      <c r="EX71" s="4"/>
      <c r="EY71" s="216"/>
      <c r="EZ71" s="4"/>
      <c r="FA71" s="4"/>
      <c r="FB71" s="4"/>
      <c r="FC71" s="4"/>
      <c r="FD71" s="216"/>
      <c r="FE71" s="4"/>
      <c r="FF71" s="4"/>
      <c r="FG71" s="4"/>
      <c r="FH71" s="4"/>
      <c r="FI71" s="216"/>
      <c r="FJ71" s="4"/>
      <c r="FK71" s="4"/>
      <c r="FL71" s="4"/>
      <c r="FM71" s="4"/>
      <c r="FN71" s="216"/>
      <c r="FO71" s="4"/>
      <c r="FP71" s="4"/>
      <c r="FQ71" s="4"/>
      <c r="FR71" s="4"/>
      <c r="FS71" s="216"/>
      <c r="FT71" s="4"/>
      <c r="FU71" s="4"/>
      <c r="FV71" s="4"/>
      <c r="FW71" s="4"/>
      <c r="FX71" s="216"/>
      <c r="FY71" s="4"/>
      <c r="FZ71" s="4"/>
      <c r="GA71" s="4"/>
      <c r="GB71" s="4"/>
      <c r="GC71" s="216"/>
      <c r="GD71" s="4"/>
      <c r="GE71" s="4"/>
      <c r="GF71" s="4"/>
      <c r="GG71" s="4"/>
      <c r="GH71" s="216"/>
      <c r="GI71" s="4"/>
      <c r="GJ71" s="4"/>
      <c r="GK71" s="4"/>
      <c r="GL71" s="4"/>
      <c r="GM71" s="216"/>
      <c r="GN71" s="4"/>
      <c r="GO71" s="4"/>
      <c r="GP71" s="4"/>
      <c r="GQ71" s="4"/>
      <c r="GR71" s="216"/>
      <c r="GS71" s="4"/>
      <c r="GT71" s="4"/>
      <c r="GU71" s="4"/>
      <c r="GV71" s="4"/>
      <c r="GW71" s="216"/>
      <c r="GX71" s="4"/>
      <c r="GY71" s="4"/>
      <c r="GZ71" s="4"/>
      <c r="HA71" s="4"/>
      <c r="HB71" s="216"/>
      <c r="HC71" s="4"/>
      <c r="HD71" s="4"/>
      <c r="HE71" s="4"/>
      <c r="HF71" s="4"/>
      <c r="HG71" s="216"/>
      <c r="HH71" s="4"/>
      <c r="HI71" s="4"/>
      <c r="HJ71" s="4"/>
      <c r="HK71" s="4"/>
      <c r="HL71" s="216"/>
      <c r="HM71" s="4"/>
      <c r="HN71" s="4"/>
      <c r="HO71" s="4"/>
      <c r="HP71" s="4"/>
      <c r="HQ71" s="216"/>
      <c r="HR71" s="4"/>
      <c r="HS71" s="4"/>
      <c r="HT71" s="4"/>
      <c r="HU71" s="4"/>
      <c r="HV71" s="216"/>
      <c r="HW71" s="4"/>
      <c r="HX71" s="4"/>
      <c r="HY71" s="4"/>
      <c r="HZ71" s="4"/>
      <c r="IA71" s="216"/>
      <c r="IB71" s="4"/>
      <c r="IC71" s="4"/>
      <c r="ID71" s="4"/>
      <c r="IE71" s="4"/>
      <c r="IF71" s="216"/>
      <c r="IG71" s="4"/>
      <c r="IH71" s="4"/>
      <c r="II71" s="4"/>
      <c r="IJ71" s="4"/>
      <c r="IK71" s="216"/>
      <c r="IL71" s="4"/>
      <c r="IM71" s="4"/>
      <c r="IN71" s="4"/>
      <c r="IO71" s="4"/>
      <c r="IP71" s="216"/>
      <c r="IQ71" s="4"/>
      <c r="IR71" s="4"/>
      <c r="IS71" s="4"/>
      <c r="IT71" s="4"/>
      <c r="IU71" s="216"/>
      <c r="IV71" s="4"/>
      <c r="IW71" s="4"/>
      <c r="IX71" s="4"/>
      <c r="IY71" s="4"/>
      <c r="IZ71" s="216"/>
      <c r="JA71" s="4"/>
      <c r="JB71" s="4"/>
      <c r="JC71" s="4"/>
      <c r="JD71" s="4"/>
      <c r="JE71" s="216"/>
      <c r="JF71" s="4"/>
      <c r="JG71" s="4"/>
      <c r="JH71" s="4"/>
      <c r="JI71" s="4"/>
      <c r="JJ71" s="216"/>
      <c r="JK71" s="4"/>
      <c r="JL71" s="4"/>
      <c r="JM71" s="4"/>
      <c r="JN71" s="4"/>
      <c r="JO71" s="216"/>
      <c r="JP71" s="4"/>
      <c r="JQ71" s="4"/>
      <c r="JR71" s="4"/>
      <c r="JS71" s="4"/>
      <c r="JT71" s="216"/>
      <c r="JU71" s="4"/>
      <c r="JV71" s="4"/>
      <c r="JW71" s="4"/>
      <c r="JX71" s="4"/>
      <c r="JY71" s="216"/>
      <c r="JZ71" s="4"/>
      <c r="KA71" s="4"/>
      <c r="KB71" s="4"/>
      <c r="KC71" s="4"/>
      <c r="KD71" s="216"/>
      <c r="KE71" s="4"/>
      <c r="KF71" s="4"/>
      <c r="KG71" s="4"/>
      <c r="KH71" s="4"/>
      <c r="KI71" s="216"/>
      <c r="KJ71" s="4"/>
      <c r="KK71" s="4"/>
      <c r="KL71" s="4"/>
      <c r="KM71" s="4"/>
      <c r="KN71" s="216"/>
    </row>
    <row r="72" spans="1:300" x14ac:dyDescent="0.25">
      <c r="A72" s="4"/>
      <c r="B72" s="4"/>
      <c r="C72" s="4"/>
      <c r="D72" s="4"/>
      <c r="E72" s="45"/>
    </row>
    <row r="73" spans="1:300" ht="15.75" thickBot="1" x14ac:dyDescent="0.3">
      <c r="A73" s="228"/>
      <c r="B73" s="230"/>
      <c r="C73" s="84" t="s">
        <v>183</v>
      </c>
      <c r="D73" s="84"/>
      <c r="E73" s="84"/>
    </row>
    <row r="74" spans="1:300" ht="15.75" thickBot="1" x14ac:dyDescent="0.3">
      <c r="A74" s="229" t="str">
        <f>C2</f>
        <v>Other</v>
      </c>
      <c r="B74" s="227" t="s">
        <v>94</v>
      </c>
      <c r="C74" s="98"/>
      <c r="D74" s="84"/>
      <c r="E74" s="84"/>
    </row>
    <row r="75" spans="1:300" x14ac:dyDescent="0.25">
      <c r="A75" s="88" t="s">
        <v>180</v>
      </c>
      <c r="B75" s="60" t="e">
        <f>SUM(E12:KN12)</f>
        <v>#DIV/0!</v>
      </c>
      <c r="C75" s="225"/>
      <c r="D75" s="39"/>
      <c r="E75" s="99"/>
    </row>
    <row r="76" spans="1:300" x14ac:dyDescent="0.25">
      <c r="A76" s="84" t="s">
        <v>181</v>
      </c>
      <c r="B76" s="60">
        <f>SUM(E13:KN13)</f>
        <v>0</v>
      </c>
      <c r="C76" s="225"/>
      <c r="D76" s="39"/>
      <c r="E76" s="99"/>
    </row>
    <row r="77" spans="1:300" x14ac:dyDescent="0.25">
      <c r="A77" s="84" t="s">
        <v>182</v>
      </c>
      <c r="B77" s="60" t="e">
        <f>SUM(E14:KN14)</f>
        <v>#DIV/0!</v>
      </c>
      <c r="C77" s="225"/>
      <c r="D77" s="39"/>
      <c r="E77" s="99"/>
    </row>
    <row r="78" spans="1:300" x14ac:dyDescent="0.25">
      <c r="A78" s="7" t="s">
        <v>4</v>
      </c>
      <c r="B78" s="226" t="e">
        <f>SUM(E15:KN15)</f>
        <v>#DIV/0!</v>
      </c>
      <c r="C78" s="84">
        <f>B11</f>
        <v>0</v>
      </c>
      <c r="D78" s="4"/>
      <c r="E78" s="45"/>
    </row>
  </sheetData>
  <sheetProtection sheet="1" objects="1" scenarios="1" selectLockedCells="1"/>
  <dataValidations count="1">
    <dataValidation type="decimal" allowBlank="1" showErrorMessage="1" error="only numbers  with no letters or punctuation can be entered." sqref="E17:E71 GW17:GW71 HB17:HB71 J17:J71 O17:O71 T17:T71 Y17:Y71 AD17:AD71 AI17:AI71 AN17:AN71 HG17:HG71 HL17:HL71 HQ17:HQ71 HV17:HV71 IA17:IA71 IF17:IF71 IK17:IK71 IP17:IP71 AS17:AS71 AX17:AX71 BC17:BC71 BH17:BH71 BM17:BM71 BR17:BR71 BW17:BW71 CB17:CB71 CG17:CG71 CL17:CL71 CQ17:CQ71 CV17:CV71 DA17:DA71 DF17:DF71 DK17:DK71 DP17:DP71 DU17:DU71 DZ17:DZ71 EE17:EE71 EJ17:EJ71 EO17:EO71 ET17:ET71 EY17:EY71 FD17:FD71 FI17:FI71 FN17:FN71 FS17:FS71 FX17:FX71 GC17:GC71 GH17:GH71 GM17:GM71 GR17:GR71 IU17:IU71 IZ17:IZ71 JE17:JE71 JJ17:JJ71 JO17:JO71 JT17:JT71 JY17:JY71 KD17:KD71 KI17:KI71 KN17:KN71">
      <formula1>0</formula1>
      <formula2>1000000</formula2>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78"/>
  <sheetViews>
    <sheetView workbookViewId="0">
      <pane ySplit="3" topLeftCell="A4" activePane="bottomLeft" state="frozen"/>
      <selection pane="bottomLeft" activeCell="B5" sqref="B5"/>
    </sheetView>
  </sheetViews>
  <sheetFormatPr defaultRowHeight="15" x14ac:dyDescent="0.25"/>
  <sheetData>
    <row r="1" spans="1:331" x14ac:dyDescent="0.25">
      <c r="A1" s="66">
        <v>2017</v>
      </c>
      <c r="B1" s="7" t="s">
        <v>6</v>
      </c>
      <c r="C1" s="4"/>
      <c r="D1" s="4"/>
      <c r="E1" s="4"/>
      <c r="F1" s="41"/>
      <c r="G1" s="51"/>
      <c r="H1" s="41" t="s">
        <v>95</v>
      </c>
    </row>
    <row r="2" spans="1:331" s="4" customFormat="1" x14ac:dyDescent="0.25">
      <c r="A2" s="7">
        <v>1</v>
      </c>
      <c r="B2" s="84" t="s">
        <v>88</v>
      </c>
      <c r="C2" s="240"/>
      <c r="D2" s="84" t="s">
        <v>90</v>
      </c>
      <c r="E2" s="73"/>
      <c r="F2" s="7">
        <v>2</v>
      </c>
      <c r="G2" s="7" t="s">
        <v>88</v>
      </c>
      <c r="I2" s="7" t="s">
        <v>90</v>
      </c>
      <c r="J2" s="73"/>
      <c r="K2" s="7">
        <v>3</v>
      </c>
      <c r="L2" s="7" t="s">
        <v>88</v>
      </c>
      <c r="N2" s="7" t="s">
        <v>90</v>
      </c>
      <c r="O2" s="73"/>
      <c r="P2" s="7">
        <v>4</v>
      </c>
      <c r="Q2" s="7" t="s">
        <v>88</v>
      </c>
      <c r="S2" s="7" t="s">
        <v>90</v>
      </c>
      <c r="T2" s="73"/>
      <c r="U2" s="7">
        <v>5</v>
      </c>
      <c r="V2" s="7" t="s">
        <v>88</v>
      </c>
      <c r="X2" s="7" t="s">
        <v>90</v>
      </c>
      <c r="Y2" s="73"/>
      <c r="Z2" s="7">
        <v>6</v>
      </c>
      <c r="AA2" s="7" t="s">
        <v>88</v>
      </c>
      <c r="AC2" s="7" t="s">
        <v>90</v>
      </c>
      <c r="AD2" s="73"/>
      <c r="AE2" s="7">
        <v>7</v>
      </c>
      <c r="AF2" s="7" t="s">
        <v>88</v>
      </c>
      <c r="AH2" s="7" t="s">
        <v>90</v>
      </c>
      <c r="AI2" s="73"/>
      <c r="AJ2" s="7">
        <v>8</v>
      </c>
      <c r="AK2" s="7" t="s">
        <v>88</v>
      </c>
      <c r="AM2" s="7" t="s">
        <v>90</v>
      </c>
      <c r="AN2" s="73"/>
      <c r="AO2" s="7">
        <v>9</v>
      </c>
      <c r="AP2" s="7" t="s">
        <v>88</v>
      </c>
      <c r="AR2" s="7" t="s">
        <v>90</v>
      </c>
      <c r="AS2" s="73"/>
      <c r="AT2" s="7">
        <v>10</v>
      </c>
      <c r="AU2" s="7" t="s">
        <v>88</v>
      </c>
      <c r="AW2" s="7" t="s">
        <v>90</v>
      </c>
      <c r="AX2" s="73"/>
      <c r="AY2" s="7">
        <v>11</v>
      </c>
      <c r="AZ2" s="7" t="s">
        <v>88</v>
      </c>
      <c r="BB2" s="7" t="s">
        <v>90</v>
      </c>
      <c r="BC2" s="73"/>
      <c r="BD2" s="7">
        <v>12</v>
      </c>
      <c r="BE2" s="7" t="s">
        <v>88</v>
      </c>
      <c r="BG2" s="7" t="s">
        <v>90</v>
      </c>
      <c r="BH2" s="73"/>
      <c r="BI2" s="7">
        <v>13</v>
      </c>
      <c r="BJ2" s="7" t="s">
        <v>88</v>
      </c>
      <c r="BL2" s="7" t="s">
        <v>90</v>
      </c>
      <c r="BM2" s="73"/>
      <c r="BN2" s="7">
        <v>14</v>
      </c>
      <c r="BO2" s="7" t="s">
        <v>88</v>
      </c>
      <c r="BQ2" s="7" t="s">
        <v>90</v>
      </c>
      <c r="BR2" s="73"/>
      <c r="BS2" s="7">
        <v>15</v>
      </c>
      <c r="BT2" s="7" t="s">
        <v>88</v>
      </c>
      <c r="BV2" s="7" t="s">
        <v>90</v>
      </c>
      <c r="BW2" s="73"/>
      <c r="BX2" s="7">
        <v>16</v>
      </c>
      <c r="BY2" s="7" t="s">
        <v>88</v>
      </c>
      <c r="CA2" s="7" t="s">
        <v>90</v>
      </c>
      <c r="CB2" s="73"/>
      <c r="CC2" s="7">
        <v>17</v>
      </c>
      <c r="CD2" s="7" t="s">
        <v>88</v>
      </c>
      <c r="CF2" s="7" t="s">
        <v>90</v>
      </c>
      <c r="CG2" s="73"/>
      <c r="CH2" s="7">
        <v>18</v>
      </c>
      <c r="CI2" s="7" t="s">
        <v>88</v>
      </c>
      <c r="CK2" s="7" t="s">
        <v>90</v>
      </c>
      <c r="CL2" s="73"/>
      <c r="CM2" s="7">
        <v>19</v>
      </c>
      <c r="CN2" s="7" t="s">
        <v>88</v>
      </c>
      <c r="CP2" s="7" t="s">
        <v>90</v>
      </c>
      <c r="CQ2" s="73"/>
      <c r="CR2" s="7">
        <v>20</v>
      </c>
      <c r="CS2" s="7" t="s">
        <v>88</v>
      </c>
      <c r="CU2" s="7" t="s">
        <v>90</v>
      </c>
      <c r="CV2" s="73"/>
      <c r="CW2" s="7">
        <v>21</v>
      </c>
      <c r="CX2" s="7" t="s">
        <v>88</v>
      </c>
      <c r="CZ2" s="7" t="s">
        <v>90</v>
      </c>
      <c r="DA2" s="73"/>
      <c r="DB2" s="7">
        <v>22</v>
      </c>
      <c r="DC2" s="7" t="s">
        <v>88</v>
      </c>
      <c r="DE2" s="7" t="s">
        <v>90</v>
      </c>
      <c r="DF2" s="73"/>
      <c r="DG2" s="7">
        <v>23</v>
      </c>
      <c r="DH2" s="7" t="s">
        <v>88</v>
      </c>
      <c r="DJ2" s="7" t="s">
        <v>90</v>
      </c>
      <c r="DK2" s="73"/>
      <c r="DL2" s="7">
        <v>24</v>
      </c>
      <c r="DM2" s="7" t="s">
        <v>88</v>
      </c>
      <c r="DO2" s="7" t="s">
        <v>90</v>
      </c>
      <c r="DP2" s="73"/>
      <c r="DQ2" s="7">
        <v>25</v>
      </c>
      <c r="DR2" s="7" t="s">
        <v>88</v>
      </c>
      <c r="DT2" s="7" t="s">
        <v>90</v>
      </c>
      <c r="DU2" s="73"/>
      <c r="DV2" s="7">
        <v>26</v>
      </c>
      <c r="DW2" s="7" t="s">
        <v>88</v>
      </c>
      <c r="DY2" s="7" t="s">
        <v>90</v>
      </c>
      <c r="DZ2" s="73"/>
      <c r="EA2" s="7">
        <v>27</v>
      </c>
      <c r="EB2" s="7" t="s">
        <v>88</v>
      </c>
      <c r="ED2" s="7" t="s">
        <v>90</v>
      </c>
      <c r="EE2" s="73"/>
      <c r="EF2" s="7">
        <v>28</v>
      </c>
      <c r="EG2" s="7" t="s">
        <v>88</v>
      </c>
      <c r="EI2" s="7" t="s">
        <v>90</v>
      </c>
      <c r="EJ2" s="73"/>
      <c r="EK2" s="7">
        <v>29</v>
      </c>
      <c r="EL2" s="7" t="s">
        <v>88</v>
      </c>
      <c r="EN2" s="7" t="s">
        <v>90</v>
      </c>
      <c r="EO2" s="73"/>
      <c r="EP2" s="7">
        <v>30</v>
      </c>
      <c r="EQ2" s="7" t="s">
        <v>88</v>
      </c>
      <c r="ES2" s="7" t="s">
        <v>90</v>
      </c>
      <c r="ET2" s="73"/>
      <c r="EU2" s="7">
        <v>31</v>
      </c>
      <c r="EV2" s="7" t="s">
        <v>88</v>
      </c>
      <c r="EX2" s="7" t="s">
        <v>90</v>
      </c>
      <c r="EY2" s="73"/>
      <c r="EZ2" s="7">
        <v>32</v>
      </c>
      <c r="FA2" s="7" t="s">
        <v>88</v>
      </c>
      <c r="FC2" s="7" t="s">
        <v>90</v>
      </c>
      <c r="FD2" s="73"/>
      <c r="FE2" s="7">
        <v>33</v>
      </c>
      <c r="FF2" s="7" t="s">
        <v>88</v>
      </c>
      <c r="FH2" s="7" t="s">
        <v>90</v>
      </c>
      <c r="FI2" s="73"/>
      <c r="FJ2" s="7">
        <v>34</v>
      </c>
      <c r="FK2" s="7" t="s">
        <v>88</v>
      </c>
      <c r="FM2" s="7" t="s">
        <v>90</v>
      </c>
      <c r="FN2" s="73"/>
      <c r="FO2" s="7">
        <v>35</v>
      </c>
      <c r="FP2" s="7" t="s">
        <v>88</v>
      </c>
      <c r="FR2" s="7" t="s">
        <v>90</v>
      </c>
      <c r="FS2" s="73"/>
      <c r="FT2" s="7">
        <v>36</v>
      </c>
      <c r="FU2" s="7" t="s">
        <v>88</v>
      </c>
      <c r="FW2" s="7" t="s">
        <v>90</v>
      </c>
      <c r="FX2" s="73"/>
      <c r="FY2" s="7">
        <v>37</v>
      </c>
      <c r="FZ2" s="7" t="s">
        <v>88</v>
      </c>
      <c r="GB2" s="7" t="s">
        <v>90</v>
      </c>
      <c r="GC2" s="73"/>
      <c r="GD2" s="7">
        <v>38</v>
      </c>
      <c r="GE2" s="7" t="s">
        <v>88</v>
      </c>
      <c r="GG2" s="7" t="s">
        <v>90</v>
      </c>
      <c r="GH2" s="73"/>
      <c r="GI2" s="7">
        <v>39</v>
      </c>
      <c r="GJ2" s="7" t="s">
        <v>88</v>
      </c>
      <c r="GL2" s="7" t="s">
        <v>90</v>
      </c>
      <c r="GM2" s="73"/>
      <c r="GN2" s="7">
        <v>40</v>
      </c>
      <c r="GO2" s="7" t="s">
        <v>88</v>
      </c>
      <c r="GQ2" s="7" t="s">
        <v>90</v>
      </c>
      <c r="GR2" s="73"/>
      <c r="GS2" s="7">
        <v>41</v>
      </c>
      <c r="GT2" s="7" t="s">
        <v>88</v>
      </c>
      <c r="GV2" s="7" t="s">
        <v>90</v>
      </c>
      <c r="GW2" s="73"/>
      <c r="GX2" s="7">
        <v>42</v>
      </c>
      <c r="GY2" s="7" t="s">
        <v>88</v>
      </c>
      <c r="HA2" s="7" t="s">
        <v>90</v>
      </c>
      <c r="HB2" s="73"/>
      <c r="HC2" s="7">
        <v>43</v>
      </c>
      <c r="HD2" s="7" t="s">
        <v>88</v>
      </c>
      <c r="HF2" s="7" t="s">
        <v>90</v>
      </c>
      <c r="HG2" s="73"/>
      <c r="HH2" s="7">
        <v>44</v>
      </c>
      <c r="HI2" s="7" t="s">
        <v>88</v>
      </c>
      <c r="HK2" s="7" t="s">
        <v>90</v>
      </c>
      <c r="HL2" s="73"/>
      <c r="HM2" s="7">
        <v>45</v>
      </c>
      <c r="HN2" s="7" t="s">
        <v>88</v>
      </c>
      <c r="HP2" s="7" t="s">
        <v>90</v>
      </c>
      <c r="HQ2" s="73"/>
      <c r="HR2" s="7">
        <v>46</v>
      </c>
      <c r="HS2" s="7" t="s">
        <v>88</v>
      </c>
      <c r="HU2" s="7" t="s">
        <v>90</v>
      </c>
      <c r="HV2" s="73"/>
      <c r="HW2" s="7">
        <v>47</v>
      </c>
      <c r="HX2" s="7" t="s">
        <v>88</v>
      </c>
      <c r="HZ2" s="7" t="s">
        <v>90</v>
      </c>
      <c r="IA2" s="73"/>
      <c r="IB2" s="7">
        <v>48</v>
      </c>
      <c r="IC2" s="7" t="s">
        <v>88</v>
      </c>
      <c r="IE2" s="7" t="s">
        <v>90</v>
      </c>
      <c r="IF2" s="73"/>
      <c r="IG2" s="7">
        <v>49</v>
      </c>
      <c r="IH2" s="7" t="s">
        <v>88</v>
      </c>
      <c r="IJ2" s="7" t="s">
        <v>90</v>
      </c>
      <c r="IK2" s="73"/>
      <c r="IL2" s="7">
        <v>50</v>
      </c>
      <c r="IM2" s="7" t="s">
        <v>88</v>
      </c>
      <c r="IO2" s="7" t="s">
        <v>90</v>
      </c>
      <c r="IP2" s="73"/>
      <c r="IQ2" s="7">
        <v>51</v>
      </c>
      <c r="IR2" s="7" t="s">
        <v>88</v>
      </c>
      <c r="IT2" s="7" t="s">
        <v>90</v>
      </c>
      <c r="IU2" s="73"/>
      <c r="IV2" s="7">
        <v>52</v>
      </c>
      <c r="IW2" s="7" t="s">
        <v>88</v>
      </c>
      <c r="IY2" s="7" t="s">
        <v>90</v>
      </c>
      <c r="IZ2" s="73"/>
      <c r="JA2" s="7">
        <v>53</v>
      </c>
      <c r="JB2" s="7" t="s">
        <v>88</v>
      </c>
      <c r="JD2" s="7" t="s">
        <v>90</v>
      </c>
      <c r="JE2" s="73"/>
      <c r="JF2" s="7">
        <v>54</v>
      </c>
      <c r="JG2" s="7" t="s">
        <v>88</v>
      </c>
      <c r="JI2" s="7" t="s">
        <v>90</v>
      </c>
      <c r="JJ2" s="73"/>
      <c r="JK2" s="7">
        <v>55</v>
      </c>
      <c r="JL2" s="7" t="s">
        <v>88</v>
      </c>
      <c r="JN2" s="7" t="s">
        <v>90</v>
      </c>
      <c r="JO2" s="73"/>
      <c r="JP2" s="7">
        <v>56</v>
      </c>
      <c r="JQ2" s="7" t="s">
        <v>88</v>
      </c>
      <c r="JS2" s="7" t="s">
        <v>90</v>
      </c>
      <c r="JT2" s="73"/>
      <c r="JU2" s="7">
        <v>57</v>
      </c>
      <c r="JV2" s="7" t="s">
        <v>88</v>
      </c>
      <c r="JX2" s="7" t="s">
        <v>90</v>
      </c>
      <c r="JY2" s="73"/>
      <c r="JZ2" s="7">
        <v>58</v>
      </c>
      <c r="KA2" s="7" t="s">
        <v>88</v>
      </c>
      <c r="KC2" s="7" t="s">
        <v>90</v>
      </c>
      <c r="KD2" s="73"/>
      <c r="KE2" s="7">
        <v>59</v>
      </c>
      <c r="KF2" s="7" t="s">
        <v>88</v>
      </c>
      <c r="KH2" s="7" t="s">
        <v>90</v>
      </c>
      <c r="KI2" s="73"/>
      <c r="KJ2" s="7">
        <v>60</v>
      </c>
      <c r="KK2" s="7" t="s">
        <v>88</v>
      </c>
      <c r="KM2" s="7" t="s">
        <v>90</v>
      </c>
      <c r="KN2" s="45"/>
      <c r="KO2" s="52"/>
      <c r="KP2" s="52"/>
      <c r="KQ2" s="41"/>
      <c r="KR2" s="52"/>
      <c r="KS2" s="41"/>
      <c r="KT2" s="52"/>
      <c r="KU2" s="52"/>
      <c r="KV2" s="41"/>
      <c r="KW2" s="52"/>
      <c r="KX2" s="41"/>
      <c r="KY2" s="52"/>
      <c r="KZ2" s="52"/>
      <c r="LA2" s="41"/>
      <c r="LB2" s="52"/>
      <c r="LC2" s="41"/>
      <c r="LD2" s="52"/>
      <c r="LE2" s="52"/>
      <c r="LF2" s="41"/>
      <c r="LG2" s="52"/>
      <c r="LH2" s="41"/>
      <c r="LI2" s="52"/>
      <c r="LJ2" s="52"/>
      <c r="LK2" s="41"/>
      <c r="LL2" s="52"/>
      <c r="LM2" s="41"/>
      <c r="LN2" s="52"/>
      <c r="LO2" s="52"/>
      <c r="LP2" s="41"/>
      <c r="LQ2" s="52"/>
      <c r="LR2" s="41"/>
      <c r="LS2" s="41"/>
    </row>
    <row r="3" spans="1:331" s="4" customFormat="1" x14ac:dyDescent="0.25">
      <c r="A3" s="83" t="s">
        <v>78</v>
      </c>
      <c r="B3" s="92" t="s">
        <v>2</v>
      </c>
      <c r="C3" s="93" t="s">
        <v>91</v>
      </c>
      <c r="D3" s="92" t="s">
        <v>79</v>
      </c>
      <c r="E3" s="94" t="s">
        <v>5</v>
      </c>
      <c r="F3" s="83" t="s">
        <v>78</v>
      </c>
      <c r="G3" s="92" t="s">
        <v>2</v>
      </c>
      <c r="H3" s="93" t="s">
        <v>91</v>
      </c>
      <c r="I3" s="92" t="s">
        <v>79</v>
      </c>
      <c r="J3" s="94" t="s">
        <v>5</v>
      </c>
      <c r="K3" s="83" t="s">
        <v>78</v>
      </c>
      <c r="L3" s="92" t="s">
        <v>2</v>
      </c>
      <c r="M3" s="93" t="s">
        <v>91</v>
      </c>
      <c r="N3" s="92" t="s">
        <v>79</v>
      </c>
      <c r="O3" s="94" t="s">
        <v>5</v>
      </c>
      <c r="P3" s="83" t="s">
        <v>78</v>
      </c>
      <c r="Q3" s="92" t="s">
        <v>2</v>
      </c>
      <c r="R3" s="93" t="s">
        <v>91</v>
      </c>
      <c r="S3" s="92" t="s">
        <v>79</v>
      </c>
      <c r="T3" s="94" t="s">
        <v>5</v>
      </c>
      <c r="U3" s="83" t="s">
        <v>78</v>
      </c>
      <c r="V3" s="92" t="s">
        <v>2</v>
      </c>
      <c r="W3" s="93" t="s">
        <v>91</v>
      </c>
      <c r="X3" s="92" t="s">
        <v>79</v>
      </c>
      <c r="Y3" s="94" t="s">
        <v>5</v>
      </c>
      <c r="Z3" s="83" t="s">
        <v>78</v>
      </c>
      <c r="AA3" s="92" t="s">
        <v>2</v>
      </c>
      <c r="AB3" s="93" t="s">
        <v>91</v>
      </c>
      <c r="AC3" s="92" t="s">
        <v>79</v>
      </c>
      <c r="AD3" s="94" t="s">
        <v>5</v>
      </c>
      <c r="AE3" s="83" t="s">
        <v>78</v>
      </c>
      <c r="AF3" s="92" t="s">
        <v>2</v>
      </c>
      <c r="AG3" s="93" t="s">
        <v>91</v>
      </c>
      <c r="AH3" s="92" t="s">
        <v>79</v>
      </c>
      <c r="AI3" s="94" t="s">
        <v>5</v>
      </c>
      <c r="AJ3" s="83" t="s">
        <v>78</v>
      </c>
      <c r="AK3" s="92" t="s">
        <v>2</v>
      </c>
      <c r="AL3" s="93" t="s">
        <v>91</v>
      </c>
      <c r="AM3" s="92" t="s">
        <v>79</v>
      </c>
      <c r="AN3" s="94" t="s">
        <v>5</v>
      </c>
      <c r="AO3" s="83" t="s">
        <v>78</v>
      </c>
      <c r="AP3" s="92" t="s">
        <v>2</v>
      </c>
      <c r="AQ3" s="93" t="s">
        <v>91</v>
      </c>
      <c r="AR3" s="92" t="s">
        <v>79</v>
      </c>
      <c r="AS3" s="94" t="s">
        <v>5</v>
      </c>
      <c r="AT3" s="83" t="s">
        <v>78</v>
      </c>
      <c r="AU3" s="92" t="s">
        <v>2</v>
      </c>
      <c r="AV3" s="93" t="s">
        <v>91</v>
      </c>
      <c r="AW3" s="92" t="s">
        <v>79</v>
      </c>
      <c r="AX3" s="94" t="s">
        <v>5</v>
      </c>
      <c r="AY3" s="83" t="s">
        <v>78</v>
      </c>
      <c r="AZ3" s="92" t="s">
        <v>2</v>
      </c>
      <c r="BA3" s="93" t="s">
        <v>91</v>
      </c>
      <c r="BB3" s="92" t="s">
        <v>79</v>
      </c>
      <c r="BC3" s="94" t="s">
        <v>5</v>
      </c>
      <c r="BD3" s="83" t="s">
        <v>78</v>
      </c>
      <c r="BE3" s="92" t="s">
        <v>2</v>
      </c>
      <c r="BF3" s="93" t="s">
        <v>91</v>
      </c>
      <c r="BG3" s="92" t="s">
        <v>79</v>
      </c>
      <c r="BH3" s="94" t="s">
        <v>5</v>
      </c>
      <c r="BI3" s="83" t="s">
        <v>78</v>
      </c>
      <c r="BJ3" s="92" t="s">
        <v>2</v>
      </c>
      <c r="BK3" s="93" t="s">
        <v>91</v>
      </c>
      <c r="BL3" s="92" t="s">
        <v>79</v>
      </c>
      <c r="BM3" s="94" t="s">
        <v>5</v>
      </c>
      <c r="BN3" s="83" t="s">
        <v>78</v>
      </c>
      <c r="BO3" s="92" t="s">
        <v>2</v>
      </c>
      <c r="BP3" s="93" t="s">
        <v>91</v>
      </c>
      <c r="BQ3" s="92" t="s">
        <v>79</v>
      </c>
      <c r="BR3" s="94" t="s">
        <v>5</v>
      </c>
      <c r="BS3" s="83" t="s">
        <v>78</v>
      </c>
      <c r="BT3" s="92" t="s">
        <v>2</v>
      </c>
      <c r="BU3" s="93" t="s">
        <v>91</v>
      </c>
      <c r="BV3" s="92" t="s">
        <v>79</v>
      </c>
      <c r="BW3" s="94" t="s">
        <v>5</v>
      </c>
      <c r="BX3" s="83" t="s">
        <v>78</v>
      </c>
      <c r="BY3" s="92" t="s">
        <v>2</v>
      </c>
      <c r="BZ3" s="93" t="s">
        <v>91</v>
      </c>
      <c r="CA3" s="92" t="s">
        <v>79</v>
      </c>
      <c r="CB3" s="94" t="s">
        <v>5</v>
      </c>
      <c r="CC3" s="83" t="s">
        <v>78</v>
      </c>
      <c r="CD3" s="92" t="s">
        <v>2</v>
      </c>
      <c r="CE3" s="93" t="s">
        <v>91</v>
      </c>
      <c r="CF3" s="92" t="s">
        <v>79</v>
      </c>
      <c r="CG3" s="94" t="s">
        <v>5</v>
      </c>
      <c r="CH3" s="83" t="s">
        <v>78</v>
      </c>
      <c r="CI3" s="92" t="s">
        <v>2</v>
      </c>
      <c r="CJ3" s="93" t="s">
        <v>91</v>
      </c>
      <c r="CK3" s="92" t="s">
        <v>79</v>
      </c>
      <c r="CL3" s="94" t="s">
        <v>5</v>
      </c>
      <c r="CM3" s="83" t="s">
        <v>78</v>
      </c>
      <c r="CN3" s="92" t="s">
        <v>2</v>
      </c>
      <c r="CO3" s="93" t="s">
        <v>91</v>
      </c>
      <c r="CP3" s="92" t="s">
        <v>79</v>
      </c>
      <c r="CQ3" s="94" t="s">
        <v>5</v>
      </c>
      <c r="CR3" s="83" t="s">
        <v>78</v>
      </c>
      <c r="CS3" s="92" t="s">
        <v>2</v>
      </c>
      <c r="CT3" s="93" t="s">
        <v>91</v>
      </c>
      <c r="CU3" s="92" t="s">
        <v>79</v>
      </c>
      <c r="CV3" s="94" t="s">
        <v>5</v>
      </c>
      <c r="CW3" s="83" t="s">
        <v>78</v>
      </c>
      <c r="CX3" s="92" t="s">
        <v>2</v>
      </c>
      <c r="CY3" s="93" t="s">
        <v>91</v>
      </c>
      <c r="CZ3" s="92" t="s">
        <v>79</v>
      </c>
      <c r="DA3" s="94" t="s">
        <v>5</v>
      </c>
      <c r="DB3" s="83" t="s">
        <v>78</v>
      </c>
      <c r="DC3" s="92" t="s">
        <v>2</v>
      </c>
      <c r="DD3" s="93" t="s">
        <v>91</v>
      </c>
      <c r="DE3" s="92" t="s">
        <v>79</v>
      </c>
      <c r="DF3" s="94" t="s">
        <v>5</v>
      </c>
      <c r="DG3" s="83" t="s">
        <v>78</v>
      </c>
      <c r="DH3" s="92" t="s">
        <v>2</v>
      </c>
      <c r="DI3" s="93" t="s">
        <v>91</v>
      </c>
      <c r="DJ3" s="92" t="s">
        <v>79</v>
      </c>
      <c r="DK3" s="94" t="s">
        <v>5</v>
      </c>
      <c r="DL3" s="83" t="s">
        <v>78</v>
      </c>
      <c r="DM3" s="92" t="s">
        <v>2</v>
      </c>
      <c r="DN3" s="93" t="s">
        <v>91</v>
      </c>
      <c r="DO3" s="92" t="s">
        <v>79</v>
      </c>
      <c r="DP3" s="94" t="s">
        <v>5</v>
      </c>
      <c r="DQ3" s="83" t="s">
        <v>78</v>
      </c>
      <c r="DR3" s="92" t="s">
        <v>2</v>
      </c>
      <c r="DS3" s="93" t="s">
        <v>91</v>
      </c>
      <c r="DT3" s="92" t="s">
        <v>79</v>
      </c>
      <c r="DU3" s="94" t="s">
        <v>5</v>
      </c>
      <c r="DV3" s="83" t="s">
        <v>78</v>
      </c>
      <c r="DW3" s="92" t="s">
        <v>2</v>
      </c>
      <c r="DX3" s="93" t="s">
        <v>91</v>
      </c>
      <c r="DY3" s="92" t="s">
        <v>79</v>
      </c>
      <c r="DZ3" s="94" t="s">
        <v>5</v>
      </c>
      <c r="EA3" s="83" t="s">
        <v>78</v>
      </c>
      <c r="EB3" s="92" t="s">
        <v>2</v>
      </c>
      <c r="EC3" s="93" t="s">
        <v>91</v>
      </c>
      <c r="ED3" s="92" t="s">
        <v>79</v>
      </c>
      <c r="EE3" s="94" t="s">
        <v>5</v>
      </c>
      <c r="EF3" s="83" t="s">
        <v>78</v>
      </c>
      <c r="EG3" s="92" t="s">
        <v>2</v>
      </c>
      <c r="EH3" s="93" t="s">
        <v>91</v>
      </c>
      <c r="EI3" s="92" t="s">
        <v>79</v>
      </c>
      <c r="EJ3" s="94" t="s">
        <v>5</v>
      </c>
      <c r="EK3" s="83" t="s">
        <v>78</v>
      </c>
      <c r="EL3" s="92" t="s">
        <v>2</v>
      </c>
      <c r="EM3" s="93" t="s">
        <v>91</v>
      </c>
      <c r="EN3" s="92" t="s">
        <v>79</v>
      </c>
      <c r="EO3" s="94" t="s">
        <v>5</v>
      </c>
      <c r="EP3" s="83" t="s">
        <v>78</v>
      </c>
      <c r="EQ3" s="92" t="s">
        <v>2</v>
      </c>
      <c r="ER3" s="93" t="s">
        <v>91</v>
      </c>
      <c r="ES3" s="92" t="s">
        <v>79</v>
      </c>
      <c r="ET3" s="94" t="s">
        <v>5</v>
      </c>
      <c r="EU3" s="83" t="s">
        <v>78</v>
      </c>
      <c r="EV3" s="92" t="s">
        <v>2</v>
      </c>
      <c r="EW3" s="93" t="s">
        <v>91</v>
      </c>
      <c r="EX3" s="92" t="s">
        <v>79</v>
      </c>
      <c r="EY3" s="94" t="s">
        <v>5</v>
      </c>
      <c r="EZ3" s="83" t="s">
        <v>78</v>
      </c>
      <c r="FA3" s="92" t="s">
        <v>2</v>
      </c>
      <c r="FB3" s="93" t="s">
        <v>91</v>
      </c>
      <c r="FC3" s="92" t="s">
        <v>79</v>
      </c>
      <c r="FD3" s="94" t="s">
        <v>5</v>
      </c>
      <c r="FE3" s="83" t="s">
        <v>78</v>
      </c>
      <c r="FF3" s="92" t="s">
        <v>2</v>
      </c>
      <c r="FG3" s="93" t="s">
        <v>91</v>
      </c>
      <c r="FH3" s="92" t="s">
        <v>79</v>
      </c>
      <c r="FI3" s="94" t="s">
        <v>5</v>
      </c>
      <c r="FJ3" s="83" t="s">
        <v>78</v>
      </c>
      <c r="FK3" s="92" t="s">
        <v>2</v>
      </c>
      <c r="FL3" s="93" t="s">
        <v>91</v>
      </c>
      <c r="FM3" s="92" t="s">
        <v>79</v>
      </c>
      <c r="FN3" s="94" t="s">
        <v>5</v>
      </c>
      <c r="FO3" s="83" t="s">
        <v>78</v>
      </c>
      <c r="FP3" s="92" t="s">
        <v>2</v>
      </c>
      <c r="FQ3" s="93" t="s">
        <v>91</v>
      </c>
      <c r="FR3" s="92" t="s">
        <v>79</v>
      </c>
      <c r="FS3" s="94" t="s">
        <v>5</v>
      </c>
      <c r="FT3" s="83" t="s">
        <v>78</v>
      </c>
      <c r="FU3" s="92" t="s">
        <v>2</v>
      </c>
      <c r="FV3" s="93" t="s">
        <v>91</v>
      </c>
      <c r="FW3" s="92" t="s">
        <v>79</v>
      </c>
      <c r="FX3" s="94" t="s">
        <v>5</v>
      </c>
      <c r="FY3" s="83" t="s">
        <v>78</v>
      </c>
      <c r="FZ3" s="92" t="s">
        <v>2</v>
      </c>
      <c r="GA3" s="93" t="s">
        <v>91</v>
      </c>
      <c r="GB3" s="92" t="s">
        <v>79</v>
      </c>
      <c r="GC3" s="94" t="s">
        <v>5</v>
      </c>
      <c r="GD3" s="83" t="s">
        <v>78</v>
      </c>
      <c r="GE3" s="92" t="s">
        <v>2</v>
      </c>
      <c r="GF3" s="93" t="s">
        <v>91</v>
      </c>
      <c r="GG3" s="92" t="s">
        <v>79</v>
      </c>
      <c r="GH3" s="94" t="s">
        <v>5</v>
      </c>
      <c r="GI3" s="83" t="s">
        <v>78</v>
      </c>
      <c r="GJ3" s="92" t="s">
        <v>2</v>
      </c>
      <c r="GK3" s="93" t="s">
        <v>91</v>
      </c>
      <c r="GL3" s="92" t="s">
        <v>79</v>
      </c>
      <c r="GM3" s="94" t="s">
        <v>5</v>
      </c>
      <c r="GN3" s="83" t="s">
        <v>78</v>
      </c>
      <c r="GO3" s="92" t="s">
        <v>2</v>
      </c>
      <c r="GP3" s="93" t="s">
        <v>91</v>
      </c>
      <c r="GQ3" s="92" t="s">
        <v>79</v>
      </c>
      <c r="GR3" s="94" t="s">
        <v>5</v>
      </c>
      <c r="GS3" s="83" t="s">
        <v>78</v>
      </c>
      <c r="GT3" s="92" t="s">
        <v>2</v>
      </c>
      <c r="GU3" s="93" t="s">
        <v>91</v>
      </c>
      <c r="GV3" s="92" t="s">
        <v>79</v>
      </c>
      <c r="GW3" s="94" t="s">
        <v>5</v>
      </c>
      <c r="GX3" s="83" t="s">
        <v>78</v>
      </c>
      <c r="GY3" s="92" t="s">
        <v>2</v>
      </c>
      <c r="GZ3" s="93" t="s">
        <v>91</v>
      </c>
      <c r="HA3" s="92" t="s">
        <v>79</v>
      </c>
      <c r="HB3" s="94" t="s">
        <v>5</v>
      </c>
      <c r="HC3" s="83" t="s">
        <v>78</v>
      </c>
      <c r="HD3" s="92" t="s">
        <v>2</v>
      </c>
      <c r="HE3" s="93" t="s">
        <v>91</v>
      </c>
      <c r="HF3" s="92" t="s">
        <v>79</v>
      </c>
      <c r="HG3" s="94" t="s">
        <v>5</v>
      </c>
      <c r="HH3" s="83" t="s">
        <v>78</v>
      </c>
      <c r="HI3" s="92" t="s">
        <v>2</v>
      </c>
      <c r="HJ3" s="93" t="s">
        <v>91</v>
      </c>
      <c r="HK3" s="92" t="s">
        <v>79</v>
      </c>
      <c r="HL3" s="94" t="s">
        <v>5</v>
      </c>
      <c r="HM3" s="83" t="s">
        <v>78</v>
      </c>
      <c r="HN3" s="92" t="s">
        <v>2</v>
      </c>
      <c r="HO3" s="93" t="s">
        <v>91</v>
      </c>
      <c r="HP3" s="92" t="s">
        <v>79</v>
      </c>
      <c r="HQ3" s="94" t="s">
        <v>5</v>
      </c>
      <c r="HR3" s="83" t="s">
        <v>78</v>
      </c>
      <c r="HS3" s="92" t="s">
        <v>2</v>
      </c>
      <c r="HT3" s="93" t="s">
        <v>91</v>
      </c>
      <c r="HU3" s="92" t="s">
        <v>79</v>
      </c>
      <c r="HV3" s="94" t="s">
        <v>5</v>
      </c>
      <c r="HW3" s="83" t="s">
        <v>78</v>
      </c>
      <c r="HX3" s="92" t="s">
        <v>2</v>
      </c>
      <c r="HY3" s="93" t="s">
        <v>91</v>
      </c>
      <c r="HZ3" s="92" t="s">
        <v>79</v>
      </c>
      <c r="IA3" s="94" t="s">
        <v>5</v>
      </c>
      <c r="IB3" s="83" t="s">
        <v>78</v>
      </c>
      <c r="IC3" s="92" t="s">
        <v>2</v>
      </c>
      <c r="ID3" s="93" t="s">
        <v>91</v>
      </c>
      <c r="IE3" s="92" t="s">
        <v>79</v>
      </c>
      <c r="IF3" s="94" t="s">
        <v>5</v>
      </c>
      <c r="IG3" s="83" t="s">
        <v>78</v>
      </c>
      <c r="IH3" s="92" t="s">
        <v>2</v>
      </c>
      <c r="II3" s="93" t="s">
        <v>91</v>
      </c>
      <c r="IJ3" s="92" t="s">
        <v>79</v>
      </c>
      <c r="IK3" s="94" t="s">
        <v>5</v>
      </c>
      <c r="IL3" s="83" t="s">
        <v>78</v>
      </c>
      <c r="IM3" s="92" t="s">
        <v>2</v>
      </c>
      <c r="IN3" s="93" t="s">
        <v>91</v>
      </c>
      <c r="IO3" s="92" t="s">
        <v>79</v>
      </c>
      <c r="IP3" s="94" t="s">
        <v>5</v>
      </c>
      <c r="IQ3" s="83" t="s">
        <v>78</v>
      </c>
      <c r="IR3" s="92" t="s">
        <v>2</v>
      </c>
      <c r="IS3" s="93" t="s">
        <v>91</v>
      </c>
      <c r="IT3" s="92" t="s">
        <v>79</v>
      </c>
      <c r="IU3" s="94" t="s">
        <v>5</v>
      </c>
      <c r="IV3" s="83" t="s">
        <v>78</v>
      </c>
      <c r="IW3" s="92" t="s">
        <v>2</v>
      </c>
      <c r="IX3" s="93" t="s">
        <v>91</v>
      </c>
      <c r="IY3" s="92" t="s">
        <v>79</v>
      </c>
      <c r="IZ3" s="94" t="s">
        <v>5</v>
      </c>
      <c r="JA3" s="83" t="s">
        <v>78</v>
      </c>
      <c r="JB3" s="92" t="s">
        <v>2</v>
      </c>
      <c r="JC3" s="93" t="s">
        <v>91</v>
      </c>
      <c r="JD3" s="92" t="s">
        <v>79</v>
      </c>
      <c r="JE3" s="94" t="s">
        <v>5</v>
      </c>
      <c r="JF3" s="83" t="s">
        <v>78</v>
      </c>
      <c r="JG3" s="92" t="s">
        <v>2</v>
      </c>
      <c r="JH3" s="93" t="s">
        <v>91</v>
      </c>
      <c r="JI3" s="92" t="s">
        <v>79</v>
      </c>
      <c r="JJ3" s="94" t="s">
        <v>5</v>
      </c>
      <c r="JK3" s="83" t="s">
        <v>78</v>
      </c>
      <c r="JL3" s="92" t="s">
        <v>2</v>
      </c>
      <c r="JM3" s="93" t="s">
        <v>91</v>
      </c>
      <c r="JN3" s="92" t="s">
        <v>79</v>
      </c>
      <c r="JO3" s="94" t="s">
        <v>5</v>
      </c>
      <c r="JP3" s="83" t="s">
        <v>78</v>
      </c>
      <c r="JQ3" s="92" t="s">
        <v>2</v>
      </c>
      <c r="JR3" s="93" t="s">
        <v>91</v>
      </c>
      <c r="JS3" s="92" t="s">
        <v>79</v>
      </c>
      <c r="JT3" s="94" t="s">
        <v>5</v>
      </c>
      <c r="JU3" s="83" t="s">
        <v>78</v>
      </c>
      <c r="JV3" s="92" t="s">
        <v>2</v>
      </c>
      <c r="JW3" s="93" t="s">
        <v>91</v>
      </c>
      <c r="JX3" s="92" t="s">
        <v>79</v>
      </c>
      <c r="JY3" s="94" t="s">
        <v>5</v>
      </c>
      <c r="JZ3" s="83" t="s">
        <v>78</v>
      </c>
      <c r="KA3" s="92" t="s">
        <v>2</v>
      </c>
      <c r="KB3" s="93" t="s">
        <v>91</v>
      </c>
      <c r="KC3" s="92" t="s">
        <v>79</v>
      </c>
      <c r="KD3" s="94" t="s">
        <v>5</v>
      </c>
      <c r="KE3" s="83" t="s">
        <v>78</v>
      </c>
      <c r="KF3" s="92" t="s">
        <v>2</v>
      </c>
      <c r="KG3" s="93" t="s">
        <v>91</v>
      </c>
      <c r="KH3" s="92" t="s">
        <v>79</v>
      </c>
      <c r="KI3" s="94" t="s">
        <v>5</v>
      </c>
      <c r="KJ3" s="83" t="s">
        <v>78</v>
      </c>
      <c r="KK3" s="92" t="s">
        <v>2</v>
      </c>
      <c r="KL3" s="93" t="s">
        <v>91</v>
      </c>
      <c r="KM3" s="92" t="s">
        <v>79</v>
      </c>
      <c r="KN3" s="94" t="s">
        <v>5</v>
      </c>
      <c r="KO3" s="110"/>
      <c r="KP3" s="100"/>
      <c r="KQ3" s="101"/>
      <c r="KR3" s="100"/>
      <c r="KS3" s="100"/>
      <c r="KT3" s="102"/>
      <c r="KU3" s="100"/>
      <c r="KV3" s="101"/>
      <c r="KW3" s="100"/>
      <c r="KX3" s="100"/>
      <c r="KY3" s="53"/>
      <c r="KZ3" s="54"/>
      <c r="LA3" s="55"/>
      <c r="LB3" s="54"/>
      <c r="LC3" s="54"/>
      <c r="LD3" s="102"/>
      <c r="LE3" s="100"/>
      <c r="LF3" s="101"/>
      <c r="LG3" s="100"/>
      <c r="LH3" s="100"/>
      <c r="LI3" s="53"/>
      <c r="LJ3" s="54"/>
      <c r="LK3" s="55"/>
      <c r="LL3" s="54"/>
      <c r="LM3" s="54"/>
      <c r="LN3" s="53"/>
      <c r="LO3" s="54"/>
      <c r="LP3" s="55"/>
      <c r="LQ3" s="54"/>
      <c r="LR3" s="54"/>
      <c r="LS3" s="41"/>
    </row>
    <row r="4" spans="1:331" ht="15.75" thickBot="1" x14ac:dyDescent="0.3">
      <c r="A4" s="84" t="s">
        <v>83</v>
      </c>
      <c r="B4" s="95" t="s">
        <v>176</v>
      </c>
      <c r="C4" s="95" t="s">
        <v>80</v>
      </c>
      <c r="D4" s="95" t="s">
        <v>81</v>
      </c>
      <c r="E4" s="96" t="s">
        <v>82</v>
      </c>
      <c r="F4" s="84" t="s">
        <v>83</v>
      </c>
      <c r="G4" s="95" t="s">
        <v>176</v>
      </c>
      <c r="H4" s="95" t="s">
        <v>80</v>
      </c>
      <c r="I4" s="95" t="s">
        <v>81</v>
      </c>
      <c r="J4" s="96" t="s">
        <v>82</v>
      </c>
      <c r="K4" s="84" t="s">
        <v>83</v>
      </c>
      <c r="L4" s="95" t="s">
        <v>176</v>
      </c>
      <c r="M4" s="95" t="s">
        <v>80</v>
      </c>
      <c r="N4" s="95" t="s">
        <v>81</v>
      </c>
      <c r="O4" s="96" t="s">
        <v>82</v>
      </c>
      <c r="P4" s="84" t="s">
        <v>83</v>
      </c>
      <c r="Q4" s="95" t="s">
        <v>176</v>
      </c>
      <c r="R4" s="95" t="s">
        <v>80</v>
      </c>
      <c r="S4" s="95" t="s">
        <v>81</v>
      </c>
      <c r="T4" s="96" t="s">
        <v>82</v>
      </c>
      <c r="U4" s="84" t="s">
        <v>83</v>
      </c>
      <c r="V4" s="95" t="s">
        <v>176</v>
      </c>
      <c r="W4" s="95" t="s">
        <v>80</v>
      </c>
      <c r="X4" s="95" t="s">
        <v>81</v>
      </c>
      <c r="Y4" s="96" t="s">
        <v>82</v>
      </c>
      <c r="Z4" s="84" t="s">
        <v>83</v>
      </c>
      <c r="AA4" s="95" t="s">
        <v>176</v>
      </c>
      <c r="AB4" s="95" t="s">
        <v>80</v>
      </c>
      <c r="AC4" s="95" t="s">
        <v>81</v>
      </c>
      <c r="AD4" s="96" t="s">
        <v>82</v>
      </c>
      <c r="AE4" s="84" t="s">
        <v>83</v>
      </c>
      <c r="AF4" s="95" t="s">
        <v>176</v>
      </c>
      <c r="AG4" s="95" t="s">
        <v>80</v>
      </c>
      <c r="AH4" s="95" t="s">
        <v>81</v>
      </c>
      <c r="AI4" s="96" t="s">
        <v>82</v>
      </c>
      <c r="AJ4" s="84" t="s">
        <v>83</v>
      </c>
      <c r="AK4" s="95" t="s">
        <v>176</v>
      </c>
      <c r="AL4" s="95" t="s">
        <v>80</v>
      </c>
      <c r="AM4" s="95" t="s">
        <v>81</v>
      </c>
      <c r="AN4" s="96" t="s">
        <v>82</v>
      </c>
      <c r="AO4" s="84" t="s">
        <v>83</v>
      </c>
      <c r="AP4" s="95" t="s">
        <v>176</v>
      </c>
      <c r="AQ4" s="95" t="s">
        <v>80</v>
      </c>
      <c r="AR4" s="95" t="s">
        <v>81</v>
      </c>
      <c r="AS4" s="96" t="s">
        <v>82</v>
      </c>
      <c r="AT4" s="84" t="s">
        <v>83</v>
      </c>
      <c r="AU4" s="95" t="s">
        <v>176</v>
      </c>
      <c r="AV4" s="95" t="s">
        <v>80</v>
      </c>
      <c r="AW4" s="95" t="s">
        <v>81</v>
      </c>
      <c r="AX4" s="96" t="s">
        <v>82</v>
      </c>
      <c r="AY4" s="84" t="s">
        <v>83</v>
      </c>
      <c r="AZ4" s="95" t="s">
        <v>176</v>
      </c>
      <c r="BA4" s="95" t="s">
        <v>80</v>
      </c>
      <c r="BB4" s="95" t="s">
        <v>81</v>
      </c>
      <c r="BC4" s="96" t="s">
        <v>82</v>
      </c>
      <c r="BD4" s="84" t="s">
        <v>83</v>
      </c>
      <c r="BE4" s="95" t="s">
        <v>176</v>
      </c>
      <c r="BF4" s="95" t="s">
        <v>80</v>
      </c>
      <c r="BG4" s="95" t="s">
        <v>81</v>
      </c>
      <c r="BH4" s="96" t="s">
        <v>82</v>
      </c>
      <c r="BI4" s="84" t="s">
        <v>83</v>
      </c>
      <c r="BJ4" s="95" t="s">
        <v>176</v>
      </c>
      <c r="BK4" s="95" t="s">
        <v>80</v>
      </c>
      <c r="BL4" s="95" t="s">
        <v>81</v>
      </c>
      <c r="BM4" s="96" t="s">
        <v>82</v>
      </c>
      <c r="BN4" s="84" t="s">
        <v>83</v>
      </c>
      <c r="BO4" s="95" t="s">
        <v>176</v>
      </c>
      <c r="BP4" s="95" t="s">
        <v>80</v>
      </c>
      <c r="BQ4" s="95" t="s">
        <v>81</v>
      </c>
      <c r="BR4" s="96" t="s">
        <v>82</v>
      </c>
      <c r="BS4" s="84" t="s">
        <v>83</v>
      </c>
      <c r="BT4" s="95" t="s">
        <v>176</v>
      </c>
      <c r="BU4" s="95" t="s">
        <v>80</v>
      </c>
      <c r="BV4" s="95" t="s">
        <v>81</v>
      </c>
      <c r="BW4" s="96" t="s">
        <v>82</v>
      </c>
      <c r="BX4" s="84" t="s">
        <v>83</v>
      </c>
      <c r="BY4" s="95" t="s">
        <v>176</v>
      </c>
      <c r="BZ4" s="95" t="s">
        <v>80</v>
      </c>
      <c r="CA4" s="95" t="s">
        <v>81</v>
      </c>
      <c r="CB4" s="96" t="s">
        <v>82</v>
      </c>
      <c r="CC4" s="84" t="s">
        <v>83</v>
      </c>
      <c r="CD4" s="95" t="s">
        <v>176</v>
      </c>
      <c r="CE4" s="95" t="s">
        <v>80</v>
      </c>
      <c r="CF4" s="95" t="s">
        <v>81</v>
      </c>
      <c r="CG4" s="96" t="s">
        <v>82</v>
      </c>
      <c r="CH4" s="84" t="s">
        <v>83</v>
      </c>
      <c r="CI4" s="95" t="s">
        <v>176</v>
      </c>
      <c r="CJ4" s="95" t="s">
        <v>80</v>
      </c>
      <c r="CK4" s="95" t="s">
        <v>81</v>
      </c>
      <c r="CL4" s="96" t="s">
        <v>82</v>
      </c>
      <c r="CM4" s="84" t="s">
        <v>83</v>
      </c>
      <c r="CN4" s="95" t="s">
        <v>176</v>
      </c>
      <c r="CO4" s="95" t="s">
        <v>80</v>
      </c>
      <c r="CP4" s="95" t="s">
        <v>81</v>
      </c>
      <c r="CQ4" s="96" t="s">
        <v>82</v>
      </c>
      <c r="CR4" s="84" t="s">
        <v>83</v>
      </c>
      <c r="CS4" s="95" t="s">
        <v>176</v>
      </c>
      <c r="CT4" s="95" t="s">
        <v>80</v>
      </c>
      <c r="CU4" s="95" t="s">
        <v>81</v>
      </c>
      <c r="CV4" s="96" t="s">
        <v>82</v>
      </c>
      <c r="CW4" s="84" t="s">
        <v>83</v>
      </c>
      <c r="CX4" s="95" t="s">
        <v>176</v>
      </c>
      <c r="CY4" s="95" t="s">
        <v>80</v>
      </c>
      <c r="CZ4" s="95" t="s">
        <v>81</v>
      </c>
      <c r="DA4" s="96" t="s">
        <v>82</v>
      </c>
      <c r="DB4" s="84" t="s">
        <v>83</v>
      </c>
      <c r="DC4" s="95" t="s">
        <v>176</v>
      </c>
      <c r="DD4" s="95" t="s">
        <v>80</v>
      </c>
      <c r="DE4" s="95" t="s">
        <v>81</v>
      </c>
      <c r="DF4" s="96" t="s">
        <v>82</v>
      </c>
      <c r="DG4" s="84" t="s">
        <v>83</v>
      </c>
      <c r="DH4" s="95" t="s">
        <v>176</v>
      </c>
      <c r="DI4" s="95" t="s">
        <v>80</v>
      </c>
      <c r="DJ4" s="95" t="s">
        <v>81</v>
      </c>
      <c r="DK4" s="96" t="s">
        <v>82</v>
      </c>
      <c r="DL4" s="84" t="s">
        <v>83</v>
      </c>
      <c r="DM4" s="95" t="s">
        <v>176</v>
      </c>
      <c r="DN4" s="95" t="s">
        <v>80</v>
      </c>
      <c r="DO4" s="95" t="s">
        <v>81</v>
      </c>
      <c r="DP4" s="96" t="s">
        <v>82</v>
      </c>
      <c r="DQ4" s="84" t="s">
        <v>83</v>
      </c>
      <c r="DR4" s="95" t="s">
        <v>176</v>
      </c>
      <c r="DS4" s="95" t="s">
        <v>80</v>
      </c>
      <c r="DT4" s="95" t="s">
        <v>81</v>
      </c>
      <c r="DU4" s="96" t="s">
        <v>82</v>
      </c>
      <c r="DV4" s="84" t="s">
        <v>83</v>
      </c>
      <c r="DW4" s="95" t="s">
        <v>176</v>
      </c>
      <c r="DX4" s="95" t="s">
        <v>80</v>
      </c>
      <c r="DY4" s="95" t="s">
        <v>81</v>
      </c>
      <c r="DZ4" s="96" t="s">
        <v>82</v>
      </c>
      <c r="EA4" s="84" t="s">
        <v>83</v>
      </c>
      <c r="EB4" s="95" t="s">
        <v>176</v>
      </c>
      <c r="EC4" s="95" t="s">
        <v>80</v>
      </c>
      <c r="ED4" s="95" t="s">
        <v>81</v>
      </c>
      <c r="EE4" s="96" t="s">
        <v>82</v>
      </c>
      <c r="EF4" s="84" t="s">
        <v>83</v>
      </c>
      <c r="EG4" s="95" t="s">
        <v>176</v>
      </c>
      <c r="EH4" s="95" t="s">
        <v>80</v>
      </c>
      <c r="EI4" s="95" t="s">
        <v>81</v>
      </c>
      <c r="EJ4" s="96" t="s">
        <v>82</v>
      </c>
      <c r="EK4" s="84" t="s">
        <v>83</v>
      </c>
      <c r="EL4" s="95" t="s">
        <v>176</v>
      </c>
      <c r="EM4" s="95" t="s">
        <v>80</v>
      </c>
      <c r="EN4" s="95" t="s">
        <v>81</v>
      </c>
      <c r="EO4" s="96" t="s">
        <v>82</v>
      </c>
      <c r="EP4" s="84" t="s">
        <v>83</v>
      </c>
      <c r="EQ4" s="95" t="s">
        <v>176</v>
      </c>
      <c r="ER4" s="95" t="s">
        <v>80</v>
      </c>
      <c r="ES4" s="95" t="s">
        <v>81</v>
      </c>
      <c r="ET4" s="96" t="s">
        <v>82</v>
      </c>
      <c r="EU4" s="84" t="s">
        <v>83</v>
      </c>
      <c r="EV4" s="95" t="s">
        <v>176</v>
      </c>
      <c r="EW4" s="95" t="s">
        <v>80</v>
      </c>
      <c r="EX4" s="95" t="s">
        <v>81</v>
      </c>
      <c r="EY4" s="96" t="s">
        <v>82</v>
      </c>
      <c r="EZ4" s="84" t="s">
        <v>83</v>
      </c>
      <c r="FA4" s="95" t="s">
        <v>176</v>
      </c>
      <c r="FB4" s="95" t="s">
        <v>80</v>
      </c>
      <c r="FC4" s="95" t="s">
        <v>81</v>
      </c>
      <c r="FD4" s="96" t="s">
        <v>82</v>
      </c>
      <c r="FE4" s="84" t="s">
        <v>83</v>
      </c>
      <c r="FF4" s="95" t="s">
        <v>176</v>
      </c>
      <c r="FG4" s="95" t="s">
        <v>80</v>
      </c>
      <c r="FH4" s="95" t="s">
        <v>81</v>
      </c>
      <c r="FI4" s="96" t="s">
        <v>82</v>
      </c>
      <c r="FJ4" s="84" t="s">
        <v>83</v>
      </c>
      <c r="FK4" s="95" t="s">
        <v>176</v>
      </c>
      <c r="FL4" s="95" t="s">
        <v>80</v>
      </c>
      <c r="FM4" s="95" t="s">
        <v>81</v>
      </c>
      <c r="FN4" s="96" t="s">
        <v>82</v>
      </c>
      <c r="FO4" s="84" t="s">
        <v>83</v>
      </c>
      <c r="FP4" s="95" t="s">
        <v>176</v>
      </c>
      <c r="FQ4" s="95" t="s">
        <v>80</v>
      </c>
      <c r="FR4" s="95" t="s">
        <v>81</v>
      </c>
      <c r="FS4" s="96" t="s">
        <v>82</v>
      </c>
      <c r="FT4" s="84" t="s">
        <v>83</v>
      </c>
      <c r="FU4" s="95" t="s">
        <v>176</v>
      </c>
      <c r="FV4" s="95" t="s">
        <v>80</v>
      </c>
      <c r="FW4" s="95" t="s">
        <v>81</v>
      </c>
      <c r="FX4" s="96" t="s">
        <v>82</v>
      </c>
      <c r="FY4" s="84" t="s">
        <v>83</v>
      </c>
      <c r="FZ4" s="95" t="s">
        <v>176</v>
      </c>
      <c r="GA4" s="95" t="s">
        <v>80</v>
      </c>
      <c r="GB4" s="95" t="s">
        <v>81</v>
      </c>
      <c r="GC4" s="96" t="s">
        <v>82</v>
      </c>
      <c r="GD4" s="84" t="s">
        <v>83</v>
      </c>
      <c r="GE4" s="95" t="s">
        <v>176</v>
      </c>
      <c r="GF4" s="95" t="s">
        <v>80</v>
      </c>
      <c r="GG4" s="95" t="s">
        <v>81</v>
      </c>
      <c r="GH4" s="96" t="s">
        <v>82</v>
      </c>
      <c r="GI4" s="84" t="s">
        <v>83</v>
      </c>
      <c r="GJ4" s="95" t="s">
        <v>176</v>
      </c>
      <c r="GK4" s="95" t="s">
        <v>80</v>
      </c>
      <c r="GL4" s="95" t="s">
        <v>81</v>
      </c>
      <c r="GM4" s="96" t="s">
        <v>82</v>
      </c>
      <c r="GN4" s="84" t="s">
        <v>83</v>
      </c>
      <c r="GO4" s="95" t="s">
        <v>176</v>
      </c>
      <c r="GP4" s="95" t="s">
        <v>80</v>
      </c>
      <c r="GQ4" s="95" t="s">
        <v>81</v>
      </c>
      <c r="GR4" s="96" t="s">
        <v>82</v>
      </c>
      <c r="GS4" s="84" t="s">
        <v>83</v>
      </c>
      <c r="GT4" s="95" t="s">
        <v>176</v>
      </c>
      <c r="GU4" s="95" t="s">
        <v>80</v>
      </c>
      <c r="GV4" s="95" t="s">
        <v>81</v>
      </c>
      <c r="GW4" s="96" t="s">
        <v>82</v>
      </c>
      <c r="GX4" s="84" t="s">
        <v>83</v>
      </c>
      <c r="GY4" s="95" t="s">
        <v>176</v>
      </c>
      <c r="GZ4" s="95" t="s">
        <v>80</v>
      </c>
      <c r="HA4" s="95" t="s">
        <v>81</v>
      </c>
      <c r="HB4" s="96" t="s">
        <v>82</v>
      </c>
      <c r="HC4" s="84" t="s">
        <v>83</v>
      </c>
      <c r="HD4" s="95" t="s">
        <v>176</v>
      </c>
      <c r="HE4" s="95" t="s">
        <v>80</v>
      </c>
      <c r="HF4" s="95" t="s">
        <v>81</v>
      </c>
      <c r="HG4" s="96" t="s">
        <v>82</v>
      </c>
      <c r="HH4" s="84" t="s">
        <v>83</v>
      </c>
      <c r="HI4" s="95" t="s">
        <v>176</v>
      </c>
      <c r="HJ4" s="95" t="s">
        <v>80</v>
      </c>
      <c r="HK4" s="95" t="s">
        <v>81</v>
      </c>
      <c r="HL4" s="96" t="s">
        <v>82</v>
      </c>
      <c r="HM4" s="84" t="s">
        <v>83</v>
      </c>
      <c r="HN4" s="95" t="s">
        <v>176</v>
      </c>
      <c r="HO4" s="95" t="s">
        <v>80</v>
      </c>
      <c r="HP4" s="95" t="s">
        <v>81</v>
      </c>
      <c r="HQ4" s="96" t="s">
        <v>82</v>
      </c>
      <c r="HR4" s="84" t="s">
        <v>83</v>
      </c>
      <c r="HS4" s="95" t="s">
        <v>176</v>
      </c>
      <c r="HT4" s="95" t="s">
        <v>80</v>
      </c>
      <c r="HU4" s="95" t="s">
        <v>81</v>
      </c>
      <c r="HV4" s="96" t="s">
        <v>82</v>
      </c>
      <c r="HW4" s="84" t="s">
        <v>83</v>
      </c>
      <c r="HX4" s="95" t="s">
        <v>176</v>
      </c>
      <c r="HY4" s="95" t="s">
        <v>80</v>
      </c>
      <c r="HZ4" s="95" t="s">
        <v>81</v>
      </c>
      <c r="IA4" s="96" t="s">
        <v>82</v>
      </c>
      <c r="IB4" s="84" t="s">
        <v>83</v>
      </c>
      <c r="IC4" s="95" t="s">
        <v>176</v>
      </c>
      <c r="ID4" s="95" t="s">
        <v>80</v>
      </c>
      <c r="IE4" s="95" t="s">
        <v>81</v>
      </c>
      <c r="IF4" s="96" t="s">
        <v>82</v>
      </c>
      <c r="IG4" s="84" t="s">
        <v>83</v>
      </c>
      <c r="IH4" s="95" t="s">
        <v>176</v>
      </c>
      <c r="II4" s="95" t="s">
        <v>80</v>
      </c>
      <c r="IJ4" s="95" t="s">
        <v>81</v>
      </c>
      <c r="IK4" s="96" t="s">
        <v>82</v>
      </c>
      <c r="IL4" s="84" t="s">
        <v>83</v>
      </c>
      <c r="IM4" s="95" t="s">
        <v>176</v>
      </c>
      <c r="IN4" s="95" t="s">
        <v>80</v>
      </c>
      <c r="IO4" s="95" t="s">
        <v>81</v>
      </c>
      <c r="IP4" s="96" t="s">
        <v>82</v>
      </c>
      <c r="IQ4" s="84" t="s">
        <v>83</v>
      </c>
      <c r="IR4" s="95" t="s">
        <v>176</v>
      </c>
      <c r="IS4" s="95" t="s">
        <v>80</v>
      </c>
      <c r="IT4" s="95" t="s">
        <v>81</v>
      </c>
      <c r="IU4" s="96" t="s">
        <v>82</v>
      </c>
      <c r="IV4" s="84" t="s">
        <v>83</v>
      </c>
      <c r="IW4" s="95" t="s">
        <v>176</v>
      </c>
      <c r="IX4" s="95" t="s">
        <v>80</v>
      </c>
      <c r="IY4" s="95" t="s">
        <v>81</v>
      </c>
      <c r="IZ4" s="96" t="s">
        <v>82</v>
      </c>
      <c r="JA4" s="84" t="s">
        <v>83</v>
      </c>
      <c r="JB4" s="95" t="s">
        <v>176</v>
      </c>
      <c r="JC4" s="95" t="s">
        <v>80</v>
      </c>
      <c r="JD4" s="95" t="s">
        <v>81</v>
      </c>
      <c r="JE4" s="96" t="s">
        <v>82</v>
      </c>
      <c r="JF4" s="84" t="s">
        <v>83</v>
      </c>
      <c r="JG4" s="95" t="s">
        <v>176</v>
      </c>
      <c r="JH4" s="95" t="s">
        <v>80</v>
      </c>
      <c r="JI4" s="95" t="s">
        <v>81</v>
      </c>
      <c r="JJ4" s="96" t="s">
        <v>82</v>
      </c>
      <c r="JK4" s="84" t="s">
        <v>83</v>
      </c>
      <c r="JL4" s="95" t="s">
        <v>176</v>
      </c>
      <c r="JM4" s="95" t="s">
        <v>80</v>
      </c>
      <c r="JN4" s="95" t="s">
        <v>81</v>
      </c>
      <c r="JO4" s="96" t="s">
        <v>82</v>
      </c>
      <c r="JP4" s="84" t="s">
        <v>83</v>
      </c>
      <c r="JQ4" s="95" t="s">
        <v>176</v>
      </c>
      <c r="JR4" s="95" t="s">
        <v>80</v>
      </c>
      <c r="JS4" s="95" t="s">
        <v>81</v>
      </c>
      <c r="JT4" s="96" t="s">
        <v>82</v>
      </c>
      <c r="JU4" s="84" t="s">
        <v>83</v>
      </c>
      <c r="JV4" s="95" t="s">
        <v>176</v>
      </c>
      <c r="JW4" s="95" t="s">
        <v>80</v>
      </c>
      <c r="JX4" s="95" t="s">
        <v>81</v>
      </c>
      <c r="JY4" s="96" t="s">
        <v>82</v>
      </c>
      <c r="JZ4" s="84" t="s">
        <v>83</v>
      </c>
      <c r="KA4" s="95" t="s">
        <v>176</v>
      </c>
      <c r="KB4" s="95" t="s">
        <v>80</v>
      </c>
      <c r="KC4" s="95" t="s">
        <v>81</v>
      </c>
      <c r="KD4" s="96" t="s">
        <v>82</v>
      </c>
      <c r="KE4" s="84" t="s">
        <v>83</v>
      </c>
      <c r="KF4" s="95" t="s">
        <v>176</v>
      </c>
      <c r="KG4" s="95" t="s">
        <v>80</v>
      </c>
      <c r="KH4" s="95" t="s">
        <v>81</v>
      </c>
      <c r="KI4" s="96" t="s">
        <v>82</v>
      </c>
      <c r="KJ4" s="84" t="s">
        <v>83</v>
      </c>
      <c r="KK4" s="95" t="s">
        <v>176</v>
      </c>
      <c r="KL4" s="95" t="s">
        <v>80</v>
      </c>
      <c r="KM4" s="95" t="s">
        <v>81</v>
      </c>
      <c r="KN4" s="96" t="s">
        <v>82</v>
      </c>
    </row>
    <row r="5" spans="1:331" x14ac:dyDescent="0.25">
      <c r="A5" s="85" t="s">
        <v>84</v>
      </c>
      <c r="B5" s="4"/>
      <c r="C5" s="231" t="e">
        <f>B5/B10</f>
        <v>#DIV/0!</v>
      </c>
      <c r="D5" s="219"/>
      <c r="E5" s="75" t="e">
        <f>C5*D5</f>
        <v>#DIV/0!</v>
      </c>
      <c r="F5" s="85" t="s">
        <v>84</v>
      </c>
      <c r="G5" s="4"/>
      <c r="H5" s="231" t="e">
        <f>G5/G10</f>
        <v>#DIV/0!</v>
      </c>
      <c r="I5" s="219"/>
      <c r="J5" s="75" t="e">
        <f>H5*I5</f>
        <v>#DIV/0!</v>
      </c>
      <c r="K5" s="85" t="s">
        <v>84</v>
      </c>
      <c r="L5" s="4"/>
      <c r="M5" s="231" t="e">
        <f>L5/L10</f>
        <v>#DIV/0!</v>
      </c>
      <c r="N5" s="219"/>
      <c r="O5" s="75" t="e">
        <f>M5*N5</f>
        <v>#DIV/0!</v>
      </c>
      <c r="P5" s="85" t="s">
        <v>84</v>
      </c>
      <c r="Q5" s="4"/>
      <c r="R5" s="231" t="e">
        <f>Q5/Q10</f>
        <v>#DIV/0!</v>
      </c>
      <c r="S5" s="219"/>
      <c r="T5" s="75" t="e">
        <f>R5*S5</f>
        <v>#DIV/0!</v>
      </c>
      <c r="U5" s="85" t="s">
        <v>84</v>
      </c>
      <c r="V5" s="4"/>
      <c r="W5" s="231" t="e">
        <f>V5/V10</f>
        <v>#DIV/0!</v>
      </c>
      <c r="X5" s="219"/>
      <c r="Y5" s="75" t="e">
        <f>W5*X5</f>
        <v>#DIV/0!</v>
      </c>
      <c r="Z5" s="85" t="s">
        <v>84</v>
      </c>
      <c r="AA5" s="4"/>
      <c r="AB5" s="231" t="e">
        <f>AA5/AA10</f>
        <v>#DIV/0!</v>
      </c>
      <c r="AC5" s="219"/>
      <c r="AD5" s="75" t="e">
        <f>AB5*AC5</f>
        <v>#DIV/0!</v>
      </c>
      <c r="AE5" s="85" t="s">
        <v>84</v>
      </c>
      <c r="AF5" s="4"/>
      <c r="AG5" s="231" t="e">
        <f>AF5/AF10</f>
        <v>#DIV/0!</v>
      </c>
      <c r="AH5" s="219"/>
      <c r="AI5" s="75" t="e">
        <f>AG5*AH5</f>
        <v>#DIV/0!</v>
      </c>
      <c r="AJ5" s="85" t="s">
        <v>84</v>
      </c>
      <c r="AK5" s="4"/>
      <c r="AL5" s="231" t="e">
        <f>AK5/AK10</f>
        <v>#DIV/0!</v>
      </c>
      <c r="AM5" s="219"/>
      <c r="AN5" s="75" t="e">
        <f>AL5*AM5</f>
        <v>#DIV/0!</v>
      </c>
      <c r="AO5" s="85" t="s">
        <v>84</v>
      </c>
      <c r="AP5" s="4"/>
      <c r="AQ5" s="231" t="e">
        <f>AP5/AP10</f>
        <v>#DIV/0!</v>
      </c>
      <c r="AR5" s="219"/>
      <c r="AS5" s="75" t="e">
        <f>AQ5*AR5</f>
        <v>#DIV/0!</v>
      </c>
      <c r="AT5" s="85" t="s">
        <v>84</v>
      </c>
      <c r="AU5" s="4"/>
      <c r="AV5" s="231" t="e">
        <f>AU5/AU10</f>
        <v>#DIV/0!</v>
      </c>
      <c r="AW5" s="219"/>
      <c r="AX5" s="75" t="e">
        <f>AV5*AW5</f>
        <v>#DIV/0!</v>
      </c>
      <c r="AY5" s="85" t="s">
        <v>84</v>
      </c>
      <c r="AZ5" s="4"/>
      <c r="BA5" s="231" t="e">
        <f>AZ5/AZ10</f>
        <v>#DIV/0!</v>
      </c>
      <c r="BB5" s="219"/>
      <c r="BC5" s="75" t="e">
        <f>BA5*BB5</f>
        <v>#DIV/0!</v>
      </c>
      <c r="BD5" s="85" t="s">
        <v>84</v>
      </c>
      <c r="BE5" s="4"/>
      <c r="BF5" s="231" t="e">
        <f>BE5/BE10</f>
        <v>#DIV/0!</v>
      </c>
      <c r="BG5" s="219"/>
      <c r="BH5" s="75" t="e">
        <f>BF5*BG5</f>
        <v>#DIV/0!</v>
      </c>
      <c r="BI5" s="85" t="s">
        <v>84</v>
      </c>
      <c r="BJ5" s="4"/>
      <c r="BK5" s="231" t="e">
        <f>BJ5/BJ10</f>
        <v>#DIV/0!</v>
      </c>
      <c r="BL5" s="219"/>
      <c r="BM5" s="75" t="e">
        <f>BK5*BL5</f>
        <v>#DIV/0!</v>
      </c>
      <c r="BN5" s="85" t="s">
        <v>84</v>
      </c>
      <c r="BO5" s="4"/>
      <c r="BP5" s="231" t="e">
        <f>BO5/BO10</f>
        <v>#DIV/0!</v>
      </c>
      <c r="BQ5" s="219"/>
      <c r="BR5" s="75" t="e">
        <f>BP5*BQ5</f>
        <v>#DIV/0!</v>
      </c>
      <c r="BS5" s="85" t="s">
        <v>84</v>
      </c>
      <c r="BT5" s="4"/>
      <c r="BU5" s="231" t="e">
        <f>BT5/BT10</f>
        <v>#DIV/0!</v>
      </c>
      <c r="BV5" s="219"/>
      <c r="BW5" s="75" t="e">
        <f>BU5*BV5</f>
        <v>#DIV/0!</v>
      </c>
      <c r="BX5" s="85" t="s">
        <v>84</v>
      </c>
      <c r="BY5" s="4"/>
      <c r="BZ5" s="231" t="e">
        <f>BY5/BY10</f>
        <v>#DIV/0!</v>
      </c>
      <c r="CA5" s="219"/>
      <c r="CB5" s="75" t="e">
        <f>BZ5*CA5</f>
        <v>#DIV/0!</v>
      </c>
      <c r="CC5" s="85" t="s">
        <v>84</v>
      </c>
      <c r="CD5" s="4"/>
      <c r="CE5" s="231" t="e">
        <f>CD5/CD10</f>
        <v>#DIV/0!</v>
      </c>
      <c r="CF5" s="219"/>
      <c r="CG5" s="75" t="e">
        <f>CE5*CF5</f>
        <v>#DIV/0!</v>
      </c>
      <c r="CH5" s="85" t="s">
        <v>84</v>
      </c>
      <c r="CI5" s="4"/>
      <c r="CJ5" s="231" t="e">
        <f>CI5/CI10</f>
        <v>#DIV/0!</v>
      </c>
      <c r="CK5" s="219"/>
      <c r="CL5" s="75" t="e">
        <f>CJ5*CK5</f>
        <v>#DIV/0!</v>
      </c>
      <c r="CM5" s="85" t="s">
        <v>84</v>
      </c>
      <c r="CN5" s="4"/>
      <c r="CO5" s="231" t="e">
        <f>CN5/CN10</f>
        <v>#DIV/0!</v>
      </c>
      <c r="CP5" s="219"/>
      <c r="CQ5" s="75" t="e">
        <f>CO5*CP5</f>
        <v>#DIV/0!</v>
      </c>
      <c r="CR5" s="85" t="s">
        <v>84</v>
      </c>
      <c r="CS5" s="4"/>
      <c r="CT5" s="231" t="e">
        <f>CS5/CS10</f>
        <v>#DIV/0!</v>
      </c>
      <c r="CU5" s="219"/>
      <c r="CV5" s="75" t="e">
        <f>CT5*CU5</f>
        <v>#DIV/0!</v>
      </c>
      <c r="CW5" s="85" t="s">
        <v>84</v>
      </c>
      <c r="CX5" s="4"/>
      <c r="CY5" s="231" t="e">
        <f>CX5/CX10</f>
        <v>#DIV/0!</v>
      </c>
      <c r="CZ5" s="219"/>
      <c r="DA5" s="75" t="e">
        <f>CY5*CZ5</f>
        <v>#DIV/0!</v>
      </c>
      <c r="DB5" s="85" t="s">
        <v>84</v>
      </c>
      <c r="DC5" s="4"/>
      <c r="DD5" s="231" t="e">
        <f>DC5/DC10</f>
        <v>#DIV/0!</v>
      </c>
      <c r="DE5" s="219"/>
      <c r="DF5" s="75" t="e">
        <f>DD5*DE5</f>
        <v>#DIV/0!</v>
      </c>
      <c r="DG5" s="85" t="s">
        <v>84</v>
      </c>
      <c r="DH5" s="4"/>
      <c r="DI5" s="231" t="e">
        <f>DH5/DH10</f>
        <v>#DIV/0!</v>
      </c>
      <c r="DJ5" s="219"/>
      <c r="DK5" s="75" t="e">
        <f>DI5*DJ5</f>
        <v>#DIV/0!</v>
      </c>
      <c r="DL5" s="85" t="s">
        <v>84</v>
      </c>
      <c r="DM5" s="4"/>
      <c r="DN5" s="231" t="e">
        <f>DM5/DM10</f>
        <v>#DIV/0!</v>
      </c>
      <c r="DO5" s="219"/>
      <c r="DP5" s="75" t="e">
        <f>DN5*DO5</f>
        <v>#DIV/0!</v>
      </c>
      <c r="DQ5" s="85" t="s">
        <v>84</v>
      </c>
      <c r="DR5" s="4"/>
      <c r="DS5" s="231" t="e">
        <f>DR5/DR10</f>
        <v>#DIV/0!</v>
      </c>
      <c r="DT5" s="219"/>
      <c r="DU5" s="75" t="e">
        <f>DS5*DT5</f>
        <v>#DIV/0!</v>
      </c>
      <c r="DV5" s="85" t="s">
        <v>84</v>
      </c>
      <c r="DW5" s="4"/>
      <c r="DX5" s="231" t="e">
        <f>DW5/DW10</f>
        <v>#DIV/0!</v>
      </c>
      <c r="DY5" s="219"/>
      <c r="DZ5" s="75" t="e">
        <f>DX5*DY5</f>
        <v>#DIV/0!</v>
      </c>
      <c r="EA5" s="85" t="s">
        <v>84</v>
      </c>
      <c r="EB5" s="4"/>
      <c r="EC5" s="231" t="e">
        <f>EB5/EB10</f>
        <v>#DIV/0!</v>
      </c>
      <c r="ED5" s="219"/>
      <c r="EE5" s="75" t="e">
        <f>EC5*ED5</f>
        <v>#DIV/0!</v>
      </c>
      <c r="EF5" s="85" t="s">
        <v>84</v>
      </c>
      <c r="EG5" s="4"/>
      <c r="EH5" s="231" t="e">
        <f>EG5/EG10</f>
        <v>#DIV/0!</v>
      </c>
      <c r="EI5" s="219"/>
      <c r="EJ5" s="75" t="e">
        <f>EH5*EI5</f>
        <v>#DIV/0!</v>
      </c>
      <c r="EK5" s="85" t="s">
        <v>84</v>
      </c>
      <c r="EL5" s="4"/>
      <c r="EM5" s="231" t="e">
        <f>EL5/EL10</f>
        <v>#DIV/0!</v>
      </c>
      <c r="EN5" s="219"/>
      <c r="EO5" s="75" t="e">
        <f>EM5*EN5</f>
        <v>#DIV/0!</v>
      </c>
      <c r="EP5" s="85" t="s">
        <v>84</v>
      </c>
      <c r="EQ5" s="4"/>
      <c r="ER5" s="231" t="e">
        <f>EQ5/EQ10</f>
        <v>#DIV/0!</v>
      </c>
      <c r="ES5" s="219"/>
      <c r="ET5" s="75" t="e">
        <f>ER5*ES5</f>
        <v>#DIV/0!</v>
      </c>
      <c r="EU5" s="85" t="s">
        <v>84</v>
      </c>
      <c r="EV5" s="4"/>
      <c r="EW5" s="231" t="e">
        <f>EV5/EV10</f>
        <v>#DIV/0!</v>
      </c>
      <c r="EX5" s="219"/>
      <c r="EY5" s="75" t="e">
        <f>EW5*EX5</f>
        <v>#DIV/0!</v>
      </c>
      <c r="EZ5" s="85" t="s">
        <v>84</v>
      </c>
      <c r="FA5" s="4"/>
      <c r="FB5" s="231" t="e">
        <f>FA5/FA10</f>
        <v>#DIV/0!</v>
      </c>
      <c r="FC5" s="219"/>
      <c r="FD5" s="75" t="e">
        <f>FB5*FC5</f>
        <v>#DIV/0!</v>
      </c>
      <c r="FE5" s="85" t="s">
        <v>84</v>
      </c>
      <c r="FF5" s="4"/>
      <c r="FG5" s="231" t="e">
        <f>FF5/FF10</f>
        <v>#DIV/0!</v>
      </c>
      <c r="FH5" s="219"/>
      <c r="FI5" s="75" t="e">
        <f>FG5*FH5</f>
        <v>#DIV/0!</v>
      </c>
      <c r="FJ5" s="85" t="s">
        <v>84</v>
      </c>
      <c r="FK5" s="4"/>
      <c r="FL5" s="231" t="e">
        <f>FK5/FK10</f>
        <v>#DIV/0!</v>
      </c>
      <c r="FM5" s="219"/>
      <c r="FN5" s="75" t="e">
        <f>FL5*FM5</f>
        <v>#DIV/0!</v>
      </c>
      <c r="FO5" s="85" t="s">
        <v>84</v>
      </c>
      <c r="FP5" s="4"/>
      <c r="FQ5" s="231" t="e">
        <f>FP5/FP10</f>
        <v>#DIV/0!</v>
      </c>
      <c r="FR5" s="219"/>
      <c r="FS5" s="75" t="e">
        <f>FQ5*FR5</f>
        <v>#DIV/0!</v>
      </c>
      <c r="FT5" s="85" t="s">
        <v>84</v>
      </c>
      <c r="FU5" s="4"/>
      <c r="FV5" s="231" t="e">
        <f>FU5/FU10</f>
        <v>#DIV/0!</v>
      </c>
      <c r="FW5" s="219"/>
      <c r="FX5" s="75" t="e">
        <f>FV5*FW5</f>
        <v>#DIV/0!</v>
      </c>
      <c r="FY5" s="85" t="s">
        <v>84</v>
      </c>
      <c r="FZ5" s="4"/>
      <c r="GA5" s="231" t="e">
        <f>FZ5/FZ10</f>
        <v>#DIV/0!</v>
      </c>
      <c r="GB5" s="219"/>
      <c r="GC5" s="75" t="e">
        <f>GA5*GB5</f>
        <v>#DIV/0!</v>
      </c>
      <c r="GD5" s="85" t="s">
        <v>84</v>
      </c>
      <c r="GE5" s="4"/>
      <c r="GF5" s="231" t="e">
        <f>GE5/GE10</f>
        <v>#DIV/0!</v>
      </c>
      <c r="GG5" s="219"/>
      <c r="GH5" s="75" t="e">
        <f>GF5*GG5</f>
        <v>#DIV/0!</v>
      </c>
      <c r="GI5" s="85" t="s">
        <v>84</v>
      </c>
      <c r="GJ5" s="4"/>
      <c r="GK5" s="231" t="e">
        <f>GJ5/GJ10</f>
        <v>#DIV/0!</v>
      </c>
      <c r="GL5" s="219"/>
      <c r="GM5" s="75" t="e">
        <f>GK5*GL5</f>
        <v>#DIV/0!</v>
      </c>
      <c r="GN5" s="85" t="s">
        <v>84</v>
      </c>
      <c r="GO5" s="4"/>
      <c r="GP5" s="231" t="e">
        <f>GO5/GO10</f>
        <v>#DIV/0!</v>
      </c>
      <c r="GQ5" s="219"/>
      <c r="GR5" s="75" t="e">
        <f>GP5*GQ5</f>
        <v>#DIV/0!</v>
      </c>
      <c r="GS5" s="85" t="s">
        <v>84</v>
      </c>
      <c r="GT5" s="4"/>
      <c r="GU5" s="231" t="e">
        <f>GT5/GT10</f>
        <v>#DIV/0!</v>
      </c>
      <c r="GV5" s="219"/>
      <c r="GW5" s="75" t="e">
        <f>GU5*GV5</f>
        <v>#DIV/0!</v>
      </c>
      <c r="GX5" s="85" t="s">
        <v>84</v>
      </c>
      <c r="GY5" s="4"/>
      <c r="GZ5" s="231" t="e">
        <f>GY5/GY10</f>
        <v>#DIV/0!</v>
      </c>
      <c r="HA5" s="219"/>
      <c r="HB5" s="75" t="e">
        <f>GZ5*HA5</f>
        <v>#DIV/0!</v>
      </c>
      <c r="HC5" s="85" t="s">
        <v>84</v>
      </c>
      <c r="HD5" s="4"/>
      <c r="HE5" s="231" t="e">
        <f>HD5/HD10</f>
        <v>#DIV/0!</v>
      </c>
      <c r="HF5" s="219"/>
      <c r="HG5" s="75" t="e">
        <f>HE5*HF5</f>
        <v>#DIV/0!</v>
      </c>
      <c r="HH5" s="85" t="s">
        <v>84</v>
      </c>
      <c r="HI5" s="4"/>
      <c r="HJ5" s="231" t="e">
        <f>HI5/HI10</f>
        <v>#DIV/0!</v>
      </c>
      <c r="HK5" s="219"/>
      <c r="HL5" s="75" t="e">
        <f>HJ5*HK5</f>
        <v>#DIV/0!</v>
      </c>
      <c r="HM5" s="85" t="s">
        <v>84</v>
      </c>
      <c r="HN5" s="4"/>
      <c r="HO5" s="231" t="e">
        <f>HN5/HN10</f>
        <v>#DIV/0!</v>
      </c>
      <c r="HP5" s="219"/>
      <c r="HQ5" s="75" t="e">
        <f>HO5*HP5</f>
        <v>#DIV/0!</v>
      </c>
      <c r="HR5" s="85" t="s">
        <v>84</v>
      </c>
      <c r="HS5" s="4"/>
      <c r="HT5" s="231" t="e">
        <f>HS5/HS10</f>
        <v>#DIV/0!</v>
      </c>
      <c r="HU5" s="219"/>
      <c r="HV5" s="75" t="e">
        <f>HT5*HU5</f>
        <v>#DIV/0!</v>
      </c>
      <c r="HW5" s="85" t="s">
        <v>84</v>
      </c>
      <c r="HX5" s="4"/>
      <c r="HY5" s="231" t="e">
        <f>HX5/HX10</f>
        <v>#DIV/0!</v>
      </c>
      <c r="HZ5" s="219"/>
      <c r="IA5" s="75" t="e">
        <f>HY5*HZ5</f>
        <v>#DIV/0!</v>
      </c>
      <c r="IB5" s="85" t="s">
        <v>84</v>
      </c>
      <c r="IC5" s="4"/>
      <c r="ID5" s="231" t="e">
        <f>IC5/IC10</f>
        <v>#DIV/0!</v>
      </c>
      <c r="IE5" s="219"/>
      <c r="IF5" s="75" t="e">
        <f>ID5*IE5</f>
        <v>#DIV/0!</v>
      </c>
      <c r="IG5" s="85" t="s">
        <v>84</v>
      </c>
      <c r="IH5" s="4"/>
      <c r="II5" s="231" t="e">
        <f>IH5/IH10</f>
        <v>#DIV/0!</v>
      </c>
      <c r="IJ5" s="219"/>
      <c r="IK5" s="75" t="e">
        <f>II5*IJ5</f>
        <v>#DIV/0!</v>
      </c>
      <c r="IL5" s="85" t="s">
        <v>84</v>
      </c>
      <c r="IM5" s="4"/>
      <c r="IN5" s="231" t="e">
        <f>IM5/IM10</f>
        <v>#DIV/0!</v>
      </c>
      <c r="IO5" s="219"/>
      <c r="IP5" s="75" t="e">
        <f>IN5*IO5</f>
        <v>#DIV/0!</v>
      </c>
      <c r="IQ5" s="85" t="s">
        <v>84</v>
      </c>
      <c r="IR5" s="4"/>
      <c r="IS5" s="231" t="e">
        <f>IR5/IR10</f>
        <v>#DIV/0!</v>
      </c>
      <c r="IT5" s="219"/>
      <c r="IU5" s="75" t="e">
        <f>IS5*IT5</f>
        <v>#DIV/0!</v>
      </c>
      <c r="IV5" s="85" t="s">
        <v>84</v>
      </c>
      <c r="IW5" s="4"/>
      <c r="IX5" s="231" t="e">
        <f>IW5/IW10</f>
        <v>#DIV/0!</v>
      </c>
      <c r="IY5" s="219"/>
      <c r="IZ5" s="75" t="e">
        <f>IX5*IY5</f>
        <v>#DIV/0!</v>
      </c>
      <c r="JA5" s="85" t="s">
        <v>84</v>
      </c>
      <c r="JB5" s="4"/>
      <c r="JC5" s="231" t="e">
        <f>JB5/JB10</f>
        <v>#DIV/0!</v>
      </c>
      <c r="JD5" s="219"/>
      <c r="JE5" s="75" t="e">
        <f>JC5*JD5</f>
        <v>#DIV/0!</v>
      </c>
      <c r="JF5" s="85" t="s">
        <v>84</v>
      </c>
      <c r="JG5" s="4"/>
      <c r="JH5" s="231" t="e">
        <f>JG5/JG10</f>
        <v>#DIV/0!</v>
      </c>
      <c r="JI5" s="219"/>
      <c r="JJ5" s="75" t="e">
        <f>JH5*JI5</f>
        <v>#DIV/0!</v>
      </c>
      <c r="JK5" s="85" t="s">
        <v>84</v>
      </c>
      <c r="JL5" s="4"/>
      <c r="JM5" s="231" t="e">
        <f>JL5/JL10</f>
        <v>#DIV/0!</v>
      </c>
      <c r="JN5" s="219"/>
      <c r="JO5" s="75" t="e">
        <f>JM5*JN5</f>
        <v>#DIV/0!</v>
      </c>
      <c r="JP5" s="85" t="s">
        <v>84</v>
      </c>
      <c r="JQ5" s="4"/>
      <c r="JR5" s="231" t="e">
        <f>JQ5/JQ10</f>
        <v>#DIV/0!</v>
      </c>
      <c r="JS5" s="219"/>
      <c r="JT5" s="75" t="e">
        <f>JR5*JS5</f>
        <v>#DIV/0!</v>
      </c>
      <c r="JU5" s="85" t="s">
        <v>84</v>
      </c>
      <c r="JV5" s="4"/>
      <c r="JW5" s="231" t="e">
        <f>JV5/JV10</f>
        <v>#DIV/0!</v>
      </c>
      <c r="JX5" s="219"/>
      <c r="JY5" s="75" t="e">
        <f>JW5*JX5</f>
        <v>#DIV/0!</v>
      </c>
      <c r="JZ5" s="85" t="s">
        <v>84</v>
      </c>
      <c r="KA5" s="4"/>
      <c r="KB5" s="231" t="e">
        <f>KA5/KA10</f>
        <v>#DIV/0!</v>
      </c>
      <c r="KC5" s="219"/>
      <c r="KD5" s="75" t="e">
        <f>KB5*KC5</f>
        <v>#DIV/0!</v>
      </c>
      <c r="KE5" s="85" t="s">
        <v>84</v>
      </c>
      <c r="KF5" s="4"/>
      <c r="KG5" s="231" t="e">
        <f>KF5/KF10</f>
        <v>#DIV/0!</v>
      </c>
      <c r="KH5" s="219"/>
      <c r="KI5" s="75" t="e">
        <f>KG5*KH5</f>
        <v>#DIV/0!</v>
      </c>
      <c r="KJ5" s="85" t="s">
        <v>84</v>
      </c>
      <c r="KK5" s="4"/>
      <c r="KL5" s="231" t="e">
        <f>KK5/KK10</f>
        <v>#DIV/0!</v>
      </c>
      <c r="KM5" s="219"/>
      <c r="KN5" s="75" t="e">
        <f>KL5*KM5</f>
        <v>#DIV/0!</v>
      </c>
    </row>
    <row r="6" spans="1:331" x14ac:dyDescent="0.25">
      <c r="A6" s="85" t="s">
        <v>85</v>
      </c>
      <c r="B6" s="4"/>
      <c r="C6" s="231" t="e">
        <f>B6/B10</f>
        <v>#DIV/0!</v>
      </c>
      <c r="D6" s="219"/>
      <c r="E6" s="76" t="e">
        <f t="shared" ref="E6:E8" si="0">C6*D6</f>
        <v>#DIV/0!</v>
      </c>
      <c r="F6" s="85" t="s">
        <v>85</v>
      </c>
      <c r="G6" s="4"/>
      <c r="H6" s="231" t="e">
        <f>G6/G10</f>
        <v>#DIV/0!</v>
      </c>
      <c r="I6" s="219"/>
      <c r="J6" s="76" t="e">
        <f t="shared" ref="J6:J8" si="1">H6*I6</f>
        <v>#DIV/0!</v>
      </c>
      <c r="K6" s="85" t="s">
        <v>85</v>
      </c>
      <c r="L6" s="4"/>
      <c r="M6" s="231" t="e">
        <f>L6/L10</f>
        <v>#DIV/0!</v>
      </c>
      <c r="N6" s="219"/>
      <c r="O6" s="76" t="e">
        <f t="shared" ref="O6:O8" si="2">M6*N6</f>
        <v>#DIV/0!</v>
      </c>
      <c r="P6" s="85" t="s">
        <v>85</v>
      </c>
      <c r="Q6" s="4"/>
      <c r="R6" s="231" t="e">
        <f>Q6/Q10</f>
        <v>#DIV/0!</v>
      </c>
      <c r="S6" s="219"/>
      <c r="T6" s="76" t="e">
        <f t="shared" ref="T6:T8" si="3">R6*S6</f>
        <v>#DIV/0!</v>
      </c>
      <c r="U6" s="85" t="s">
        <v>85</v>
      </c>
      <c r="V6" s="4"/>
      <c r="W6" s="231" t="e">
        <f>V6/V10</f>
        <v>#DIV/0!</v>
      </c>
      <c r="X6" s="219"/>
      <c r="Y6" s="76" t="e">
        <f t="shared" ref="Y6:Y8" si="4">W6*X6</f>
        <v>#DIV/0!</v>
      </c>
      <c r="Z6" s="85" t="s">
        <v>85</v>
      </c>
      <c r="AA6" s="4"/>
      <c r="AB6" s="231" t="e">
        <f>AA6/AA10</f>
        <v>#DIV/0!</v>
      </c>
      <c r="AC6" s="219"/>
      <c r="AD6" s="76" t="e">
        <f t="shared" ref="AD6:AD8" si="5">AB6*AC6</f>
        <v>#DIV/0!</v>
      </c>
      <c r="AE6" s="85" t="s">
        <v>85</v>
      </c>
      <c r="AF6" s="4"/>
      <c r="AG6" s="231" t="e">
        <f>AF6/AF10</f>
        <v>#DIV/0!</v>
      </c>
      <c r="AH6" s="219"/>
      <c r="AI6" s="76" t="e">
        <f t="shared" ref="AI6:AI8" si="6">AG6*AH6</f>
        <v>#DIV/0!</v>
      </c>
      <c r="AJ6" s="85" t="s">
        <v>85</v>
      </c>
      <c r="AK6" s="4"/>
      <c r="AL6" s="231" t="e">
        <f>AK6/AK10</f>
        <v>#DIV/0!</v>
      </c>
      <c r="AM6" s="219"/>
      <c r="AN6" s="76" t="e">
        <f t="shared" ref="AN6:AN8" si="7">AL6*AM6</f>
        <v>#DIV/0!</v>
      </c>
      <c r="AO6" s="85" t="s">
        <v>85</v>
      </c>
      <c r="AP6" s="4"/>
      <c r="AQ6" s="231" t="e">
        <f>AP6/AP10</f>
        <v>#DIV/0!</v>
      </c>
      <c r="AR6" s="219"/>
      <c r="AS6" s="76" t="e">
        <f t="shared" ref="AS6:AS8" si="8">AQ6*AR6</f>
        <v>#DIV/0!</v>
      </c>
      <c r="AT6" s="85" t="s">
        <v>85</v>
      </c>
      <c r="AU6" s="4"/>
      <c r="AV6" s="231" t="e">
        <f>AU6/AU10</f>
        <v>#DIV/0!</v>
      </c>
      <c r="AW6" s="219"/>
      <c r="AX6" s="76" t="e">
        <f t="shared" ref="AX6:AX8" si="9">AV6*AW6</f>
        <v>#DIV/0!</v>
      </c>
      <c r="AY6" s="85" t="s">
        <v>85</v>
      </c>
      <c r="AZ6" s="4"/>
      <c r="BA6" s="231" t="e">
        <f>AZ6/AZ10</f>
        <v>#DIV/0!</v>
      </c>
      <c r="BB6" s="219"/>
      <c r="BC6" s="76" t="e">
        <f t="shared" ref="BC6:BC8" si="10">BA6*BB6</f>
        <v>#DIV/0!</v>
      </c>
      <c r="BD6" s="85" t="s">
        <v>85</v>
      </c>
      <c r="BE6" s="4"/>
      <c r="BF6" s="231" t="e">
        <f>BE6/BE10</f>
        <v>#DIV/0!</v>
      </c>
      <c r="BG6" s="219"/>
      <c r="BH6" s="76" t="e">
        <f t="shared" ref="BH6:BH8" si="11">BF6*BG6</f>
        <v>#DIV/0!</v>
      </c>
      <c r="BI6" s="85" t="s">
        <v>85</v>
      </c>
      <c r="BJ6" s="4"/>
      <c r="BK6" s="231" t="e">
        <f>BJ6/BJ10</f>
        <v>#DIV/0!</v>
      </c>
      <c r="BL6" s="219"/>
      <c r="BM6" s="76" t="e">
        <f t="shared" ref="BM6:BM8" si="12">BK6*BL6</f>
        <v>#DIV/0!</v>
      </c>
      <c r="BN6" s="85" t="s">
        <v>85</v>
      </c>
      <c r="BO6" s="4"/>
      <c r="BP6" s="231" t="e">
        <f>BO6/BO10</f>
        <v>#DIV/0!</v>
      </c>
      <c r="BQ6" s="219"/>
      <c r="BR6" s="76" t="e">
        <f t="shared" ref="BR6:BR8" si="13">BP6*BQ6</f>
        <v>#DIV/0!</v>
      </c>
      <c r="BS6" s="85" t="s">
        <v>85</v>
      </c>
      <c r="BT6" s="4"/>
      <c r="BU6" s="231" t="e">
        <f>BT6/BT10</f>
        <v>#DIV/0!</v>
      </c>
      <c r="BV6" s="219"/>
      <c r="BW6" s="76" t="e">
        <f t="shared" ref="BW6:BW8" si="14">BU6*BV6</f>
        <v>#DIV/0!</v>
      </c>
      <c r="BX6" s="85" t="s">
        <v>85</v>
      </c>
      <c r="BY6" s="4"/>
      <c r="BZ6" s="231" t="e">
        <f>BY6/BY10</f>
        <v>#DIV/0!</v>
      </c>
      <c r="CA6" s="219"/>
      <c r="CB6" s="76" t="e">
        <f t="shared" ref="CB6:CB8" si="15">BZ6*CA6</f>
        <v>#DIV/0!</v>
      </c>
      <c r="CC6" s="85" t="s">
        <v>85</v>
      </c>
      <c r="CD6" s="4"/>
      <c r="CE6" s="231" t="e">
        <f>CD6/CD10</f>
        <v>#DIV/0!</v>
      </c>
      <c r="CF6" s="219"/>
      <c r="CG6" s="76" t="e">
        <f t="shared" ref="CG6:CG8" si="16">CE6*CF6</f>
        <v>#DIV/0!</v>
      </c>
      <c r="CH6" s="85" t="s">
        <v>85</v>
      </c>
      <c r="CI6" s="4"/>
      <c r="CJ6" s="231" t="e">
        <f>CI6/CI10</f>
        <v>#DIV/0!</v>
      </c>
      <c r="CK6" s="219"/>
      <c r="CL6" s="76" t="e">
        <f t="shared" ref="CL6:CL8" si="17">CJ6*CK6</f>
        <v>#DIV/0!</v>
      </c>
      <c r="CM6" s="85" t="s">
        <v>85</v>
      </c>
      <c r="CN6" s="4"/>
      <c r="CO6" s="231" t="e">
        <f>CN6/CN10</f>
        <v>#DIV/0!</v>
      </c>
      <c r="CP6" s="219"/>
      <c r="CQ6" s="76" t="e">
        <f t="shared" ref="CQ6:CQ8" si="18">CO6*CP6</f>
        <v>#DIV/0!</v>
      </c>
      <c r="CR6" s="85" t="s">
        <v>85</v>
      </c>
      <c r="CS6" s="4"/>
      <c r="CT6" s="231" t="e">
        <f>CS6/CS10</f>
        <v>#DIV/0!</v>
      </c>
      <c r="CU6" s="219"/>
      <c r="CV6" s="76" t="e">
        <f t="shared" ref="CV6:CV8" si="19">CT6*CU6</f>
        <v>#DIV/0!</v>
      </c>
      <c r="CW6" s="85" t="s">
        <v>85</v>
      </c>
      <c r="CX6" s="4"/>
      <c r="CY6" s="231" t="e">
        <f>CX6/CX10</f>
        <v>#DIV/0!</v>
      </c>
      <c r="CZ6" s="219"/>
      <c r="DA6" s="76" t="e">
        <f t="shared" ref="DA6:DA8" si="20">CY6*CZ6</f>
        <v>#DIV/0!</v>
      </c>
      <c r="DB6" s="85" t="s">
        <v>85</v>
      </c>
      <c r="DC6" s="4"/>
      <c r="DD6" s="231" t="e">
        <f>DC6/DC10</f>
        <v>#DIV/0!</v>
      </c>
      <c r="DE6" s="219"/>
      <c r="DF6" s="76" t="e">
        <f t="shared" ref="DF6:DF8" si="21">DD6*DE6</f>
        <v>#DIV/0!</v>
      </c>
      <c r="DG6" s="85" t="s">
        <v>85</v>
      </c>
      <c r="DH6" s="4"/>
      <c r="DI6" s="231" t="e">
        <f>DH6/DH10</f>
        <v>#DIV/0!</v>
      </c>
      <c r="DJ6" s="219"/>
      <c r="DK6" s="76" t="e">
        <f t="shared" ref="DK6:DK8" si="22">DI6*DJ6</f>
        <v>#DIV/0!</v>
      </c>
      <c r="DL6" s="85" t="s">
        <v>85</v>
      </c>
      <c r="DM6" s="4"/>
      <c r="DN6" s="231" t="e">
        <f>DM6/DM10</f>
        <v>#DIV/0!</v>
      </c>
      <c r="DO6" s="219"/>
      <c r="DP6" s="76" t="e">
        <f t="shared" ref="DP6:DP8" si="23">DN6*DO6</f>
        <v>#DIV/0!</v>
      </c>
      <c r="DQ6" s="85" t="s">
        <v>85</v>
      </c>
      <c r="DR6" s="4"/>
      <c r="DS6" s="231" t="e">
        <f>DR6/DR10</f>
        <v>#DIV/0!</v>
      </c>
      <c r="DT6" s="219"/>
      <c r="DU6" s="76" t="e">
        <f t="shared" ref="DU6:DU8" si="24">DS6*DT6</f>
        <v>#DIV/0!</v>
      </c>
      <c r="DV6" s="85" t="s">
        <v>85</v>
      </c>
      <c r="DW6" s="4"/>
      <c r="DX6" s="231" t="e">
        <f>DW6/DW10</f>
        <v>#DIV/0!</v>
      </c>
      <c r="DY6" s="219"/>
      <c r="DZ6" s="76" t="e">
        <f t="shared" ref="DZ6:DZ8" si="25">DX6*DY6</f>
        <v>#DIV/0!</v>
      </c>
      <c r="EA6" s="85" t="s">
        <v>85</v>
      </c>
      <c r="EB6" s="4"/>
      <c r="EC6" s="231" t="e">
        <f>EB6/EB10</f>
        <v>#DIV/0!</v>
      </c>
      <c r="ED6" s="219"/>
      <c r="EE6" s="76" t="e">
        <f t="shared" ref="EE6:EE8" si="26">EC6*ED6</f>
        <v>#DIV/0!</v>
      </c>
      <c r="EF6" s="85" t="s">
        <v>85</v>
      </c>
      <c r="EG6" s="4"/>
      <c r="EH6" s="231" t="e">
        <f>EG6/EG10</f>
        <v>#DIV/0!</v>
      </c>
      <c r="EI6" s="219"/>
      <c r="EJ6" s="76" t="e">
        <f t="shared" ref="EJ6:EJ8" si="27">EH6*EI6</f>
        <v>#DIV/0!</v>
      </c>
      <c r="EK6" s="85" t="s">
        <v>85</v>
      </c>
      <c r="EL6" s="4"/>
      <c r="EM6" s="231" t="e">
        <f>EL6/EL10</f>
        <v>#DIV/0!</v>
      </c>
      <c r="EN6" s="219"/>
      <c r="EO6" s="76" t="e">
        <f t="shared" ref="EO6:EO8" si="28">EM6*EN6</f>
        <v>#DIV/0!</v>
      </c>
      <c r="EP6" s="85" t="s">
        <v>85</v>
      </c>
      <c r="EQ6" s="4"/>
      <c r="ER6" s="231" t="e">
        <f>EQ6/EQ10</f>
        <v>#DIV/0!</v>
      </c>
      <c r="ES6" s="219"/>
      <c r="ET6" s="76" t="e">
        <f t="shared" ref="ET6:ET8" si="29">ER6*ES6</f>
        <v>#DIV/0!</v>
      </c>
      <c r="EU6" s="85" t="s">
        <v>85</v>
      </c>
      <c r="EV6" s="4"/>
      <c r="EW6" s="231" t="e">
        <f>EV6/EV10</f>
        <v>#DIV/0!</v>
      </c>
      <c r="EX6" s="219"/>
      <c r="EY6" s="76" t="e">
        <f t="shared" ref="EY6:EY8" si="30">EW6*EX6</f>
        <v>#DIV/0!</v>
      </c>
      <c r="EZ6" s="85" t="s">
        <v>85</v>
      </c>
      <c r="FA6" s="4"/>
      <c r="FB6" s="231" t="e">
        <f>FA6/FA10</f>
        <v>#DIV/0!</v>
      </c>
      <c r="FC6" s="219"/>
      <c r="FD6" s="76" t="e">
        <f t="shared" ref="FD6:FD8" si="31">FB6*FC6</f>
        <v>#DIV/0!</v>
      </c>
      <c r="FE6" s="85" t="s">
        <v>85</v>
      </c>
      <c r="FF6" s="4"/>
      <c r="FG6" s="231" t="e">
        <f>FF6/FF10</f>
        <v>#DIV/0!</v>
      </c>
      <c r="FH6" s="219"/>
      <c r="FI6" s="76" t="e">
        <f t="shared" ref="FI6:FI8" si="32">FG6*FH6</f>
        <v>#DIV/0!</v>
      </c>
      <c r="FJ6" s="85" t="s">
        <v>85</v>
      </c>
      <c r="FK6" s="4"/>
      <c r="FL6" s="231" t="e">
        <f>FK6/FK10</f>
        <v>#DIV/0!</v>
      </c>
      <c r="FM6" s="219"/>
      <c r="FN6" s="76" t="e">
        <f t="shared" ref="FN6:FN8" si="33">FL6*FM6</f>
        <v>#DIV/0!</v>
      </c>
      <c r="FO6" s="85" t="s">
        <v>85</v>
      </c>
      <c r="FP6" s="4"/>
      <c r="FQ6" s="231" t="e">
        <f>FP6/FP10</f>
        <v>#DIV/0!</v>
      </c>
      <c r="FR6" s="219"/>
      <c r="FS6" s="76" t="e">
        <f t="shared" ref="FS6:FS8" si="34">FQ6*FR6</f>
        <v>#DIV/0!</v>
      </c>
      <c r="FT6" s="85" t="s">
        <v>85</v>
      </c>
      <c r="FU6" s="4"/>
      <c r="FV6" s="231" t="e">
        <f>FU6/FU10</f>
        <v>#DIV/0!</v>
      </c>
      <c r="FW6" s="219"/>
      <c r="FX6" s="76" t="e">
        <f t="shared" ref="FX6:FX8" si="35">FV6*FW6</f>
        <v>#DIV/0!</v>
      </c>
      <c r="FY6" s="85" t="s">
        <v>85</v>
      </c>
      <c r="FZ6" s="4"/>
      <c r="GA6" s="231" t="e">
        <f>FZ6/FZ10</f>
        <v>#DIV/0!</v>
      </c>
      <c r="GB6" s="219"/>
      <c r="GC6" s="76" t="e">
        <f t="shared" ref="GC6:GC8" si="36">GA6*GB6</f>
        <v>#DIV/0!</v>
      </c>
      <c r="GD6" s="85" t="s">
        <v>85</v>
      </c>
      <c r="GE6" s="4"/>
      <c r="GF6" s="231" t="e">
        <f>GE6/GE10</f>
        <v>#DIV/0!</v>
      </c>
      <c r="GG6" s="219"/>
      <c r="GH6" s="76" t="e">
        <f t="shared" ref="GH6:GH8" si="37">GF6*GG6</f>
        <v>#DIV/0!</v>
      </c>
      <c r="GI6" s="85" t="s">
        <v>85</v>
      </c>
      <c r="GJ6" s="4"/>
      <c r="GK6" s="231" t="e">
        <f>GJ6/GJ10</f>
        <v>#DIV/0!</v>
      </c>
      <c r="GL6" s="219"/>
      <c r="GM6" s="76" t="e">
        <f t="shared" ref="GM6:GM8" si="38">GK6*GL6</f>
        <v>#DIV/0!</v>
      </c>
      <c r="GN6" s="85" t="s">
        <v>85</v>
      </c>
      <c r="GO6" s="4"/>
      <c r="GP6" s="231" t="e">
        <f>GO6/GO10</f>
        <v>#DIV/0!</v>
      </c>
      <c r="GQ6" s="219"/>
      <c r="GR6" s="76" t="e">
        <f t="shared" ref="GR6:GR8" si="39">GP6*GQ6</f>
        <v>#DIV/0!</v>
      </c>
      <c r="GS6" s="85" t="s">
        <v>85</v>
      </c>
      <c r="GT6" s="4"/>
      <c r="GU6" s="231" t="e">
        <f>GT6/GT10</f>
        <v>#DIV/0!</v>
      </c>
      <c r="GV6" s="219"/>
      <c r="GW6" s="76" t="e">
        <f t="shared" ref="GW6:GW8" si="40">GU6*GV6</f>
        <v>#DIV/0!</v>
      </c>
      <c r="GX6" s="85" t="s">
        <v>85</v>
      </c>
      <c r="GY6" s="4"/>
      <c r="GZ6" s="231" t="e">
        <f>GY6/GY10</f>
        <v>#DIV/0!</v>
      </c>
      <c r="HA6" s="219"/>
      <c r="HB6" s="76" t="e">
        <f t="shared" ref="HB6:HB8" si="41">GZ6*HA6</f>
        <v>#DIV/0!</v>
      </c>
      <c r="HC6" s="85" t="s">
        <v>85</v>
      </c>
      <c r="HD6" s="4"/>
      <c r="HE6" s="231" t="e">
        <f>HD6/HD10</f>
        <v>#DIV/0!</v>
      </c>
      <c r="HF6" s="219"/>
      <c r="HG6" s="76" t="e">
        <f t="shared" ref="HG6:HG8" si="42">HE6*HF6</f>
        <v>#DIV/0!</v>
      </c>
      <c r="HH6" s="85" t="s">
        <v>85</v>
      </c>
      <c r="HI6" s="4"/>
      <c r="HJ6" s="231" t="e">
        <f>HI6/HI10</f>
        <v>#DIV/0!</v>
      </c>
      <c r="HK6" s="219"/>
      <c r="HL6" s="76" t="e">
        <f t="shared" ref="HL6:HL8" si="43">HJ6*HK6</f>
        <v>#DIV/0!</v>
      </c>
      <c r="HM6" s="85" t="s">
        <v>85</v>
      </c>
      <c r="HN6" s="4"/>
      <c r="HO6" s="231" t="e">
        <f>HN6/HN10</f>
        <v>#DIV/0!</v>
      </c>
      <c r="HP6" s="219"/>
      <c r="HQ6" s="76" t="e">
        <f t="shared" ref="HQ6:HQ8" si="44">HO6*HP6</f>
        <v>#DIV/0!</v>
      </c>
      <c r="HR6" s="85" t="s">
        <v>85</v>
      </c>
      <c r="HS6" s="4"/>
      <c r="HT6" s="231" t="e">
        <f>HS6/HS10</f>
        <v>#DIV/0!</v>
      </c>
      <c r="HU6" s="219"/>
      <c r="HV6" s="76" t="e">
        <f t="shared" ref="HV6:HV8" si="45">HT6*HU6</f>
        <v>#DIV/0!</v>
      </c>
      <c r="HW6" s="85" t="s">
        <v>85</v>
      </c>
      <c r="HX6" s="4"/>
      <c r="HY6" s="231" t="e">
        <f>HX6/HX10</f>
        <v>#DIV/0!</v>
      </c>
      <c r="HZ6" s="219"/>
      <c r="IA6" s="76" t="e">
        <f t="shared" ref="IA6:IA8" si="46">HY6*HZ6</f>
        <v>#DIV/0!</v>
      </c>
      <c r="IB6" s="85" t="s">
        <v>85</v>
      </c>
      <c r="IC6" s="4"/>
      <c r="ID6" s="231" t="e">
        <f>IC6/IC10</f>
        <v>#DIV/0!</v>
      </c>
      <c r="IE6" s="219"/>
      <c r="IF6" s="76" t="e">
        <f t="shared" ref="IF6:IF8" si="47">ID6*IE6</f>
        <v>#DIV/0!</v>
      </c>
      <c r="IG6" s="85" t="s">
        <v>85</v>
      </c>
      <c r="IH6" s="4"/>
      <c r="II6" s="231" t="e">
        <f>IH6/IH10</f>
        <v>#DIV/0!</v>
      </c>
      <c r="IJ6" s="219"/>
      <c r="IK6" s="76" t="e">
        <f t="shared" ref="IK6:IK8" si="48">II6*IJ6</f>
        <v>#DIV/0!</v>
      </c>
      <c r="IL6" s="85" t="s">
        <v>85</v>
      </c>
      <c r="IM6" s="4"/>
      <c r="IN6" s="231" t="e">
        <f>IM6/IM10</f>
        <v>#DIV/0!</v>
      </c>
      <c r="IO6" s="219"/>
      <c r="IP6" s="76" t="e">
        <f t="shared" ref="IP6:IP8" si="49">IN6*IO6</f>
        <v>#DIV/0!</v>
      </c>
      <c r="IQ6" s="85" t="s">
        <v>85</v>
      </c>
      <c r="IR6" s="4"/>
      <c r="IS6" s="231" t="e">
        <f>IR6/IR10</f>
        <v>#DIV/0!</v>
      </c>
      <c r="IT6" s="219"/>
      <c r="IU6" s="76" t="e">
        <f t="shared" ref="IU6:IU8" si="50">IS6*IT6</f>
        <v>#DIV/0!</v>
      </c>
      <c r="IV6" s="85" t="s">
        <v>85</v>
      </c>
      <c r="IW6" s="4"/>
      <c r="IX6" s="231" t="e">
        <f>IW6/IW10</f>
        <v>#DIV/0!</v>
      </c>
      <c r="IY6" s="219"/>
      <c r="IZ6" s="76" t="e">
        <f t="shared" ref="IZ6:IZ8" si="51">IX6*IY6</f>
        <v>#DIV/0!</v>
      </c>
      <c r="JA6" s="85" t="s">
        <v>85</v>
      </c>
      <c r="JB6" s="4"/>
      <c r="JC6" s="231" t="e">
        <f>JB6/JB10</f>
        <v>#DIV/0!</v>
      </c>
      <c r="JD6" s="219"/>
      <c r="JE6" s="76" t="e">
        <f t="shared" ref="JE6:JE8" si="52">JC6*JD6</f>
        <v>#DIV/0!</v>
      </c>
      <c r="JF6" s="85" t="s">
        <v>85</v>
      </c>
      <c r="JG6" s="4"/>
      <c r="JH6" s="231" t="e">
        <f>JG6/JG10</f>
        <v>#DIV/0!</v>
      </c>
      <c r="JI6" s="219"/>
      <c r="JJ6" s="76" t="e">
        <f t="shared" ref="JJ6:JJ8" si="53">JH6*JI6</f>
        <v>#DIV/0!</v>
      </c>
      <c r="JK6" s="85" t="s">
        <v>85</v>
      </c>
      <c r="JL6" s="4"/>
      <c r="JM6" s="231" t="e">
        <f>JL6/JL10</f>
        <v>#DIV/0!</v>
      </c>
      <c r="JN6" s="219"/>
      <c r="JO6" s="76" t="e">
        <f t="shared" ref="JO6:JO8" si="54">JM6*JN6</f>
        <v>#DIV/0!</v>
      </c>
      <c r="JP6" s="85" t="s">
        <v>85</v>
      </c>
      <c r="JQ6" s="4"/>
      <c r="JR6" s="231" t="e">
        <f>JQ6/JQ10</f>
        <v>#DIV/0!</v>
      </c>
      <c r="JS6" s="219"/>
      <c r="JT6" s="76" t="e">
        <f t="shared" ref="JT6:JT8" si="55">JR6*JS6</f>
        <v>#DIV/0!</v>
      </c>
      <c r="JU6" s="85" t="s">
        <v>85</v>
      </c>
      <c r="JV6" s="4"/>
      <c r="JW6" s="231" t="e">
        <f>JV6/JV10</f>
        <v>#DIV/0!</v>
      </c>
      <c r="JX6" s="219"/>
      <c r="JY6" s="76" t="e">
        <f t="shared" ref="JY6:JY8" si="56">JW6*JX6</f>
        <v>#DIV/0!</v>
      </c>
      <c r="JZ6" s="85" t="s">
        <v>85</v>
      </c>
      <c r="KA6" s="4"/>
      <c r="KB6" s="231" t="e">
        <f>KA6/KA10</f>
        <v>#DIV/0!</v>
      </c>
      <c r="KC6" s="219"/>
      <c r="KD6" s="76" t="e">
        <f t="shared" ref="KD6:KD8" si="57">KB6*KC6</f>
        <v>#DIV/0!</v>
      </c>
      <c r="KE6" s="85" t="s">
        <v>85</v>
      </c>
      <c r="KF6" s="4"/>
      <c r="KG6" s="231" t="e">
        <f>KF6/KF10</f>
        <v>#DIV/0!</v>
      </c>
      <c r="KH6" s="219"/>
      <c r="KI6" s="76" t="e">
        <f t="shared" ref="KI6:KI8" si="58">KG6*KH6</f>
        <v>#DIV/0!</v>
      </c>
      <c r="KJ6" s="85" t="s">
        <v>85</v>
      </c>
      <c r="KK6" s="4"/>
      <c r="KL6" s="231" t="e">
        <f>KK6/KK10</f>
        <v>#DIV/0!</v>
      </c>
      <c r="KM6" s="219"/>
      <c r="KN6" s="76" t="e">
        <f t="shared" ref="KN6:KN8" si="59">KL6*KM6</f>
        <v>#DIV/0!</v>
      </c>
    </row>
    <row r="7" spans="1:331" x14ac:dyDescent="0.25">
      <c r="A7" s="85" t="s">
        <v>86</v>
      </c>
      <c r="B7" s="4"/>
      <c r="C7" s="231" t="e">
        <f>B7/B10</f>
        <v>#DIV/0!</v>
      </c>
      <c r="D7" s="219"/>
      <c r="E7" s="76" t="e">
        <f t="shared" si="0"/>
        <v>#DIV/0!</v>
      </c>
      <c r="F7" s="85" t="s">
        <v>86</v>
      </c>
      <c r="G7" s="4"/>
      <c r="H7" s="231" t="e">
        <f>G7/G10</f>
        <v>#DIV/0!</v>
      </c>
      <c r="I7" s="219"/>
      <c r="J7" s="76" t="e">
        <f t="shared" si="1"/>
        <v>#DIV/0!</v>
      </c>
      <c r="K7" s="85" t="s">
        <v>86</v>
      </c>
      <c r="L7" s="4"/>
      <c r="M7" s="231" t="e">
        <f>L7/L10</f>
        <v>#DIV/0!</v>
      </c>
      <c r="N7" s="219"/>
      <c r="O7" s="76" t="e">
        <f t="shared" si="2"/>
        <v>#DIV/0!</v>
      </c>
      <c r="P7" s="85" t="s">
        <v>86</v>
      </c>
      <c r="Q7" s="4"/>
      <c r="R7" s="231" t="e">
        <f>Q7/Q10</f>
        <v>#DIV/0!</v>
      </c>
      <c r="S7" s="219"/>
      <c r="T7" s="76" t="e">
        <f t="shared" si="3"/>
        <v>#DIV/0!</v>
      </c>
      <c r="U7" s="85" t="s">
        <v>86</v>
      </c>
      <c r="V7" s="4"/>
      <c r="W7" s="231" t="e">
        <f>V7/V10</f>
        <v>#DIV/0!</v>
      </c>
      <c r="X7" s="219"/>
      <c r="Y7" s="76" t="e">
        <f t="shared" si="4"/>
        <v>#DIV/0!</v>
      </c>
      <c r="Z7" s="85" t="s">
        <v>86</v>
      </c>
      <c r="AA7" s="4"/>
      <c r="AB7" s="231" t="e">
        <f>AA7/AA10</f>
        <v>#DIV/0!</v>
      </c>
      <c r="AC7" s="219"/>
      <c r="AD7" s="76" t="e">
        <f t="shared" si="5"/>
        <v>#DIV/0!</v>
      </c>
      <c r="AE7" s="85" t="s">
        <v>86</v>
      </c>
      <c r="AF7" s="4"/>
      <c r="AG7" s="231" t="e">
        <f>AF7/AF10</f>
        <v>#DIV/0!</v>
      </c>
      <c r="AH7" s="219"/>
      <c r="AI7" s="76" t="e">
        <f t="shared" si="6"/>
        <v>#DIV/0!</v>
      </c>
      <c r="AJ7" s="85" t="s">
        <v>86</v>
      </c>
      <c r="AK7" s="4"/>
      <c r="AL7" s="231" t="e">
        <f>AK7/AK10</f>
        <v>#DIV/0!</v>
      </c>
      <c r="AM7" s="219"/>
      <c r="AN7" s="76" t="e">
        <f t="shared" si="7"/>
        <v>#DIV/0!</v>
      </c>
      <c r="AO7" s="85" t="s">
        <v>86</v>
      </c>
      <c r="AP7" s="4"/>
      <c r="AQ7" s="231" t="e">
        <f>AP7/AP10</f>
        <v>#DIV/0!</v>
      </c>
      <c r="AR7" s="219"/>
      <c r="AS7" s="76" t="e">
        <f t="shared" si="8"/>
        <v>#DIV/0!</v>
      </c>
      <c r="AT7" s="85" t="s">
        <v>86</v>
      </c>
      <c r="AU7" s="4"/>
      <c r="AV7" s="231" t="e">
        <f>AU7/AU10</f>
        <v>#DIV/0!</v>
      </c>
      <c r="AW7" s="219"/>
      <c r="AX7" s="76" t="e">
        <f t="shared" si="9"/>
        <v>#DIV/0!</v>
      </c>
      <c r="AY7" s="85" t="s">
        <v>86</v>
      </c>
      <c r="AZ7" s="4"/>
      <c r="BA7" s="231" t="e">
        <f>AZ7/AZ10</f>
        <v>#DIV/0!</v>
      </c>
      <c r="BB7" s="219"/>
      <c r="BC7" s="76" t="e">
        <f t="shared" si="10"/>
        <v>#DIV/0!</v>
      </c>
      <c r="BD7" s="85" t="s">
        <v>86</v>
      </c>
      <c r="BE7" s="4"/>
      <c r="BF7" s="231" t="e">
        <f>BE7/BE10</f>
        <v>#DIV/0!</v>
      </c>
      <c r="BG7" s="219"/>
      <c r="BH7" s="76" t="e">
        <f t="shared" si="11"/>
        <v>#DIV/0!</v>
      </c>
      <c r="BI7" s="85" t="s">
        <v>86</v>
      </c>
      <c r="BJ7" s="4"/>
      <c r="BK7" s="231" t="e">
        <f>BJ7/BJ10</f>
        <v>#DIV/0!</v>
      </c>
      <c r="BL7" s="219"/>
      <c r="BM7" s="76" t="e">
        <f t="shared" si="12"/>
        <v>#DIV/0!</v>
      </c>
      <c r="BN7" s="85" t="s">
        <v>86</v>
      </c>
      <c r="BO7" s="4"/>
      <c r="BP7" s="231" t="e">
        <f>BO7/BO10</f>
        <v>#DIV/0!</v>
      </c>
      <c r="BQ7" s="219"/>
      <c r="BR7" s="76" t="e">
        <f t="shared" si="13"/>
        <v>#DIV/0!</v>
      </c>
      <c r="BS7" s="85" t="s">
        <v>86</v>
      </c>
      <c r="BT7" s="4"/>
      <c r="BU7" s="231" t="e">
        <f>BT7/BT10</f>
        <v>#DIV/0!</v>
      </c>
      <c r="BV7" s="219"/>
      <c r="BW7" s="76" t="e">
        <f t="shared" si="14"/>
        <v>#DIV/0!</v>
      </c>
      <c r="BX7" s="85" t="s">
        <v>86</v>
      </c>
      <c r="BY7" s="4"/>
      <c r="BZ7" s="231" t="e">
        <f>BY7/BY10</f>
        <v>#DIV/0!</v>
      </c>
      <c r="CA7" s="219"/>
      <c r="CB7" s="76" t="e">
        <f t="shared" si="15"/>
        <v>#DIV/0!</v>
      </c>
      <c r="CC7" s="85" t="s">
        <v>86</v>
      </c>
      <c r="CD7" s="4"/>
      <c r="CE7" s="231" t="e">
        <f>CD7/CD10</f>
        <v>#DIV/0!</v>
      </c>
      <c r="CF7" s="219"/>
      <c r="CG7" s="76" t="e">
        <f t="shared" si="16"/>
        <v>#DIV/0!</v>
      </c>
      <c r="CH7" s="85" t="s">
        <v>86</v>
      </c>
      <c r="CI7" s="4"/>
      <c r="CJ7" s="231" t="e">
        <f>CI7/CI10</f>
        <v>#DIV/0!</v>
      </c>
      <c r="CK7" s="219"/>
      <c r="CL7" s="76" t="e">
        <f t="shared" si="17"/>
        <v>#DIV/0!</v>
      </c>
      <c r="CM7" s="85" t="s">
        <v>86</v>
      </c>
      <c r="CN7" s="4"/>
      <c r="CO7" s="231" t="e">
        <f>CN7/CN10</f>
        <v>#DIV/0!</v>
      </c>
      <c r="CP7" s="219"/>
      <c r="CQ7" s="76" t="e">
        <f t="shared" si="18"/>
        <v>#DIV/0!</v>
      </c>
      <c r="CR7" s="85" t="s">
        <v>86</v>
      </c>
      <c r="CS7" s="4"/>
      <c r="CT7" s="231" t="e">
        <f>CS7/CS10</f>
        <v>#DIV/0!</v>
      </c>
      <c r="CU7" s="219"/>
      <c r="CV7" s="76" t="e">
        <f t="shared" si="19"/>
        <v>#DIV/0!</v>
      </c>
      <c r="CW7" s="85" t="s">
        <v>86</v>
      </c>
      <c r="CX7" s="4"/>
      <c r="CY7" s="231" t="e">
        <f>CX7/CX10</f>
        <v>#DIV/0!</v>
      </c>
      <c r="CZ7" s="219"/>
      <c r="DA7" s="76" t="e">
        <f t="shared" si="20"/>
        <v>#DIV/0!</v>
      </c>
      <c r="DB7" s="85" t="s">
        <v>86</v>
      </c>
      <c r="DC7" s="4"/>
      <c r="DD7" s="231" t="e">
        <f>DC7/DC10</f>
        <v>#DIV/0!</v>
      </c>
      <c r="DE7" s="219"/>
      <c r="DF7" s="76" t="e">
        <f t="shared" si="21"/>
        <v>#DIV/0!</v>
      </c>
      <c r="DG7" s="85" t="s">
        <v>86</v>
      </c>
      <c r="DH7" s="4"/>
      <c r="DI7" s="231" t="e">
        <f>DH7/DH10</f>
        <v>#DIV/0!</v>
      </c>
      <c r="DJ7" s="219"/>
      <c r="DK7" s="76" t="e">
        <f t="shared" si="22"/>
        <v>#DIV/0!</v>
      </c>
      <c r="DL7" s="85" t="s">
        <v>86</v>
      </c>
      <c r="DM7" s="4"/>
      <c r="DN7" s="231" t="e">
        <f>DM7/DM10</f>
        <v>#DIV/0!</v>
      </c>
      <c r="DO7" s="219"/>
      <c r="DP7" s="76" t="e">
        <f t="shared" si="23"/>
        <v>#DIV/0!</v>
      </c>
      <c r="DQ7" s="85" t="s">
        <v>86</v>
      </c>
      <c r="DR7" s="4"/>
      <c r="DS7" s="231" t="e">
        <f>DR7/DR10</f>
        <v>#DIV/0!</v>
      </c>
      <c r="DT7" s="219"/>
      <c r="DU7" s="76" t="e">
        <f t="shared" si="24"/>
        <v>#DIV/0!</v>
      </c>
      <c r="DV7" s="85" t="s">
        <v>86</v>
      </c>
      <c r="DW7" s="4"/>
      <c r="DX7" s="231" t="e">
        <f>DW7/DW10</f>
        <v>#DIV/0!</v>
      </c>
      <c r="DY7" s="219"/>
      <c r="DZ7" s="76" t="e">
        <f t="shared" si="25"/>
        <v>#DIV/0!</v>
      </c>
      <c r="EA7" s="85" t="s">
        <v>86</v>
      </c>
      <c r="EB7" s="4"/>
      <c r="EC7" s="231" t="e">
        <f>EB7/EB10</f>
        <v>#DIV/0!</v>
      </c>
      <c r="ED7" s="219"/>
      <c r="EE7" s="76" t="e">
        <f t="shared" si="26"/>
        <v>#DIV/0!</v>
      </c>
      <c r="EF7" s="85" t="s">
        <v>86</v>
      </c>
      <c r="EG7" s="4"/>
      <c r="EH7" s="231" t="e">
        <f>EG7/EG10</f>
        <v>#DIV/0!</v>
      </c>
      <c r="EI7" s="219"/>
      <c r="EJ7" s="76" t="e">
        <f t="shared" si="27"/>
        <v>#DIV/0!</v>
      </c>
      <c r="EK7" s="85" t="s">
        <v>86</v>
      </c>
      <c r="EL7" s="4"/>
      <c r="EM7" s="231" t="e">
        <f>EL7/EL10</f>
        <v>#DIV/0!</v>
      </c>
      <c r="EN7" s="219"/>
      <c r="EO7" s="76" t="e">
        <f t="shared" si="28"/>
        <v>#DIV/0!</v>
      </c>
      <c r="EP7" s="85" t="s">
        <v>86</v>
      </c>
      <c r="EQ7" s="4"/>
      <c r="ER7" s="231" t="e">
        <f>EQ7/EQ10</f>
        <v>#DIV/0!</v>
      </c>
      <c r="ES7" s="219"/>
      <c r="ET7" s="76" t="e">
        <f t="shared" si="29"/>
        <v>#DIV/0!</v>
      </c>
      <c r="EU7" s="85" t="s">
        <v>86</v>
      </c>
      <c r="EV7" s="4"/>
      <c r="EW7" s="231" t="e">
        <f>EV7/EV10</f>
        <v>#DIV/0!</v>
      </c>
      <c r="EX7" s="219"/>
      <c r="EY7" s="76" t="e">
        <f t="shared" si="30"/>
        <v>#DIV/0!</v>
      </c>
      <c r="EZ7" s="85" t="s">
        <v>86</v>
      </c>
      <c r="FA7" s="4"/>
      <c r="FB7" s="231" t="e">
        <f>FA7/FA10</f>
        <v>#DIV/0!</v>
      </c>
      <c r="FC7" s="219"/>
      <c r="FD7" s="76" t="e">
        <f t="shared" si="31"/>
        <v>#DIV/0!</v>
      </c>
      <c r="FE7" s="85" t="s">
        <v>86</v>
      </c>
      <c r="FF7" s="4"/>
      <c r="FG7" s="231" t="e">
        <f>FF7/FF10</f>
        <v>#DIV/0!</v>
      </c>
      <c r="FH7" s="219"/>
      <c r="FI7" s="76" t="e">
        <f t="shared" si="32"/>
        <v>#DIV/0!</v>
      </c>
      <c r="FJ7" s="85" t="s">
        <v>86</v>
      </c>
      <c r="FK7" s="4"/>
      <c r="FL7" s="231" t="e">
        <f>FK7/FK10</f>
        <v>#DIV/0!</v>
      </c>
      <c r="FM7" s="219"/>
      <c r="FN7" s="76" t="e">
        <f t="shared" si="33"/>
        <v>#DIV/0!</v>
      </c>
      <c r="FO7" s="85" t="s">
        <v>86</v>
      </c>
      <c r="FP7" s="4"/>
      <c r="FQ7" s="231" t="e">
        <f>FP7/FP10</f>
        <v>#DIV/0!</v>
      </c>
      <c r="FR7" s="219"/>
      <c r="FS7" s="76" t="e">
        <f t="shared" si="34"/>
        <v>#DIV/0!</v>
      </c>
      <c r="FT7" s="85" t="s">
        <v>86</v>
      </c>
      <c r="FU7" s="4"/>
      <c r="FV7" s="231" t="e">
        <f>FU7/FU10</f>
        <v>#DIV/0!</v>
      </c>
      <c r="FW7" s="219"/>
      <c r="FX7" s="76" t="e">
        <f t="shared" si="35"/>
        <v>#DIV/0!</v>
      </c>
      <c r="FY7" s="85" t="s">
        <v>86</v>
      </c>
      <c r="FZ7" s="4"/>
      <c r="GA7" s="231" t="e">
        <f>FZ7/FZ10</f>
        <v>#DIV/0!</v>
      </c>
      <c r="GB7" s="219"/>
      <c r="GC7" s="76" t="e">
        <f t="shared" si="36"/>
        <v>#DIV/0!</v>
      </c>
      <c r="GD7" s="85" t="s">
        <v>86</v>
      </c>
      <c r="GE7" s="4"/>
      <c r="GF7" s="231" t="e">
        <f>GE7/GE10</f>
        <v>#DIV/0!</v>
      </c>
      <c r="GG7" s="219"/>
      <c r="GH7" s="76" t="e">
        <f t="shared" si="37"/>
        <v>#DIV/0!</v>
      </c>
      <c r="GI7" s="85" t="s">
        <v>86</v>
      </c>
      <c r="GJ7" s="4"/>
      <c r="GK7" s="231" t="e">
        <f>GJ7/GJ10</f>
        <v>#DIV/0!</v>
      </c>
      <c r="GL7" s="219"/>
      <c r="GM7" s="76" t="e">
        <f t="shared" si="38"/>
        <v>#DIV/0!</v>
      </c>
      <c r="GN7" s="85" t="s">
        <v>86</v>
      </c>
      <c r="GO7" s="4"/>
      <c r="GP7" s="231" t="e">
        <f>GO7/GO10</f>
        <v>#DIV/0!</v>
      </c>
      <c r="GQ7" s="219"/>
      <c r="GR7" s="76" t="e">
        <f t="shared" si="39"/>
        <v>#DIV/0!</v>
      </c>
      <c r="GS7" s="85" t="s">
        <v>86</v>
      </c>
      <c r="GT7" s="4"/>
      <c r="GU7" s="231" t="e">
        <f>GT7/GT10</f>
        <v>#DIV/0!</v>
      </c>
      <c r="GV7" s="219"/>
      <c r="GW7" s="76" t="e">
        <f t="shared" si="40"/>
        <v>#DIV/0!</v>
      </c>
      <c r="GX7" s="85" t="s">
        <v>86</v>
      </c>
      <c r="GY7" s="4"/>
      <c r="GZ7" s="231" t="e">
        <f>GY7/GY10</f>
        <v>#DIV/0!</v>
      </c>
      <c r="HA7" s="219"/>
      <c r="HB7" s="76" t="e">
        <f t="shared" si="41"/>
        <v>#DIV/0!</v>
      </c>
      <c r="HC7" s="85" t="s">
        <v>86</v>
      </c>
      <c r="HD7" s="4"/>
      <c r="HE7" s="231" t="e">
        <f>HD7/HD10</f>
        <v>#DIV/0!</v>
      </c>
      <c r="HF7" s="219"/>
      <c r="HG7" s="76" t="e">
        <f t="shared" si="42"/>
        <v>#DIV/0!</v>
      </c>
      <c r="HH7" s="85" t="s">
        <v>86</v>
      </c>
      <c r="HI7" s="4"/>
      <c r="HJ7" s="231" t="e">
        <f>HI7/HI10</f>
        <v>#DIV/0!</v>
      </c>
      <c r="HK7" s="219"/>
      <c r="HL7" s="76" t="e">
        <f t="shared" si="43"/>
        <v>#DIV/0!</v>
      </c>
      <c r="HM7" s="85" t="s">
        <v>86</v>
      </c>
      <c r="HN7" s="4"/>
      <c r="HO7" s="231" t="e">
        <f>HN7/HN10</f>
        <v>#DIV/0!</v>
      </c>
      <c r="HP7" s="219"/>
      <c r="HQ7" s="76" t="e">
        <f t="shared" si="44"/>
        <v>#DIV/0!</v>
      </c>
      <c r="HR7" s="85" t="s">
        <v>86</v>
      </c>
      <c r="HS7" s="4"/>
      <c r="HT7" s="231" t="e">
        <f>HS7/HS10</f>
        <v>#DIV/0!</v>
      </c>
      <c r="HU7" s="219"/>
      <c r="HV7" s="76" t="e">
        <f t="shared" si="45"/>
        <v>#DIV/0!</v>
      </c>
      <c r="HW7" s="85" t="s">
        <v>86</v>
      </c>
      <c r="HX7" s="4"/>
      <c r="HY7" s="231" t="e">
        <f>HX7/HX10</f>
        <v>#DIV/0!</v>
      </c>
      <c r="HZ7" s="219"/>
      <c r="IA7" s="76" t="e">
        <f t="shared" si="46"/>
        <v>#DIV/0!</v>
      </c>
      <c r="IB7" s="85" t="s">
        <v>86</v>
      </c>
      <c r="IC7" s="4"/>
      <c r="ID7" s="231" t="e">
        <f>IC7/IC10</f>
        <v>#DIV/0!</v>
      </c>
      <c r="IE7" s="219"/>
      <c r="IF7" s="76" t="e">
        <f t="shared" si="47"/>
        <v>#DIV/0!</v>
      </c>
      <c r="IG7" s="85" t="s">
        <v>86</v>
      </c>
      <c r="IH7" s="4"/>
      <c r="II7" s="231" t="e">
        <f>IH7/IH10</f>
        <v>#DIV/0!</v>
      </c>
      <c r="IJ7" s="219"/>
      <c r="IK7" s="76" t="e">
        <f t="shared" si="48"/>
        <v>#DIV/0!</v>
      </c>
      <c r="IL7" s="85" t="s">
        <v>86</v>
      </c>
      <c r="IM7" s="4"/>
      <c r="IN7" s="231" t="e">
        <f>IM7/IM10</f>
        <v>#DIV/0!</v>
      </c>
      <c r="IO7" s="219"/>
      <c r="IP7" s="76" t="e">
        <f t="shared" si="49"/>
        <v>#DIV/0!</v>
      </c>
      <c r="IQ7" s="85" t="s">
        <v>86</v>
      </c>
      <c r="IR7" s="4"/>
      <c r="IS7" s="231" t="e">
        <f>IR7/IR10</f>
        <v>#DIV/0!</v>
      </c>
      <c r="IT7" s="219"/>
      <c r="IU7" s="76" t="e">
        <f t="shared" si="50"/>
        <v>#DIV/0!</v>
      </c>
      <c r="IV7" s="85" t="s">
        <v>86</v>
      </c>
      <c r="IW7" s="4"/>
      <c r="IX7" s="231" t="e">
        <f>IW7/IW10</f>
        <v>#DIV/0!</v>
      </c>
      <c r="IY7" s="219"/>
      <c r="IZ7" s="76" t="e">
        <f t="shared" si="51"/>
        <v>#DIV/0!</v>
      </c>
      <c r="JA7" s="85" t="s">
        <v>86</v>
      </c>
      <c r="JB7" s="4"/>
      <c r="JC7" s="231" t="e">
        <f>JB7/JB10</f>
        <v>#DIV/0!</v>
      </c>
      <c r="JD7" s="219"/>
      <c r="JE7" s="76" t="e">
        <f t="shared" si="52"/>
        <v>#DIV/0!</v>
      </c>
      <c r="JF7" s="85" t="s">
        <v>86</v>
      </c>
      <c r="JG7" s="4"/>
      <c r="JH7" s="231" t="e">
        <f>JG7/JG10</f>
        <v>#DIV/0!</v>
      </c>
      <c r="JI7" s="219"/>
      <c r="JJ7" s="76" t="e">
        <f t="shared" si="53"/>
        <v>#DIV/0!</v>
      </c>
      <c r="JK7" s="85" t="s">
        <v>86</v>
      </c>
      <c r="JL7" s="4"/>
      <c r="JM7" s="231" t="e">
        <f>JL7/JL10</f>
        <v>#DIV/0!</v>
      </c>
      <c r="JN7" s="219"/>
      <c r="JO7" s="76" t="e">
        <f t="shared" si="54"/>
        <v>#DIV/0!</v>
      </c>
      <c r="JP7" s="85" t="s">
        <v>86</v>
      </c>
      <c r="JQ7" s="4"/>
      <c r="JR7" s="231" t="e">
        <f>JQ7/JQ10</f>
        <v>#DIV/0!</v>
      </c>
      <c r="JS7" s="219"/>
      <c r="JT7" s="76" t="e">
        <f t="shared" si="55"/>
        <v>#DIV/0!</v>
      </c>
      <c r="JU7" s="85" t="s">
        <v>86</v>
      </c>
      <c r="JV7" s="4"/>
      <c r="JW7" s="231" t="e">
        <f>JV7/JV10</f>
        <v>#DIV/0!</v>
      </c>
      <c r="JX7" s="219"/>
      <c r="JY7" s="76" t="e">
        <f t="shared" si="56"/>
        <v>#DIV/0!</v>
      </c>
      <c r="JZ7" s="85" t="s">
        <v>86</v>
      </c>
      <c r="KA7" s="4"/>
      <c r="KB7" s="231" t="e">
        <f>KA7/KA10</f>
        <v>#DIV/0!</v>
      </c>
      <c r="KC7" s="219"/>
      <c r="KD7" s="76" t="e">
        <f t="shared" si="57"/>
        <v>#DIV/0!</v>
      </c>
      <c r="KE7" s="85" t="s">
        <v>86</v>
      </c>
      <c r="KF7" s="4"/>
      <c r="KG7" s="231" t="e">
        <f>KF7/KF10</f>
        <v>#DIV/0!</v>
      </c>
      <c r="KH7" s="219"/>
      <c r="KI7" s="76" t="e">
        <f t="shared" si="58"/>
        <v>#DIV/0!</v>
      </c>
      <c r="KJ7" s="85" t="s">
        <v>86</v>
      </c>
      <c r="KK7" s="4"/>
      <c r="KL7" s="231" t="e">
        <f>KK7/KK10</f>
        <v>#DIV/0!</v>
      </c>
      <c r="KM7" s="219"/>
      <c r="KN7" s="76" t="e">
        <f t="shared" si="59"/>
        <v>#DIV/0!</v>
      </c>
    </row>
    <row r="8" spans="1:331" ht="15.75" thickBot="1" x14ac:dyDescent="0.3">
      <c r="A8" s="85" t="s">
        <v>87</v>
      </c>
      <c r="B8" s="44"/>
      <c r="C8" s="232" t="e">
        <f>B8/B10</f>
        <v>#DIV/0!</v>
      </c>
      <c r="D8" s="219"/>
      <c r="E8" s="76" t="e">
        <f t="shared" si="0"/>
        <v>#DIV/0!</v>
      </c>
      <c r="F8" s="85" t="s">
        <v>87</v>
      </c>
      <c r="G8" s="44"/>
      <c r="H8" s="232" t="e">
        <f>G8/G10</f>
        <v>#DIV/0!</v>
      </c>
      <c r="I8" s="219"/>
      <c r="J8" s="76" t="e">
        <f t="shared" si="1"/>
        <v>#DIV/0!</v>
      </c>
      <c r="K8" s="85" t="s">
        <v>87</v>
      </c>
      <c r="L8" s="44"/>
      <c r="M8" s="232" t="e">
        <f>L8/L10</f>
        <v>#DIV/0!</v>
      </c>
      <c r="N8" s="219"/>
      <c r="O8" s="76" t="e">
        <f t="shared" si="2"/>
        <v>#DIV/0!</v>
      </c>
      <c r="P8" s="85" t="s">
        <v>87</v>
      </c>
      <c r="Q8" s="44"/>
      <c r="R8" s="232" t="e">
        <f>Q8/Q10</f>
        <v>#DIV/0!</v>
      </c>
      <c r="S8" s="219"/>
      <c r="T8" s="76" t="e">
        <f t="shared" si="3"/>
        <v>#DIV/0!</v>
      </c>
      <c r="U8" s="85" t="s">
        <v>87</v>
      </c>
      <c r="V8" s="44"/>
      <c r="W8" s="232" t="e">
        <f>V8/V10</f>
        <v>#DIV/0!</v>
      </c>
      <c r="X8" s="219"/>
      <c r="Y8" s="76" t="e">
        <f t="shared" si="4"/>
        <v>#DIV/0!</v>
      </c>
      <c r="Z8" s="85" t="s">
        <v>87</v>
      </c>
      <c r="AA8" s="44"/>
      <c r="AB8" s="232" t="e">
        <f>AA8/AA10</f>
        <v>#DIV/0!</v>
      </c>
      <c r="AC8" s="219"/>
      <c r="AD8" s="76" t="e">
        <f t="shared" si="5"/>
        <v>#DIV/0!</v>
      </c>
      <c r="AE8" s="85" t="s">
        <v>87</v>
      </c>
      <c r="AF8" s="44"/>
      <c r="AG8" s="232" t="e">
        <f>AF8/AF10</f>
        <v>#DIV/0!</v>
      </c>
      <c r="AH8" s="219"/>
      <c r="AI8" s="76" t="e">
        <f t="shared" si="6"/>
        <v>#DIV/0!</v>
      </c>
      <c r="AJ8" s="85" t="s">
        <v>87</v>
      </c>
      <c r="AK8" s="44"/>
      <c r="AL8" s="232" t="e">
        <f>AK8/AK10</f>
        <v>#DIV/0!</v>
      </c>
      <c r="AM8" s="219"/>
      <c r="AN8" s="76" t="e">
        <f t="shared" si="7"/>
        <v>#DIV/0!</v>
      </c>
      <c r="AO8" s="85" t="s">
        <v>87</v>
      </c>
      <c r="AP8" s="44"/>
      <c r="AQ8" s="232" t="e">
        <f>AP8/AP10</f>
        <v>#DIV/0!</v>
      </c>
      <c r="AR8" s="219"/>
      <c r="AS8" s="76" t="e">
        <f t="shared" si="8"/>
        <v>#DIV/0!</v>
      </c>
      <c r="AT8" s="85" t="s">
        <v>87</v>
      </c>
      <c r="AU8" s="44"/>
      <c r="AV8" s="232" t="e">
        <f>AU8/AU10</f>
        <v>#DIV/0!</v>
      </c>
      <c r="AW8" s="219"/>
      <c r="AX8" s="76" t="e">
        <f t="shared" si="9"/>
        <v>#DIV/0!</v>
      </c>
      <c r="AY8" s="85" t="s">
        <v>87</v>
      </c>
      <c r="AZ8" s="44"/>
      <c r="BA8" s="232" t="e">
        <f>AZ8/AZ10</f>
        <v>#DIV/0!</v>
      </c>
      <c r="BB8" s="219"/>
      <c r="BC8" s="76" t="e">
        <f t="shared" si="10"/>
        <v>#DIV/0!</v>
      </c>
      <c r="BD8" s="85" t="s">
        <v>87</v>
      </c>
      <c r="BE8" s="44"/>
      <c r="BF8" s="232" t="e">
        <f>BE8/BE10</f>
        <v>#DIV/0!</v>
      </c>
      <c r="BG8" s="219"/>
      <c r="BH8" s="76" t="e">
        <f t="shared" si="11"/>
        <v>#DIV/0!</v>
      </c>
      <c r="BI8" s="85" t="s">
        <v>87</v>
      </c>
      <c r="BJ8" s="44"/>
      <c r="BK8" s="232" t="e">
        <f>BJ8/BJ10</f>
        <v>#DIV/0!</v>
      </c>
      <c r="BL8" s="219"/>
      <c r="BM8" s="76" t="e">
        <f t="shared" si="12"/>
        <v>#DIV/0!</v>
      </c>
      <c r="BN8" s="85" t="s">
        <v>87</v>
      </c>
      <c r="BO8" s="44"/>
      <c r="BP8" s="232" t="e">
        <f>BO8/BO10</f>
        <v>#DIV/0!</v>
      </c>
      <c r="BQ8" s="219"/>
      <c r="BR8" s="76" t="e">
        <f t="shared" si="13"/>
        <v>#DIV/0!</v>
      </c>
      <c r="BS8" s="85" t="s">
        <v>87</v>
      </c>
      <c r="BT8" s="44"/>
      <c r="BU8" s="232" t="e">
        <f>BT8/BT10</f>
        <v>#DIV/0!</v>
      </c>
      <c r="BV8" s="219"/>
      <c r="BW8" s="76" t="e">
        <f t="shared" si="14"/>
        <v>#DIV/0!</v>
      </c>
      <c r="BX8" s="85" t="s">
        <v>87</v>
      </c>
      <c r="BY8" s="44"/>
      <c r="BZ8" s="232" t="e">
        <f>BY8/BY10</f>
        <v>#DIV/0!</v>
      </c>
      <c r="CA8" s="219"/>
      <c r="CB8" s="76" t="e">
        <f t="shared" si="15"/>
        <v>#DIV/0!</v>
      </c>
      <c r="CC8" s="85" t="s">
        <v>87</v>
      </c>
      <c r="CD8" s="44"/>
      <c r="CE8" s="232" t="e">
        <f>CD8/CD10</f>
        <v>#DIV/0!</v>
      </c>
      <c r="CF8" s="219"/>
      <c r="CG8" s="76" t="e">
        <f t="shared" si="16"/>
        <v>#DIV/0!</v>
      </c>
      <c r="CH8" s="85" t="s">
        <v>87</v>
      </c>
      <c r="CI8" s="44"/>
      <c r="CJ8" s="232" t="e">
        <f>CI8/CI10</f>
        <v>#DIV/0!</v>
      </c>
      <c r="CK8" s="219"/>
      <c r="CL8" s="76" t="e">
        <f t="shared" si="17"/>
        <v>#DIV/0!</v>
      </c>
      <c r="CM8" s="85" t="s">
        <v>87</v>
      </c>
      <c r="CN8" s="44"/>
      <c r="CO8" s="232" t="e">
        <f>CN8/CN10</f>
        <v>#DIV/0!</v>
      </c>
      <c r="CP8" s="219"/>
      <c r="CQ8" s="76" t="e">
        <f t="shared" si="18"/>
        <v>#DIV/0!</v>
      </c>
      <c r="CR8" s="85" t="s">
        <v>87</v>
      </c>
      <c r="CS8" s="44"/>
      <c r="CT8" s="232" t="e">
        <f>CS8/CS10</f>
        <v>#DIV/0!</v>
      </c>
      <c r="CU8" s="219"/>
      <c r="CV8" s="76" t="e">
        <f t="shared" si="19"/>
        <v>#DIV/0!</v>
      </c>
      <c r="CW8" s="85" t="s">
        <v>87</v>
      </c>
      <c r="CX8" s="44"/>
      <c r="CY8" s="232" t="e">
        <f>CX8/CX10</f>
        <v>#DIV/0!</v>
      </c>
      <c r="CZ8" s="219"/>
      <c r="DA8" s="76" t="e">
        <f t="shared" si="20"/>
        <v>#DIV/0!</v>
      </c>
      <c r="DB8" s="85" t="s">
        <v>87</v>
      </c>
      <c r="DC8" s="44"/>
      <c r="DD8" s="232" t="e">
        <f>DC8/DC10</f>
        <v>#DIV/0!</v>
      </c>
      <c r="DE8" s="219"/>
      <c r="DF8" s="76" t="e">
        <f t="shared" si="21"/>
        <v>#DIV/0!</v>
      </c>
      <c r="DG8" s="85" t="s">
        <v>87</v>
      </c>
      <c r="DH8" s="44"/>
      <c r="DI8" s="232" t="e">
        <f>DH8/DH10</f>
        <v>#DIV/0!</v>
      </c>
      <c r="DJ8" s="219"/>
      <c r="DK8" s="76" t="e">
        <f t="shared" si="22"/>
        <v>#DIV/0!</v>
      </c>
      <c r="DL8" s="85" t="s">
        <v>87</v>
      </c>
      <c r="DM8" s="44"/>
      <c r="DN8" s="232" t="e">
        <f>DM8/DM10</f>
        <v>#DIV/0!</v>
      </c>
      <c r="DO8" s="219"/>
      <c r="DP8" s="76" t="e">
        <f t="shared" si="23"/>
        <v>#DIV/0!</v>
      </c>
      <c r="DQ8" s="85" t="s">
        <v>87</v>
      </c>
      <c r="DR8" s="44"/>
      <c r="DS8" s="232" t="e">
        <f>DR8/DR10</f>
        <v>#DIV/0!</v>
      </c>
      <c r="DT8" s="219"/>
      <c r="DU8" s="76" t="e">
        <f t="shared" si="24"/>
        <v>#DIV/0!</v>
      </c>
      <c r="DV8" s="85" t="s">
        <v>87</v>
      </c>
      <c r="DW8" s="44"/>
      <c r="DX8" s="232" t="e">
        <f>DW8/DW10</f>
        <v>#DIV/0!</v>
      </c>
      <c r="DY8" s="219"/>
      <c r="DZ8" s="76" t="e">
        <f t="shared" si="25"/>
        <v>#DIV/0!</v>
      </c>
      <c r="EA8" s="85" t="s">
        <v>87</v>
      </c>
      <c r="EB8" s="44"/>
      <c r="EC8" s="232" t="e">
        <f>EB8/EB10</f>
        <v>#DIV/0!</v>
      </c>
      <c r="ED8" s="219"/>
      <c r="EE8" s="76" t="e">
        <f t="shared" si="26"/>
        <v>#DIV/0!</v>
      </c>
      <c r="EF8" s="85" t="s">
        <v>87</v>
      </c>
      <c r="EG8" s="44"/>
      <c r="EH8" s="232" t="e">
        <f>EG8/EG10</f>
        <v>#DIV/0!</v>
      </c>
      <c r="EI8" s="219"/>
      <c r="EJ8" s="76" t="e">
        <f t="shared" si="27"/>
        <v>#DIV/0!</v>
      </c>
      <c r="EK8" s="85" t="s">
        <v>87</v>
      </c>
      <c r="EL8" s="44"/>
      <c r="EM8" s="232" t="e">
        <f>EL8/EL10</f>
        <v>#DIV/0!</v>
      </c>
      <c r="EN8" s="219"/>
      <c r="EO8" s="76" t="e">
        <f t="shared" si="28"/>
        <v>#DIV/0!</v>
      </c>
      <c r="EP8" s="85" t="s">
        <v>87</v>
      </c>
      <c r="EQ8" s="44"/>
      <c r="ER8" s="232" t="e">
        <f>EQ8/EQ10</f>
        <v>#DIV/0!</v>
      </c>
      <c r="ES8" s="219"/>
      <c r="ET8" s="76" t="e">
        <f t="shared" si="29"/>
        <v>#DIV/0!</v>
      </c>
      <c r="EU8" s="85" t="s">
        <v>87</v>
      </c>
      <c r="EV8" s="44"/>
      <c r="EW8" s="232" t="e">
        <f>EV8/EV10</f>
        <v>#DIV/0!</v>
      </c>
      <c r="EX8" s="219"/>
      <c r="EY8" s="76" t="e">
        <f t="shared" si="30"/>
        <v>#DIV/0!</v>
      </c>
      <c r="EZ8" s="85" t="s">
        <v>87</v>
      </c>
      <c r="FA8" s="44"/>
      <c r="FB8" s="232" t="e">
        <f>FA8/FA10</f>
        <v>#DIV/0!</v>
      </c>
      <c r="FC8" s="219"/>
      <c r="FD8" s="76" t="e">
        <f t="shared" si="31"/>
        <v>#DIV/0!</v>
      </c>
      <c r="FE8" s="85" t="s">
        <v>87</v>
      </c>
      <c r="FF8" s="44"/>
      <c r="FG8" s="232" t="e">
        <f>FF8/FF10</f>
        <v>#DIV/0!</v>
      </c>
      <c r="FH8" s="219"/>
      <c r="FI8" s="76" t="e">
        <f t="shared" si="32"/>
        <v>#DIV/0!</v>
      </c>
      <c r="FJ8" s="85" t="s">
        <v>87</v>
      </c>
      <c r="FK8" s="44"/>
      <c r="FL8" s="232" t="e">
        <f>FK8/FK10</f>
        <v>#DIV/0!</v>
      </c>
      <c r="FM8" s="219"/>
      <c r="FN8" s="76" t="e">
        <f t="shared" si="33"/>
        <v>#DIV/0!</v>
      </c>
      <c r="FO8" s="85" t="s">
        <v>87</v>
      </c>
      <c r="FP8" s="44"/>
      <c r="FQ8" s="232" t="e">
        <f>FP8/FP10</f>
        <v>#DIV/0!</v>
      </c>
      <c r="FR8" s="219"/>
      <c r="FS8" s="76" t="e">
        <f t="shared" si="34"/>
        <v>#DIV/0!</v>
      </c>
      <c r="FT8" s="85" t="s">
        <v>87</v>
      </c>
      <c r="FU8" s="44"/>
      <c r="FV8" s="232" t="e">
        <f>FU8/FU10</f>
        <v>#DIV/0!</v>
      </c>
      <c r="FW8" s="219"/>
      <c r="FX8" s="76" t="e">
        <f t="shared" si="35"/>
        <v>#DIV/0!</v>
      </c>
      <c r="FY8" s="85" t="s">
        <v>87</v>
      </c>
      <c r="FZ8" s="44"/>
      <c r="GA8" s="232" t="e">
        <f>FZ8/FZ10</f>
        <v>#DIV/0!</v>
      </c>
      <c r="GB8" s="219"/>
      <c r="GC8" s="76" t="e">
        <f t="shared" si="36"/>
        <v>#DIV/0!</v>
      </c>
      <c r="GD8" s="85" t="s">
        <v>87</v>
      </c>
      <c r="GE8" s="44"/>
      <c r="GF8" s="232" t="e">
        <f>GE8/GE10</f>
        <v>#DIV/0!</v>
      </c>
      <c r="GG8" s="219"/>
      <c r="GH8" s="76" t="e">
        <f t="shared" si="37"/>
        <v>#DIV/0!</v>
      </c>
      <c r="GI8" s="85" t="s">
        <v>87</v>
      </c>
      <c r="GJ8" s="44"/>
      <c r="GK8" s="232" t="e">
        <f>GJ8/GJ10</f>
        <v>#DIV/0!</v>
      </c>
      <c r="GL8" s="219"/>
      <c r="GM8" s="76" t="e">
        <f t="shared" si="38"/>
        <v>#DIV/0!</v>
      </c>
      <c r="GN8" s="85" t="s">
        <v>87</v>
      </c>
      <c r="GO8" s="44"/>
      <c r="GP8" s="232" t="e">
        <f>GO8/GO10</f>
        <v>#DIV/0!</v>
      </c>
      <c r="GQ8" s="219"/>
      <c r="GR8" s="76" t="e">
        <f t="shared" si="39"/>
        <v>#DIV/0!</v>
      </c>
      <c r="GS8" s="85" t="s">
        <v>87</v>
      </c>
      <c r="GT8" s="44"/>
      <c r="GU8" s="232" t="e">
        <f>GT8/GT10</f>
        <v>#DIV/0!</v>
      </c>
      <c r="GV8" s="219"/>
      <c r="GW8" s="76" t="e">
        <f t="shared" si="40"/>
        <v>#DIV/0!</v>
      </c>
      <c r="GX8" s="85" t="s">
        <v>87</v>
      </c>
      <c r="GY8" s="44"/>
      <c r="GZ8" s="232" t="e">
        <f>GY8/GY10</f>
        <v>#DIV/0!</v>
      </c>
      <c r="HA8" s="219"/>
      <c r="HB8" s="76" t="e">
        <f t="shared" si="41"/>
        <v>#DIV/0!</v>
      </c>
      <c r="HC8" s="85" t="s">
        <v>87</v>
      </c>
      <c r="HD8" s="44"/>
      <c r="HE8" s="232" t="e">
        <f>HD8/HD10</f>
        <v>#DIV/0!</v>
      </c>
      <c r="HF8" s="219"/>
      <c r="HG8" s="76" t="e">
        <f t="shared" si="42"/>
        <v>#DIV/0!</v>
      </c>
      <c r="HH8" s="85" t="s">
        <v>87</v>
      </c>
      <c r="HI8" s="44"/>
      <c r="HJ8" s="232" t="e">
        <f>HI8/HI10</f>
        <v>#DIV/0!</v>
      </c>
      <c r="HK8" s="219"/>
      <c r="HL8" s="76" t="e">
        <f t="shared" si="43"/>
        <v>#DIV/0!</v>
      </c>
      <c r="HM8" s="85" t="s">
        <v>87</v>
      </c>
      <c r="HN8" s="44"/>
      <c r="HO8" s="232" t="e">
        <f>HN8/HN10</f>
        <v>#DIV/0!</v>
      </c>
      <c r="HP8" s="219"/>
      <c r="HQ8" s="76" t="e">
        <f t="shared" si="44"/>
        <v>#DIV/0!</v>
      </c>
      <c r="HR8" s="85" t="s">
        <v>87</v>
      </c>
      <c r="HS8" s="44"/>
      <c r="HT8" s="232" t="e">
        <f>HS8/HS10</f>
        <v>#DIV/0!</v>
      </c>
      <c r="HU8" s="219"/>
      <c r="HV8" s="76" t="e">
        <f t="shared" si="45"/>
        <v>#DIV/0!</v>
      </c>
      <c r="HW8" s="85" t="s">
        <v>87</v>
      </c>
      <c r="HX8" s="44"/>
      <c r="HY8" s="232" t="e">
        <f>HX8/HX10</f>
        <v>#DIV/0!</v>
      </c>
      <c r="HZ8" s="219"/>
      <c r="IA8" s="76" t="e">
        <f t="shared" si="46"/>
        <v>#DIV/0!</v>
      </c>
      <c r="IB8" s="85" t="s">
        <v>87</v>
      </c>
      <c r="IC8" s="44"/>
      <c r="ID8" s="232" t="e">
        <f>IC8/IC10</f>
        <v>#DIV/0!</v>
      </c>
      <c r="IE8" s="219"/>
      <c r="IF8" s="76" t="e">
        <f t="shared" si="47"/>
        <v>#DIV/0!</v>
      </c>
      <c r="IG8" s="85" t="s">
        <v>87</v>
      </c>
      <c r="IH8" s="44"/>
      <c r="II8" s="232" t="e">
        <f>IH8/IH10</f>
        <v>#DIV/0!</v>
      </c>
      <c r="IJ8" s="219"/>
      <c r="IK8" s="76" t="e">
        <f t="shared" si="48"/>
        <v>#DIV/0!</v>
      </c>
      <c r="IL8" s="85" t="s">
        <v>87</v>
      </c>
      <c r="IM8" s="44"/>
      <c r="IN8" s="232" t="e">
        <f>IM8/IM10</f>
        <v>#DIV/0!</v>
      </c>
      <c r="IO8" s="219"/>
      <c r="IP8" s="76" t="e">
        <f t="shared" si="49"/>
        <v>#DIV/0!</v>
      </c>
      <c r="IQ8" s="85" t="s">
        <v>87</v>
      </c>
      <c r="IR8" s="44"/>
      <c r="IS8" s="232" t="e">
        <f>IR8/IR10</f>
        <v>#DIV/0!</v>
      </c>
      <c r="IT8" s="219"/>
      <c r="IU8" s="76" t="e">
        <f t="shared" si="50"/>
        <v>#DIV/0!</v>
      </c>
      <c r="IV8" s="85" t="s">
        <v>87</v>
      </c>
      <c r="IW8" s="44"/>
      <c r="IX8" s="232" t="e">
        <f>IW8/IW10</f>
        <v>#DIV/0!</v>
      </c>
      <c r="IY8" s="219"/>
      <c r="IZ8" s="76" t="e">
        <f t="shared" si="51"/>
        <v>#DIV/0!</v>
      </c>
      <c r="JA8" s="85" t="s">
        <v>87</v>
      </c>
      <c r="JB8" s="44"/>
      <c r="JC8" s="232" t="e">
        <f>JB8/JB10</f>
        <v>#DIV/0!</v>
      </c>
      <c r="JD8" s="219"/>
      <c r="JE8" s="76" t="e">
        <f t="shared" si="52"/>
        <v>#DIV/0!</v>
      </c>
      <c r="JF8" s="85" t="s">
        <v>87</v>
      </c>
      <c r="JG8" s="44"/>
      <c r="JH8" s="232" t="e">
        <f>JG8/JG10</f>
        <v>#DIV/0!</v>
      </c>
      <c r="JI8" s="219"/>
      <c r="JJ8" s="76" t="e">
        <f t="shared" si="53"/>
        <v>#DIV/0!</v>
      </c>
      <c r="JK8" s="85" t="s">
        <v>87</v>
      </c>
      <c r="JL8" s="44"/>
      <c r="JM8" s="232" t="e">
        <f>JL8/JL10</f>
        <v>#DIV/0!</v>
      </c>
      <c r="JN8" s="219"/>
      <c r="JO8" s="76" t="e">
        <f t="shared" si="54"/>
        <v>#DIV/0!</v>
      </c>
      <c r="JP8" s="85" t="s">
        <v>87</v>
      </c>
      <c r="JQ8" s="44"/>
      <c r="JR8" s="232" t="e">
        <f>JQ8/JQ10</f>
        <v>#DIV/0!</v>
      </c>
      <c r="JS8" s="219"/>
      <c r="JT8" s="76" t="e">
        <f t="shared" si="55"/>
        <v>#DIV/0!</v>
      </c>
      <c r="JU8" s="85" t="s">
        <v>87</v>
      </c>
      <c r="JV8" s="44"/>
      <c r="JW8" s="232" t="e">
        <f>JV8/JV10</f>
        <v>#DIV/0!</v>
      </c>
      <c r="JX8" s="219"/>
      <c r="JY8" s="76" t="e">
        <f t="shared" si="56"/>
        <v>#DIV/0!</v>
      </c>
      <c r="JZ8" s="85" t="s">
        <v>87</v>
      </c>
      <c r="KA8" s="44"/>
      <c r="KB8" s="232" t="e">
        <f>KA8/KA10</f>
        <v>#DIV/0!</v>
      </c>
      <c r="KC8" s="219"/>
      <c r="KD8" s="76" t="e">
        <f t="shared" si="57"/>
        <v>#DIV/0!</v>
      </c>
      <c r="KE8" s="85" t="s">
        <v>87</v>
      </c>
      <c r="KF8" s="44"/>
      <c r="KG8" s="232" t="e">
        <f>KF8/KF10</f>
        <v>#DIV/0!</v>
      </c>
      <c r="KH8" s="219"/>
      <c r="KI8" s="76" t="e">
        <f t="shared" si="58"/>
        <v>#DIV/0!</v>
      </c>
      <c r="KJ8" s="85" t="s">
        <v>87</v>
      </c>
      <c r="KK8" s="44"/>
      <c r="KL8" s="232" t="e">
        <f>KK8/KK10</f>
        <v>#DIV/0!</v>
      </c>
      <c r="KM8" s="219"/>
      <c r="KN8" s="76" t="e">
        <f t="shared" si="59"/>
        <v>#DIV/0!</v>
      </c>
    </row>
    <row r="9" spans="1:331" ht="15.75" thickBot="1" x14ac:dyDescent="0.3">
      <c r="A9" s="220"/>
      <c r="B9" s="234" t="s">
        <v>80</v>
      </c>
      <c r="C9" s="233" t="e">
        <f>SUM(C5:C8)</f>
        <v>#DIV/0!</v>
      </c>
      <c r="D9" s="235" t="s">
        <v>185</v>
      </c>
      <c r="E9" s="77" t="e">
        <f>SUM(E5:E8)</f>
        <v>#DIV/0!</v>
      </c>
      <c r="F9" s="220"/>
      <c r="G9" s="234" t="s">
        <v>80</v>
      </c>
      <c r="H9" s="233" t="e">
        <f>SUM(H5:H8)</f>
        <v>#DIV/0!</v>
      </c>
      <c r="I9" s="235" t="s">
        <v>185</v>
      </c>
      <c r="J9" s="77" t="e">
        <f>SUM(J5:J8)</f>
        <v>#DIV/0!</v>
      </c>
      <c r="K9" s="220"/>
      <c r="L9" s="234" t="s">
        <v>80</v>
      </c>
      <c r="M9" s="233" t="e">
        <f>SUM(M5:M8)</f>
        <v>#DIV/0!</v>
      </c>
      <c r="N9" s="235" t="s">
        <v>185</v>
      </c>
      <c r="O9" s="77" t="e">
        <f>SUM(O5:O8)</f>
        <v>#DIV/0!</v>
      </c>
      <c r="P9" s="220"/>
      <c r="Q9" s="234" t="s">
        <v>80</v>
      </c>
      <c r="R9" s="233" t="e">
        <f>SUM(R5:R8)</f>
        <v>#DIV/0!</v>
      </c>
      <c r="S9" s="235" t="s">
        <v>185</v>
      </c>
      <c r="T9" s="77" t="e">
        <f>SUM(T5:T8)</f>
        <v>#DIV/0!</v>
      </c>
      <c r="U9" s="220"/>
      <c r="V9" s="234" t="s">
        <v>80</v>
      </c>
      <c r="W9" s="233" t="e">
        <f>SUM(W5:W8)</f>
        <v>#DIV/0!</v>
      </c>
      <c r="X9" s="235" t="s">
        <v>185</v>
      </c>
      <c r="Y9" s="77" t="e">
        <f>SUM(Y5:Y8)</f>
        <v>#DIV/0!</v>
      </c>
      <c r="Z9" s="220"/>
      <c r="AA9" s="234" t="s">
        <v>80</v>
      </c>
      <c r="AB9" s="233" t="e">
        <f>SUM(AB5:AB8)</f>
        <v>#DIV/0!</v>
      </c>
      <c r="AC9" s="235" t="s">
        <v>185</v>
      </c>
      <c r="AD9" s="77" t="e">
        <f>SUM(AD5:AD8)</f>
        <v>#DIV/0!</v>
      </c>
      <c r="AE9" s="220"/>
      <c r="AF9" s="234" t="s">
        <v>80</v>
      </c>
      <c r="AG9" s="233" t="e">
        <f>SUM(AG5:AG8)</f>
        <v>#DIV/0!</v>
      </c>
      <c r="AH9" s="235" t="s">
        <v>185</v>
      </c>
      <c r="AI9" s="77" t="e">
        <f>SUM(AI5:AI8)</f>
        <v>#DIV/0!</v>
      </c>
      <c r="AJ9" s="220"/>
      <c r="AK9" s="234" t="s">
        <v>80</v>
      </c>
      <c r="AL9" s="233" t="e">
        <f>SUM(AL5:AL8)</f>
        <v>#DIV/0!</v>
      </c>
      <c r="AM9" s="235" t="s">
        <v>185</v>
      </c>
      <c r="AN9" s="77" t="e">
        <f>SUM(AN5:AN8)</f>
        <v>#DIV/0!</v>
      </c>
      <c r="AO9" s="220"/>
      <c r="AP9" s="234" t="s">
        <v>80</v>
      </c>
      <c r="AQ9" s="233" t="e">
        <f>SUM(AQ5:AQ8)</f>
        <v>#DIV/0!</v>
      </c>
      <c r="AR9" s="235" t="s">
        <v>185</v>
      </c>
      <c r="AS9" s="77" t="e">
        <f>SUM(AS5:AS8)</f>
        <v>#DIV/0!</v>
      </c>
      <c r="AT9" s="220"/>
      <c r="AU9" s="234" t="s">
        <v>80</v>
      </c>
      <c r="AV9" s="233" t="e">
        <f>SUM(AV5:AV8)</f>
        <v>#DIV/0!</v>
      </c>
      <c r="AW9" s="235" t="s">
        <v>185</v>
      </c>
      <c r="AX9" s="77" t="e">
        <f>SUM(AX5:AX8)</f>
        <v>#DIV/0!</v>
      </c>
      <c r="AY9" s="220"/>
      <c r="AZ9" s="234" t="s">
        <v>80</v>
      </c>
      <c r="BA9" s="233" t="e">
        <f>SUM(BA5:BA8)</f>
        <v>#DIV/0!</v>
      </c>
      <c r="BB9" s="235" t="s">
        <v>185</v>
      </c>
      <c r="BC9" s="77" t="e">
        <f>SUM(BC5:BC8)</f>
        <v>#DIV/0!</v>
      </c>
      <c r="BD9" s="220"/>
      <c r="BE9" s="234" t="s">
        <v>80</v>
      </c>
      <c r="BF9" s="233" t="e">
        <f>SUM(BF5:BF8)</f>
        <v>#DIV/0!</v>
      </c>
      <c r="BG9" s="235" t="s">
        <v>185</v>
      </c>
      <c r="BH9" s="77" t="e">
        <f>SUM(BH5:BH8)</f>
        <v>#DIV/0!</v>
      </c>
      <c r="BI9" s="220"/>
      <c r="BJ9" s="234" t="s">
        <v>80</v>
      </c>
      <c r="BK9" s="233" t="e">
        <f>SUM(BK5:BK8)</f>
        <v>#DIV/0!</v>
      </c>
      <c r="BL9" s="235" t="s">
        <v>185</v>
      </c>
      <c r="BM9" s="77" t="e">
        <f>SUM(BM5:BM8)</f>
        <v>#DIV/0!</v>
      </c>
      <c r="BN9" s="220"/>
      <c r="BO9" s="234" t="s">
        <v>80</v>
      </c>
      <c r="BP9" s="233" t="e">
        <f>SUM(BP5:BP8)</f>
        <v>#DIV/0!</v>
      </c>
      <c r="BQ9" s="235" t="s">
        <v>185</v>
      </c>
      <c r="BR9" s="77" t="e">
        <f>SUM(BR5:BR8)</f>
        <v>#DIV/0!</v>
      </c>
      <c r="BS9" s="220"/>
      <c r="BT9" s="234" t="s">
        <v>80</v>
      </c>
      <c r="BU9" s="233" t="e">
        <f>SUM(BU5:BU8)</f>
        <v>#DIV/0!</v>
      </c>
      <c r="BV9" s="235" t="s">
        <v>185</v>
      </c>
      <c r="BW9" s="77" t="e">
        <f>SUM(BW5:BW8)</f>
        <v>#DIV/0!</v>
      </c>
      <c r="BX9" s="220"/>
      <c r="BY9" s="234" t="s">
        <v>80</v>
      </c>
      <c r="BZ9" s="233" t="e">
        <f>SUM(BZ5:BZ8)</f>
        <v>#DIV/0!</v>
      </c>
      <c r="CA9" s="235" t="s">
        <v>185</v>
      </c>
      <c r="CB9" s="77" t="e">
        <f>SUM(CB5:CB8)</f>
        <v>#DIV/0!</v>
      </c>
      <c r="CC9" s="220"/>
      <c r="CD9" s="234" t="s">
        <v>80</v>
      </c>
      <c r="CE9" s="233" t="e">
        <f>SUM(CE5:CE8)</f>
        <v>#DIV/0!</v>
      </c>
      <c r="CF9" s="235" t="s">
        <v>185</v>
      </c>
      <c r="CG9" s="77" t="e">
        <f>SUM(CG5:CG8)</f>
        <v>#DIV/0!</v>
      </c>
      <c r="CH9" s="220"/>
      <c r="CI9" s="234" t="s">
        <v>80</v>
      </c>
      <c r="CJ9" s="233" t="e">
        <f>SUM(CJ5:CJ8)</f>
        <v>#DIV/0!</v>
      </c>
      <c r="CK9" s="235" t="s">
        <v>185</v>
      </c>
      <c r="CL9" s="77" t="e">
        <f>SUM(CL5:CL8)</f>
        <v>#DIV/0!</v>
      </c>
      <c r="CM9" s="220"/>
      <c r="CN9" s="234" t="s">
        <v>80</v>
      </c>
      <c r="CO9" s="233" t="e">
        <f>SUM(CO5:CO8)</f>
        <v>#DIV/0!</v>
      </c>
      <c r="CP9" s="235" t="s">
        <v>185</v>
      </c>
      <c r="CQ9" s="77" t="e">
        <f>SUM(CQ5:CQ8)</f>
        <v>#DIV/0!</v>
      </c>
      <c r="CR9" s="220"/>
      <c r="CS9" s="234" t="s">
        <v>80</v>
      </c>
      <c r="CT9" s="233" t="e">
        <f>SUM(CT5:CT8)</f>
        <v>#DIV/0!</v>
      </c>
      <c r="CU9" s="235" t="s">
        <v>185</v>
      </c>
      <c r="CV9" s="77" t="e">
        <f>SUM(CV5:CV8)</f>
        <v>#DIV/0!</v>
      </c>
      <c r="CW9" s="220"/>
      <c r="CX9" s="234" t="s">
        <v>80</v>
      </c>
      <c r="CY9" s="233" t="e">
        <f>SUM(CY5:CY8)</f>
        <v>#DIV/0!</v>
      </c>
      <c r="CZ9" s="235" t="s">
        <v>185</v>
      </c>
      <c r="DA9" s="77" t="e">
        <f>SUM(DA5:DA8)</f>
        <v>#DIV/0!</v>
      </c>
      <c r="DB9" s="220"/>
      <c r="DC9" s="234" t="s">
        <v>80</v>
      </c>
      <c r="DD9" s="233" t="e">
        <f>SUM(DD5:DD8)</f>
        <v>#DIV/0!</v>
      </c>
      <c r="DE9" s="235" t="s">
        <v>185</v>
      </c>
      <c r="DF9" s="77" t="e">
        <f>SUM(DF5:DF8)</f>
        <v>#DIV/0!</v>
      </c>
      <c r="DG9" s="220"/>
      <c r="DH9" s="234" t="s">
        <v>80</v>
      </c>
      <c r="DI9" s="233" t="e">
        <f>SUM(DI5:DI8)</f>
        <v>#DIV/0!</v>
      </c>
      <c r="DJ9" s="235" t="s">
        <v>185</v>
      </c>
      <c r="DK9" s="77" t="e">
        <f>SUM(DK5:DK8)</f>
        <v>#DIV/0!</v>
      </c>
      <c r="DL9" s="220"/>
      <c r="DM9" s="234" t="s">
        <v>80</v>
      </c>
      <c r="DN9" s="233" t="e">
        <f>SUM(DN5:DN8)</f>
        <v>#DIV/0!</v>
      </c>
      <c r="DO9" s="235" t="s">
        <v>185</v>
      </c>
      <c r="DP9" s="77" t="e">
        <f>SUM(DP5:DP8)</f>
        <v>#DIV/0!</v>
      </c>
      <c r="DQ9" s="220"/>
      <c r="DR9" s="234" t="s">
        <v>80</v>
      </c>
      <c r="DS9" s="233" t="e">
        <f>SUM(DS5:DS8)</f>
        <v>#DIV/0!</v>
      </c>
      <c r="DT9" s="235" t="s">
        <v>185</v>
      </c>
      <c r="DU9" s="77" t="e">
        <f>SUM(DU5:DU8)</f>
        <v>#DIV/0!</v>
      </c>
      <c r="DV9" s="220"/>
      <c r="DW9" s="234" t="s">
        <v>80</v>
      </c>
      <c r="DX9" s="233" t="e">
        <f>SUM(DX5:DX8)</f>
        <v>#DIV/0!</v>
      </c>
      <c r="DY9" s="235" t="s">
        <v>185</v>
      </c>
      <c r="DZ9" s="77" t="e">
        <f>SUM(DZ5:DZ8)</f>
        <v>#DIV/0!</v>
      </c>
      <c r="EA9" s="220"/>
      <c r="EB9" s="234" t="s">
        <v>80</v>
      </c>
      <c r="EC9" s="233" t="e">
        <f>SUM(EC5:EC8)</f>
        <v>#DIV/0!</v>
      </c>
      <c r="ED9" s="235" t="s">
        <v>185</v>
      </c>
      <c r="EE9" s="77" t="e">
        <f>SUM(EE5:EE8)</f>
        <v>#DIV/0!</v>
      </c>
      <c r="EF9" s="220"/>
      <c r="EG9" s="234" t="s">
        <v>80</v>
      </c>
      <c r="EH9" s="233" t="e">
        <f>SUM(EH5:EH8)</f>
        <v>#DIV/0!</v>
      </c>
      <c r="EI9" s="235" t="s">
        <v>185</v>
      </c>
      <c r="EJ9" s="77" t="e">
        <f>SUM(EJ5:EJ8)</f>
        <v>#DIV/0!</v>
      </c>
      <c r="EK9" s="220"/>
      <c r="EL9" s="234" t="s">
        <v>80</v>
      </c>
      <c r="EM9" s="233" t="e">
        <f>SUM(EM5:EM8)</f>
        <v>#DIV/0!</v>
      </c>
      <c r="EN9" s="235" t="s">
        <v>185</v>
      </c>
      <c r="EO9" s="77" t="e">
        <f>SUM(EO5:EO8)</f>
        <v>#DIV/0!</v>
      </c>
      <c r="EP9" s="220"/>
      <c r="EQ9" s="234" t="s">
        <v>80</v>
      </c>
      <c r="ER9" s="233" t="e">
        <f>SUM(ER5:ER8)</f>
        <v>#DIV/0!</v>
      </c>
      <c r="ES9" s="235" t="s">
        <v>185</v>
      </c>
      <c r="ET9" s="77" t="e">
        <f>SUM(ET5:ET8)</f>
        <v>#DIV/0!</v>
      </c>
      <c r="EU9" s="220"/>
      <c r="EV9" s="234" t="s">
        <v>80</v>
      </c>
      <c r="EW9" s="233" t="e">
        <f>SUM(EW5:EW8)</f>
        <v>#DIV/0!</v>
      </c>
      <c r="EX9" s="235" t="s">
        <v>185</v>
      </c>
      <c r="EY9" s="77" t="e">
        <f>SUM(EY5:EY8)</f>
        <v>#DIV/0!</v>
      </c>
      <c r="EZ9" s="220"/>
      <c r="FA9" s="234" t="s">
        <v>80</v>
      </c>
      <c r="FB9" s="233" t="e">
        <f>SUM(FB5:FB8)</f>
        <v>#DIV/0!</v>
      </c>
      <c r="FC9" s="235" t="s">
        <v>185</v>
      </c>
      <c r="FD9" s="77" t="e">
        <f>SUM(FD5:FD8)</f>
        <v>#DIV/0!</v>
      </c>
      <c r="FE9" s="220"/>
      <c r="FF9" s="234" t="s">
        <v>80</v>
      </c>
      <c r="FG9" s="233" t="e">
        <f>SUM(FG5:FG8)</f>
        <v>#DIV/0!</v>
      </c>
      <c r="FH9" s="235" t="s">
        <v>185</v>
      </c>
      <c r="FI9" s="77" t="e">
        <f>SUM(FI5:FI8)</f>
        <v>#DIV/0!</v>
      </c>
      <c r="FJ9" s="220"/>
      <c r="FK9" s="234" t="s">
        <v>80</v>
      </c>
      <c r="FL9" s="233" t="e">
        <f>SUM(FL5:FL8)</f>
        <v>#DIV/0!</v>
      </c>
      <c r="FM9" s="235" t="s">
        <v>185</v>
      </c>
      <c r="FN9" s="77" t="e">
        <f>SUM(FN5:FN8)</f>
        <v>#DIV/0!</v>
      </c>
      <c r="FO9" s="220"/>
      <c r="FP9" s="234" t="s">
        <v>80</v>
      </c>
      <c r="FQ9" s="233" t="e">
        <f>SUM(FQ5:FQ8)</f>
        <v>#DIV/0!</v>
      </c>
      <c r="FR9" s="235" t="s">
        <v>185</v>
      </c>
      <c r="FS9" s="77" t="e">
        <f>SUM(FS5:FS8)</f>
        <v>#DIV/0!</v>
      </c>
      <c r="FT9" s="220"/>
      <c r="FU9" s="234" t="s">
        <v>80</v>
      </c>
      <c r="FV9" s="233" t="e">
        <f>SUM(FV5:FV8)</f>
        <v>#DIV/0!</v>
      </c>
      <c r="FW9" s="235" t="s">
        <v>185</v>
      </c>
      <c r="FX9" s="77" t="e">
        <f>SUM(FX5:FX8)</f>
        <v>#DIV/0!</v>
      </c>
      <c r="FY9" s="220"/>
      <c r="FZ9" s="234" t="s">
        <v>80</v>
      </c>
      <c r="GA9" s="233" t="e">
        <f>SUM(GA5:GA8)</f>
        <v>#DIV/0!</v>
      </c>
      <c r="GB9" s="235" t="s">
        <v>185</v>
      </c>
      <c r="GC9" s="77" t="e">
        <f>SUM(GC5:GC8)</f>
        <v>#DIV/0!</v>
      </c>
      <c r="GD9" s="220"/>
      <c r="GE9" s="234" t="s">
        <v>80</v>
      </c>
      <c r="GF9" s="233" t="e">
        <f>SUM(GF5:GF8)</f>
        <v>#DIV/0!</v>
      </c>
      <c r="GG9" s="235" t="s">
        <v>185</v>
      </c>
      <c r="GH9" s="77" t="e">
        <f>SUM(GH5:GH8)</f>
        <v>#DIV/0!</v>
      </c>
      <c r="GI9" s="220"/>
      <c r="GJ9" s="234" t="s">
        <v>80</v>
      </c>
      <c r="GK9" s="233" t="e">
        <f>SUM(GK5:GK8)</f>
        <v>#DIV/0!</v>
      </c>
      <c r="GL9" s="235" t="s">
        <v>185</v>
      </c>
      <c r="GM9" s="77" t="e">
        <f>SUM(GM5:GM8)</f>
        <v>#DIV/0!</v>
      </c>
      <c r="GN9" s="220"/>
      <c r="GO9" s="234" t="s">
        <v>80</v>
      </c>
      <c r="GP9" s="233" t="e">
        <f>SUM(GP5:GP8)</f>
        <v>#DIV/0!</v>
      </c>
      <c r="GQ9" s="235" t="s">
        <v>185</v>
      </c>
      <c r="GR9" s="77" t="e">
        <f>SUM(GR5:GR8)</f>
        <v>#DIV/0!</v>
      </c>
      <c r="GS9" s="220"/>
      <c r="GT9" s="234" t="s">
        <v>80</v>
      </c>
      <c r="GU9" s="233" t="e">
        <f>SUM(GU5:GU8)</f>
        <v>#DIV/0!</v>
      </c>
      <c r="GV9" s="235" t="s">
        <v>185</v>
      </c>
      <c r="GW9" s="77" t="e">
        <f>SUM(GW5:GW8)</f>
        <v>#DIV/0!</v>
      </c>
      <c r="GX9" s="220"/>
      <c r="GY9" s="234" t="s">
        <v>80</v>
      </c>
      <c r="GZ9" s="233" t="e">
        <f>SUM(GZ5:GZ8)</f>
        <v>#DIV/0!</v>
      </c>
      <c r="HA9" s="235" t="s">
        <v>185</v>
      </c>
      <c r="HB9" s="77" t="e">
        <f>SUM(HB5:HB8)</f>
        <v>#DIV/0!</v>
      </c>
      <c r="HC9" s="220"/>
      <c r="HD9" s="234" t="s">
        <v>80</v>
      </c>
      <c r="HE9" s="233" t="e">
        <f>SUM(HE5:HE8)</f>
        <v>#DIV/0!</v>
      </c>
      <c r="HF9" s="235" t="s">
        <v>185</v>
      </c>
      <c r="HG9" s="77" t="e">
        <f>SUM(HG5:HG8)</f>
        <v>#DIV/0!</v>
      </c>
      <c r="HH9" s="220"/>
      <c r="HI9" s="234" t="s">
        <v>80</v>
      </c>
      <c r="HJ9" s="233" t="e">
        <f>SUM(HJ5:HJ8)</f>
        <v>#DIV/0!</v>
      </c>
      <c r="HK9" s="235" t="s">
        <v>185</v>
      </c>
      <c r="HL9" s="77" t="e">
        <f>SUM(HL5:HL8)</f>
        <v>#DIV/0!</v>
      </c>
      <c r="HM9" s="220"/>
      <c r="HN9" s="234" t="s">
        <v>80</v>
      </c>
      <c r="HO9" s="233" t="e">
        <f>SUM(HO5:HO8)</f>
        <v>#DIV/0!</v>
      </c>
      <c r="HP9" s="235" t="s">
        <v>185</v>
      </c>
      <c r="HQ9" s="77" t="e">
        <f>SUM(HQ5:HQ8)</f>
        <v>#DIV/0!</v>
      </c>
      <c r="HR9" s="220"/>
      <c r="HS9" s="234" t="s">
        <v>80</v>
      </c>
      <c r="HT9" s="233" t="e">
        <f>SUM(HT5:HT8)</f>
        <v>#DIV/0!</v>
      </c>
      <c r="HU9" s="235" t="s">
        <v>185</v>
      </c>
      <c r="HV9" s="77" t="e">
        <f>SUM(HV5:HV8)</f>
        <v>#DIV/0!</v>
      </c>
      <c r="HW9" s="220"/>
      <c r="HX9" s="234" t="s">
        <v>80</v>
      </c>
      <c r="HY9" s="233" t="e">
        <f>SUM(HY5:HY8)</f>
        <v>#DIV/0!</v>
      </c>
      <c r="HZ9" s="235" t="s">
        <v>185</v>
      </c>
      <c r="IA9" s="77" t="e">
        <f>SUM(IA5:IA8)</f>
        <v>#DIV/0!</v>
      </c>
      <c r="IB9" s="220"/>
      <c r="IC9" s="234" t="s">
        <v>80</v>
      </c>
      <c r="ID9" s="233" t="e">
        <f>SUM(ID5:ID8)</f>
        <v>#DIV/0!</v>
      </c>
      <c r="IE9" s="235" t="s">
        <v>185</v>
      </c>
      <c r="IF9" s="77" t="e">
        <f>SUM(IF5:IF8)</f>
        <v>#DIV/0!</v>
      </c>
      <c r="IG9" s="220"/>
      <c r="IH9" s="234" t="s">
        <v>80</v>
      </c>
      <c r="II9" s="233" t="e">
        <f>SUM(II5:II8)</f>
        <v>#DIV/0!</v>
      </c>
      <c r="IJ9" s="235" t="s">
        <v>185</v>
      </c>
      <c r="IK9" s="77" t="e">
        <f>SUM(IK5:IK8)</f>
        <v>#DIV/0!</v>
      </c>
      <c r="IL9" s="220"/>
      <c r="IM9" s="234" t="s">
        <v>80</v>
      </c>
      <c r="IN9" s="233" t="e">
        <f>SUM(IN5:IN8)</f>
        <v>#DIV/0!</v>
      </c>
      <c r="IO9" s="235" t="s">
        <v>185</v>
      </c>
      <c r="IP9" s="77" t="e">
        <f>SUM(IP5:IP8)</f>
        <v>#DIV/0!</v>
      </c>
      <c r="IQ9" s="220"/>
      <c r="IR9" s="234" t="s">
        <v>80</v>
      </c>
      <c r="IS9" s="233" t="e">
        <f>SUM(IS5:IS8)</f>
        <v>#DIV/0!</v>
      </c>
      <c r="IT9" s="235" t="s">
        <v>185</v>
      </c>
      <c r="IU9" s="77" t="e">
        <f>SUM(IU5:IU8)</f>
        <v>#DIV/0!</v>
      </c>
      <c r="IV9" s="220"/>
      <c r="IW9" s="234" t="s">
        <v>80</v>
      </c>
      <c r="IX9" s="233" t="e">
        <f>SUM(IX5:IX8)</f>
        <v>#DIV/0!</v>
      </c>
      <c r="IY9" s="235" t="s">
        <v>185</v>
      </c>
      <c r="IZ9" s="77" t="e">
        <f>SUM(IZ5:IZ8)</f>
        <v>#DIV/0!</v>
      </c>
      <c r="JA9" s="220"/>
      <c r="JB9" s="234" t="s">
        <v>80</v>
      </c>
      <c r="JC9" s="233" t="e">
        <f>SUM(JC5:JC8)</f>
        <v>#DIV/0!</v>
      </c>
      <c r="JD9" s="235" t="s">
        <v>185</v>
      </c>
      <c r="JE9" s="77" t="e">
        <f>SUM(JE5:JE8)</f>
        <v>#DIV/0!</v>
      </c>
      <c r="JF9" s="220"/>
      <c r="JG9" s="234" t="s">
        <v>80</v>
      </c>
      <c r="JH9" s="233" t="e">
        <f>SUM(JH5:JH8)</f>
        <v>#DIV/0!</v>
      </c>
      <c r="JI9" s="235" t="s">
        <v>185</v>
      </c>
      <c r="JJ9" s="77" t="e">
        <f>SUM(JJ5:JJ8)</f>
        <v>#DIV/0!</v>
      </c>
      <c r="JK9" s="220"/>
      <c r="JL9" s="234" t="s">
        <v>80</v>
      </c>
      <c r="JM9" s="233" t="e">
        <f>SUM(JM5:JM8)</f>
        <v>#DIV/0!</v>
      </c>
      <c r="JN9" s="235" t="s">
        <v>185</v>
      </c>
      <c r="JO9" s="77" t="e">
        <f>SUM(JO5:JO8)</f>
        <v>#DIV/0!</v>
      </c>
      <c r="JP9" s="220"/>
      <c r="JQ9" s="234" t="s">
        <v>80</v>
      </c>
      <c r="JR9" s="233" t="e">
        <f>SUM(JR5:JR8)</f>
        <v>#DIV/0!</v>
      </c>
      <c r="JS9" s="235" t="s">
        <v>185</v>
      </c>
      <c r="JT9" s="77" t="e">
        <f>SUM(JT5:JT8)</f>
        <v>#DIV/0!</v>
      </c>
      <c r="JU9" s="220"/>
      <c r="JV9" s="234" t="s">
        <v>80</v>
      </c>
      <c r="JW9" s="233" t="e">
        <f>SUM(JW5:JW8)</f>
        <v>#DIV/0!</v>
      </c>
      <c r="JX9" s="235" t="s">
        <v>185</v>
      </c>
      <c r="JY9" s="77" t="e">
        <f>SUM(JY5:JY8)</f>
        <v>#DIV/0!</v>
      </c>
      <c r="JZ9" s="220"/>
      <c r="KA9" s="234" t="s">
        <v>80</v>
      </c>
      <c r="KB9" s="233" t="e">
        <f>SUM(KB5:KB8)</f>
        <v>#DIV/0!</v>
      </c>
      <c r="KC9" s="235" t="s">
        <v>185</v>
      </c>
      <c r="KD9" s="77" t="e">
        <f>SUM(KD5:KD8)</f>
        <v>#DIV/0!</v>
      </c>
      <c r="KE9" s="220"/>
      <c r="KF9" s="234" t="s">
        <v>80</v>
      </c>
      <c r="KG9" s="233" t="e">
        <f>SUM(KG5:KG8)</f>
        <v>#DIV/0!</v>
      </c>
      <c r="KH9" s="235" t="s">
        <v>185</v>
      </c>
      <c r="KI9" s="77" t="e">
        <f>SUM(KI5:KI8)</f>
        <v>#DIV/0!</v>
      </c>
      <c r="KJ9" s="220"/>
      <c r="KK9" s="234" t="s">
        <v>80</v>
      </c>
      <c r="KL9" s="233" t="e">
        <f>SUM(KL5:KL8)</f>
        <v>#DIV/0!</v>
      </c>
      <c r="KM9" s="235" t="s">
        <v>185</v>
      </c>
      <c r="KN9" s="77" t="e">
        <f>SUM(KN5:KN8)</f>
        <v>#DIV/0!</v>
      </c>
    </row>
    <row r="10" spans="1:331" ht="15.75" thickBot="1" x14ac:dyDescent="0.3">
      <c r="A10" s="86" t="s">
        <v>89</v>
      </c>
      <c r="B10" s="221"/>
      <c r="C10" s="222"/>
      <c r="D10" s="236" t="s">
        <v>93</v>
      </c>
      <c r="E10" s="78">
        <f>SUM(E17:E71)</f>
        <v>0</v>
      </c>
      <c r="F10" s="86" t="s">
        <v>89</v>
      </c>
      <c r="G10" s="221"/>
      <c r="H10" s="222"/>
      <c r="I10" s="236" t="s">
        <v>93</v>
      </c>
      <c r="J10" s="78">
        <f>SUM(J17:J71)</f>
        <v>0</v>
      </c>
      <c r="K10" s="86" t="s">
        <v>89</v>
      </c>
      <c r="L10" s="221"/>
      <c r="M10" s="222"/>
      <c r="N10" s="236" t="s">
        <v>93</v>
      </c>
      <c r="O10" s="78">
        <f>SUM(O17:O71)</f>
        <v>0</v>
      </c>
      <c r="P10" s="86" t="s">
        <v>89</v>
      </c>
      <c r="Q10" s="221"/>
      <c r="R10" s="222"/>
      <c r="S10" s="236" t="s">
        <v>93</v>
      </c>
      <c r="T10" s="78">
        <f>SUM(T17:T71)</f>
        <v>0</v>
      </c>
      <c r="U10" s="86" t="s">
        <v>89</v>
      </c>
      <c r="V10" s="221"/>
      <c r="W10" s="222"/>
      <c r="X10" s="236" t="s">
        <v>93</v>
      </c>
      <c r="Y10" s="78">
        <f>SUM(Y17:Y71)</f>
        <v>0</v>
      </c>
      <c r="Z10" s="86" t="s">
        <v>89</v>
      </c>
      <c r="AA10" s="221"/>
      <c r="AB10" s="222"/>
      <c r="AC10" s="236" t="s">
        <v>93</v>
      </c>
      <c r="AD10" s="78">
        <f>SUM(AD17:AD71)</f>
        <v>0</v>
      </c>
      <c r="AE10" s="86" t="s">
        <v>89</v>
      </c>
      <c r="AF10" s="221"/>
      <c r="AG10" s="222"/>
      <c r="AH10" s="236" t="s">
        <v>93</v>
      </c>
      <c r="AI10" s="78">
        <f>SUM(AI17:AI71)</f>
        <v>0</v>
      </c>
      <c r="AJ10" s="86" t="s">
        <v>89</v>
      </c>
      <c r="AK10" s="221"/>
      <c r="AL10" s="222"/>
      <c r="AM10" s="236" t="s">
        <v>93</v>
      </c>
      <c r="AN10" s="78">
        <f>SUM(AN17:AN71)</f>
        <v>0</v>
      </c>
      <c r="AO10" s="86" t="s">
        <v>89</v>
      </c>
      <c r="AP10" s="221"/>
      <c r="AQ10" s="222"/>
      <c r="AR10" s="236" t="s">
        <v>93</v>
      </c>
      <c r="AS10" s="78">
        <f>SUM(AS17:AS71)</f>
        <v>0</v>
      </c>
      <c r="AT10" s="86" t="s">
        <v>89</v>
      </c>
      <c r="AU10" s="221"/>
      <c r="AV10" s="222"/>
      <c r="AW10" s="236" t="s">
        <v>93</v>
      </c>
      <c r="AX10" s="78">
        <f>SUM(AX17:AX71)</f>
        <v>0</v>
      </c>
      <c r="AY10" s="86" t="s">
        <v>89</v>
      </c>
      <c r="AZ10" s="221"/>
      <c r="BA10" s="222"/>
      <c r="BB10" s="236" t="s">
        <v>93</v>
      </c>
      <c r="BC10" s="78">
        <f>SUM(BC17:BC71)</f>
        <v>0</v>
      </c>
      <c r="BD10" s="86" t="s">
        <v>89</v>
      </c>
      <c r="BE10" s="221"/>
      <c r="BF10" s="222"/>
      <c r="BG10" s="236" t="s">
        <v>93</v>
      </c>
      <c r="BH10" s="78">
        <f>SUM(BH17:BH71)</f>
        <v>0</v>
      </c>
      <c r="BI10" s="86" t="s">
        <v>89</v>
      </c>
      <c r="BJ10" s="221"/>
      <c r="BK10" s="222"/>
      <c r="BL10" s="236" t="s">
        <v>93</v>
      </c>
      <c r="BM10" s="78">
        <f>SUM(BM17:BM71)</f>
        <v>0</v>
      </c>
      <c r="BN10" s="86" t="s">
        <v>89</v>
      </c>
      <c r="BO10" s="221"/>
      <c r="BP10" s="222"/>
      <c r="BQ10" s="236" t="s">
        <v>93</v>
      </c>
      <c r="BR10" s="78">
        <f>SUM(BR17:BR71)</f>
        <v>0</v>
      </c>
      <c r="BS10" s="86" t="s">
        <v>89</v>
      </c>
      <c r="BT10" s="221"/>
      <c r="BU10" s="222"/>
      <c r="BV10" s="236" t="s">
        <v>93</v>
      </c>
      <c r="BW10" s="78">
        <f>SUM(BW17:BW71)</f>
        <v>0</v>
      </c>
      <c r="BX10" s="86" t="s">
        <v>89</v>
      </c>
      <c r="BY10" s="221"/>
      <c r="BZ10" s="222"/>
      <c r="CA10" s="236" t="s">
        <v>93</v>
      </c>
      <c r="CB10" s="78">
        <f>SUM(CB17:CB71)</f>
        <v>0</v>
      </c>
      <c r="CC10" s="86" t="s">
        <v>89</v>
      </c>
      <c r="CD10" s="221"/>
      <c r="CE10" s="222"/>
      <c r="CF10" s="236" t="s">
        <v>93</v>
      </c>
      <c r="CG10" s="78">
        <f>SUM(CG17:CG71)</f>
        <v>0</v>
      </c>
      <c r="CH10" s="86" t="s">
        <v>89</v>
      </c>
      <c r="CI10" s="221"/>
      <c r="CJ10" s="222"/>
      <c r="CK10" s="236" t="s">
        <v>93</v>
      </c>
      <c r="CL10" s="78">
        <f>SUM(CL17:CL71)</f>
        <v>0</v>
      </c>
      <c r="CM10" s="86" t="s">
        <v>89</v>
      </c>
      <c r="CN10" s="221"/>
      <c r="CO10" s="222"/>
      <c r="CP10" s="236" t="s">
        <v>93</v>
      </c>
      <c r="CQ10" s="78">
        <f>SUM(CQ17:CQ71)</f>
        <v>0</v>
      </c>
      <c r="CR10" s="86" t="s">
        <v>89</v>
      </c>
      <c r="CS10" s="221"/>
      <c r="CT10" s="222"/>
      <c r="CU10" s="236" t="s">
        <v>93</v>
      </c>
      <c r="CV10" s="78">
        <f>SUM(CV17:CV71)</f>
        <v>0</v>
      </c>
      <c r="CW10" s="86" t="s">
        <v>89</v>
      </c>
      <c r="CX10" s="221"/>
      <c r="CY10" s="222"/>
      <c r="CZ10" s="236" t="s">
        <v>93</v>
      </c>
      <c r="DA10" s="78">
        <f>SUM(DA17:DA71)</f>
        <v>0</v>
      </c>
      <c r="DB10" s="86" t="s">
        <v>89</v>
      </c>
      <c r="DC10" s="221"/>
      <c r="DD10" s="222"/>
      <c r="DE10" s="236" t="s">
        <v>93</v>
      </c>
      <c r="DF10" s="78">
        <f>SUM(DF17:DF71)</f>
        <v>0</v>
      </c>
      <c r="DG10" s="86" t="s">
        <v>89</v>
      </c>
      <c r="DH10" s="221"/>
      <c r="DI10" s="222"/>
      <c r="DJ10" s="236" t="s">
        <v>93</v>
      </c>
      <c r="DK10" s="78">
        <f>SUM(DK17:DK71)</f>
        <v>0</v>
      </c>
      <c r="DL10" s="86" t="s">
        <v>89</v>
      </c>
      <c r="DM10" s="221"/>
      <c r="DN10" s="222"/>
      <c r="DO10" s="236" t="s">
        <v>93</v>
      </c>
      <c r="DP10" s="78">
        <f>SUM(DP17:DP71)</f>
        <v>0</v>
      </c>
      <c r="DQ10" s="86" t="s">
        <v>89</v>
      </c>
      <c r="DR10" s="221"/>
      <c r="DS10" s="222"/>
      <c r="DT10" s="236" t="s">
        <v>93</v>
      </c>
      <c r="DU10" s="78">
        <f>SUM(DU17:DU71)</f>
        <v>0</v>
      </c>
      <c r="DV10" s="86" t="s">
        <v>89</v>
      </c>
      <c r="DW10" s="221"/>
      <c r="DX10" s="222"/>
      <c r="DY10" s="236" t="s">
        <v>93</v>
      </c>
      <c r="DZ10" s="78">
        <f>SUM(DZ17:DZ71)</f>
        <v>0</v>
      </c>
      <c r="EA10" s="86" t="s">
        <v>89</v>
      </c>
      <c r="EB10" s="221"/>
      <c r="EC10" s="222"/>
      <c r="ED10" s="236" t="s">
        <v>93</v>
      </c>
      <c r="EE10" s="78">
        <f>SUM(EE17:EE71)</f>
        <v>0</v>
      </c>
      <c r="EF10" s="86" t="s">
        <v>89</v>
      </c>
      <c r="EG10" s="221"/>
      <c r="EH10" s="222"/>
      <c r="EI10" s="236" t="s">
        <v>93</v>
      </c>
      <c r="EJ10" s="78">
        <f>SUM(EJ17:EJ71)</f>
        <v>0</v>
      </c>
      <c r="EK10" s="86" t="s">
        <v>89</v>
      </c>
      <c r="EL10" s="221"/>
      <c r="EM10" s="222"/>
      <c r="EN10" s="236" t="s">
        <v>93</v>
      </c>
      <c r="EO10" s="78">
        <f>SUM(EO17:EO71)</f>
        <v>0</v>
      </c>
      <c r="EP10" s="86" t="s">
        <v>89</v>
      </c>
      <c r="EQ10" s="221"/>
      <c r="ER10" s="222"/>
      <c r="ES10" s="236" t="s">
        <v>93</v>
      </c>
      <c r="ET10" s="78">
        <f>SUM(ET17:ET71)</f>
        <v>0</v>
      </c>
      <c r="EU10" s="86" t="s">
        <v>89</v>
      </c>
      <c r="EV10" s="221"/>
      <c r="EW10" s="222"/>
      <c r="EX10" s="236" t="s">
        <v>93</v>
      </c>
      <c r="EY10" s="78">
        <f>SUM(EY17:EY71)</f>
        <v>0</v>
      </c>
      <c r="EZ10" s="86" t="s">
        <v>89</v>
      </c>
      <c r="FA10" s="221"/>
      <c r="FB10" s="222"/>
      <c r="FC10" s="236" t="s">
        <v>93</v>
      </c>
      <c r="FD10" s="78">
        <f>SUM(FD17:FD71)</f>
        <v>0</v>
      </c>
      <c r="FE10" s="86" t="s">
        <v>89</v>
      </c>
      <c r="FF10" s="221"/>
      <c r="FG10" s="222"/>
      <c r="FH10" s="236" t="s">
        <v>93</v>
      </c>
      <c r="FI10" s="78">
        <f>SUM(FI17:FI71)</f>
        <v>0</v>
      </c>
      <c r="FJ10" s="86" t="s">
        <v>89</v>
      </c>
      <c r="FK10" s="221"/>
      <c r="FL10" s="222"/>
      <c r="FM10" s="236" t="s">
        <v>93</v>
      </c>
      <c r="FN10" s="78">
        <f>SUM(FN17:FN71)</f>
        <v>0</v>
      </c>
      <c r="FO10" s="86" t="s">
        <v>89</v>
      </c>
      <c r="FP10" s="221"/>
      <c r="FQ10" s="222"/>
      <c r="FR10" s="236" t="s">
        <v>93</v>
      </c>
      <c r="FS10" s="78">
        <f>SUM(FS17:FS71)</f>
        <v>0</v>
      </c>
      <c r="FT10" s="86" t="s">
        <v>89</v>
      </c>
      <c r="FU10" s="221"/>
      <c r="FV10" s="222"/>
      <c r="FW10" s="236" t="s">
        <v>93</v>
      </c>
      <c r="FX10" s="78">
        <f>SUM(FX17:FX71)</f>
        <v>0</v>
      </c>
      <c r="FY10" s="86" t="s">
        <v>89</v>
      </c>
      <c r="FZ10" s="221"/>
      <c r="GA10" s="222"/>
      <c r="GB10" s="236" t="s">
        <v>93</v>
      </c>
      <c r="GC10" s="78">
        <f>SUM(GC17:GC71)</f>
        <v>0</v>
      </c>
      <c r="GD10" s="86" t="s">
        <v>89</v>
      </c>
      <c r="GE10" s="221"/>
      <c r="GF10" s="222"/>
      <c r="GG10" s="236" t="s">
        <v>93</v>
      </c>
      <c r="GH10" s="78">
        <f>SUM(GH17:GH71)</f>
        <v>0</v>
      </c>
      <c r="GI10" s="86" t="s">
        <v>89</v>
      </c>
      <c r="GJ10" s="221"/>
      <c r="GK10" s="222"/>
      <c r="GL10" s="236" t="s">
        <v>93</v>
      </c>
      <c r="GM10" s="78">
        <f>SUM(GM17:GM71)</f>
        <v>0</v>
      </c>
      <c r="GN10" s="86" t="s">
        <v>89</v>
      </c>
      <c r="GO10" s="221"/>
      <c r="GP10" s="222"/>
      <c r="GQ10" s="236" t="s">
        <v>93</v>
      </c>
      <c r="GR10" s="78">
        <f>SUM(GR17:GR71)</f>
        <v>0</v>
      </c>
      <c r="GS10" s="86" t="s">
        <v>89</v>
      </c>
      <c r="GT10" s="221"/>
      <c r="GU10" s="222"/>
      <c r="GV10" s="236" t="s">
        <v>93</v>
      </c>
      <c r="GW10" s="78">
        <f>SUM(GW17:GW71)</f>
        <v>0</v>
      </c>
      <c r="GX10" s="86" t="s">
        <v>89</v>
      </c>
      <c r="GY10" s="221"/>
      <c r="GZ10" s="222"/>
      <c r="HA10" s="236" t="s">
        <v>93</v>
      </c>
      <c r="HB10" s="78">
        <f>SUM(HB17:HB71)</f>
        <v>0</v>
      </c>
      <c r="HC10" s="86" t="s">
        <v>89</v>
      </c>
      <c r="HD10" s="221"/>
      <c r="HE10" s="222"/>
      <c r="HF10" s="236" t="s">
        <v>93</v>
      </c>
      <c r="HG10" s="78">
        <f>SUM(HG17:HG71)</f>
        <v>0</v>
      </c>
      <c r="HH10" s="86" t="s">
        <v>89</v>
      </c>
      <c r="HI10" s="221"/>
      <c r="HJ10" s="222"/>
      <c r="HK10" s="236" t="s">
        <v>93</v>
      </c>
      <c r="HL10" s="78">
        <f>SUM(HL17:HL71)</f>
        <v>0</v>
      </c>
      <c r="HM10" s="86" t="s">
        <v>89</v>
      </c>
      <c r="HN10" s="221"/>
      <c r="HO10" s="222"/>
      <c r="HP10" s="236" t="s">
        <v>93</v>
      </c>
      <c r="HQ10" s="78">
        <f>SUM(HQ17:HQ71)</f>
        <v>0</v>
      </c>
      <c r="HR10" s="86" t="s">
        <v>89</v>
      </c>
      <c r="HS10" s="221"/>
      <c r="HT10" s="222"/>
      <c r="HU10" s="236" t="s">
        <v>93</v>
      </c>
      <c r="HV10" s="78">
        <f>SUM(HV17:HV71)</f>
        <v>0</v>
      </c>
      <c r="HW10" s="86" t="s">
        <v>89</v>
      </c>
      <c r="HX10" s="221"/>
      <c r="HY10" s="222"/>
      <c r="HZ10" s="236" t="s">
        <v>93</v>
      </c>
      <c r="IA10" s="78">
        <f>SUM(IA17:IA71)</f>
        <v>0</v>
      </c>
      <c r="IB10" s="86" t="s">
        <v>89</v>
      </c>
      <c r="IC10" s="221"/>
      <c r="ID10" s="222"/>
      <c r="IE10" s="236" t="s">
        <v>93</v>
      </c>
      <c r="IF10" s="78">
        <f>SUM(IF17:IF71)</f>
        <v>0</v>
      </c>
      <c r="IG10" s="86" t="s">
        <v>89</v>
      </c>
      <c r="IH10" s="221"/>
      <c r="II10" s="222"/>
      <c r="IJ10" s="236" t="s">
        <v>93</v>
      </c>
      <c r="IK10" s="78">
        <f>SUM(IK17:IK71)</f>
        <v>0</v>
      </c>
      <c r="IL10" s="86" t="s">
        <v>89</v>
      </c>
      <c r="IM10" s="221"/>
      <c r="IN10" s="222"/>
      <c r="IO10" s="236" t="s">
        <v>93</v>
      </c>
      <c r="IP10" s="78">
        <f>SUM(IP17:IP71)</f>
        <v>0</v>
      </c>
      <c r="IQ10" s="86" t="s">
        <v>89</v>
      </c>
      <c r="IR10" s="221"/>
      <c r="IS10" s="222"/>
      <c r="IT10" s="236" t="s">
        <v>93</v>
      </c>
      <c r="IU10" s="78">
        <f>SUM(IU17:IU71)</f>
        <v>0</v>
      </c>
      <c r="IV10" s="86" t="s">
        <v>89</v>
      </c>
      <c r="IW10" s="221"/>
      <c r="IX10" s="222"/>
      <c r="IY10" s="236" t="s">
        <v>93</v>
      </c>
      <c r="IZ10" s="78">
        <f>SUM(IZ17:IZ71)</f>
        <v>0</v>
      </c>
      <c r="JA10" s="86" t="s">
        <v>89</v>
      </c>
      <c r="JB10" s="221"/>
      <c r="JC10" s="222"/>
      <c r="JD10" s="236" t="s">
        <v>93</v>
      </c>
      <c r="JE10" s="78">
        <f>SUM(JE17:JE71)</f>
        <v>0</v>
      </c>
      <c r="JF10" s="86" t="s">
        <v>89</v>
      </c>
      <c r="JG10" s="221"/>
      <c r="JH10" s="222"/>
      <c r="JI10" s="236" t="s">
        <v>93</v>
      </c>
      <c r="JJ10" s="78">
        <f>SUM(JJ17:JJ71)</f>
        <v>0</v>
      </c>
      <c r="JK10" s="86" t="s">
        <v>89</v>
      </c>
      <c r="JL10" s="221"/>
      <c r="JM10" s="222"/>
      <c r="JN10" s="236" t="s">
        <v>93</v>
      </c>
      <c r="JO10" s="78">
        <f>SUM(JO17:JO71)</f>
        <v>0</v>
      </c>
      <c r="JP10" s="86" t="s">
        <v>89</v>
      </c>
      <c r="JQ10" s="221"/>
      <c r="JR10" s="222"/>
      <c r="JS10" s="236" t="s">
        <v>93</v>
      </c>
      <c r="JT10" s="78">
        <f>SUM(JT17:JT71)</f>
        <v>0</v>
      </c>
      <c r="JU10" s="86" t="s">
        <v>89</v>
      </c>
      <c r="JV10" s="221"/>
      <c r="JW10" s="222"/>
      <c r="JX10" s="236" t="s">
        <v>93</v>
      </c>
      <c r="JY10" s="78">
        <f>SUM(JY17:JY71)</f>
        <v>0</v>
      </c>
      <c r="JZ10" s="86" t="s">
        <v>89</v>
      </c>
      <c r="KA10" s="221"/>
      <c r="KB10" s="222"/>
      <c r="KC10" s="236" t="s">
        <v>93</v>
      </c>
      <c r="KD10" s="78">
        <f>SUM(KD17:KD71)</f>
        <v>0</v>
      </c>
      <c r="KE10" s="86" t="s">
        <v>89</v>
      </c>
      <c r="KF10" s="221"/>
      <c r="KG10" s="222"/>
      <c r="KH10" s="236" t="s">
        <v>93</v>
      </c>
      <c r="KI10" s="78">
        <f>SUM(KI17:KI71)</f>
        <v>0</v>
      </c>
      <c r="KJ10" s="86" t="s">
        <v>89</v>
      </c>
      <c r="KK10" s="221"/>
      <c r="KL10" s="222"/>
      <c r="KM10" s="236" t="s">
        <v>93</v>
      </c>
      <c r="KN10" s="78">
        <f>SUM(KN17:KN71)</f>
        <v>0</v>
      </c>
    </row>
    <row r="11" spans="1:331" ht="15.75" thickBot="1" x14ac:dyDescent="0.3">
      <c r="A11" s="87" t="s">
        <v>96</v>
      </c>
      <c r="B11" s="213"/>
      <c r="C11" s="82"/>
      <c r="D11" s="237" t="s">
        <v>104</v>
      </c>
      <c r="E11" s="79" t="e">
        <f>E9-E10</f>
        <v>#DIV/0!</v>
      </c>
      <c r="F11" s="87" t="s">
        <v>96</v>
      </c>
      <c r="G11" s="213"/>
      <c r="H11" s="82"/>
      <c r="I11" s="237" t="s">
        <v>104</v>
      </c>
      <c r="J11" s="79" t="e">
        <f>J9-J10</f>
        <v>#DIV/0!</v>
      </c>
      <c r="K11" s="87" t="s">
        <v>96</v>
      </c>
      <c r="L11" s="213"/>
      <c r="M11" s="82"/>
      <c r="N11" s="237" t="s">
        <v>104</v>
      </c>
      <c r="O11" s="79" t="e">
        <f>O9-O10</f>
        <v>#DIV/0!</v>
      </c>
      <c r="P11" s="87" t="s">
        <v>96</v>
      </c>
      <c r="Q11" s="213"/>
      <c r="R11" s="82"/>
      <c r="S11" s="237" t="s">
        <v>104</v>
      </c>
      <c r="T11" s="79" t="e">
        <f>T9-T10</f>
        <v>#DIV/0!</v>
      </c>
      <c r="U11" s="87" t="s">
        <v>96</v>
      </c>
      <c r="V11" s="213"/>
      <c r="W11" s="82"/>
      <c r="X11" s="237" t="s">
        <v>104</v>
      </c>
      <c r="Y11" s="79" t="e">
        <f>Y9-Y10</f>
        <v>#DIV/0!</v>
      </c>
      <c r="Z11" s="87" t="s">
        <v>96</v>
      </c>
      <c r="AA11" s="213"/>
      <c r="AB11" s="82"/>
      <c r="AC11" s="237" t="s">
        <v>104</v>
      </c>
      <c r="AD11" s="79" t="e">
        <f>AD9-AD10</f>
        <v>#DIV/0!</v>
      </c>
      <c r="AE11" s="87" t="s">
        <v>96</v>
      </c>
      <c r="AF11" s="213"/>
      <c r="AG11" s="82"/>
      <c r="AH11" s="237" t="s">
        <v>104</v>
      </c>
      <c r="AI11" s="79" t="e">
        <f>AI9-AI10</f>
        <v>#DIV/0!</v>
      </c>
      <c r="AJ11" s="87" t="s">
        <v>96</v>
      </c>
      <c r="AK11" s="213"/>
      <c r="AL11" s="82"/>
      <c r="AM11" s="237" t="s">
        <v>104</v>
      </c>
      <c r="AN11" s="79" t="e">
        <f>AN9-AN10</f>
        <v>#DIV/0!</v>
      </c>
      <c r="AO11" s="87" t="s">
        <v>96</v>
      </c>
      <c r="AP11" s="213"/>
      <c r="AQ11" s="82"/>
      <c r="AR11" s="237" t="s">
        <v>104</v>
      </c>
      <c r="AS11" s="79" t="e">
        <f>AS9-AS10</f>
        <v>#DIV/0!</v>
      </c>
      <c r="AT11" s="87" t="s">
        <v>96</v>
      </c>
      <c r="AU11" s="213"/>
      <c r="AV11" s="82"/>
      <c r="AW11" s="237" t="s">
        <v>104</v>
      </c>
      <c r="AX11" s="79" t="e">
        <f>AX9-AX10</f>
        <v>#DIV/0!</v>
      </c>
      <c r="AY11" s="87" t="s">
        <v>96</v>
      </c>
      <c r="AZ11" s="213"/>
      <c r="BA11" s="82"/>
      <c r="BB11" s="237" t="s">
        <v>104</v>
      </c>
      <c r="BC11" s="79" t="e">
        <f>BC9-BC10</f>
        <v>#DIV/0!</v>
      </c>
      <c r="BD11" s="87" t="s">
        <v>96</v>
      </c>
      <c r="BE11" s="213"/>
      <c r="BF11" s="82"/>
      <c r="BG11" s="237" t="s">
        <v>104</v>
      </c>
      <c r="BH11" s="79" t="e">
        <f>BH9-BH10</f>
        <v>#DIV/0!</v>
      </c>
      <c r="BI11" s="87" t="s">
        <v>96</v>
      </c>
      <c r="BJ11" s="213"/>
      <c r="BK11" s="82"/>
      <c r="BL11" s="237" t="s">
        <v>104</v>
      </c>
      <c r="BM11" s="79" t="e">
        <f>BM9-BM10</f>
        <v>#DIV/0!</v>
      </c>
      <c r="BN11" s="87" t="s">
        <v>96</v>
      </c>
      <c r="BO11" s="213"/>
      <c r="BP11" s="82"/>
      <c r="BQ11" s="237" t="s">
        <v>104</v>
      </c>
      <c r="BR11" s="79" t="e">
        <f>BR9-BR10</f>
        <v>#DIV/0!</v>
      </c>
      <c r="BS11" s="87" t="s">
        <v>96</v>
      </c>
      <c r="BT11" s="213"/>
      <c r="BU11" s="82"/>
      <c r="BV11" s="237" t="s">
        <v>104</v>
      </c>
      <c r="BW11" s="79" t="e">
        <f>BW9-BW10</f>
        <v>#DIV/0!</v>
      </c>
      <c r="BX11" s="87" t="s">
        <v>96</v>
      </c>
      <c r="BY11" s="213"/>
      <c r="BZ11" s="82"/>
      <c r="CA11" s="237" t="s">
        <v>104</v>
      </c>
      <c r="CB11" s="79" t="e">
        <f>CB9-CB10</f>
        <v>#DIV/0!</v>
      </c>
      <c r="CC11" s="87" t="s">
        <v>96</v>
      </c>
      <c r="CD11" s="213"/>
      <c r="CE11" s="82"/>
      <c r="CF11" s="237" t="s">
        <v>104</v>
      </c>
      <c r="CG11" s="79" t="e">
        <f>CG9-CG10</f>
        <v>#DIV/0!</v>
      </c>
      <c r="CH11" s="87" t="s">
        <v>96</v>
      </c>
      <c r="CI11" s="213"/>
      <c r="CJ11" s="82"/>
      <c r="CK11" s="237" t="s">
        <v>104</v>
      </c>
      <c r="CL11" s="79" t="e">
        <f>CL9-CL10</f>
        <v>#DIV/0!</v>
      </c>
      <c r="CM11" s="87" t="s">
        <v>96</v>
      </c>
      <c r="CN11" s="213"/>
      <c r="CO11" s="82"/>
      <c r="CP11" s="237" t="s">
        <v>104</v>
      </c>
      <c r="CQ11" s="79" t="e">
        <f>CQ9-CQ10</f>
        <v>#DIV/0!</v>
      </c>
      <c r="CR11" s="87" t="s">
        <v>96</v>
      </c>
      <c r="CS11" s="213"/>
      <c r="CT11" s="82"/>
      <c r="CU11" s="237" t="s">
        <v>104</v>
      </c>
      <c r="CV11" s="79" t="e">
        <f>CV9-CV10</f>
        <v>#DIV/0!</v>
      </c>
      <c r="CW11" s="87" t="s">
        <v>96</v>
      </c>
      <c r="CX11" s="213"/>
      <c r="CY11" s="82"/>
      <c r="CZ11" s="237" t="s">
        <v>104</v>
      </c>
      <c r="DA11" s="79" t="e">
        <f>DA9-DA10</f>
        <v>#DIV/0!</v>
      </c>
      <c r="DB11" s="87" t="s">
        <v>96</v>
      </c>
      <c r="DC11" s="213"/>
      <c r="DD11" s="82"/>
      <c r="DE11" s="237" t="s">
        <v>104</v>
      </c>
      <c r="DF11" s="79" t="e">
        <f>DF9-DF10</f>
        <v>#DIV/0!</v>
      </c>
      <c r="DG11" s="87" t="s">
        <v>96</v>
      </c>
      <c r="DH11" s="213"/>
      <c r="DI11" s="82"/>
      <c r="DJ11" s="237" t="s">
        <v>104</v>
      </c>
      <c r="DK11" s="79" t="e">
        <f>DK9-DK10</f>
        <v>#DIV/0!</v>
      </c>
      <c r="DL11" s="87" t="s">
        <v>96</v>
      </c>
      <c r="DM11" s="213"/>
      <c r="DN11" s="82"/>
      <c r="DO11" s="237" t="s">
        <v>104</v>
      </c>
      <c r="DP11" s="79" t="e">
        <f>DP9-DP10</f>
        <v>#DIV/0!</v>
      </c>
      <c r="DQ11" s="87" t="s">
        <v>96</v>
      </c>
      <c r="DR11" s="213"/>
      <c r="DS11" s="82"/>
      <c r="DT11" s="237" t="s">
        <v>104</v>
      </c>
      <c r="DU11" s="79" t="e">
        <f>DU9-DU10</f>
        <v>#DIV/0!</v>
      </c>
      <c r="DV11" s="87" t="s">
        <v>96</v>
      </c>
      <c r="DW11" s="213"/>
      <c r="DX11" s="82"/>
      <c r="DY11" s="237" t="s">
        <v>104</v>
      </c>
      <c r="DZ11" s="79" t="e">
        <f>DZ9-DZ10</f>
        <v>#DIV/0!</v>
      </c>
      <c r="EA11" s="87" t="s">
        <v>96</v>
      </c>
      <c r="EB11" s="213"/>
      <c r="EC11" s="82"/>
      <c r="ED11" s="237" t="s">
        <v>104</v>
      </c>
      <c r="EE11" s="79" t="e">
        <f>EE9-EE10</f>
        <v>#DIV/0!</v>
      </c>
      <c r="EF11" s="87" t="s">
        <v>96</v>
      </c>
      <c r="EG11" s="213"/>
      <c r="EH11" s="82"/>
      <c r="EI11" s="237" t="s">
        <v>104</v>
      </c>
      <c r="EJ11" s="79" t="e">
        <f>EJ9-EJ10</f>
        <v>#DIV/0!</v>
      </c>
      <c r="EK11" s="87" t="s">
        <v>96</v>
      </c>
      <c r="EL11" s="213"/>
      <c r="EM11" s="82"/>
      <c r="EN11" s="237" t="s">
        <v>104</v>
      </c>
      <c r="EO11" s="79" t="e">
        <f>EO9-EO10</f>
        <v>#DIV/0!</v>
      </c>
      <c r="EP11" s="87" t="s">
        <v>96</v>
      </c>
      <c r="EQ11" s="213"/>
      <c r="ER11" s="82"/>
      <c r="ES11" s="237" t="s">
        <v>104</v>
      </c>
      <c r="ET11" s="79" t="e">
        <f>ET9-ET10</f>
        <v>#DIV/0!</v>
      </c>
      <c r="EU11" s="87" t="s">
        <v>96</v>
      </c>
      <c r="EV11" s="213"/>
      <c r="EW11" s="82"/>
      <c r="EX11" s="237" t="s">
        <v>104</v>
      </c>
      <c r="EY11" s="79" t="e">
        <f>EY9-EY10</f>
        <v>#DIV/0!</v>
      </c>
      <c r="EZ11" s="87" t="s">
        <v>96</v>
      </c>
      <c r="FA11" s="213"/>
      <c r="FB11" s="82"/>
      <c r="FC11" s="237" t="s">
        <v>104</v>
      </c>
      <c r="FD11" s="79" t="e">
        <f>FD9-FD10</f>
        <v>#DIV/0!</v>
      </c>
      <c r="FE11" s="87" t="s">
        <v>96</v>
      </c>
      <c r="FF11" s="213"/>
      <c r="FG11" s="82"/>
      <c r="FH11" s="237" t="s">
        <v>104</v>
      </c>
      <c r="FI11" s="79" t="e">
        <f>FI9-FI10</f>
        <v>#DIV/0!</v>
      </c>
      <c r="FJ11" s="87" t="s">
        <v>96</v>
      </c>
      <c r="FK11" s="213"/>
      <c r="FL11" s="82"/>
      <c r="FM11" s="237" t="s">
        <v>104</v>
      </c>
      <c r="FN11" s="79" t="e">
        <f>FN9-FN10</f>
        <v>#DIV/0!</v>
      </c>
      <c r="FO11" s="87" t="s">
        <v>96</v>
      </c>
      <c r="FP11" s="213"/>
      <c r="FQ11" s="82"/>
      <c r="FR11" s="237" t="s">
        <v>104</v>
      </c>
      <c r="FS11" s="79" t="e">
        <f>FS9-FS10</f>
        <v>#DIV/0!</v>
      </c>
      <c r="FT11" s="87" t="s">
        <v>96</v>
      </c>
      <c r="FU11" s="213"/>
      <c r="FV11" s="82"/>
      <c r="FW11" s="237" t="s">
        <v>104</v>
      </c>
      <c r="FX11" s="79" t="e">
        <f>FX9-FX10</f>
        <v>#DIV/0!</v>
      </c>
      <c r="FY11" s="87" t="s">
        <v>96</v>
      </c>
      <c r="FZ11" s="213"/>
      <c r="GA11" s="82"/>
      <c r="GB11" s="237" t="s">
        <v>104</v>
      </c>
      <c r="GC11" s="79" t="e">
        <f>GC9-GC10</f>
        <v>#DIV/0!</v>
      </c>
      <c r="GD11" s="87" t="s">
        <v>96</v>
      </c>
      <c r="GE11" s="213"/>
      <c r="GF11" s="82"/>
      <c r="GG11" s="237" t="s">
        <v>104</v>
      </c>
      <c r="GH11" s="79" t="e">
        <f>GH9-GH10</f>
        <v>#DIV/0!</v>
      </c>
      <c r="GI11" s="87" t="s">
        <v>96</v>
      </c>
      <c r="GJ11" s="213"/>
      <c r="GK11" s="82"/>
      <c r="GL11" s="237" t="s">
        <v>104</v>
      </c>
      <c r="GM11" s="79" t="e">
        <f>GM9-GM10</f>
        <v>#DIV/0!</v>
      </c>
      <c r="GN11" s="87" t="s">
        <v>96</v>
      </c>
      <c r="GO11" s="213"/>
      <c r="GP11" s="82"/>
      <c r="GQ11" s="237" t="s">
        <v>104</v>
      </c>
      <c r="GR11" s="79" t="e">
        <f>GR9-GR10</f>
        <v>#DIV/0!</v>
      </c>
      <c r="GS11" s="87" t="s">
        <v>96</v>
      </c>
      <c r="GT11" s="213"/>
      <c r="GU11" s="82"/>
      <c r="GV11" s="237" t="s">
        <v>104</v>
      </c>
      <c r="GW11" s="79" t="e">
        <f>GW9-GW10</f>
        <v>#DIV/0!</v>
      </c>
      <c r="GX11" s="87" t="s">
        <v>96</v>
      </c>
      <c r="GY11" s="213"/>
      <c r="GZ11" s="82"/>
      <c r="HA11" s="237" t="s">
        <v>104</v>
      </c>
      <c r="HB11" s="79" t="e">
        <f>HB9-HB10</f>
        <v>#DIV/0!</v>
      </c>
      <c r="HC11" s="87" t="s">
        <v>96</v>
      </c>
      <c r="HD11" s="213"/>
      <c r="HE11" s="82"/>
      <c r="HF11" s="237" t="s">
        <v>104</v>
      </c>
      <c r="HG11" s="79" t="e">
        <f>HG9-HG10</f>
        <v>#DIV/0!</v>
      </c>
      <c r="HH11" s="87" t="s">
        <v>96</v>
      </c>
      <c r="HI11" s="213"/>
      <c r="HJ11" s="82"/>
      <c r="HK11" s="237" t="s">
        <v>104</v>
      </c>
      <c r="HL11" s="79" t="e">
        <f>HL9-HL10</f>
        <v>#DIV/0!</v>
      </c>
      <c r="HM11" s="87" t="s">
        <v>96</v>
      </c>
      <c r="HN11" s="213"/>
      <c r="HO11" s="82"/>
      <c r="HP11" s="237" t="s">
        <v>104</v>
      </c>
      <c r="HQ11" s="79" t="e">
        <f>HQ9-HQ10</f>
        <v>#DIV/0!</v>
      </c>
      <c r="HR11" s="87" t="s">
        <v>96</v>
      </c>
      <c r="HS11" s="213"/>
      <c r="HT11" s="82"/>
      <c r="HU11" s="237" t="s">
        <v>104</v>
      </c>
      <c r="HV11" s="79" t="e">
        <f>HV9-HV10</f>
        <v>#DIV/0!</v>
      </c>
      <c r="HW11" s="87" t="s">
        <v>96</v>
      </c>
      <c r="HX11" s="213"/>
      <c r="HY11" s="82"/>
      <c r="HZ11" s="237" t="s">
        <v>104</v>
      </c>
      <c r="IA11" s="79" t="e">
        <f>IA9-IA10</f>
        <v>#DIV/0!</v>
      </c>
      <c r="IB11" s="87" t="s">
        <v>96</v>
      </c>
      <c r="IC11" s="213"/>
      <c r="ID11" s="82"/>
      <c r="IE11" s="237" t="s">
        <v>104</v>
      </c>
      <c r="IF11" s="79" t="e">
        <f>IF9-IF10</f>
        <v>#DIV/0!</v>
      </c>
      <c r="IG11" s="87" t="s">
        <v>96</v>
      </c>
      <c r="IH11" s="213"/>
      <c r="II11" s="82"/>
      <c r="IJ11" s="237" t="s">
        <v>104</v>
      </c>
      <c r="IK11" s="79" t="e">
        <f>IK9-IK10</f>
        <v>#DIV/0!</v>
      </c>
      <c r="IL11" s="87" t="s">
        <v>96</v>
      </c>
      <c r="IM11" s="213"/>
      <c r="IN11" s="82"/>
      <c r="IO11" s="237" t="s">
        <v>104</v>
      </c>
      <c r="IP11" s="79" t="e">
        <f>IP9-IP10</f>
        <v>#DIV/0!</v>
      </c>
      <c r="IQ11" s="87" t="s">
        <v>96</v>
      </c>
      <c r="IR11" s="213"/>
      <c r="IS11" s="82"/>
      <c r="IT11" s="237" t="s">
        <v>104</v>
      </c>
      <c r="IU11" s="79" t="e">
        <f>IU9-IU10</f>
        <v>#DIV/0!</v>
      </c>
      <c r="IV11" s="87" t="s">
        <v>96</v>
      </c>
      <c r="IW11" s="213"/>
      <c r="IX11" s="82"/>
      <c r="IY11" s="237" t="s">
        <v>104</v>
      </c>
      <c r="IZ11" s="79" t="e">
        <f>IZ9-IZ10</f>
        <v>#DIV/0!</v>
      </c>
      <c r="JA11" s="87" t="s">
        <v>96</v>
      </c>
      <c r="JB11" s="213"/>
      <c r="JC11" s="82"/>
      <c r="JD11" s="237" t="s">
        <v>104</v>
      </c>
      <c r="JE11" s="79" t="e">
        <f>JE9-JE10</f>
        <v>#DIV/0!</v>
      </c>
      <c r="JF11" s="87" t="s">
        <v>96</v>
      </c>
      <c r="JG11" s="213"/>
      <c r="JH11" s="82"/>
      <c r="JI11" s="237" t="s">
        <v>104</v>
      </c>
      <c r="JJ11" s="79" t="e">
        <f>JJ9-JJ10</f>
        <v>#DIV/0!</v>
      </c>
      <c r="JK11" s="87" t="s">
        <v>96</v>
      </c>
      <c r="JL11" s="213"/>
      <c r="JM11" s="82"/>
      <c r="JN11" s="237" t="s">
        <v>104</v>
      </c>
      <c r="JO11" s="79" t="e">
        <f>JO9-JO10</f>
        <v>#DIV/0!</v>
      </c>
      <c r="JP11" s="87" t="s">
        <v>96</v>
      </c>
      <c r="JQ11" s="213"/>
      <c r="JR11" s="82"/>
      <c r="JS11" s="237" t="s">
        <v>104</v>
      </c>
      <c r="JT11" s="79" t="e">
        <f>JT9-JT10</f>
        <v>#DIV/0!</v>
      </c>
      <c r="JU11" s="87" t="s">
        <v>96</v>
      </c>
      <c r="JV11" s="213"/>
      <c r="JW11" s="82"/>
      <c r="JX11" s="237" t="s">
        <v>104</v>
      </c>
      <c r="JY11" s="79" t="e">
        <f>JY9-JY10</f>
        <v>#DIV/0!</v>
      </c>
      <c r="JZ11" s="87" t="s">
        <v>96</v>
      </c>
      <c r="KA11" s="213"/>
      <c r="KB11" s="82"/>
      <c r="KC11" s="237" t="s">
        <v>104</v>
      </c>
      <c r="KD11" s="79" t="e">
        <f>KD9-KD10</f>
        <v>#DIV/0!</v>
      </c>
      <c r="KE11" s="87" t="s">
        <v>96</v>
      </c>
      <c r="KF11" s="213"/>
      <c r="KG11" s="82"/>
      <c r="KH11" s="237" t="s">
        <v>104</v>
      </c>
      <c r="KI11" s="79" t="e">
        <f>KI9-KI10</f>
        <v>#DIV/0!</v>
      </c>
      <c r="KJ11" s="87" t="s">
        <v>96</v>
      </c>
      <c r="KK11" s="213"/>
      <c r="KL11" s="82"/>
      <c r="KM11" s="237" t="s">
        <v>104</v>
      </c>
      <c r="KN11" s="79" t="e">
        <f>KN9-KN10</f>
        <v>#DIV/0!</v>
      </c>
    </row>
    <row r="12" spans="1:331" ht="15.75" thickBot="1" x14ac:dyDescent="0.3">
      <c r="A12" s="88"/>
      <c r="B12" s="49"/>
      <c r="C12" s="82"/>
      <c r="D12" s="238" t="s">
        <v>105</v>
      </c>
      <c r="E12" s="80" t="e">
        <f>E11*B10</f>
        <v>#DIV/0!</v>
      </c>
      <c r="F12" s="88"/>
      <c r="G12" s="49"/>
      <c r="H12" s="82"/>
      <c r="I12" s="238" t="s">
        <v>105</v>
      </c>
      <c r="J12" s="80" t="e">
        <f>J11*G10</f>
        <v>#DIV/0!</v>
      </c>
      <c r="K12" s="88"/>
      <c r="L12" s="49"/>
      <c r="M12" s="82"/>
      <c r="N12" s="238" t="s">
        <v>105</v>
      </c>
      <c r="O12" s="80" t="e">
        <f>O11*L10</f>
        <v>#DIV/0!</v>
      </c>
      <c r="P12" s="88"/>
      <c r="Q12" s="49"/>
      <c r="R12" s="82"/>
      <c r="S12" s="238" t="s">
        <v>105</v>
      </c>
      <c r="T12" s="80" t="e">
        <f>T11*Q10</f>
        <v>#DIV/0!</v>
      </c>
      <c r="U12" s="88"/>
      <c r="V12" s="49"/>
      <c r="W12" s="82"/>
      <c r="X12" s="238" t="s">
        <v>105</v>
      </c>
      <c r="Y12" s="80" t="e">
        <f>Y11*V10</f>
        <v>#DIV/0!</v>
      </c>
      <c r="Z12" s="88"/>
      <c r="AA12" s="49"/>
      <c r="AB12" s="82"/>
      <c r="AC12" s="238" t="s">
        <v>105</v>
      </c>
      <c r="AD12" s="80" t="e">
        <f>AD11*AA10</f>
        <v>#DIV/0!</v>
      </c>
      <c r="AE12" s="88"/>
      <c r="AF12" s="49"/>
      <c r="AG12" s="82"/>
      <c r="AH12" s="238" t="s">
        <v>105</v>
      </c>
      <c r="AI12" s="80" t="e">
        <f>AI11*AF10</f>
        <v>#DIV/0!</v>
      </c>
      <c r="AJ12" s="88"/>
      <c r="AK12" s="49"/>
      <c r="AL12" s="82"/>
      <c r="AM12" s="238" t="s">
        <v>105</v>
      </c>
      <c r="AN12" s="80" t="e">
        <f>AN11*AK10</f>
        <v>#DIV/0!</v>
      </c>
      <c r="AO12" s="88"/>
      <c r="AP12" s="49"/>
      <c r="AQ12" s="82"/>
      <c r="AR12" s="238" t="s">
        <v>105</v>
      </c>
      <c r="AS12" s="80" t="e">
        <f>AS11*AP10</f>
        <v>#DIV/0!</v>
      </c>
      <c r="AT12" s="88"/>
      <c r="AU12" s="49"/>
      <c r="AV12" s="82"/>
      <c r="AW12" s="238" t="s">
        <v>105</v>
      </c>
      <c r="AX12" s="80" t="e">
        <f>AX11*AU10</f>
        <v>#DIV/0!</v>
      </c>
      <c r="AY12" s="88"/>
      <c r="AZ12" s="49"/>
      <c r="BA12" s="82"/>
      <c r="BB12" s="238" t="s">
        <v>105</v>
      </c>
      <c r="BC12" s="80" t="e">
        <f>BC11*AZ10</f>
        <v>#DIV/0!</v>
      </c>
      <c r="BD12" s="88"/>
      <c r="BE12" s="49"/>
      <c r="BF12" s="82"/>
      <c r="BG12" s="238" t="s">
        <v>105</v>
      </c>
      <c r="BH12" s="80" t="e">
        <f>BH11*BE10</f>
        <v>#DIV/0!</v>
      </c>
      <c r="BI12" s="88"/>
      <c r="BJ12" s="49"/>
      <c r="BK12" s="82"/>
      <c r="BL12" s="238" t="s">
        <v>105</v>
      </c>
      <c r="BM12" s="80" t="e">
        <f>BM11*BJ10</f>
        <v>#DIV/0!</v>
      </c>
      <c r="BN12" s="88"/>
      <c r="BO12" s="49"/>
      <c r="BP12" s="82"/>
      <c r="BQ12" s="238" t="s">
        <v>105</v>
      </c>
      <c r="BR12" s="80" t="e">
        <f>BR11*BO10</f>
        <v>#DIV/0!</v>
      </c>
      <c r="BS12" s="88"/>
      <c r="BT12" s="49"/>
      <c r="BU12" s="82"/>
      <c r="BV12" s="238" t="s">
        <v>105</v>
      </c>
      <c r="BW12" s="80" t="e">
        <f>BW11*BT10</f>
        <v>#DIV/0!</v>
      </c>
      <c r="BX12" s="88"/>
      <c r="BY12" s="49"/>
      <c r="BZ12" s="82"/>
      <c r="CA12" s="238" t="s">
        <v>105</v>
      </c>
      <c r="CB12" s="80" t="e">
        <f>CB11*BY10</f>
        <v>#DIV/0!</v>
      </c>
      <c r="CC12" s="88"/>
      <c r="CD12" s="49"/>
      <c r="CE12" s="82"/>
      <c r="CF12" s="238" t="s">
        <v>105</v>
      </c>
      <c r="CG12" s="80" t="e">
        <f>CG11*CD10</f>
        <v>#DIV/0!</v>
      </c>
      <c r="CH12" s="88"/>
      <c r="CI12" s="49"/>
      <c r="CJ12" s="82"/>
      <c r="CK12" s="238" t="s">
        <v>105</v>
      </c>
      <c r="CL12" s="80" t="e">
        <f>CL11*CI10</f>
        <v>#DIV/0!</v>
      </c>
      <c r="CM12" s="88"/>
      <c r="CN12" s="49"/>
      <c r="CO12" s="82"/>
      <c r="CP12" s="238" t="s">
        <v>105</v>
      </c>
      <c r="CQ12" s="80" t="e">
        <f>CQ11*CN10</f>
        <v>#DIV/0!</v>
      </c>
      <c r="CR12" s="88"/>
      <c r="CS12" s="49"/>
      <c r="CT12" s="82"/>
      <c r="CU12" s="238" t="s">
        <v>105</v>
      </c>
      <c r="CV12" s="80" t="e">
        <f>CV11*CS10</f>
        <v>#DIV/0!</v>
      </c>
      <c r="CW12" s="88"/>
      <c r="CX12" s="49"/>
      <c r="CY12" s="82"/>
      <c r="CZ12" s="238" t="s">
        <v>105</v>
      </c>
      <c r="DA12" s="80" t="e">
        <f>DA11*CX10</f>
        <v>#DIV/0!</v>
      </c>
      <c r="DB12" s="88"/>
      <c r="DC12" s="49"/>
      <c r="DD12" s="82"/>
      <c r="DE12" s="238" t="s">
        <v>105</v>
      </c>
      <c r="DF12" s="80" t="e">
        <f>DF11*DC10</f>
        <v>#DIV/0!</v>
      </c>
      <c r="DG12" s="88"/>
      <c r="DH12" s="49"/>
      <c r="DI12" s="82"/>
      <c r="DJ12" s="238" t="s">
        <v>105</v>
      </c>
      <c r="DK12" s="80" t="e">
        <f>DK11*DH10</f>
        <v>#DIV/0!</v>
      </c>
      <c r="DL12" s="88"/>
      <c r="DM12" s="49"/>
      <c r="DN12" s="82"/>
      <c r="DO12" s="238" t="s">
        <v>105</v>
      </c>
      <c r="DP12" s="80" t="e">
        <f>DP11*DM10</f>
        <v>#DIV/0!</v>
      </c>
      <c r="DQ12" s="88"/>
      <c r="DR12" s="49"/>
      <c r="DS12" s="82"/>
      <c r="DT12" s="238" t="s">
        <v>105</v>
      </c>
      <c r="DU12" s="80" t="e">
        <f>DU11*DR10</f>
        <v>#DIV/0!</v>
      </c>
      <c r="DV12" s="88"/>
      <c r="DW12" s="49"/>
      <c r="DX12" s="82"/>
      <c r="DY12" s="238" t="s">
        <v>105</v>
      </c>
      <c r="DZ12" s="80" t="e">
        <f>DZ11*DW10</f>
        <v>#DIV/0!</v>
      </c>
      <c r="EA12" s="88"/>
      <c r="EB12" s="49"/>
      <c r="EC12" s="82"/>
      <c r="ED12" s="238" t="s">
        <v>105</v>
      </c>
      <c r="EE12" s="80" t="e">
        <f>EE11*EB10</f>
        <v>#DIV/0!</v>
      </c>
      <c r="EF12" s="88"/>
      <c r="EG12" s="49"/>
      <c r="EH12" s="82"/>
      <c r="EI12" s="238" t="s">
        <v>105</v>
      </c>
      <c r="EJ12" s="80" t="e">
        <f>EJ11*EG10</f>
        <v>#DIV/0!</v>
      </c>
      <c r="EK12" s="88"/>
      <c r="EL12" s="49"/>
      <c r="EM12" s="82"/>
      <c r="EN12" s="238" t="s">
        <v>105</v>
      </c>
      <c r="EO12" s="80" t="e">
        <f>EO11*EL10</f>
        <v>#DIV/0!</v>
      </c>
      <c r="EP12" s="88"/>
      <c r="EQ12" s="49"/>
      <c r="ER12" s="82"/>
      <c r="ES12" s="238" t="s">
        <v>105</v>
      </c>
      <c r="ET12" s="80" t="e">
        <f>ET11*EQ10</f>
        <v>#DIV/0!</v>
      </c>
      <c r="EU12" s="88"/>
      <c r="EV12" s="49"/>
      <c r="EW12" s="82"/>
      <c r="EX12" s="238" t="s">
        <v>105</v>
      </c>
      <c r="EY12" s="80" t="e">
        <f>EY11*EV10</f>
        <v>#DIV/0!</v>
      </c>
      <c r="EZ12" s="88"/>
      <c r="FA12" s="49"/>
      <c r="FB12" s="82"/>
      <c r="FC12" s="238" t="s">
        <v>105</v>
      </c>
      <c r="FD12" s="80" t="e">
        <f>FD11*FA10</f>
        <v>#DIV/0!</v>
      </c>
      <c r="FE12" s="88"/>
      <c r="FF12" s="49"/>
      <c r="FG12" s="82"/>
      <c r="FH12" s="238" t="s">
        <v>105</v>
      </c>
      <c r="FI12" s="80" t="e">
        <f>FI11*FF10</f>
        <v>#DIV/0!</v>
      </c>
      <c r="FJ12" s="88"/>
      <c r="FK12" s="49"/>
      <c r="FL12" s="82"/>
      <c r="FM12" s="238" t="s">
        <v>105</v>
      </c>
      <c r="FN12" s="80" t="e">
        <f>FN11*FK10</f>
        <v>#DIV/0!</v>
      </c>
      <c r="FO12" s="88"/>
      <c r="FP12" s="49"/>
      <c r="FQ12" s="82"/>
      <c r="FR12" s="238" t="s">
        <v>105</v>
      </c>
      <c r="FS12" s="80" t="e">
        <f>FS11*FP10</f>
        <v>#DIV/0!</v>
      </c>
      <c r="FT12" s="88"/>
      <c r="FU12" s="49"/>
      <c r="FV12" s="82"/>
      <c r="FW12" s="238" t="s">
        <v>105</v>
      </c>
      <c r="FX12" s="80" t="e">
        <f>FX11*FU10</f>
        <v>#DIV/0!</v>
      </c>
      <c r="FY12" s="88"/>
      <c r="FZ12" s="49"/>
      <c r="GA12" s="82"/>
      <c r="GB12" s="238" t="s">
        <v>105</v>
      </c>
      <c r="GC12" s="80" t="e">
        <f>GC11*FZ10</f>
        <v>#DIV/0!</v>
      </c>
      <c r="GD12" s="88"/>
      <c r="GE12" s="49"/>
      <c r="GF12" s="82"/>
      <c r="GG12" s="238" t="s">
        <v>105</v>
      </c>
      <c r="GH12" s="80" t="e">
        <f>GH11*GE10</f>
        <v>#DIV/0!</v>
      </c>
      <c r="GI12" s="88"/>
      <c r="GJ12" s="49"/>
      <c r="GK12" s="82"/>
      <c r="GL12" s="238" t="s">
        <v>105</v>
      </c>
      <c r="GM12" s="80" t="e">
        <f>GM11*GJ10</f>
        <v>#DIV/0!</v>
      </c>
      <c r="GN12" s="88"/>
      <c r="GO12" s="49"/>
      <c r="GP12" s="82"/>
      <c r="GQ12" s="238" t="s">
        <v>105</v>
      </c>
      <c r="GR12" s="80" t="e">
        <f>GR11*GO10</f>
        <v>#DIV/0!</v>
      </c>
      <c r="GS12" s="88"/>
      <c r="GT12" s="49"/>
      <c r="GU12" s="82"/>
      <c r="GV12" s="238" t="s">
        <v>105</v>
      </c>
      <c r="GW12" s="80" t="e">
        <f>GW11*GT10</f>
        <v>#DIV/0!</v>
      </c>
      <c r="GX12" s="88"/>
      <c r="GY12" s="49"/>
      <c r="GZ12" s="82"/>
      <c r="HA12" s="238" t="s">
        <v>105</v>
      </c>
      <c r="HB12" s="80" t="e">
        <f>HB11*GY10</f>
        <v>#DIV/0!</v>
      </c>
      <c r="HC12" s="88"/>
      <c r="HD12" s="49"/>
      <c r="HE12" s="82"/>
      <c r="HF12" s="238" t="s">
        <v>105</v>
      </c>
      <c r="HG12" s="80" t="e">
        <f>HG11*HD10</f>
        <v>#DIV/0!</v>
      </c>
      <c r="HH12" s="88"/>
      <c r="HI12" s="49"/>
      <c r="HJ12" s="82"/>
      <c r="HK12" s="238" t="s">
        <v>105</v>
      </c>
      <c r="HL12" s="80" t="e">
        <f>HL11*HI10</f>
        <v>#DIV/0!</v>
      </c>
      <c r="HM12" s="88"/>
      <c r="HN12" s="49"/>
      <c r="HO12" s="82"/>
      <c r="HP12" s="238" t="s">
        <v>105</v>
      </c>
      <c r="HQ12" s="80" t="e">
        <f>HQ11*HN10</f>
        <v>#DIV/0!</v>
      </c>
      <c r="HR12" s="88"/>
      <c r="HS12" s="49"/>
      <c r="HT12" s="82"/>
      <c r="HU12" s="238" t="s">
        <v>105</v>
      </c>
      <c r="HV12" s="80" t="e">
        <f>HV11*HS10</f>
        <v>#DIV/0!</v>
      </c>
      <c r="HW12" s="88"/>
      <c r="HX12" s="49"/>
      <c r="HY12" s="82"/>
      <c r="HZ12" s="238" t="s">
        <v>105</v>
      </c>
      <c r="IA12" s="80" t="e">
        <f>IA11*HX10</f>
        <v>#DIV/0!</v>
      </c>
      <c r="IB12" s="88"/>
      <c r="IC12" s="49"/>
      <c r="ID12" s="82"/>
      <c r="IE12" s="238" t="s">
        <v>105</v>
      </c>
      <c r="IF12" s="80" t="e">
        <f>IF11*IC10</f>
        <v>#DIV/0!</v>
      </c>
      <c r="IG12" s="88"/>
      <c r="IH12" s="49"/>
      <c r="II12" s="82"/>
      <c r="IJ12" s="238" t="s">
        <v>105</v>
      </c>
      <c r="IK12" s="80" t="e">
        <f>IK11*IH10</f>
        <v>#DIV/0!</v>
      </c>
      <c r="IL12" s="88"/>
      <c r="IM12" s="49"/>
      <c r="IN12" s="82"/>
      <c r="IO12" s="238" t="s">
        <v>105</v>
      </c>
      <c r="IP12" s="80" t="e">
        <f>IP11*IM10</f>
        <v>#DIV/0!</v>
      </c>
      <c r="IQ12" s="88"/>
      <c r="IR12" s="49"/>
      <c r="IS12" s="82"/>
      <c r="IT12" s="238" t="s">
        <v>105</v>
      </c>
      <c r="IU12" s="80" t="e">
        <f>IU11*IR10</f>
        <v>#DIV/0!</v>
      </c>
      <c r="IV12" s="88"/>
      <c r="IW12" s="49"/>
      <c r="IX12" s="82"/>
      <c r="IY12" s="238" t="s">
        <v>105</v>
      </c>
      <c r="IZ12" s="80" t="e">
        <f>IZ11*IW10</f>
        <v>#DIV/0!</v>
      </c>
      <c r="JA12" s="88"/>
      <c r="JB12" s="49"/>
      <c r="JC12" s="82"/>
      <c r="JD12" s="238" t="s">
        <v>105</v>
      </c>
      <c r="JE12" s="80" t="e">
        <f>JE11*JB10</f>
        <v>#DIV/0!</v>
      </c>
      <c r="JF12" s="88"/>
      <c r="JG12" s="49"/>
      <c r="JH12" s="82"/>
      <c r="JI12" s="238" t="s">
        <v>105</v>
      </c>
      <c r="JJ12" s="80" t="e">
        <f>JJ11*JG10</f>
        <v>#DIV/0!</v>
      </c>
      <c r="JK12" s="88"/>
      <c r="JL12" s="49"/>
      <c r="JM12" s="82"/>
      <c r="JN12" s="238" t="s">
        <v>105</v>
      </c>
      <c r="JO12" s="80" t="e">
        <f>JO11*JL10</f>
        <v>#DIV/0!</v>
      </c>
      <c r="JP12" s="88"/>
      <c r="JQ12" s="49"/>
      <c r="JR12" s="82"/>
      <c r="JS12" s="238" t="s">
        <v>105</v>
      </c>
      <c r="JT12" s="80" t="e">
        <f>JT11*JQ10</f>
        <v>#DIV/0!</v>
      </c>
      <c r="JU12" s="88"/>
      <c r="JV12" s="49"/>
      <c r="JW12" s="82"/>
      <c r="JX12" s="238" t="s">
        <v>105</v>
      </c>
      <c r="JY12" s="80" t="e">
        <f>JY11*JV10</f>
        <v>#DIV/0!</v>
      </c>
      <c r="JZ12" s="88"/>
      <c r="KA12" s="49"/>
      <c r="KB12" s="82"/>
      <c r="KC12" s="238" t="s">
        <v>105</v>
      </c>
      <c r="KD12" s="80" t="e">
        <f>KD11*KA10</f>
        <v>#DIV/0!</v>
      </c>
      <c r="KE12" s="88"/>
      <c r="KF12" s="49"/>
      <c r="KG12" s="82"/>
      <c r="KH12" s="238" t="s">
        <v>105</v>
      </c>
      <c r="KI12" s="80" t="e">
        <f>KI11*KF10</f>
        <v>#DIV/0!</v>
      </c>
      <c r="KJ12" s="88"/>
      <c r="KK12" s="49"/>
      <c r="KL12" s="82"/>
      <c r="KM12" s="238" t="s">
        <v>105</v>
      </c>
      <c r="KN12" s="80" t="e">
        <f>KN11*KK10</f>
        <v>#DIV/0!</v>
      </c>
    </row>
    <row r="13" spans="1:331" ht="15.75" thickBot="1" x14ac:dyDescent="0.3">
      <c r="A13" s="196"/>
      <c r="B13" s="197"/>
      <c r="C13" s="198"/>
      <c r="D13" s="239" t="s">
        <v>178</v>
      </c>
      <c r="E13" s="224">
        <f>E10*B10</f>
        <v>0</v>
      </c>
      <c r="F13" s="196"/>
      <c r="G13" s="197"/>
      <c r="H13" s="198"/>
      <c r="I13" s="239" t="s">
        <v>178</v>
      </c>
      <c r="J13" s="224">
        <f>J10*G10</f>
        <v>0</v>
      </c>
      <c r="K13" s="196"/>
      <c r="L13" s="197"/>
      <c r="M13" s="198"/>
      <c r="N13" s="239" t="s">
        <v>178</v>
      </c>
      <c r="O13" s="224">
        <f>O10*L10</f>
        <v>0</v>
      </c>
      <c r="P13" s="196"/>
      <c r="Q13" s="197"/>
      <c r="R13" s="198"/>
      <c r="S13" s="239" t="s">
        <v>178</v>
      </c>
      <c r="T13" s="224">
        <f>T10*Q10</f>
        <v>0</v>
      </c>
      <c r="U13" s="196"/>
      <c r="V13" s="197"/>
      <c r="W13" s="198"/>
      <c r="X13" s="239" t="s">
        <v>178</v>
      </c>
      <c r="Y13" s="224">
        <f>Y10*V10</f>
        <v>0</v>
      </c>
      <c r="Z13" s="196"/>
      <c r="AA13" s="197"/>
      <c r="AB13" s="198"/>
      <c r="AC13" s="239" t="s">
        <v>178</v>
      </c>
      <c r="AD13" s="224">
        <f>AD10*AA10</f>
        <v>0</v>
      </c>
      <c r="AE13" s="196"/>
      <c r="AF13" s="197"/>
      <c r="AG13" s="198"/>
      <c r="AH13" s="239" t="s">
        <v>178</v>
      </c>
      <c r="AI13" s="224">
        <f>AI10*AF10</f>
        <v>0</v>
      </c>
      <c r="AJ13" s="196"/>
      <c r="AK13" s="197"/>
      <c r="AL13" s="198"/>
      <c r="AM13" s="239" t="s">
        <v>178</v>
      </c>
      <c r="AN13" s="224">
        <f>AN10*AK10</f>
        <v>0</v>
      </c>
      <c r="AO13" s="196"/>
      <c r="AP13" s="197"/>
      <c r="AQ13" s="198"/>
      <c r="AR13" s="239" t="s">
        <v>178</v>
      </c>
      <c r="AS13" s="224">
        <f>AS10*AP10</f>
        <v>0</v>
      </c>
      <c r="AT13" s="196"/>
      <c r="AU13" s="197"/>
      <c r="AV13" s="198"/>
      <c r="AW13" s="239" t="s">
        <v>178</v>
      </c>
      <c r="AX13" s="224">
        <f>AX10*AU10</f>
        <v>0</v>
      </c>
      <c r="AY13" s="196"/>
      <c r="AZ13" s="197"/>
      <c r="BA13" s="198"/>
      <c r="BB13" s="239" t="s">
        <v>178</v>
      </c>
      <c r="BC13" s="224">
        <f>BC10*AZ10</f>
        <v>0</v>
      </c>
      <c r="BD13" s="196"/>
      <c r="BE13" s="197"/>
      <c r="BF13" s="198"/>
      <c r="BG13" s="239" t="s">
        <v>178</v>
      </c>
      <c r="BH13" s="224">
        <f>BH10*BE10</f>
        <v>0</v>
      </c>
      <c r="BI13" s="196"/>
      <c r="BJ13" s="197"/>
      <c r="BK13" s="198"/>
      <c r="BL13" s="239" t="s">
        <v>178</v>
      </c>
      <c r="BM13" s="224">
        <f>BM10*BJ10</f>
        <v>0</v>
      </c>
      <c r="BN13" s="196"/>
      <c r="BO13" s="197"/>
      <c r="BP13" s="198"/>
      <c r="BQ13" s="239" t="s">
        <v>178</v>
      </c>
      <c r="BR13" s="224">
        <f>BR10*BO10</f>
        <v>0</v>
      </c>
      <c r="BS13" s="196"/>
      <c r="BT13" s="197"/>
      <c r="BU13" s="198"/>
      <c r="BV13" s="239" t="s">
        <v>178</v>
      </c>
      <c r="BW13" s="224">
        <f>BW10*BT10</f>
        <v>0</v>
      </c>
      <c r="BX13" s="196"/>
      <c r="BY13" s="197"/>
      <c r="BZ13" s="198"/>
      <c r="CA13" s="239" t="s">
        <v>178</v>
      </c>
      <c r="CB13" s="224">
        <f>CB10*BY10</f>
        <v>0</v>
      </c>
      <c r="CC13" s="196"/>
      <c r="CD13" s="197"/>
      <c r="CE13" s="198"/>
      <c r="CF13" s="239" t="s">
        <v>178</v>
      </c>
      <c r="CG13" s="224">
        <f>CG10*CD10</f>
        <v>0</v>
      </c>
      <c r="CH13" s="196"/>
      <c r="CI13" s="197"/>
      <c r="CJ13" s="198"/>
      <c r="CK13" s="239" t="s">
        <v>178</v>
      </c>
      <c r="CL13" s="224">
        <f>CL10*CI10</f>
        <v>0</v>
      </c>
      <c r="CM13" s="196"/>
      <c r="CN13" s="197"/>
      <c r="CO13" s="198"/>
      <c r="CP13" s="239" t="s">
        <v>178</v>
      </c>
      <c r="CQ13" s="224">
        <f>CQ10*CN10</f>
        <v>0</v>
      </c>
      <c r="CR13" s="196"/>
      <c r="CS13" s="197"/>
      <c r="CT13" s="198"/>
      <c r="CU13" s="239" t="s">
        <v>178</v>
      </c>
      <c r="CV13" s="224">
        <f>CV10*CS10</f>
        <v>0</v>
      </c>
      <c r="CW13" s="196"/>
      <c r="CX13" s="197"/>
      <c r="CY13" s="198"/>
      <c r="CZ13" s="239" t="s">
        <v>178</v>
      </c>
      <c r="DA13" s="224">
        <f>DA10*CX10</f>
        <v>0</v>
      </c>
      <c r="DB13" s="196"/>
      <c r="DC13" s="197"/>
      <c r="DD13" s="198"/>
      <c r="DE13" s="239" t="s">
        <v>178</v>
      </c>
      <c r="DF13" s="224">
        <f>DF10*DC10</f>
        <v>0</v>
      </c>
      <c r="DG13" s="196"/>
      <c r="DH13" s="197"/>
      <c r="DI13" s="198"/>
      <c r="DJ13" s="239" t="s">
        <v>178</v>
      </c>
      <c r="DK13" s="224">
        <f>DK10*DH10</f>
        <v>0</v>
      </c>
      <c r="DL13" s="196"/>
      <c r="DM13" s="197"/>
      <c r="DN13" s="198"/>
      <c r="DO13" s="239" t="s">
        <v>178</v>
      </c>
      <c r="DP13" s="224">
        <f>DP10*DM10</f>
        <v>0</v>
      </c>
      <c r="DQ13" s="196"/>
      <c r="DR13" s="197"/>
      <c r="DS13" s="198"/>
      <c r="DT13" s="239" t="s">
        <v>178</v>
      </c>
      <c r="DU13" s="224">
        <f>DU10*DR10</f>
        <v>0</v>
      </c>
      <c r="DV13" s="196"/>
      <c r="DW13" s="197"/>
      <c r="DX13" s="198"/>
      <c r="DY13" s="239" t="s">
        <v>178</v>
      </c>
      <c r="DZ13" s="224">
        <f>DZ10*DW10</f>
        <v>0</v>
      </c>
      <c r="EA13" s="196"/>
      <c r="EB13" s="197"/>
      <c r="EC13" s="198"/>
      <c r="ED13" s="239" t="s">
        <v>178</v>
      </c>
      <c r="EE13" s="224">
        <f>EE10*EB10</f>
        <v>0</v>
      </c>
      <c r="EF13" s="196"/>
      <c r="EG13" s="197"/>
      <c r="EH13" s="198"/>
      <c r="EI13" s="239" t="s">
        <v>178</v>
      </c>
      <c r="EJ13" s="224">
        <f>EJ10*EG10</f>
        <v>0</v>
      </c>
      <c r="EK13" s="196"/>
      <c r="EL13" s="197"/>
      <c r="EM13" s="198"/>
      <c r="EN13" s="239" t="s">
        <v>178</v>
      </c>
      <c r="EO13" s="224">
        <f>EO10*EL10</f>
        <v>0</v>
      </c>
      <c r="EP13" s="196"/>
      <c r="EQ13" s="197"/>
      <c r="ER13" s="198"/>
      <c r="ES13" s="239" t="s">
        <v>178</v>
      </c>
      <c r="ET13" s="224">
        <f>ET10*EQ10</f>
        <v>0</v>
      </c>
      <c r="EU13" s="196"/>
      <c r="EV13" s="197"/>
      <c r="EW13" s="198"/>
      <c r="EX13" s="239" t="s">
        <v>178</v>
      </c>
      <c r="EY13" s="224">
        <f>EY10*EV10</f>
        <v>0</v>
      </c>
      <c r="EZ13" s="196"/>
      <c r="FA13" s="197"/>
      <c r="FB13" s="198"/>
      <c r="FC13" s="239" t="s">
        <v>178</v>
      </c>
      <c r="FD13" s="224">
        <f>FD10*FA10</f>
        <v>0</v>
      </c>
      <c r="FE13" s="196"/>
      <c r="FF13" s="197"/>
      <c r="FG13" s="198"/>
      <c r="FH13" s="239" t="s">
        <v>178</v>
      </c>
      <c r="FI13" s="224">
        <f>FI10*FF10</f>
        <v>0</v>
      </c>
      <c r="FJ13" s="196"/>
      <c r="FK13" s="197"/>
      <c r="FL13" s="198"/>
      <c r="FM13" s="239" t="s">
        <v>178</v>
      </c>
      <c r="FN13" s="224">
        <f>FN10*FK10</f>
        <v>0</v>
      </c>
      <c r="FO13" s="196"/>
      <c r="FP13" s="197"/>
      <c r="FQ13" s="198"/>
      <c r="FR13" s="239" t="s">
        <v>178</v>
      </c>
      <c r="FS13" s="224">
        <f>FS10*FP10</f>
        <v>0</v>
      </c>
      <c r="FT13" s="196"/>
      <c r="FU13" s="197"/>
      <c r="FV13" s="198"/>
      <c r="FW13" s="239" t="s">
        <v>178</v>
      </c>
      <c r="FX13" s="224">
        <f>FX10*FU10</f>
        <v>0</v>
      </c>
      <c r="FY13" s="196"/>
      <c r="FZ13" s="197"/>
      <c r="GA13" s="198"/>
      <c r="GB13" s="239" t="s">
        <v>178</v>
      </c>
      <c r="GC13" s="224">
        <f>GC10*FZ10</f>
        <v>0</v>
      </c>
      <c r="GD13" s="196"/>
      <c r="GE13" s="197"/>
      <c r="GF13" s="198"/>
      <c r="GG13" s="239" t="s">
        <v>178</v>
      </c>
      <c r="GH13" s="224">
        <f>GH10*GE10</f>
        <v>0</v>
      </c>
      <c r="GI13" s="196"/>
      <c r="GJ13" s="197"/>
      <c r="GK13" s="198"/>
      <c r="GL13" s="239" t="s">
        <v>178</v>
      </c>
      <c r="GM13" s="224">
        <f>GM10*GJ10</f>
        <v>0</v>
      </c>
      <c r="GN13" s="196"/>
      <c r="GO13" s="197"/>
      <c r="GP13" s="198"/>
      <c r="GQ13" s="239" t="s">
        <v>178</v>
      </c>
      <c r="GR13" s="224">
        <f>GR10*GO10</f>
        <v>0</v>
      </c>
      <c r="GS13" s="196"/>
      <c r="GT13" s="197"/>
      <c r="GU13" s="198"/>
      <c r="GV13" s="239" t="s">
        <v>178</v>
      </c>
      <c r="GW13" s="224">
        <f>GW10*GT10</f>
        <v>0</v>
      </c>
      <c r="GX13" s="196"/>
      <c r="GY13" s="197"/>
      <c r="GZ13" s="198"/>
      <c r="HA13" s="239" t="s">
        <v>178</v>
      </c>
      <c r="HB13" s="224">
        <f>HB10*GY10</f>
        <v>0</v>
      </c>
      <c r="HC13" s="196"/>
      <c r="HD13" s="197"/>
      <c r="HE13" s="198"/>
      <c r="HF13" s="239" t="s">
        <v>178</v>
      </c>
      <c r="HG13" s="224">
        <f>HG10*HD10</f>
        <v>0</v>
      </c>
      <c r="HH13" s="196"/>
      <c r="HI13" s="197"/>
      <c r="HJ13" s="198"/>
      <c r="HK13" s="239" t="s">
        <v>178</v>
      </c>
      <c r="HL13" s="224">
        <f>HL10*HI10</f>
        <v>0</v>
      </c>
      <c r="HM13" s="196"/>
      <c r="HN13" s="197"/>
      <c r="HO13" s="198"/>
      <c r="HP13" s="239" t="s">
        <v>178</v>
      </c>
      <c r="HQ13" s="224">
        <f>HQ10*HN10</f>
        <v>0</v>
      </c>
      <c r="HR13" s="196"/>
      <c r="HS13" s="197"/>
      <c r="HT13" s="198"/>
      <c r="HU13" s="239" t="s">
        <v>178</v>
      </c>
      <c r="HV13" s="224">
        <f>HV10*HS10</f>
        <v>0</v>
      </c>
      <c r="HW13" s="196"/>
      <c r="HX13" s="197"/>
      <c r="HY13" s="198"/>
      <c r="HZ13" s="239" t="s">
        <v>178</v>
      </c>
      <c r="IA13" s="224">
        <f>IA10*HX10</f>
        <v>0</v>
      </c>
      <c r="IB13" s="196"/>
      <c r="IC13" s="197"/>
      <c r="ID13" s="198"/>
      <c r="IE13" s="239" t="s">
        <v>178</v>
      </c>
      <c r="IF13" s="224">
        <f>IF10*IC10</f>
        <v>0</v>
      </c>
      <c r="IG13" s="196"/>
      <c r="IH13" s="197"/>
      <c r="II13" s="198"/>
      <c r="IJ13" s="239" t="s">
        <v>178</v>
      </c>
      <c r="IK13" s="224">
        <f>IK10*IH10</f>
        <v>0</v>
      </c>
      <c r="IL13" s="196"/>
      <c r="IM13" s="197"/>
      <c r="IN13" s="198"/>
      <c r="IO13" s="239" t="s">
        <v>178</v>
      </c>
      <c r="IP13" s="224">
        <f>IP10*IM10</f>
        <v>0</v>
      </c>
      <c r="IQ13" s="196"/>
      <c r="IR13" s="197"/>
      <c r="IS13" s="198"/>
      <c r="IT13" s="239" t="s">
        <v>178</v>
      </c>
      <c r="IU13" s="224">
        <f>IU10*IR10</f>
        <v>0</v>
      </c>
      <c r="IV13" s="196"/>
      <c r="IW13" s="197"/>
      <c r="IX13" s="198"/>
      <c r="IY13" s="239" t="s">
        <v>178</v>
      </c>
      <c r="IZ13" s="224">
        <f>IZ10*IW10</f>
        <v>0</v>
      </c>
      <c r="JA13" s="196"/>
      <c r="JB13" s="197"/>
      <c r="JC13" s="198"/>
      <c r="JD13" s="239" t="s">
        <v>178</v>
      </c>
      <c r="JE13" s="224">
        <f>JE10*JB10</f>
        <v>0</v>
      </c>
      <c r="JF13" s="196"/>
      <c r="JG13" s="197"/>
      <c r="JH13" s="198"/>
      <c r="JI13" s="239" t="s">
        <v>178</v>
      </c>
      <c r="JJ13" s="224">
        <f>JJ10*JG10</f>
        <v>0</v>
      </c>
      <c r="JK13" s="196"/>
      <c r="JL13" s="197"/>
      <c r="JM13" s="198"/>
      <c r="JN13" s="239" t="s">
        <v>178</v>
      </c>
      <c r="JO13" s="224">
        <f>JO10*JL10</f>
        <v>0</v>
      </c>
      <c r="JP13" s="196"/>
      <c r="JQ13" s="197"/>
      <c r="JR13" s="198"/>
      <c r="JS13" s="239" t="s">
        <v>178</v>
      </c>
      <c r="JT13" s="224">
        <f>JT10*JQ10</f>
        <v>0</v>
      </c>
      <c r="JU13" s="196"/>
      <c r="JV13" s="197"/>
      <c r="JW13" s="198"/>
      <c r="JX13" s="239" t="s">
        <v>178</v>
      </c>
      <c r="JY13" s="224">
        <f>JY10*JV10</f>
        <v>0</v>
      </c>
      <c r="JZ13" s="196"/>
      <c r="KA13" s="197"/>
      <c r="KB13" s="198"/>
      <c r="KC13" s="239" t="s">
        <v>178</v>
      </c>
      <c r="KD13" s="224">
        <f>KD10*KA10</f>
        <v>0</v>
      </c>
      <c r="KE13" s="196"/>
      <c r="KF13" s="197"/>
      <c r="KG13" s="198"/>
      <c r="KH13" s="239" t="s">
        <v>178</v>
      </c>
      <c r="KI13" s="224">
        <f>KI10*KF10</f>
        <v>0</v>
      </c>
      <c r="KJ13" s="196"/>
      <c r="KK13" s="197"/>
      <c r="KL13" s="198"/>
      <c r="KM13" s="239" t="s">
        <v>178</v>
      </c>
      <c r="KN13" s="224">
        <f>KN10*KK10</f>
        <v>0</v>
      </c>
    </row>
    <row r="14" spans="1:331" ht="15.75" thickBot="1" x14ac:dyDescent="0.3">
      <c r="A14" s="196"/>
      <c r="B14" s="197"/>
      <c r="C14" s="218"/>
      <c r="D14" s="239" t="s">
        <v>179</v>
      </c>
      <c r="E14" s="223" t="e">
        <f>E9*B10</f>
        <v>#DIV/0!</v>
      </c>
      <c r="F14" s="196"/>
      <c r="G14" s="197"/>
      <c r="H14" s="218"/>
      <c r="I14" s="239" t="s">
        <v>179</v>
      </c>
      <c r="J14" s="223" t="e">
        <f>J9*G10</f>
        <v>#DIV/0!</v>
      </c>
      <c r="K14" s="196"/>
      <c r="L14" s="197"/>
      <c r="M14" s="218"/>
      <c r="N14" s="239" t="s">
        <v>179</v>
      </c>
      <c r="O14" s="223" t="e">
        <f>O9*L10</f>
        <v>#DIV/0!</v>
      </c>
      <c r="P14" s="196"/>
      <c r="Q14" s="197"/>
      <c r="R14" s="218"/>
      <c r="S14" s="239" t="s">
        <v>179</v>
      </c>
      <c r="T14" s="223" t="e">
        <f>T9*Q10</f>
        <v>#DIV/0!</v>
      </c>
      <c r="U14" s="196"/>
      <c r="V14" s="197"/>
      <c r="W14" s="218"/>
      <c r="X14" s="239" t="s">
        <v>179</v>
      </c>
      <c r="Y14" s="223" t="e">
        <f>Y9*V10</f>
        <v>#DIV/0!</v>
      </c>
      <c r="Z14" s="196"/>
      <c r="AA14" s="197"/>
      <c r="AB14" s="218"/>
      <c r="AC14" s="239" t="s">
        <v>179</v>
      </c>
      <c r="AD14" s="223" t="e">
        <f>AD9*AA10</f>
        <v>#DIV/0!</v>
      </c>
      <c r="AE14" s="196"/>
      <c r="AF14" s="197"/>
      <c r="AG14" s="218"/>
      <c r="AH14" s="239" t="s">
        <v>179</v>
      </c>
      <c r="AI14" s="223" t="e">
        <f>AI9*AF10</f>
        <v>#DIV/0!</v>
      </c>
      <c r="AJ14" s="196"/>
      <c r="AK14" s="197"/>
      <c r="AL14" s="218"/>
      <c r="AM14" s="239" t="s">
        <v>179</v>
      </c>
      <c r="AN14" s="223" t="e">
        <f>AN9*AK10</f>
        <v>#DIV/0!</v>
      </c>
      <c r="AO14" s="196"/>
      <c r="AP14" s="197"/>
      <c r="AQ14" s="218"/>
      <c r="AR14" s="239" t="s">
        <v>179</v>
      </c>
      <c r="AS14" s="223" t="e">
        <f>AS9*AP10</f>
        <v>#DIV/0!</v>
      </c>
      <c r="AT14" s="196"/>
      <c r="AU14" s="197"/>
      <c r="AV14" s="218"/>
      <c r="AW14" s="239" t="s">
        <v>179</v>
      </c>
      <c r="AX14" s="223" t="e">
        <f>AX9*AU10</f>
        <v>#DIV/0!</v>
      </c>
      <c r="AY14" s="196"/>
      <c r="AZ14" s="197"/>
      <c r="BA14" s="218"/>
      <c r="BB14" s="239" t="s">
        <v>179</v>
      </c>
      <c r="BC14" s="223" t="e">
        <f>BC9*AZ10</f>
        <v>#DIV/0!</v>
      </c>
      <c r="BD14" s="196"/>
      <c r="BE14" s="197"/>
      <c r="BF14" s="218"/>
      <c r="BG14" s="239" t="s">
        <v>179</v>
      </c>
      <c r="BH14" s="223" t="e">
        <f>BH9*BE10</f>
        <v>#DIV/0!</v>
      </c>
      <c r="BI14" s="196"/>
      <c r="BJ14" s="197"/>
      <c r="BK14" s="218"/>
      <c r="BL14" s="239" t="s">
        <v>179</v>
      </c>
      <c r="BM14" s="223" t="e">
        <f>BM9*BJ10</f>
        <v>#DIV/0!</v>
      </c>
      <c r="BN14" s="196"/>
      <c r="BO14" s="197"/>
      <c r="BP14" s="218"/>
      <c r="BQ14" s="239" t="s">
        <v>179</v>
      </c>
      <c r="BR14" s="223" t="e">
        <f>BR9*BO10</f>
        <v>#DIV/0!</v>
      </c>
      <c r="BS14" s="196"/>
      <c r="BT14" s="197"/>
      <c r="BU14" s="218"/>
      <c r="BV14" s="239" t="s">
        <v>179</v>
      </c>
      <c r="BW14" s="223" t="e">
        <f>BW9*BT10</f>
        <v>#DIV/0!</v>
      </c>
      <c r="BX14" s="196"/>
      <c r="BY14" s="197"/>
      <c r="BZ14" s="218"/>
      <c r="CA14" s="239" t="s">
        <v>179</v>
      </c>
      <c r="CB14" s="223" t="e">
        <f>CB9*BY10</f>
        <v>#DIV/0!</v>
      </c>
      <c r="CC14" s="196"/>
      <c r="CD14" s="197"/>
      <c r="CE14" s="218"/>
      <c r="CF14" s="239" t="s">
        <v>179</v>
      </c>
      <c r="CG14" s="223" t="e">
        <f>CG9*CD10</f>
        <v>#DIV/0!</v>
      </c>
      <c r="CH14" s="196"/>
      <c r="CI14" s="197"/>
      <c r="CJ14" s="218"/>
      <c r="CK14" s="239" t="s">
        <v>179</v>
      </c>
      <c r="CL14" s="223" t="e">
        <f>CL9*CI10</f>
        <v>#DIV/0!</v>
      </c>
      <c r="CM14" s="196"/>
      <c r="CN14" s="197"/>
      <c r="CO14" s="218"/>
      <c r="CP14" s="239" t="s">
        <v>179</v>
      </c>
      <c r="CQ14" s="223" t="e">
        <f>CQ9*CN10</f>
        <v>#DIV/0!</v>
      </c>
      <c r="CR14" s="196"/>
      <c r="CS14" s="197"/>
      <c r="CT14" s="218"/>
      <c r="CU14" s="239" t="s">
        <v>179</v>
      </c>
      <c r="CV14" s="223" t="e">
        <f>CV9*CS10</f>
        <v>#DIV/0!</v>
      </c>
      <c r="CW14" s="196"/>
      <c r="CX14" s="197"/>
      <c r="CY14" s="218"/>
      <c r="CZ14" s="239" t="s">
        <v>179</v>
      </c>
      <c r="DA14" s="223" t="e">
        <f>DA9*CX10</f>
        <v>#DIV/0!</v>
      </c>
      <c r="DB14" s="196"/>
      <c r="DC14" s="197"/>
      <c r="DD14" s="218"/>
      <c r="DE14" s="239" t="s">
        <v>179</v>
      </c>
      <c r="DF14" s="223" t="e">
        <f>DF9*DC10</f>
        <v>#DIV/0!</v>
      </c>
      <c r="DG14" s="196"/>
      <c r="DH14" s="197"/>
      <c r="DI14" s="218"/>
      <c r="DJ14" s="239" t="s">
        <v>179</v>
      </c>
      <c r="DK14" s="223" t="e">
        <f>DK9*DH10</f>
        <v>#DIV/0!</v>
      </c>
      <c r="DL14" s="196"/>
      <c r="DM14" s="197"/>
      <c r="DN14" s="218"/>
      <c r="DO14" s="239" t="s">
        <v>179</v>
      </c>
      <c r="DP14" s="223" t="e">
        <f>DP9*DM10</f>
        <v>#DIV/0!</v>
      </c>
      <c r="DQ14" s="196"/>
      <c r="DR14" s="197"/>
      <c r="DS14" s="218"/>
      <c r="DT14" s="239" t="s">
        <v>179</v>
      </c>
      <c r="DU14" s="223" t="e">
        <f>DU9*DR10</f>
        <v>#DIV/0!</v>
      </c>
      <c r="DV14" s="196"/>
      <c r="DW14" s="197"/>
      <c r="DX14" s="218"/>
      <c r="DY14" s="239" t="s">
        <v>179</v>
      </c>
      <c r="DZ14" s="223" t="e">
        <f>DZ9*DW10</f>
        <v>#DIV/0!</v>
      </c>
      <c r="EA14" s="196"/>
      <c r="EB14" s="197"/>
      <c r="EC14" s="218"/>
      <c r="ED14" s="239" t="s">
        <v>179</v>
      </c>
      <c r="EE14" s="223" t="e">
        <f>EE9*EB10</f>
        <v>#DIV/0!</v>
      </c>
      <c r="EF14" s="196"/>
      <c r="EG14" s="197"/>
      <c r="EH14" s="218"/>
      <c r="EI14" s="239" t="s">
        <v>179</v>
      </c>
      <c r="EJ14" s="223" t="e">
        <f>EJ9*EG10</f>
        <v>#DIV/0!</v>
      </c>
      <c r="EK14" s="196"/>
      <c r="EL14" s="197"/>
      <c r="EM14" s="218"/>
      <c r="EN14" s="239" t="s">
        <v>179</v>
      </c>
      <c r="EO14" s="223" t="e">
        <f>EO9*EL10</f>
        <v>#DIV/0!</v>
      </c>
      <c r="EP14" s="196"/>
      <c r="EQ14" s="197"/>
      <c r="ER14" s="218"/>
      <c r="ES14" s="239" t="s">
        <v>179</v>
      </c>
      <c r="ET14" s="223" t="e">
        <f>ET9*EQ10</f>
        <v>#DIV/0!</v>
      </c>
      <c r="EU14" s="196"/>
      <c r="EV14" s="197"/>
      <c r="EW14" s="218"/>
      <c r="EX14" s="239" t="s">
        <v>179</v>
      </c>
      <c r="EY14" s="223" t="e">
        <f>EY9*EV10</f>
        <v>#DIV/0!</v>
      </c>
      <c r="EZ14" s="196"/>
      <c r="FA14" s="197"/>
      <c r="FB14" s="218"/>
      <c r="FC14" s="239" t="s">
        <v>179</v>
      </c>
      <c r="FD14" s="223" t="e">
        <f>FD9*FA10</f>
        <v>#DIV/0!</v>
      </c>
      <c r="FE14" s="196"/>
      <c r="FF14" s="197"/>
      <c r="FG14" s="218"/>
      <c r="FH14" s="239" t="s">
        <v>179</v>
      </c>
      <c r="FI14" s="223" t="e">
        <f>FI9*FF10</f>
        <v>#DIV/0!</v>
      </c>
      <c r="FJ14" s="196"/>
      <c r="FK14" s="197"/>
      <c r="FL14" s="218"/>
      <c r="FM14" s="239" t="s">
        <v>179</v>
      </c>
      <c r="FN14" s="223" t="e">
        <f>FN9*FK10</f>
        <v>#DIV/0!</v>
      </c>
      <c r="FO14" s="196"/>
      <c r="FP14" s="197"/>
      <c r="FQ14" s="218"/>
      <c r="FR14" s="239" t="s">
        <v>179</v>
      </c>
      <c r="FS14" s="223" t="e">
        <f>FS9*FP10</f>
        <v>#DIV/0!</v>
      </c>
      <c r="FT14" s="196"/>
      <c r="FU14" s="197"/>
      <c r="FV14" s="218"/>
      <c r="FW14" s="239" t="s">
        <v>179</v>
      </c>
      <c r="FX14" s="223" t="e">
        <f>FX9*FU10</f>
        <v>#DIV/0!</v>
      </c>
      <c r="FY14" s="196"/>
      <c r="FZ14" s="197"/>
      <c r="GA14" s="218"/>
      <c r="GB14" s="239" t="s">
        <v>179</v>
      </c>
      <c r="GC14" s="223" t="e">
        <f>GC9*FZ10</f>
        <v>#DIV/0!</v>
      </c>
      <c r="GD14" s="196"/>
      <c r="GE14" s="197"/>
      <c r="GF14" s="218"/>
      <c r="GG14" s="239" t="s">
        <v>179</v>
      </c>
      <c r="GH14" s="223" t="e">
        <f>GH9*GE10</f>
        <v>#DIV/0!</v>
      </c>
      <c r="GI14" s="196"/>
      <c r="GJ14" s="197"/>
      <c r="GK14" s="218"/>
      <c r="GL14" s="239" t="s">
        <v>179</v>
      </c>
      <c r="GM14" s="223" t="e">
        <f>GM9*GJ10</f>
        <v>#DIV/0!</v>
      </c>
      <c r="GN14" s="196"/>
      <c r="GO14" s="197"/>
      <c r="GP14" s="218"/>
      <c r="GQ14" s="239" t="s">
        <v>179</v>
      </c>
      <c r="GR14" s="223" t="e">
        <f>GR9*GO10</f>
        <v>#DIV/0!</v>
      </c>
      <c r="GS14" s="196"/>
      <c r="GT14" s="197"/>
      <c r="GU14" s="218"/>
      <c r="GV14" s="239" t="s">
        <v>179</v>
      </c>
      <c r="GW14" s="223" t="e">
        <f>GW9*GT10</f>
        <v>#DIV/0!</v>
      </c>
      <c r="GX14" s="196"/>
      <c r="GY14" s="197"/>
      <c r="GZ14" s="218"/>
      <c r="HA14" s="239" t="s">
        <v>179</v>
      </c>
      <c r="HB14" s="223" t="e">
        <f>HB9*GY10</f>
        <v>#DIV/0!</v>
      </c>
      <c r="HC14" s="196"/>
      <c r="HD14" s="197"/>
      <c r="HE14" s="218"/>
      <c r="HF14" s="239" t="s">
        <v>179</v>
      </c>
      <c r="HG14" s="223" t="e">
        <f>HG9*HD10</f>
        <v>#DIV/0!</v>
      </c>
      <c r="HH14" s="196"/>
      <c r="HI14" s="197"/>
      <c r="HJ14" s="218"/>
      <c r="HK14" s="239" t="s">
        <v>179</v>
      </c>
      <c r="HL14" s="223" t="e">
        <f>HL9*HI10</f>
        <v>#DIV/0!</v>
      </c>
      <c r="HM14" s="196"/>
      <c r="HN14" s="197"/>
      <c r="HO14" s="218"/>
      <c r="HP14" s="239" t="s">
        <v>179</v>
      </c>
      <c r="HQ14" s="223" t="e">
        <f>HQ9*HN10</f>
        <v>#DIV/0!</v>
      </c>
      <c r="HR14" s="196"/>
      <c r="HS14" s="197"/>
      <c r="HT14" s="218"/>
      <c r="HU14" s="239" t="s">
        <v>179</v>
      </c>
      <c r="HV14" s="223" t="e">
        <f>HV9*HS10</f>
        <v>#DIV/0!</v>
      </c>
      <c r="HW14" s="196"/>
      <c r="HX14" s="197"/>
      <c r="HY14" s="218"/>
      <c r="HZ14" s="239" t="s">
        <v>179</v>
      </c>
      <c r="IA14" s="223" t="e">
        <f>IA9*HX10</f>
        <v>#DIV/0!</v>
      </c>
      <c r="IB14" s="196"/>
      <c r="IC14" s="197"/>
      <c r="ID14" s="218"/>
      <c r="IE14" s="239" t="s">
        <v>179</v>
      </c>
      <c r="IF14" s="223" t="e">
        <f>IF9*IC10</f>
        <v>#DIV/0!</v>
      </c>
      <c r="IG14" s="196"/>
      <c r="IH14" s="197"/>
      <c r="II14" s="218"/>
      <c r="IJ14" s="239" t="s">
        <v>179</v>
      </c>
      <c r="IK14" s="223" t="e">
        <f>IK9*IH10</f>
        <v>#DIV/0!</v>
      </c>
      <c r="IL14" s="196"/>
      <c r="IM14" s="197"/>
      <c r="IN14" s="218"/>
      <c r="IO14" s="239" t="s">
        <v>179</v>
      </c>
      <c r="IP14" s="223" t="e">
        <f>IP9*IM10</f>
        <v>#DIV/0!</v>
      </c>
      <c r="IQ14" s="196"/>
      <c r="IR14" s="197"/>
      <c r="IS14" s="218"/>
      <c r="IT14" s="239" t="s">
        <v>179</v>
      </c>
      <c r="IU14" s="223" t="e">
        <f>IU9*IR10</f>
        <v>#DIV/0!</v>
      </c>
      <c r="IV14" s="196"/>
      <c r="IW14" s="197"/>
      <c r="IX14" s="218"/>
      <c r="IY14" s="239" t="s">
        <v>179</v>
      </c>
      <c r="IZ14" s="223" t="e">
        <f>IZ9*IW10</f>
        <v>#DIV/0!</v>
      </c>
      <c r="JA14" s="196"/>
      <c r="JB14" s="197"/>
      <c r="JC14" s="218"/>
      <c r="JD14" s="239" t="s">
        <v>179</v>
      </c>
      <c r="JE14" s="223" t="e">
        <f>JE9*JB10</f>
        <v>#DIV/0!</v>
      </c>
      <c r="JF14" s="196"/>
      <c r="JG14" s="197"/>
      <c r="JH14" s="218"/>
      <c r="JI14" s="239" t="s">
        <v>179</v>
      </c>
      <c r="JJ14" s="223" t="e">
        <f>JJ9*JG10</f>
        <v>#DIV/0!</v>
      </c>
      <c r="JK14" s="196"/>
      <c r="JL14" s="197"/>
      <c r="JM14" s="218"/>
      <c r="JN14" s="239" t="s">
        <v>179</v>
      </c>
      <c r="JO14" s="223" t="e">
        <f>JO9*JL10</f>
        <v>#DIV/0!</v>
      </c>
      <c r="JP14" s="196"/>
      <c r="JQ14" s="197"/>
      <c r="JR14" s="218"/>
      <c r="JS14" s="239" t="s">
        <v>179</v>
      </c>
      <c r="JT14" s="223" t="e">
        <f>JT9*JQ10</f>
        <v>#DIV/0!</v>
      </c>
      <c r="JU14" s="196"/>
      <c r="JV14" s="197"/>
      <c r="JW14" s="218"/>
      <c r="JX14" s="239" t="s">
        <v>179</v>
      </c>
      <c r="JY14" s="223" t="e">
        <f>JY9*JV10</f>
        <v>#DIV/0!</v>
      </c>
      <c r="JZ14" s="196"/>
      <c r="KA14" s="197"/>
      <c r="KB14" s="218"/>
      <c r="KC14" s="239" t="s">
        <v>179</v>
      </c>
      <c r="KD14" s="223" t="e">
        <f>KD9*KA10</f>
        <v>#DIV/0!</v>
      </c>
      <c r="KE14" s="196"/>
      <c r="KF14" s="197"/>
      <c r="KG14" s="218"/>
      <c r="KH14" s="239" t="s">
        <v>179</v>
      </c>
      <c r="KI14" s="223" t="e">
        <f>KI9*KF10</f>
        <v>#DIV/0!</v>
      </c>
      <c r="KJ14" s="196"/>
      <c r="KK14" s="197"/>
      <c r="KL14" s="218"/>
      <c r="KM14" s="239" t="s">
        <v>179</v>
      </c>
      <c r="KN14" s="223" t="e">
        <f>KN9*KK10</f>
        <v>#DIV/0!</v>
      </c>
    </row>
    <row r="15" spans="1:331" ht="15.75" thickBot="1" x14ac:dyDescent="0.3">
      <c r="A15" s="196"/>
      <c r="B15" s="197"/>
      <c r="C15" s="218"/>
      <c r="D15" s="239" t="s">
        <v>177</v>
      </c>
      <c r="E15" s="200" t="e">
        <f>C9*B10</f>
        <v>#DIV/0!</v>
      </c>
      <c r="F15" s="196"/>
      <c r="G15" s="197"/>
      <c r="H15" s="218"/>
      <c r="I15" s="239" t="s">
        <v>177</v>
      </c>
      <c r="J15" s="200" t="e">
        <f>H9*G10</f>
        <v>#DIV/0!</v>
      </c>
      <c r="K15" s="196"/>
      <c r="L15" s="197"/>
      <c r="M15" s="218"/>
      <c r="N15" s="239" t="s">
        <v>177</v>
      </c>
      <c r="O15" s="200" t="e">
        <f>M9*L10</f>
        <v>#DIV/0!</v>
      </c>
      <c r="P15" s="196"/>
      <c r="Q15" s="197"/>
      <c r="R15" s="218"/>
      <c r="S15" s="239" t="s">
        <v>177</v>
      </c>
      <c r="T15" s="200" t="e">
        <f>R9*Q10</f>
        <v>#DIV/0!</v>
      </c>
      <c r="U15" s="196"/>
      <c r="V15" s="197"/>
      <c r="W15" s="218"/>
      <c r="X15" s="239" t="s">
        <v>177</v>
      </c>
      <c r="Y15" s="200" t="e">
        <f>W9*V10</f>
        <v>#DIV/0!</v>
      </c>
      <c r="Z15" s="196"/>
      <c r="AA15" s="197"/>
      <c r="AB15" s="218"/>
      <c r="AC15" s="239" t="s">
        <v>177</v>
      </c>
      <c r="AD15" s="200" t="e">
        <f>AB9*AA10</f>
        <v>#DIV/0!</v>
      </c>
      <c r="AE15" s="196"/>
      <c r="AF15" s="197"/>
      <c r="AG15" s="218"/>
      <c r="AH15" s="239" t="s">
        <v>177</v>
      </c>
      <c r="AI15" s="200" t="e">
        <f>AG9*AF10</f>
        <v>#DIV/0!</v>
      </c>
      <c r="AJ15" s="196"/>
      <c r="AK15" s="197"/>
      <c r="AL15" s="218"/>
      <c r="AM15" s="239" t="s">
        <v>177</v>
      </c>
      <c r="AN15" s="200" t="e">
        <f>AL9*AK10</f>
        <v>#DIV/0!</v>
      </c>
      <c r="AO15" s="196"/>
      <c r="AP15" s="197"/>
      <c r="AQ15" s="218"/>
      <c r="AR15" s="239" t="s">
        <v>177</v>
      </c>
      <c r="AS15" s="200" t="e">
        <f>AQ9*AP10</f>
        <v>#DIV/0!</v>
      </c>
      <c r="AT15" s="196"/>
      <c r="AU15" s="197"/>
      <c r="AV15" s="218"/>
      <c r="AW15" s="239" t="s">
        <v>177</v>
      </c>
      <c r="AX15" s="200" t="e">
        <f>AV9*AU10</f>
        <v>#DIV/0!</v>
      </c>
      <c r="AY15" s="196"/>
      <c r="AZ15" s="197"/>
      <c r="BA15" s="218"/>
      <c r="BB15" s="239" t="s">
        <v>177</v>
      </c>
      <c r="BC15" s="200" t="e">
        <f>BA9*AZ10</f>
        <v>#DIV/0!</v>
      </c>
      <c r="BD15" s="196"/>
      <c r="BE15" s="197"/>
      <c r="BF15" s="218"/>
      <c r="BG15" s="239" t="s">
        <v>177</v>
      </c>
      <c r="BH15" s="200" t="e">
        <f>BF9*BE10</f>
        <v>#DIV/0!</v>
      </c>
      <c r="BI15" s="196"/>
      <c r="BJ15" s="197"/>
      <c r="BK15" s="218"/>
      <c r="BL15" s="239" t="s">
        <v>177</v>
      </c>
      <c r="BM15" s="200" t="e">
        <f>BK9*BJ10</f>
        <v>#DIV/0!</v>
      </c>
      <c r="BN15" s="196"/>
      <c r="BO15" s="197"/>
      <c r="BP15" s="218"/>
      <c r="BQ15" s="239" t="s">
        <v>177</v>
      </c>
      <c r="BR15" s="200" t="e">
        <f>BP9*BO10</f>
        <v>#DIV/0!</v>
      </c>
      <c r="BS15" s="196"/>
      <c r="BT15" s="197"/>
      <c r="BU15" s="218"/>
      <c r="BV15" s="239" t="s">
        <v>177</v>
      </c>
      <c r="BW15" s="200" t="e">
        <f>BU9*BT10</f>
        <v>#DIV/0!</v>
      </c>
      <c r="BX15" s="196"/>
      <c r="BY15" s="197"/>
      <c r="BZ15" s="218"/>
      <c r="CA15" s="239" t="s">
        <v>177</v>
      </c>
      <c r="CB15" s="200" t="e">
        <f>BZ9*BY10</f>
        <v>#DIV/0!</v>
      </c>
      <c r="CC15" s="196"/>
      <c r="CD15" s="197"/>
      <c r="CE15" s="218"/>
      <c r="CF15" s="239" t="s">
        <v>177</v>
      </c>
      <c r="CG15" s="200" t="e">
        <f>CE9*CD10</f>
        <v>#DIV/0!</v>
      </c>
      <c r="CH15" s="196"/>
      <c r="CI15" s="197"/>
      <c r="CJ15" s="218"/>
      <c r="CK15" s="239" t="s">
        <v>177</v>
      </c>
      <c r="CL15" s="200" t="e">
        <f>CJ9*CI10</f>
        <v>#DIV/0!</v>
      </c>
      <c r="CM15" s="196"/>
      <c r="CN15" s="197"/>
      <c r="CO15" s="218"/>
      <c r="CP15" s="239" t="s">
        <v>177</v>
      </c>
      <c r="CQ15" s="200" t="e">
        <f>CO9*CN10</f>
        <v>#DIV/0!</v>
      </c>
      <c r="CR15" s="196"/>
      <c r="CS15" s="197"/>
      <c r="CT15" s="218"/>
      <c r="CU15" s="239" t="s">
        <v>177</v>
      </c>
      <c r="CV15" s="200" t="e">
        <f>CT9*CS10</f>
        <v>#DIV/0!</v>
      </c>
      <c r="CW15" s="196"/>
      <c r="CX15" s="197"/>
      <c r="CY15" s="218"/>
      <c r="CZ15" s="239" t="s">
        <v>177</v>
      </c>
      <c r="DA15" s="200" t="e">
        <f>CY9*CX10</f>
        <v>#DIV/0!</v>
      </c>
      <c r="DB15" s="196"/>
      <c r="DC15" s="197"/>
      <c r="DD15" s="218"/>
      <c r="DE15" s="239" t="s">
        <v>177</v>
      </c>
      <c r="DF15" s="200" t="e">
        <f>DD9*DC10</f>
        <v>#DIV/0!</v>
      </c>
      <c r="DG15" s="196"/>
      <c r="DH15" s="197"/>
      <c r="DI15" s="218"/>
      <c r="DJ15" s="239" t="s">
        <v>177</v>
      </c>
      <c r="DK15" s="200" t="e">
        <f>DI9*DH10</f>
        <v>#DIV/0!</v>
      </c>
      <c r="DL15" s="196"/>
      <c r="DM15" s="197"/>
      <c r="DN15" s="218"/>
      <c r="DO15" s="239" t="s">
        <v>177</v>
      </c>
      <c r="DP15" s="200" t="e">
        <f>DN9*DM10</f>
        <v>#DIV/0!</v>
      </c>
      <c r="DQ15" s="196"/>
      <c r="DR15" s="197"/>
      <c r="DS15" s="218"/>
      <c r="DT15" s="239" t="s">
        <v>177</v>
      </c>
      <c r="DU15" s="200" t="e">
        <f>DS9*DR10</f>
        <v>#DIV/0!</v>
      </c>
      <c r="DV15" s="196"/>
      <c r="DW15" s="197"/>
      <c r="DX15" s="218"/>
      <c r="DY15" s="239" t="s">
        <v>177</v>
      </c>
      <c r="DZ15" s="200" t="e">
        <f>DX9*DW10</f>
        <v>#DIV/0!</v>
      </c>
      <c r="EA15" s="196"/>
      <c r="EB15" s="197"/>
      <c r="EC15" s="218"/>
      <c r="ED15" s="239" t="s">
        <v>177</v>
      </c>
      <c r="EE15" s="200" t="e">
        <f>EC9*EB10</f>
        <v>#DIV/0!</v>
      </c>
      <c r="EF15" s="196"/>
      <c r="EG15" s="197"/>
      <c r="EH15" s="218"/>
      <c r="EI15" s="239" t="s">
        <v>177</v>
      </c>
      <c r="EJ15" s="200" t="e">
        <f>EH9*EG10</f>
        <v>#DIV/0!</v>
      </c>
      <c r="EK15" s="196"/>
      <c r="EL15" s="197"/>
      <c r="EM15" s="218"/>
      <c r="EN15" s="239" t="s">
        <v>177</v>
      </c>
      <c r="EO15" s="200" t="e">
        <f>EM9*EL10</f>
        <v>#DIV/0!</v>
      </c>
      <c r="EP15" s="196"/>
      <c r="EQ15" s="197"/>
      <c r="ER15" s="218"/>
      <c r="ES15" s="239" t="s">
        <v>177</v>
      </c>
      <c r="ET15" s="200" t="e">
        <f>ER9*EQ10</f>
        <v>#DIV/0!</v>
      </c>
      <c r="EU15" s="196"/>
      <c r="EV15" s="197"/>
      <c r="EW15" s="218"/>
      <c r="EX15" s="239" t="s">
        <v>177</v>
      </c>
      <c r="EY15" s="200" t="e">
        <f>EW9*EV10</f>
        <v>#DIV/0!</v>
      </c>
      <c r="EZ15" s="196"/>
      <c r="FA15" s="197"/>
      <c r="FB15" s="218"/>
      <c r="FC15" s="239" t="s">
        <v>177</v>
      </c>
      <c r="FD15" s="200" t="e">
        <f>FB9*FA10</f>
        <v>#DIV/0!</v>
      </c>
      <c r="FE15" s="196"/>
      <c r="FF15" s="197"/>
      <c r="FG15" s="218"/>
      <c r="FH15" s="239" t="s">
        <v>177</v>
      </c>
      <c r="FI15" s="200" t="e">
        <f>FG9*FF10</f>
        <v>#DIV/0!</v>
      </c>
      <c r="FJ15" s="196"/>
      <c r="FK15" s="197"/>
      <c r="FL15" s="218"/>
      <c r="FM15" s="239" t="s">
        <v>177</v>
      </c>
      <c r="FN15" s="200" t="e">
        <f>FL9*FK10</f>
        <v>#DIV/0!</v>
      </c>
      <c r="FO15" s="196"/>
      <c r="FP15" s="197"/>
      <c r="FQ15" s="218"/>
      <c r="FR15" s="239" t="s">
        <v>177</v>
      </c>
      <c r="FS15" s="200" t="e">
        <f>FQ9*FP10</f>
        <v>#DIV/0!</v>
      </c>
      <c r="FT15" s="196"/>
      <c r="FU15" s="197"/>
      <c r="FV15" s="218"/>
      <c r="FW15" s="239" t="s">
        <v>177</v>
      </c>
      <c r="FX15" s="200" t="e">
        <f>FV9*FU10</f>
        <v>#DIV/0!</v>
      </c>
      <c r="FY15" s="196"/>
      <c r="FZ15" s="197"/>
      <c r="GA15" s="218"/>
      <c r="GB15" s="239" t="s">
        <v>177</v>
      </c>
      <c r="GC15" s="200" t="e">
        <f>GA9*FZ10</f>
        <v>#DIV/0!</v>
      </c>
      <c r="GD15" s="196"/>
      <c r="GE15" s="197"/>
      <c r="GF15" s="218"/>
      <c r="GG15" s="239" t="s">
        <v>177</v>
      </c>
      <c r="GH15" s="200" t="e">
        <f>GF9*GE10</f>
        <v>#DIV/0!</v>
      </c>
      <c r="GI15" s="196"/>
      <c r="GJ15" s="197"/>
      <c r="GK15" s="218"/>
      <c r="GL15" s="239" t="s">
        <v>177</v>
      </c>
      <c r="GM15" s="200" t="e">
        <f>GK9*GJ10</f>
        <v>#DIV/0!</v>
      </c>
      <c r="GN15" s="196"/>
      <c r="GO15" s="197"/>
      <c r="GP15" s="218"/>
      <c r="GQ15" s="239" t="s">
        <v>177</v>
      </c>
      <c r="GR15" s="200" t="e">
        <f>GP9*GO10</f>
        <v>#DIV/0!</v>
      </c>
      <c r="GS15" s="196"/>
      <c r="GT15" s="197"/>
      <c r="GU15" s="218"/>
      <c r="GV15" s="239" t="s">
        <v>177</v>
      </c>
      <c r="GW15" s="200" t="e">
        <f>GU9*GT10</f>
        <v>#DIV/0!</v>
      </c>
      <c r="GX15" s="196"/>
      <c r="GY15" s="197"/>
      <c r="GZ15" s="218"/>
      <c r="HA15" s="239" t="s">
        <v>177</v>
      </c>
      <c r="HB15" s="200" t="e">
        <f>GZ9*GY10</f>
        <v>#DIV/0!</v>
      </c>
      <c r="HC15" s="196"/>
      <c r="HD15" s="197"/>
      <c r="HE15" s="218"/>
      <c r="HF15" s="239" t="s">
        <v>177</v>
      </c>
      <c r="HG15" s="200" t="e">
        <f>HE9*HD10</f>
        <v>#DIV/0!</v>
      </c>
      <c r="HH15" s="196"/>
      <c r="HI15" s="197"/>
      <c r="HJ15" s="218"/>
      <c r="HK15" s="239" t="s">
        <v>177</v>
      </c>
      <c r="HL15" s="200" t="e">
        <f>HJ9*HI10</f>
        <v>#DIV/0!</v>
      </c>
      <c r="HM15" s="196"/>
      <c r="HN15" s="197"/>
      <c r="HO15" s="218"/>
      <c r="HP15" s="239" t="s">
        <v>177</v>
      </c>
      <c r="HQ15" s="200" t="e">
        <f>HO9*HN10</f>
        <v>#DIV/0!</v>
      </c>
      <c r="HR15" s="196"/>
      <c r="HS15" s="197"/>
      <c r="HT15" s="218"/>
      <c r="HU15" s="239" t="s">
        <v>177</v>
      </c>
      <c r="HV15" s="200" t="e">
        <f>HT9*HS10</f>
        <v>#DIV/0!</v>
      </c>
      <c r="HW15" s="196"/>
      <c r="HX15" s="197"/>
      <c r="HY15" s="218"/>
      <c r="HZ15" s="239" t="s">
        <v>177</v>
      </c>
      <c r="IA15" s="200" t="e">
        <f>HY9*HX10</f>
        <v>#DIV/0!</v>
      </c>
      <c r="IB15" s="196"/>
      <c r="IC15" s="197"/>
      <c r="ID15" s="218"/>
      <c r="IE15" s="239" t="s">
        <v>177</v>
      </c>
      <c r="IF15" s="200" t="e">
        <f>ID9*IC10</f>
        <v>#DIV/0!</v>
      </c>
      <c r="IG15" s="196"/>
      <c r="IH15" s="197"/>
      <c r="II15" s="218"/>
      <c r="IJ15" s="239" t="s">
        <v>177</v>
      </c>
      <c r="IK15" s="200" t="e">
        <f>II9*IH10</f>
        <v>#DIV/0!</v>
      </c>
      <c r="IL15" s="196"/>
      <c r="IM15" s="197"/>
      <c r="IN15" s="218"/>
      <c r="IO15" s="239" t="s">
        <v>177</v>
      </c>
      <c r="IP15" s="200" t="e">
        <f>IN9*IM10</f>
        <v>#DIV/0!</v>
      </c>
      <c r="IQ15" s="196"/>
      <c r="IR15" s="197"/>
      <c r="IS15" s="218"/>
      <c r="IT15" s="239" t="s">
        <v>177</v>
      </c>
      <c r="IU15" s="200" t="e">
        <f>IS9*IR10</f>
        <v>#DIV/0!</v>
      </c>
      <c r="IV15" s="196"/>
      <c r="IW15" s="197"/>
      <c r="IX15" s="218"/>
      <c r="IY15" s="239" t="s">
        <v>177</v>
      </c>
      <c r="IZ15" s="200" t="e">
        <f>IX9*IW10</f>
        <v>#DIV/0!</v>
      </c>
      <c r="JA15" s="196"/>
      <c r="JB15" s="197"/>
      <c r="JC15" s="218"/>
      <c r="JD15" s="239" t="s">
        <v>177</v>
      </c>
      <c r="JE15" s="200" t="e">
        <f>JC9*JB10</f>
        <v>#DIV/0!</v>
      </c>
      <c r="JF15" s="196"/>
      <c r="JG15" s="197"/>
      <c r="JH15" s="218"/>
      <c r="JI15" s="239" t="s">
        <v>177</v>
      </c>
      <c r="JJ15" s="200" t="e">
        <f>JH9*JG10</f>
        <v>#DIV/0!</v>
      </c>
      <c r="JK15" s="196"/>
      <c r="JL15" s="197"/>
      <c r="JM15" s="218"/>
      <c r="JN15" s="239" t="s">
        <v>177</v>
      </c>
      <c r="JO15" s="200" t="e">
        <f>JM9*JL10</f>
        <v>#DIV/0!</v>
      </c>
      <c r="JP15" s="196"/>
      <c r="JQ15" s="197"/>
      <c r="JR15" s="218"/>
      <c r="JS15" s="239" t="s">
        <v>177</v>
      </c>
      <c r="JT15" s="200" t="e">
        <f>JR9*JQ10</f>
        <v>#DIV/0!</v>
      </c>
      <c r="JU15" s="196"/>
      <c r="JV15" s="197"/>
      <c r="JW15" s="218"/>
      <c r="JX15" s="239" t="s">
        <v>177</v>
      </c>
      <c r="JY15" s="200" t="e">
        <f>JW9*JV10</f>
        <v>#DIV/0!</v>
      </c>
      <c r="JZ15" s="196"/>
      <c r="KA15" s="197"/>
      <c r="KB15" s="218"/>
      <c r="KC15" s="239" t="s">
        <v>177</v>
      </c>
      <c r="KD15" s="200" t="e">
        <f>KB9*KA10</f>
        <v>#DIV/0!</v>
      </c>
      <c r="KE15" s="196"/>
      <c r="KF15" s="197"/>
      <c r="KG15" s="218"/>
      <c r="KH15" s="239" t="s">
        <v>177</v>
      </c>
      <c r="KI15" s="200" t="e">
        <f>KG9*KF10</f>
        <v>#DIV/0!</v>
      </c>
      <c r="KJ15" s="196"/>
      <c r="KK15" s="197"/>
      <c r="KL15" s="218"/>
      <c r="KM15" s="239" t="s">
        <v>177</v>
      </c>
      <c r="KN15" s="200" t="e">
        <f>KL9*KK10</f>
        <v>#DIV/0!</v>
      </c>
    </row>
    <row r="16" spans="1:331" x14ac:dyDescent="0.25">
      <c r="A16" s="84" t="s">
        <v>78</v>
      </c>
      <c r="B16" s="89" t="s">
        <v>2</v>
      </c>
      <c r="C16" s="90" t="s">
        <v>91</v>
      </c>
      <c r="D16" s="89" t="s">
        <v>79</v>
      </c>
      <c r="E16" s="91" t="s">
        <v>5</v>
      </c>
      <c r="F16" s="84" t="s">
        <v>78</v>
      </c>
      <c r="G16" s="89" t="s">
        <v>2</v>
      </c>
      <c r="H16" s="90" t="s">
        <v>91</v>
      </c>
      <c r="I16" s="89" t="s">
        <v>79</v>
      </c>
      <c r="J16" s="91" t="s">
        <v>5</v>
      </c>
      <c r="K16" s="84" t="s">
        <v>78</v>
      </c>
      <c r="L16" s="89" t="s">
        <v>2</v>
      </c>
      <c r="M16" s="90" t="s">
        <v>91</v>
      </c>
      <c r="N16" s="89" t="s">
        <v>79</v>
      </c>
      <c r="O16" s="91" t="s">
        <v>5</v>
      </c>
      <c r="P16" s="84" t="s">
        <v>78</v>
      </c>
      <c r="Q16" s="89" t="s">
        <v>2</v>
      </c>
      <c r="R16" s="90" t="s">
        <v>91</v>
      </c>
      <c r="S16" s="89" t="s">
        <v>79</v>
      </c>
      <c r="T16" s="91" t="s">
        <v>5</v>
      </c>
      <c r="U16" s="84" t="s">
        <v>78</v>
      </c>
      <c r="V16" s="89" t="s">
        <v>2</v>
      </c>
      <c r="W16" s="90" t="s">
        <v>91</v>
      </c>
      <c r="X16" s="89" t="s">
        <v>79</v>
      </c>
      <c r="Y16" s="91" t="s">
        <v>5</v>
      </c>
      <c r="Z16" s="84" t="s">
        <v>78</v>
      </c>
      <c r="AA16" s="89" t="s">
        <v>2</v>
      </c>
      <c r="AB16" s="90" t="s">
        <v>91</v>
      </c>
      <c r="AC16" s="89" t="s">
        <v>79</v>
      </c>
      <c r="AD16" s="91" t="s">
        <v>5</v>
      </c>
      <c r="AE16" s="84" t="s">
        <v>78</v>
      </c>
      <c r="AF16" s="89" t="s">
        <v>2</v>
      </c>
      <c r="AG16" s="90" t="s">
        <v>91</v>
      </c>
      <c r="AH16" s="89" t="s">
        <v>79</v>
      </c>
      <c r="AI16" s="91" t="s">
        <v>5</v>
      </c>
      <c r="AJ16" s="84" t="s">
        <v>78</v>
      </c>
      <c r="AK16" s="89" t="s">
        <v>2</v>
      </c>
      <c r="AL16" s="90" t="s">
        <v>91</v>
      </c>
      <c r="AM16" s="89" t="s">
        <v>79</v>
      </c>
      <c r="AN16" s="91" t="s">
        <v>5</v>
      </c>
      <c r="AO16" s="84" t="s">
        <v>78</v>
      </c>
      <c r="AP16" s="89" t="s">
        <v>2</v>
      </c>
      <c r="AQ16" s="90" t="s">
        <v>91</v>
      </c>
      <c r="AR16" s="89" t="s">
        <v>79</v>
      </c>
      <c r="AS16" s="91" t="s">
        <v>5</v>
      </c>
      <c r="AT16" s="84" t="s">
        <v>78</v>
      </c>
      <c r="AU16" s="89" t="s">
        <v>2</v>
      </c>
      <c r="AV16" s="90" t="s">
        <v>91</v>
      </c>
      <c r="AW16" s="89" t="s">
        <v>79</v>
      </c>
      <c r="AX16" s="91" t="s">
        <v>5</v>
      </c>
      <c r="AY16" s="84" t="s">
        <v>78</v>
      </c>
      <c r="AZ16" s="89" t="s">
        <v>2</v>
      </c>
      <c r="BA16" s="90" t="s">
        <v>91</v>
      </c>
      <c r="BB16" s="89" t="s">
        <v>79</v>
      </c>
      <c r="BC16" s="91" t="s">
        <v>5</v>
      </c>
      <c r="BD16" s="84" t="s">
        <v>78</v>
      </c>
      <c r="BE16" s="89" t="s">
        <v>2</v>
      </c>
      <c r="BF16" s="90" t="s">
        <v>91</v>
      </c>
      <c r="BG16" s="89" t="s">
        <v>79</v>
      </c>
      <c r="BH16" s="91" t="s">
        <v>5</v>
      </c>
      <c r="BI16" s="84" t="s">
        <v>78</v>
      </c>
      <c r="BJ16" s="89" t="s">
        <v>2</v>
      </c>
      <c r="BK16" s="90" t="s">
        <v>91</v>
      </c>
      <c r="BL16" s="89" t="s">
        <v>79</v>
      </c>
      <c r="BM16" s="91" t="s">
        <v>5</v>
      </c>
      <c r="BN16" s="84" t="s">
        <v>78</v>
      </c>
      <c r="BO16" s="89" t="s">
        <v>2</v>
      </c>
      <c r="BP16" s="90" t="s">
        <v>91</v>
      </c>
      <c r="BQ16" s="89" t="s">
        <v>79</v>
      </c>
      <c r="BR16" s="91" t="s">
        <v>5</v>
      </c>
      <c r="BS16" s="84" t="s">
        <v>78</v>
      </c>
      <c r="BT16" s="89" t="s">
        <v>2</v>
      </c>
      <c r="BU16" s="90" t="s">
        <v>91</v>
      </c>
      <c r="BV16" s="89" t="s">
        <v>79</v>
      </c>
      <c r="BW16" s="91" t="s">
        <v>5</v>
      </c>
      <c r="BX16" s="84" t="s">
        <v>78</v>
      </c>
      <c r="BY16" s="89" t="s">
        <v>2</v>
      </c>
      <c r="BZ16" s="90" t="s">
        <v>91</v>
      </c>
      <c r="CA16" s="89" t="s">
        <v>79</v>
      </c>
      <c r="CB16" s="91" t="s">
        <v>5</v>
      </c>
      <c r="CC16" s="84" t="s">
        <v>78</v>
      </c>
      <c r="CD16" s="89" t="s">
        <v>2</v>
      </c>
      <c r="CE16" s="90" t="s">
        <v>91</v>
      </c>
      <c r="CF16" s="89" t="s">
        <v>79</v>
      </c>
      <c r="CG16" s="91" t="s">
        <v>5</v>
      </c>
      <c r="CH16" s="84" t="s">
        <v>78</v>
      </c>
      <c r="CI16" s="89" t="s">
        <v>2</v>
      </c>
      <c r="CJ16" s="90" t="s">
        <v>91</v>
      </c>
      <c r="CK16" s="89" t="s">
        <v>79</v>
      </c>
      <c r="CL16" s="91" t="s">
        <v>5</v>
      </c>
      <c r="CM16" s="84" t="s">
        <v>78</v>
      </c>
      <c r="CN16" s="89" t="s">
        <v>2</v>
      </c>
      <c r="CO16" s="90" t="s">
        <v>91</v>
      </c>
      <c r="CP16" s="89" t="s">
        <v>79</v>
      </c>
      <c r="CQ16" s="91" t="s">
        <v>5</v>
      </c>
      <c r="CR16" s="84" t="s">
        <v>78</v>
      </c>
      <c r="CS16" s="89" t="s">
        <v>2</v>
      </c>
      <c r="CT16" s="90" t="s">
        <v>91</v>
      </c>
      <c r="CU16" s="89" t="s">
        <v>79</v>
      </c>
      <c r="CV16" s="91" t="s">
        <v>5</v>
      </c>
      <c r="CW16" s="84" t="s">
        <v>78</v>
      </c>
      <c r="CX16" s="89" t="s">
        <v>2</v>
      </c>
      <c r="CY16" s="90" t="s">
        <v>91</v>
      </c>
      <c r="CZ16" s="89" t="s">
        <v>79</v>
      </c>
      <c r="DA16" s="91" t="s">
        <v>5</v>
      </c>
      <c r="DB16" s="84" t="s">
        <v>78</v>
      </c>
      <c r="DC16" s="89" t="s">
        <v>2</v>
      </c>
      <c r="DD16" s="90" t="s">
        <v>91</v>
      </c>
      <c r="DE16" s="89" t="s">
        <v>79</v>
      </c>
      <c r="DF16" s="91" t="s">
        <v>5</v>
      </c>
      <c r="DG16" s="84" t="s">
        <v>78</v>
      </c>
      <c r="DH16" s="89" t="s">
        <v>2</v>
      </c>
      <c r="DI16" s="90" t="s">
        <v>91</v>
      </c>
      <c r="DJ16" s="89" t="s">
        <v>79</v>
      </c>
      <c r="DK16" s="91" t="s">
        <v>5</v>
      </c>
      <c r="DL16" s="84" t="s">
        <v>78</v>
      </c>
      <c r="DM16" s="89" t="s">
        <v>2</v>
      </c>
      <c r="DN16" s="90" t="s">
        <v>91</v>
      </c>
      <c r="DO16" s="89" t="s">
        <v>79</v>
      </c>
      <c r="DP16" s="91" t="s">
        <v>5</v>
      </c>
      <c r="DQ16" s="84" t="s">
        <v>78</v>
      </c>
      <c r="DR16" s="89" t="s">
        <v>2</v>
      </c>
      <c r="DS16" s="90" t="s">
        <v>91</v>
      </c>
      <c r="DT16" s="89" t="s">
        <v>79</v>
      </c>
      <c r="DU16" s="91" t="s">
        <v>5</v>
      </c>
      <c r="DV16" s="84" t="s">
        <v>78</v>
      </c>
      <c r="DW16" s="89" t="s">
        <v>2</v>
      </c>
      <c r="DX16" s="90" t="s">
        <v>91</v>
      </c>
      <c r="DY16" s="89" t="s">
        <v>79</v>
      </c>
      <c r="DZ16" s="91" t="s">
        <v>5</v>
      </c>
      <c r="EA16" s="84" t="s">
        <v>78</v>
      </c>
      <c r="EB16" s="89" t="s">
        <v>2</v>
      </c>
      <c r="EC16" s="90" t="s">
        <v>91</v>
      </c>
      <c r="ED16" s="89" t="s">
        <v>79</v>
      </c>
      <c r="EE16" s="91" t="s">
        <v>5</v>
      </c>
      <c r="EF16" s="84" t="s">
        <v>78</v>
      </c>
      <c r="EG16" s="89" t="s">
        <v>2</v>
      </c>
      <c r="EH16" s="90" t="s">
        <v>91</v>
      </c>
      <c r="EI16" s="89" t="s">
        <v>79</v>
      </c>
      <c r="EJ16" s="91" t="s">
        <v>5</v>
      </c>
      <c r="EK16" s="84" t="s">
        <v>78</v>
      </c>
      <c r="EL16" s="89" t="s">
        <v>2</v>
      </c>
      <c r="EM16" s="90" t="s">
        <v>91</v>
      </c>
      <c r="EN16" s="89" t="s">
        <v>79</v>
      </c>
      <c r="EO16" s="91" t="s">
        <v>5</v>
      </c>
      <c r="EP16" s="84" t="s">
        <v>78</v>
      </c>
      <c r="EQ16" s="89" t="s">
        <v>2</v>
      </c>
      <c r="ER16" s="90" t="s">
        <v>91</v>
      </c>
      <c r="ES16" s="89" t="s">
        <v>79</v>
      </c>
      <c r="ET16" s="91" t="s">
        <v>5</v>
      </c>
      <c r="EU16" s="84" t="s">
        <v>78</v>
      </c>
      <c r="EV16" s="89" t="s">
        <v>2</v>
      </c>
      <c r="EW16" s="90" t="s">
        <v>91</v>
      </c>
      <c r="EX16" s="89" t="s">
        <v>79</v>
      </c>
      <c r="EY16" s="91" t="s">
        <v>5</v>
      </c>
      <c r="EZ16" s="84" t="s">
        <v>78</v>
      </c>
      <c r="FA16" s="89" t="s">
        <v>2</v>
      </c>
      <c r="FB16" s="90" t="s">
        <v>91</v>
      </c>
      <c r="FC16" s="89" t="s">
        <v>79</v>
      </c>
      <c r="FD16" s="91" t="s">
        <v>5</v>
      </c>
      <c r="FE16" s="84" t="s">
        <v>78</v>
      </c>
      <c r="FF16" s="89" t="s">
        <v>2</v>
      </c>
      <c r="FG16" s="90" t="s">
        <v>91</v>
      </c>
      <c r="FH16" s="89" t="s">
        <v>79</v>
      </c>
      <c r="FI16" s="91" t="s">
        <v>5</v>
      </c>
      <c r="FJ16" s="84" t="s">
        <v>78</v>
      </c>
      <c r="FK16" s="89" t="s">
        <v>2</v>
      </c>
      <c r="FL16" s="90" t="s">
        <v>91</v>
      </c>
      <c r="FM16" s="89" t="s">
        <v>79</v>
      </c>
      <c r="FN16" s="91" t="s">
        <v>5</v>
      </c>
      <c r="FO16" s="84" t="s">
        <v>78</v>
      </c>
      <c r="FP16" s="89" t="s">
        <v>2</v>
      </c>
      <c r="FQ16" s="90" t="s">
        <v>91</v>
      </c>
      <c r="FR16" s="89" t="s">
        <v>79</v>
      </c>
      <c r="FS16" s="91" t="s">
        <v>5</v>
      </c>
      <c r="FT16" s="84" t="s">
        <v>78</v>
      </c>
      <c r="FU16" s="89" t="s">
        <v>2</v>
      </c>
      <c r="FV16" s="90" t="s">
        <v>91</v>
      </c>
      <c r="FW16" s="89" t="s">
        <v>79</v>
      </c>
      <c r="FX16" s="91" t="s">
        <v>5</v>
      </c>
      <c r="FY16" s="84" t="s">
        <v>78</v>
      </c>
      <c r="FZ16" s="89" t="s">
        <v>2</v>
      </c>
      <c r="GA16" s="90" t="s">
        <v>91</v>
      </c>
      <c r="GB16" s="89" t="s">
        <v>79</v>
      </c>
      <c r="GC16" s="91" t="s">
        <v>5</v>
      </c>
      <c r="GD16" s="84" t="s">
        <v>78</v>
      </c>
      <c r="GE16" s="89" t="s">
        <v>2</v>
      </c>
      <c r="GF16" s="90" t="s">
        <v>91</v>
      </c>
      <c r="GG16" s="89" t="s">
        <v>79</v>
      </c>
      <c r="GH16" s="91" t="s">
        <v>5</v>
      </c>
      <c r="GI16" s="84" t="s">
        <v>78</v>
      </c>
      <c r="GJ16" s="89" t="s">
        <v>2</v>
      </c>
      <c r="GK16" s="90" t="s">
        <v>91</v>
      </c>
      <c r="GL16" s="89" t="s">
        <v>79</v>
      </c>
      <c r="GM16" s="91" t="s">
        <v>5</v>
      </c>
      <c r="GN16" s="84" t="s">
        <v>78</v>
      </c>
      <c r="GO16" s="89" t="s">
        <v>2</v>
      </c>
      <c r="GP16" s="90" t="s">
        <v>91</v>
      </c>
      <c r="GQ16" s="89" t="s">
        <v>79</v>
      </c>
      <c r="GR16" s="91" t="s">
        <v>5</v>
      </c>
      <c r="GS16" s="84" t="s">
        <v>78</v>
      </c>
      <c r="GT16" s="89" t="s">
        <v>2</v>
      </c>
      <c r="GU16" s="90" t="s">
        <v>91</v>
      </c>
      <c r="GV16" s="89" t="s">
        <v>79</v>
      </c>
      <c r="GW16" s="91" t="s">
        <v>5</v>
      </c>
      <c r="GX16" s="84" t="s">
        <v>78</v>
      </c>
      <c r="GY16" s="89" t="s">
        <v>2</v>
      </c>
      <c r="GZ16" s="90" t="s">
        <v>91</v>
      </c>
      <c r="HA16" s="89" t="s">
        <v>79</v>
      </c>
      <c r="HB16" s="91" t="s">
        <v>5</v>
      </c>
      <c r="HC16" s="84" t="s">
        <v>78</v>
      </c>
      <c r="HD16" s="89" t="s">
        <v>2</v>
      </c>
      <c r="HE16" s="90" t="s">
        <v>91</v>
      </c>
      <c r="HF16" s="89" t="s">
        <v>79</v>
      </c>
      <c r="HG16" s="91" t="s">
        <v>5</v>
      </c>
      <c r="HH16" s="84" t="s">
        <v>78</v>
      </c>
      <c r="HI16" s="89" t="s">
        <v>2</v>
      </c>
      <c r="HJ16" s="90" t="s">
        <v>91</v>
      </c>
      <c r="HK16" s="89" t="s">
        <v>79</v>
      </c>
      <c r="HL16" s="91" t="s">
        <v>5</v>
      </c>
      <c r="HM16" s="84" t="s">
        <v>78</v>
      </c>
      <c r="HN16" s="89" t="s">
        <v>2</v>
      </c>
      <c r="HO16" s="90" t="s">
        <v>91</v>
      </c>
      <c r="HP16" s="89" t="s">
        <v>79</v>
      </c>
      <c r="HQ16" s="91" t="s">
        <v>5</v>
      </c>
      <c r="HR16" s="84" t="s">
        <v>78</v>
      </c>
      <c r="HS16" s="89" t="s">
        <v>2</v>
      </c>
      <c r="HT16" s="90" t="s">
        <v>91</v>
      </c>
      <c r="HU16" s="89" t="s">
        <v>79</v>
      </c>
      <c r="HV16" s="91" t="s">
        <v>5</v>
      </c>
      <c r="HW16" s="84" t="s">
        <v>78</v>
      </c>
      <c r="HX16" s="89" t="s">
        <v>2</v>
      </c>
      <c r="HY16" s="90" t="s">
        <v>91</v>
      </c>
      <c r="HZ16" s="89" t="s">
        <v>79</v>
      </c>
      <c r="IA16" s="91" t="s">
        <v>5</v>
      </c>
      <c r="IB16" s="84" t="s">
        <v>78</v>
      </c>
      <c r="IC16" s="89" t="s">
        <v>2</v>
      </c>
      <c r="ID16" s="90" t="s">
        <v>91</v>
      </c>
      <c r="IE16" s="89" t="s">
        <v>79</v>
      </c>
      <c r="IF16" s="91" t="s">
        <v>5</v>
      </c>
      <c r="IG16" s="84" t="s">
        <v>78</v>
      </c>
      <c r="IH16" s="89" t="s">
        <v>2</v>
      </c>
      <c r="II16" s="90" t="s">
        <v>91</v>
      </c>
      <c r="IJ16" s="89" t="s">
        <v>79</v>
      </c>
      <c r="IK16" s="91" t="s">
        <v>5</v>
      </c>
      <c r="IL16" s="84" t="s">
        <v>78</v>
      </c>
      <c r="IM16" s="89" t="s">
        <v>2</v>
      </c>
      <c r="IN16" s="90" t="s">
        <v>91</v>
      </c>
      <c r="IO16" s="89" t="s">
        <v>79</v>
      </c>
      <c r="IP16" s="91" t="s">
        <v>5</v>
      </c>
      <c r="IQ16" s="84" t="s">
        <v>78</v>
      </c>
      <c r="IR16" s="89" t="s">
        <v>2</v>
      </c>
      <c r="IS16" s="90" t="s">
        <v>91</v>
      </c>
      <c r="IT16" s="89" t="s">
        <v>79</v>
      </c>
      <c r="IU16" s="91" t="s">
        <v>5</v>
      </c>
      <c r="IV16" s="84" t="s">
        <v>78</v>
      </c>
      <c r="IW16" s="89" t="s">
        <v>2</v>
      </c>
      <c r="IX16" s="90" t="s">
        <v>91</v>
      </c>
      <c r="IY16" s="89" t="s">
        <v>79</v>
      </c>
      <c r="IZ16" s="91" t="s">
        <v>5</v>
      </c>
      <c r="JA16" s="84" t="s">
        <v>78</v>
      </c>
      <c r="JB16" s="89" t="s">
        <v>2</v>
      </c>
      <c r="JC16" s="90" t="s">
        <v>91</v>
      </c>
      <c r="JD16" s="89" t="s">
        <v>79</v>
      </c>
      <c r="JE16" s="91" t="s">
        <v>5</v>
      </c>
      <c r="JF16" s="84" t="s">
        <v>78</v>
      </c>
      <c r="JG16" s="89" t="s">
        <v>2</v>
      </c>
      <c r="JH16" s="90" t="s">
        <v>91</v>
      </c>
      <c r="JI16" s="89" t="s">
        <v>79</v>
      </c>
      <c r="JJ16" s="91" t="s">
        <v>5</v>
      </c>
      <c r="JK16" s="84" t="s">
        <v>78</v>
      </c>
      <c r="JL16" s="89" t="s">
        <v>2</v>
      </c>
      <c r="JM16" s="90" t="s">
        <v>91</v>
      </c>
      <c r="JN16" s="89" t="s">
        <v>79</v>
      </c>
      <c r="JO16" s="91" t="s">
        <v>5</v>
      </c>
      <c r="JP16" s="84" t="s">
        <v>78</v>
      </c>
      <c r="JQ16" s="89" t="s">
        <v>2</v>
      </c>
      <c r="JR16" s="90" t="s">
        <v>91</v>
      </c>
      <c r="JS16" s="89" t="s">
        <v>79</v>
      </c>
      <c r="JT16" s="91" t="s">
        <v>5</v>
      </c>
      <c r="JU16" s="84" t="s">
        <v>78</v>
      </c>
      <c r="JV16" s="89" t="s">
        <v>2</v>
      </c>
      <c r="JW16" s="90" t="s">
        <v>91</v>
      </c>
      <c r="JX16" s="89" t="s">
        <v>79</v>
      </c>
      <c r="JY16" s="91" t="s">
        <v>5</v>
      </c>
      <c r="JZ16" s="84" t="s">
        <v>78</v>
      </c>
      <c r="KA16" s="89" t="s">
        <v>2</v>
      </c>
      <c r="KB16" s="90" t="s">
        <v>91</v>
      </c>
      <c r="KC16" s="89" t="s">
        <v>79</v>
      </c>
      <c r="KD16" s="91" t="s">
        <v>5</v>
      </c>
      <c r="KE16" s="84" t="s">
        <v>78</v>
      </c>
      <c r="KF16" s="89" t="s">
        <v>2</v>
      </c>
      <c r="KG16" s="90" t="s">
        <v>91</v>
      </c>
      <c r="KH16" s="89" t="s">
        <v>79</v>
      </c>
      <c r="KI16" s="91" t="s">
        <v>5</v>
      </c>
      <c r="KJ16" s="84" t="s">
        <v>78</v>
      </c>
      <c r="KK16" s="89" t="s">
        <v>2</v>
      </c>
      <c r="KL16" s="90" t="s">
        <v>91</v>
      </c>
      <c r="KM16" s="89" t="s">
        <v>79</v>
      </c>
      <c r="KN16" s="91" t="s">
        <v>5</v>
      </c>
    </row>
    <row r="17" spans="1:300" x14ac:dyDescent="0.25">
      <c r="A17" s="4" t="s">
        <v>120</v>
      </c>
      <c r="B17" s="214"/>
      <c r="C17" s="4"/>
      <c r="D17" s="4"/>
      <c r="E17" s="215"/>
      <c r="F17" s="4"/>
      <c r="G17" s="214"/>
      <c r="H17" s="4"/>
      <c r="I17" s="4"/>
      <c r="J17" s="215"/>
      <c r="K17" s="4"/>
      <c r="L17" s="214"/>
      <c r="M17" s="4"/>
      <c r="N17" s="4"/>
      <c r="O17" s="215"/>
      <c r="P17" s="4"/>
      <c r="Q17" s="214"/>
      <c r="R17" s="4"/>
      <c r="S17" s="4"/>
      <c r="T17" s="215"/>
      <c r="U17" s="4"/>
      <c r="V17" s="214"/>
      <c r="W17" s="4"/>
      <c r="X17" s="4"/>
      <c r="Y17" s="215"/>
      <c r="Z17" s="4"/>
      <c r="AA17" s="214"/>
      <c r="AB17" s="4"/>
      <c r="AC17" s="4"/>
      <c r="AD17" s="215"/>
      <c r="AE17" s="4"/>
      <c r="AF17" s="214"/>
      <c r="AG17" s="4"/>
      <c r="AH17" s="4"/>
      <c r="AI17" s="215"/>
      <c r="AJ17" s="4"/>
      <c r="AK17" s="214"/>
      <c r="AL17" s="4"/>
      <c r="AM17" s="4"/>
      <c r="AN17" s="215"/>
      <c r="AO17" s="4"/>
      <c r="AP17" s="214"/>
      <c r="AQ17" s="4"/>
      <c r="AR17" s="4"/>
      <c r="AS17" s="215"/>
      <c r="AT17" s="4"/>
      <c r="AU17" s="214"/>
      <c r="AV17" s="4"/>
      <c r="AW17" s="4"/>
      <c r="AX17" s="215"/>
      <c r="AY17" s="4"/>
      <c r="AZ17" s="214"/>
      <c r="BA17" s="4"/>
      <c r="BB17" s="4"/>
      <c r="BC17" s="215"/>
      <c r="BD17" s="4"/>
      <c r="BE17" s="214"/>
      <c r="BF17" s="4"/>
      <c r="BG17" s="4"/>
      <c r="BH17" s="215"/>
      <c r="BI17" s="4"/>
      <c r="BJ17" s="214"/>
      <c r="BK17" s="4"/>
      <c r="BL17" s="4"/>
      <c r="BM17" s="215"/>
      <c r="BN17" s="4"/>
      <c r="BO17" s="214"/>
      <c r="BP17" s="4"/>
      <c r="BQ17" s="4"/>
      <c r="BR17" s="215"/>
      <c r="BS17" s="4"/>
      <c r="BT17" s="214"/>
      <c r="BU17" s="4"/>
      <c r="BV17" s="4"/>
      <c r="BW17" s="215"/>
      <c r="BX17" s="4"/>
      <c r="BY17" s="214"/>
      <c r="BZ17" s="4"/>
      <c r="CA17" s="4"/>
      <c r="CB17" s="215"/>
      <c r="CC17" s="4"/>
      <c r="CD17" s="214"/>
      <c r="CE17" s="4"/>
      <c r="CF17" s="4"/>
      <c r="CG17" s="215"/>
      <c r="CH17" s="4"/>
      <c r="CI17" s="214"/>
      <c r="CJ17" s="4"/>
      <c r="CK17" s="4"/>
      <c r="CL17" s="215"/>
      <c r="CM17" s="4"/>
      <c r="CN17" s="214"/>
      <c r="CO17" s="4"/>
      <c r="CP17" s="4"/>
      <c r="CQ17" s="215"/>
      <c r="CR17" s="4"/>
      <c r="CS17" s="214"/>
      <c r="CT17" s="4"/>
      <c r="CU17" s="4"/>
      <c r="CV17" s="215"/>
      <c r="CW17" s="4"/>
      <c r="CX17" s="214"/>
      <c r="CY17" s="4"/>
      <c r="CZ17" s="4"/>
      <c r="DA17" s="215"/>
      <c r="DB17" s="4"/>
      <c r="DC17" s="214"/>
      <c r="DD17" s="4"/>
      <c r="DE17" s="4"/>
      <c r="DF17" s="215"/>
      <c r="DG17" s="4"/>
      <c r="DH17" s="214"/>
      <c r="DI17" s="4"/>
      <c r="DJ17" s="4"/>
      <c r="DK17" s="215"/>
      <c r="DL17" s="4"/>
      <c r="DM17" s="214"/>
      <c r="DN17" s="4"/>
      <c r="DO17" s="4"/>
      <c r="DP17" s="215"/>
      <c r="DQ17" s="4"/>
      <c r="DR17" s="214"/>
      <c r="DS17" s="4"/>
      <c r="DT17" s="4"/>
      <c r="DU17" s="215"/>
      <c r="DV17" s="4"/>
      <c r="DW17" s="214"/>
      <c r="DX17" s="4"/>
      <c r="DY17" s="4"/>
      <c r="DZ17" s="215"/>
      <c r="EA17" s="4"/>
      <c r="EB17" s="214"/>
      <c r="EC17" s="4"/>
      <c r="ED17" s="4"/>
      <c r="EE17" s="215"/>
      <c r="EF17" s="4"/>
      <c r="EG17" s="214"/>
      <c r="EH17" s="4"/>
      <c r="EI17" s="4"/>
      <c r="EJ17" s="215"/>
      <c r="EK17" s="4"/>
      <c r="EL17" s="214"/>
      <c r="EM17" s="4"/>
      <c r="EN17" s="4"/>
      <c r="EO17" s="215"/>
      <c r="EP17" s="4"/>
      <c r="EQ17" s="214"/>
      <c r="ER17" s="4"/>
      <c r="ES17" s="4"/>
      <c r="ET17" s="215"/>
      <c r="EU17" s="4"/>
      <c r="EV17" s="214"/>
      <c r="EW17" s="4"/>
      <c r="EX17" s="4"/>
      <c r="EY17" s="215"/>
      <c r="EZ17" s="4"/>
      <c r="FA17" s="214"/>
      <c r="FB17" s="4"/>
      <c r="FC17" s="4"/>
      <c r="FD17" s="215"/>
      <c r="FE17" s="4"/>
      <c r="FF17" s="214"/>
      <c r="FG17" s="4"/>
      <c r="FH17" s="4"/>
      <c r="FI17" s="215"/>
      <c r="FJ17" s="4"/>
      <c r="FK17" s="214"/>
      <c r="FL17" s="4"/>
      <c r="FM17" s="4"/>
      <c r="FN17" s="215"/>
      <c r="FO17" s="4"/>
      <c r="FP17" s="214"/>
      <c r="FQ17" s="4"/>
      <c r="FR17" s="4"/>
      <c r="FS17" s="215"/>
      <c r="FT17" s="4"/>
      <c r="FU17" s="214"/>
      <c r="FV17" s="4"/>
      <c r="FW17" s="4"/>
      <c r="FX17" s="215"/>
      <c r="FY17" s="4"/>
      <c r="FZ17" s="214"/>
      <c r="GA17" s="4"/>
      <c r="GB17" s="4"/>
      <c r="GC17" s="215"/>
      <c r="GD17" s="4"/>
      <c r="GE17" s="214"/>
      <c r="GF17" s="4"/>
      <c r="GG17" s="4"/>
      <c r="GH17" s="215"/>
      <c r="GI17" s="4"/>
      <c r="GJ17" s="214"/>
      <c r="GK17" s="4"/>
      <c r="GL17" s="4"/>
      <c r="GM17" s="215"/>
      <c r="GN17" s="4"/>
      <c r="GO17" s="214"/>
      <c r="GP17" s="4"/>
      <c r="GQ17" s="4"/>
      <c r="GR17" s="215"/>
      <c r="GS17" s="4"/>
      <c r="GT17" s="214"/>
      <c r="GU17" s="4"/>
      <c r="GV17" s="4"/>
      <c r="GW17" s="215"/>
      <c r="GX17" s="4"/>
      <c r="GY17" s="214"/>
      <c r="GZ17" s="4"/>
      <c r="HA17" s="4"/>
      <c r="HB17" s="215"/>
      <c r="HC17" s="4"/>
      <c r="HD17" s="214"/>
      <c r="HE17" s="4"/>
      <c r="HF17" s="4"/>
      <c r="HG17" s="215"/>
      <c r="HH17" s="4"/>
      <c r="HI17" s="214"/>
      <c r="HJ17" s="4"/>
      <c r="HK17" s="4"/>
      <c r="HL17" s="215"/>
      <c r="HM17" s="4"/>
      <c r="HN17" s="214"/>
      <c r="HO17" s="4"/>
      <c r="HP17" s="4"/>
      <c r="HQ17" s="215"/>
      <c r="HR17" s="4"/>
      <c r="HS17" s="214"/>
      <c r="HT17" s="4"/>
      <c r="HU17" s="4"/>
      <c r="HV17" s="215"/>
      <c r="HW17" s="4"/>
      <c r="HX17" s="214"/>
      <c r="HY17" s="4"/>
      <c r="HZ17" s="4"/>
      <c r="IA17" s="215"/>
      <c r="IB17" s="4"/>
      <c r="IC17" s="214"/>
      <c r="ID17" s="4"/>
      <c r="IE17" s="4"/>
      <c r="IF17" s="215"/>
      <c r="IG17" s="4"/>
      <c r="IH17" s="214"/>
      <c r="II17" s="4"/>
      <c r="IJ17" s="4"/>
      <c r="IK17" s="215"/>
      <c r="IL17" s="4"/>
      <c r="IM17" s="214"/>
      <c r="IN17" s="4"/>
      <c r="IO17" s="4"/>
      <c r="IP17" s="215"/>
      <c r="IQ17" s="4"/>
      <c r="IR17" s="214"/>
      <c r="IS17" s="4"/>
      <c r="IT17" s="4"/>
      <c r="IU17" s="215"/>
      <c r="IV17" s="4"/>
      <c r="IW17" s="214"/>
      <c r="IX17" s="4"/>
      <c r="IY17" s="4"/>
      <c r="IZ17" s="215"/>
      <c r="JA17" s="4"/>
      <c r="JB17" s="214"/>
      <c r="JC17" s="4"/>
      <c r="JD17" s="4"/>
      <c r="JE17" s="215"/>
      <c r="JF17" s="4"/>
      <c r="JG17" s="214"/>
      <c r="JH17" s="4"/>
      <c r="JI17" s="4"/>
      <c r="JJ17" s="215"/>
      <c r="JK17" s="4"/>
      <c r="JL17" s="214"/>
      <c r="JM17" s="4"/>
      <c r="JN17" s="4"/>
      <c r="JO17" s="215"/>
      <c r="JP17" s="4"/>
      <c r="JQ17" s="214"/>
      <c r="JR17" s="4"/>
      <c r="JS17" s="4"/>
      <c r="JT17" s="215"/>
      <c r="JU17" s="4"/>
      <c r="JV17" s="214"/>
      <c r="JW17" s="4"/>
      <c r="JX17" s="4"/>
      <c r="JY17" s="215"/>
      <c r="JZ17" s="4"/>
      <c r="KA17" s="214"/>
      <c r="KB17" s="4"/>
      <c r="KC17" s="4"/>
      <c r="KD17" s="215"/>
      <c r="KE17" s="4"/>
      <c r="KF17" s="214"/>
      <c r="KG17" s="4"/>
      <c r="KH17" s="4"/>
      <c r="KI17" s="215"/>
      <c r="KJ17" s="4"/>
      <c r="KK17" s="214"/>
      <c r="KL17" s="4"/>
      <c r="KM17" s="4"/>
      <c r="KN17" s="215"/>
    </row>
    <row r="18" spans="1:300" x14ac:dyDescent="0.25">
      <c r="A18" s="4" t="s">
        <v>107</v>
      </c>
      <c r="B18" s="214"/>
      <c r="C18" s="4"/>
      <c r="D18" s="4"/>
      <c r="E18" s="215"/>
      <c r="F18" s="4"/>
      <c r="G18" s="214"/>
      <c r="H18" s="4"/>
      <c r="I18" s="4"/>
      <c r="J18" s="215"/>
      <c r="K18" s="4"/>
      <c r="L18" s="214"/>
      <c r="M18" s="4"/>
      <c r="N18" s="4"/>
      <c r="O18" s="215"/>
      <c r="P18" s="4"/>
      <c r="Q18" s="214"/>
      <c r="R18" s="4"/>
      <c r="S18" s="4"/>
      <c r="T18" s="215"/>
      <c r="U18" s="4"/>
      <c r="V18" s="214"/>
      <c r="W18" s="4"/>
      <c r="X18" s="4"/>
      <c r="Y18" s="215"/>
      <c r="Z18" s="4"/>
      <c r="AA18" s="214"/>
      <c r="AB18" s="4"/>
      <c r="AC18" s="4"/>
      <c r="AD18" s="215"/>
      <c r="AE18" s="4"/>
      <c r="AF18" s="214"/>
      <c r="AG18" s="4"/>
      <c r="AH18" s="4"/>
      <c r="AI18" s="215"/>
      <c r="AJ18" s="4"/>
      <c r="AK18" s="214"/>
      <c r="AL18" s="4"/>
      <c r="AM18" s="4"/>
      <c r="AN18" s="215"/>
      <c r="AO18" s="4"/>
      <c r="AP18" s="214"/>
      <c r="AQ18" s="4"/>
      <c r="AR18" s="4"/>
      <c r="AS18" s="215"/>
      <c r="AT18" s="4"/>
      <c r="AU18" s="214"/>
      <c r="AV18" s="4"/>
      <c r="AW18" s="4"/>
      <c r="AX18" s="215"/>
      <c r="AY18" s="4"/>
      <c r="AZ18" s="214"/>
      <c r="BA18" s="4"/>
      <c r="BB18" s="4"/>
      <c r="BC18" s="215"/>
      <c r="BD18" s="4"/>
      <c r="BE18" s="214"/>
      <c r="BF18" s="4"/>
      <c r="BG18" s="4"/>
      <c r="BH18" s="215"/>
      <c r="BI18" s="4"/>
      <c r="BJ18" s="214"/>
      <c r="BK18" s="4"/>
      <c r="BL18" s="4"/>
      <c r="BM18" s="215"/>
      <c r="BN18" s="4"/>
      <c r="BO18" s="214"/>
      <c r="BP18" s="4"/>
      <c r="BQ18" s="4"/>
      <c r="BR18" s="215"/>
      <c r="BS18" s="4"/>
      <c r="BT18" s="214"/>
      <c r="BU18" s="4"/>
      <c r="BV18" s="4"/>
      <c r="BW18" s="215"/>
      <c r="BX18" s="4"/>
      <c r="BY18" s="214"/>
      <c r="BZ18" s="4"/>
      <c r="CA18" s="4"/>
      <c r="CB18" s="215"/>
      <c r="CC18" s="4"/>
      <c r="CD18" s="214"/>
      <c r="CE18" s="4"/>
      <c r="CF18" s="4"/>
      <c r="CG18" s="215"/>
      <c r="CH18" s="4"/>
      <c r="CI18" s="214"/>
      <c r="CJ18" s="4"/>
      <c r="CK18" s="4"/>
      <c r="CL18" s="215"/>
      <c r="CM18" s="4"/>
      <c r="CN18" s="214"/>
      <c r="CO18" s="4"/>
      <c r="CP18" s="4"/>
      <c r="CQ18" s="215"/>
      <c r="CR18" s="4"/>
      <c r="CS18" s="214"/>
      <c r="CT18" s="4"/>
      <c r="CU18" s="4"/>
      <c r="CV18" s="215"/>
      <c r="CW18" s="4"/>
      <c r="CX18" s="214"/>
      <c r="CY18" s="4"/>
      <c r="CZ18" s="4"/>
      <c r="DA18" s="215"/>
      <c r="DB18" s="4"/>
      <c r="DC18" s="214"/>
      <c r="DD18" s="4"/>
      <c r="DE18" s="4"/>
      <c r="DF18" s="215"/>
      <c r="DG18" s="4"/>
      <c r="DH18" s="214"/>
      <c r="DI18" s="4"/>
      <c r="DJ18" s="4"/>
      <c r="DK18" s="215"/>
      <c r="DL18" s="4"/>
      <c r="DM18" s="214"/>
      <c r="DN18" s="4"/>
      <c r="DO18" s="4"/>
      <c r="DP18" s="215"/>
      <c r="DQ18" s="4"/>
      <c r="DR18" s="214"/>
      <c r="DS18" s="4"/>
      <c r="DT18" s="4"/>
      <c r="DU18" s="215"/>
      <c r="DV18" s="4"/>
      <c r="DW18" s="214"/>
      <c r="DX18" s="4"/>
      <c r="DY18" s="4"/>
      <c r="DZ18" s="215"/>
      <c r="EA18" s="4"/>
      <c r="EB18" s="214"/>
      <c r="EC18" s="4"/>
      <c r="ED18" s="4"/>
      <c r="EE18" s="215"/>
      <c r="EF18" s="4"/>
      <c r="EG18" s="214"/>
      <c r="EH18" s="4"/>
      <c r="EI18" s="4"/>
      <c r="EJ18" s="215"/>
      <c r="EK18" s="4"/>
      <c r="EL18" s="214"/>
      <c r="EM18" s="4"/>
      <c r="EN18" s="4"/>
      <c r="EO18" s="215"/>
      <c r="EP18" s="4"/>
      <c r="EQ18" s="214"/>
      <c r="ER18" s="4"/>
      <c r="ES18" s="4"/>
      <c r="ET18" s="215"/>
      <c r="EU18" s="4"/>
      <c r="EV18" s="214"/>
      <c r="EW18" s="4"/>
      <c r="EX18" s="4"/>
      <c r="EY18" s="215"/>
      <c r="EZ18" s="4"/>
      <c r="FA18" s="214"/>
      <c r="FB18" s="4"/>
      <c r="FC18" s="4"/>
      <c r="FD18" s="215"/>
      <c r="FE18" s="4"/>
      <c r="FF18" s="214"/>
      <c r="FG18" s="4"/>
      <c r="FH18" s="4"/>
      <c r="FI18" s="215"/>
      <c r="FJ18" s="4"/>
      <c r="FK18" s="214"/>
      <c r="FL18" s="4"/>
      <c r="FM18" s="4"/>
      <c r="FN18" s="215"/>
      <c r="FO18" s="4"/>
      <c r="FP18" s="214"/>
      <c r="FQ18" s="4"/>
      <c r="FR18" s="4"/>
      <c r="FS18" s="215"/>
      <c r="FT18" s="4"/>
      <c r="FU18" s="214"/>
      <c r="FV18" s="4"/>
      <c r="FW18" s="4"/>
      <c r="FX18" s="215"/>
      <c r="FY18" s="4"/>
      <c r="FZ18" s="214"/>
      <c r="GA18" s="4"/>
      <c r="GB18" s="4"/>
      <c r="GC18" s="215"/>
      <c r="GD18" s="4"/>
      <c r="GE18" s="214"/>
      <c r="GF18" s="4"/>
      <c r="GG18" s="4"/>
      <c r="GH18" s="215"/>
      <c r="GI18" s="4"/>
      <c r="GJ18" s="214"/>
      <c r="GK18" s="4"/>
      <c r="GL18" s="4"/>
      <c r="GM18" s="215"/>
      <c r="GN18" s="4"/>
      <c r="GO18" s="214"/>
      <c r="GP18" s="4"/>
      <c r="GQ18" s="4"/>
      <c r="GR18" s="215"/>
      <c r="GS18" s="4"/>
      <c r="GT18" s="214"/>
      <c r="GU18" s="4"/>
      <c r="GV18" s="4"/>
      <c r="GW18" s="215"/>
      <c r="GX18" s="4"/>
      <c r="GY18" s="214"/>
      <c r="GZ18" s="4"/>
      <c r="HA18" s="4"/>
      <c r="HB18" s="215"/>
      <c r="HC18" s="4"/>
      <c r="HD18" s="214"/>
      <c r="HE18" s="4"/>
      <c r="HF18" s="4"/>
      <c r="HG18" s="215"/>
      <c r="HH18" s="4"/>
      <c r="HI18" s="214"/>
      <c r="HJ18" s="4"/>
      <c r="HK18" s="4"/>
      <c r="HL18" s="215"/>
      <c r="HM18" s="4"/>
      <c r="HN18" s="214"/>
      <c r="HO18" s="4"/>
      <c r="HP18" s="4"/>
      <c r="HQ18" s="215"/>
      <c r="HR18" s="4"/>
      <c r="HS18" s="214"/>
      <c r="HT18" s="4"/>
      <c r="HU18" s="4"/>
      <c r="HV18" s="215"/>
      <c r="HW18" s="4"/>
      <c r="HX18" s="214"/>
      <c r="HY18" s="4"/>
      <c r="HZ18" s="4"/>
      <c r="IA18" s="215"/>
      <c r="IB18" s="4"/>
      <c r="IC18" s="214"/>
      <c r="ID18" s="4"/>
      <c r="IE18" s="4"/>
      <c r="IF18" s="215"/>
      <c r="IG18" s="4"/>
      <c r="IH18" s="214"/>
      <c r="II18" s="4"/>
      <c r="IJ18" s="4"/>
      <c r="IK18" s="215"/>
      <c r="IL18" s="4"/>
      <c r="IM18" s="214"/>
      <c r="IN18" s="4"/>
      <c r="IO18" s="4"/>
      <c r="IP18" s="215"/>
      <c r="IQ18" s="4"/>
      <c r="IR18" s="214"/>
      <c r="IS18" s="4"/>
      <c r="IT18" s="4"/>
      <c r="IU18" s="215"/>
      <c r="IV18" s="4"/>
      <c r="IW18" s="214"/>
      <c r="IX18" s="4"/>
      <c r="IY18" s="4"/>
      <c r="IZ18" s="215"/>
      <c r="JA18" s="4"/>
      <c r="JB18" s="214"/>
      <c r="JC18" s="4"/>
      <c r="JD18" s="4"/>
      <c r="JE18" s="215"/>
      <c r="JF18" s="4"/>
      <c r="JG18" s="214"/>
      <c r="JH18" s="4"/>
      <c r="JI18" s="4"/>
      <c r="JJ18" s="215"/>
      <c r="JK18" s="4"/>
      <c r="JL18" s="214"/>
      <c r="JM18" s="4"/>
      <c r="JN18" s="4"/>
      <c r="JO18" s="215"/>
      <c r="JP18" s="4"/>
      <c r="JQ18" s="214"/>
      <c r="JR18" s="4"/>
      <c r="JS18" s="4"/>
      <c r="JT18" s="215"/>
      <c r="JU18" s="4"/>
      <c r="JV18" s="214"/>
      <c r="JW18" s="4"/>
      <c r="JX18" s="4"/>
      <c r="JY18" s="215"/>
      <c r="JZ18" s="4"/>
      <c r="KA18" s="214"/>
      <c r="KB18" s="4"/>
      <c r="KC18" s="4"/>
      <c r="KD18" s="215"/>
      <c r="KE18" s="4"/>
      <c r="KF18" s="214"/>
      <c r="KG18" s="4"/>
      <c r="KH18" s="4"/>
      <c r="KI18" s="215"/>
      <c r="KJ18" s="4"/>
      <c r="KK18" s="214"/>
      <c r="KL18" s="4"/>
      <c r="KM18" s="4"/>
      <c r="KN18" s="215"/>
    </row>
    <row r="19" spans="1:300" x14ac:dyDescent="0.25">
      <c r="A19" s="4" t="s">
        <v>106</v>
      </c>
      <c r="B19" s="214"/>
      <c r="C19" s="4"/>
      <c r="D19" s="4"/>
      <c r="E19" s="215"/>
      <c r="F19" s="4"/>
      <c r="G19" s="214"/>
      <c r="H19" s="4"/>
      <c r="I19" s="4"/>
      <c r="J19" s="215"/>
      <c r="K19" s="4"/>
      <c r="L19" s="214"/>
      <c r="M19" s="4"/>
      <c r="N19" s="4"/>
      <c r="O19" s="215"/>
      <c r="P19" s="4"/>
      <c r="Q19" s="214"/>
      <c r="R19" s="4"/>
      <c r="S19" s="4"/>
      <c r="T19" s="215"/>
      <c r="U19" s="4"/>
      <c r="V19" s="214"/>
      <c r="W19" s="4"/>
      <c r="X19" s="4"/>
      <c r="Y19" s="215"/>
      <c r="Z19" s="4"/>
      <c r="AA19" s="214"/>
      <c r="AB19" s="4"/>
      <c r="AC19" s="4"/>
      <c r="AD19" s="215"/>
      <c r="AE19" s="4"/>
      <c r="AF19" s="214"/>
      <c r="AG19" s="4"/>
      <c r="AH19" s="4"/>
      <c r="AI19" s="215"/>
      <c r="AJ19" s="4"/>
      <c r="AK19" s="214"/>
      <c r="AL19" s="4"/>
      <c r="AM19" s="4"/>
      <c r="AN19" s="215"/>
      <c r="AO19" s="4"/>
      <c r="AP19" s="214"/>
      <c r="AQ19" s="4"/>
      <c r="AR19" s="4"/>
      <c r="AS19" s="215"/>
      <c r="AT19" s="4"/>
      <c r="AU19" s="214"/>
      <c r="AV19" s="4"/>
      <c r="AW19" s="4"/>
      <c r="AX19" s="215"/>
      <c r="AY19" s="4"/>
      <c r="AZ19" s="214"/>
      <c r="BA19" s="4"/>
      <c r="BB19" s="4"/>
      <c r="BC19" s="215"/>
      <c r="BD19" s="4"/>
      <c r="BE19" s="214"/>
      <c r="BF19" s="4"/>
      <c r="BG19" s="4"/>
      <c r="BH19" s="215"/>
      <c r="BI19" s="4"/>
      <c r="BJ19" s="214"/>
      <c r="BK19" s="4"/>
      <c r="BL19" s="4"/>
      <c r="BM19" s="215"/>
      <c r="BN19" s="4"/>
      <c r="BO19" s="214"/>
      <c r="BP19" s="4"/>
      <c r="BQ19" s="4"/>
      <c r="BR19" s="215"/>
      <c r="BS19" s="4"/>
      <c r="BT19" s="214"/>
      <c r="BU19" s="4"/>
      <c r="BV19" s="4"/>
      <c r="BW19" s="215"/>
      <c r="BX19" s="4"/>
      <c r="BY19" s="214"/>
      <c r="BZ19" s="4"/>
      <c r="CA19" s="4"/>
      <c r="CB19" s="215"/>
      <c r="CC19" s="4"/>
      <c r="CD19" s="214"/>
      <c r="CE19" s="4"/>
      <c r="CF19" s="4"/>
      <c r="CG19" s="215"/>
      <c r="CH19" s="4"/>
      <c r="CI19" s="214"/>
      <c r="CJ19" s="4"/>
      <c r="CK19" s="4"/>
      <c r="CL19" s="215"/>
      <c r="CM19" s="4"/>
      <c r="CN19" s="214"/>
      <c r="CO19" s="4"/>
      <c r="CP19" s="4"/>
      <c r="CQ19" s="215"/>
      <c r="CR19" s="4"/>
      <c r="CS19" s="214"/>
      <c r="CT19" s="4"/>
      <c r="CU19" s="4"/>
      <c r="CV19" s="215"/>
      <c r="CW19" s="4"/>
      <c r="CX19" s="214"/>
      <c r="CY19" s="4"/>
      <c r="CZ19" s="4"/>
      <c r="DA19" s="215"/>
      <c r="DB19" s="4"/>
      <c r="DC19" s="214"/>
      <c r="DD19" s="4"/>
      <c r="DE19" s="4"/>
      <c r="DF19" s="215"/>
      <c r="DG19" s="4"/>
      <c r="DH19" s="214"/>
      <c r="DI19" s="4"/>
      <c r="DJ19" s="4"/>
      <c r="DK19" s="215"/>
      <c r="DL19" s="4"/>
      <c r="DM19" s="214"/>
      <c r="DN19" s="4"/>
      <c r="DO19" s="4"/>
      <c r="DP19" s="215"/>
      <c r="DQ19" s="4"/>
      <c r="DR19" s="214"/>
      <c r="DS19" s="4"/>
      <c r="DT19" s="4"/>
      <c r="DU19" s="215"/>
      <c r="DV19" s="4"/>
      <c r="DW19" s="214"/>
      <c r="DX19" s="4"/>
      <c r="DY19" s="4"/>
      <c r="DZ19" s="215"/>
      <c r="EA19" s="4"/>
      <c r="EB19" s="214"/>
      <c r="EC19" s="4"/>
      <c r="ED19" s="4"/>
      <c r="EE19" s="215"/>
      <c r="EF19" s="4"/>
      <c r="EG19" s="214"/>
      <c r="EH19" s="4"/>
      <c r="EI19" s="4"/>
      <c r="EJ19" s="215"/>
      <c r="EK19" s="4"/>
      <c r="EL19" s="214"/>
      <c r="EM19" s="4"/>
      <c r="EN19" s="4"/>
      <c r="EO19" s="215"/>
      <c r="EP19" s="4"/>
      <c r="EQ19" s="214"/>
      <c r="ER19" s="4"/>
      <c r="ES19" s="4"/>
      <c r="ET19" s="215"/>
      <c r="EU19" s="4"/>
      <c r="EV19" s="214"/>
      <c r="EW19" s="4"/>
      <c r="EX19" s="4"/>
      <c r="EY19" s="215"/>
      <c r="EZ19" s="4"/>
      <c r="FA19" s="214"/>
      <c r="FB19" s="4"/>
      <c r="FC19" s="4"/>
      <c r="FD19" s="215"/>
      <c r="FE19" s="4"/>
      <c r="FF19" s="214"/>
      <c r="FG19" s="4"/>
      <c r="FH19" s="4"/>
      <c r="FI19" s="215"/>
      <c r="FJ19" s="4"/>
      <c r="FK19" s="214"/>
      <c r="FL19" s="4"/>
      <c r="FM19" s="4"/>
      <c r="FN19" s="215"/>
      <c r="FO19" s="4"/>
      <c r="FP19" s="214"/>
      <c r="FQ19" s="4"/>
      <c r="FR19" s="4"/>
      <c r="FS19" s="215"/>
      <c r="FT19" s="4"/>
      <c r="FU19" s="214"/>
      <c r="FV19" s="4"/>
      <c r="FW19" s="4"/>
      <c r="FX19" s="215"/>
      <c r="FY19" s="4"/>
      <c r="FZ19" s="214"/>
      <c r="GA19" s="4"/>
      <c r="GB19" s="4"/>
      <c r="GC19" s="215"/>
      <c r="GD19" s="4"/>
      <c r="GE19" s="214"/>
      <c r="GF19" s="4"/>
      <c r="GG19" s="4"/>
      <c r="GH19" s="215"/>
      <c r="GI19" s="4"/>
      <c r="GJ19" s="214"/>
      <c r="GK19" s="4"/>
      <c r="GL19" s="4"/>
      <c r="GM19" s="215"/>
      <c r="GN19" s="4"/>
      <c r="GO19" s="214"/>
      <c r="GP19" s="4"/>
      <c r="GQ19" s="4"/>
      <c r="GR19" s="215"/>
      <c r="GS19" s="4"/>
      <c r="GT19" s="214"/>
      <c r="GU19" s="4"/>
      <c r="GV19" s="4"/>
      <c r="GW19" s="215"/>
      <c r="GX19" s="4"/>
      <c r="GY19" s="214"/>
      <c r="GZ19" s="4"/>
      <c r="HA19" s="4"/>
      <c r="HB19" s="215"/>
      <c r="HC19" s="4"/>
      <c r="HD19" s="214"/>
      <c r="HE19" s="4"/>
      <c r="HF19" s="4"/>
      <c r="HG19" s="215"/>
      <c r="HH19" s="4"/>
      <c r="HI19" s="214"/>
      <c r="HJ19" s="4"/>
      <c r="HK19" s="4"/>
      <c r="HL19" s="215"/>
      <c r="HM19" s="4"/>
      <c r="HN19" s="214"/>
      <c r="HO19" s="4"/>
      <c r="HP19" s="4"/>
      <c r="HQ19" s="215"/>
      <c r="HR19" s="4"/>
      <c r="HS19" s="214"/>
      <c r="HT19" s="4"/>
      <c r="HU19" s="4"/>
      <c r="HV19" s="215"/>
      <c r="HW19" s="4"/>
      <c r="HX19" s="214"/>
      <c r="HY19" s="4"/>
      <c r="HZ19" s="4"/>
      <c r="IA19" s="215"/>
      <c r="IB19" s="4"/>
      <c r="IC19" s="214"/>
      <c r="ID19" s="4"/>
      <c r="IE19" s="4"/>
      <c r="IF19" s="215"/>
      <c r="IG19" s="4"/>
      <c r="IH19" s="214"/>
      <c r="II19" s="4"/>
      <c r="IJ19" s="4"/>
      <c r="IK19" s="215"/>
      <c r="IL19" s="4"/>
      <c r="IM19" s="214"/>
      <c r="IN19" s="4"/>
      <c r="IO19" s="4"/>
      <c r="IP19" s="215"/>
      <c r="IQ19" s="4"/>
      <c r="IR19" s="214"/>
      <c r="IS19" s="4"/>
      <c r="IT19" s="4"/>
      <c r="IU19" s="215"/>
      <c r="IV19" s="4"/>
      <c r="IW19" s="214"/>
      <c r="IX19" s="4"/>
      <c r="IY19" s="4"/>
      <c r="IZ19" s="215"/>
      <c r="JA19" s="4"/>
      <c r="JB19" s="214"/>
      <c r="JC19" s="4"/>
      <c r="JD19" s="4"/>
      <c r="JE19" s="215"/>
      <c r="JF19" s="4"/>
      <c r="JG19" s="214"/>
      <c r="JH19" s="4"/>
      <c r="JI19" s="4"/>
      <c r="JJ19" s="215"/>
      <c r="JK19" s="4"/>
      <c r="JL19" s="214"/>
      <c r="JM19" s="4"/>
      <c r="JN19" s="4"/>
      <c r="JO19" s="215"/>
      <c r="JP19" s="4"/>
      <c r="JQ19" s="214"/>
      <c r="JR19" s="4"/>
      <c r="JS19" s="4"/>
      <c r="JT19" s="215"/>
      <c r="JU19" s="4"/>
      <c r="JV19" s="214"/>
      <c r="JW19" s="4"/>
      <c r="JX19" s="4"/>
      <c r="JY19" s="215"/>
      <c r="JZ19" s="4"/>
      <c r="KA19" s="214"/>
      <c r="KB19" s="4"/>
      <c r="KC19" s="4"/>
      <c r="KD19" s="215"/>
      <c r="KE19" s="4"/>
      <c r="KF19" s="214"/>
      <c r="KG19" s="4"/>
      <c r="KH19" s="4"/>
      <c r="KI19" s="215"/>
      <c r="KJ19" s="4"/>
      <c r="KK19" s="214"/>
      <c r="KL19" s="4"/>
      <c r="KM19" s="4"/>
      <c r="KN19" s="215"/>
    </row>
    <row r="20" spans="1:300" x14ac:dyDescent="0.25">
      <c r="A20" s="4" t="s">
        <v>108</v>
      </c>
      <c r="B20" s="6"/>
      <c r="C20" s="4"/>
      <c r="D20" s="4"/>
      <c r="E20" s="215"/>
      <c r="F20" s="4"/>
      <c r="G20" s="6"/>
      <c r="H20" s="4"/>
      <c r="I20" s="4"/>
      <c r="J20" s="215"/>
      <c r="K20" s="4"/>
      <c r="L20" s="6"/>
      <c r="M20" s="4"/>
      <c r="N20" s="4"/>
      <c r="O20" s="215"/>
      <c r="P20" s="4"/>
      <c r="Q20" s="6"/>
      <c r="R20" s="4"/>
      <c r="S20" s="4"/>
      <c r="T20" s="215"/>
      <c r="U20" s="4"/>
      <c r="V20" s="6"/>
      <c r="W20" s="4"/>
      <c r="X20" s="4"/>
      <c r="Y20" s="215"/>
      <c r="Z20" s="4"/>
      <c r="AA20" s="6"/>
      <c r="AB20" s="4"/>
      <c r="AC20" s="4"/>
      <c r="AD20" s="215"/>
      <c r="AE20" s="4"/>
      <c r="AF20" s="6"/>
      <c r="AG20" s="4"/>
      <c r="AH20" s="4"/>
      <c r="AI20" s="215"/>
      <c r="AJ20" s="4"/>
      <c r="AK20" s="6"/>
      <c r="AL20" s="4"/>
      <c r="AM20" s="4"/>
      <c r="AN20" s="215"/>
      <c r="AO20" s="4"/>
      <c r="AP20" s="6"/>
      <c r="AQ20" s="4"/>
      <c r="AR20" s="4"/>
      <c r="AS20" s="215"/>
      <c r="AT20" s="4"/>
      <c r="AU20" s="6"/>
      <c r="AV20" s="4"/>
      <c r="AW20" s="4"/>
      <c r="AX20" s="215"/>
      <c r="AY20" s="4"/>
      <c r="AZ20" s="6"/>
      <c r="BA20" s="4"/>
      <c r="BB20" s="4"/>
      <c r="BC20" s="215"/>
      <c r="BD20" s="4"/>
      <c r="BE20" s="6"/>
      <c r="BF20" s="4"/>
      <c r="BG20" s="4"/>
      <c r="BH20" s="215"/>
      <c r="BI20" s="4"/>
      <c r="BJ20" s="6"/>
      <c r="BK20" s="4"/>
      <c r="BL20" s="4"/>
      <c r="BM20" s="215"/>
      <c r="BN20" s="4"/>
      <c r="BO20" s="6"/>
      <c r="BP20" s="4"/>
      <c r="BQ20" s="4"/>
      <c r="BR20" s="215"/>
      <c r="BS20" s="4"/>
      <c r="BT20" s="6"/>
      <c r="BU20" s="4"/>
      <c r="BV20" s="4"/>
      <c r="BW20" s="215"/>
      <c r="BX20" s="4"/>
      <c r="BY20" s="6"/>
      <c r="BZ20" s="4"/>
      <c r="CA20" s="4"/>
      <c r="CB20" s="215"/>
      <c r="CC20" s="4"/>
      <c r="CD20" s="6"/>
      <c r="CE20" s="4"/>
      <c r="CF20" s="4"/>
      <c r="CG20" s="215"/>
      <c r="CH20" s="4"/>
      <c r="CI20" s="6"/>
      <c r="CJ20" s="4"/>
      <c r="CK20" s="4"/>
      <c r="CL20" s="215"/>
      <c r="CM20" s="4"/>
      <c r="CN20" s="6"/>
      <c r="CO20" s="4"/>
      <c r="CP20" s="4"/>
      <c r="CQ20" s="215"/>
      <c r="CR20" s="4"/>
      <c r="CS20" s="6"/>
      <c r="CT20" s="4"/>
      <c r="CU20" s="4"/>
      <c r="CV20" s="215"/>
      <c r="CW20" s="4"/>
      <c r="CX20" s="6"/>
      <c r="CY20" s="4"/>
      <c r="CZ20" s="4"/>
      <c r="DA20" s="215"/>
      <c r="DB20" s="4"/>
      <c r="DC20" s="6"/>
      <c r="DD20" s="4"/>
      <c r="DE20" s="4"/>
      <c r="DF20" s="215"/>
      <c r="DG20" s="4"/>
      <c r="DH20" s="6"/>
      <c r="DI20" s="4"/>
      <c r="DJ20" s="4"/>
      <c r="DK20" s="215"/>
      <c r="DL20" s="4"/>
      <c r="DM20" s="6"/>
      <c r="DN20" s="4"/>
      <c r="DO20" s="4"/>
      <c r="DP20" s="215"/>
      <c r="DQ20" s="4"/>
      <c r="DR20" s="6"/>
      <c r="DS20" s="4"/>
      <c r="DT20" s="4"/>
      <c r="DU20" s="215"/>
      <c r="DV20" s="4"/>
      <c r="DW20" s="6"/>
      <c r="DX20" s="4"/>
      <c r="DY20" s="4"/>
      <c r="DZ20" s="215"/>
      <c r="EA20" s="4"/>
      <c r="EB20" s="6"/>
      <c r="EC20" s="4"/>
      <c r="ED20" s="4"/>
      <c r="EE20" s="215"/>
      <c r="EF20" s="4"/>
      <c r="EG20" s="6"/>
      <c r="EH20" s="4"/>
      <c r="EI20" s="4"/>
      <c r="EJ20" s="215"/>
      <c r="EK20" s="4"/>
      <c r="EL20" s="6"/>
      <c r="EM20" s="4"/>
      <c r="EN20" s="4"/>
      <c r="EO20" s="215"/>
      <c r="EP20" s="4"/>
      <c r="EQ20" s="6"/>
      <c r="ER20" s="4"/>
      <c r="ES20" s="4"/>
      <c r="ET20" s="215"/>
      <c r="EU20" s="4"/>
      <c r="EV20" s="6"/>
      <c r="EW20" s="4"/>
      <c r="EX20" s="4"/>
      <c r="EY20" s="215"/>
      <c r="EZ20" s="4"/>
      <c r="FA20" s="6"/>
      <c r="FB20" s="4"/>
      <c r="FC20" s="4"/>
      <c r="FD20" s="215"/>
      <c r="FE20" s="4"/>
      <c r="FF20" s="6"/>
      <c r="FG20" s="4"/>
      <c r="FH20" s="4"/>
      <c r="FI20" s="215"/>
      <c r="FJ20" s="4"/>
      <c r="FK20" s="6"/>
      <c r="FL20" s="4"/>
      <c r="FM20" s="4"/>
      <c r="FN20" s="215"/>
      <c r="FO20" s="4"/>
      <c r="FP20" s="6"/>
      <c r="FQ20" s="4"/>
      <c r="FR20" s="4"/>
      <c r="FS20" s="215"/>
      <c r="FT20" s="4"/>
      <c r="FU20" s="6"/>
      <c r="FV20" s="4"/>
      <c r="FW20" s="4"/>
      <c r="FX20" s="215"/>
      <c r="FY20" s="4"/>
      <c r="FZ20" s="6"/>
      <c r="GA20" s="4"/>
      <c r="GB20" s="4"/>
      <c r="GC20" s="215"/>
      <c r="GD20" s="4"/>
      <c r="GE20" s="6"/>
      <c r="GF20" s="4"/>
      <c r="GG20" s="4"/>
      <c r="GH20" s="215"/>
      <c r="GI20" s="4"/>
      <c r="GJ20" s="6"/>
      <c r="GK20" s="4"/>
      <c r="GL20" s="4"/>
      <c r="GM20" s="215"/>
      <c r="GN20" s="4"/>
      <c r="GO20" s="6"/>
      <c r="GP20" s="4"/>
      <c r="GQ20" s="4"/>
      <c r="GR20" s="215"/>
      <c r="GS20" s="4"/>
      <c r="GT20" s="6"/>
      <c r="GU20" s="4"/>
      <c r="GV20" s="4"/>
      <c r="GW20" s="215"/>
      <c r="GX20" s="4"/>
      <c r="GY20" s="6"/>
      <c r="GZ20" s="4"/>
      <c r="HA20" s="4"/>
      <c r="HB20" s="215"/>
      <c r="HC20" s="4"/>
      <c r="HD20" s="6"/>
      <c r="HE20" s="4"/>
      <c r="HF20" s="4"/>
      <c r="HG20" s="215"/>
      <c r="HH20" s="4"/>
      <c r="HI20" s="6"/>
      <c r="HJ20" s="4"/>
      <c r="HK20" s="4"/>
      <c r="HL20" s="215"/>
      <c r="HM20" s="4"/>
      <c r="HN20" s="6"/>
      <c r="HO20" s="4"/>
      <c r="HP20" s="4"/>
      <c r="HQ20" s="215"/>
      <c r="HR20" s="4"/>
      <c r="HS20" s="6"/>
      <c r="HT20" s="4"/>
      <c r="HU20" s="4"/>
      <c r="HV20" s="215"/>
      <c r="HW20" s="4"/>
      <c r="HX20" s="6"/>
      <c r="HY20" s="4"/>
      <c r="HZ20" s="4"/>
      <c r="IA20" s="215"/>
      <c r="IB20" s="4"/>
      <c r="IC20" s="6"/>
      <c r="ID20" s="4"/>
      <c r="IE20" s="4"/>
      <c r="IF20" s="215"/>
      <c r="IG20" s="4"/>
      <c r="IH20" s="6"/>
      <c r="II20" s="4"/>
      <c r="IJ20" s="4"/>
      <c r="IK20" s="215"/>
      <c r="IL20" s="4"/>
      <c r="IM20" s="6"/>
      <c r="IN20" s="4"/>
      <c r="IO20" s="4"/>
      <c r="IP20" s="215"/>
      <c r="IQ20" s="4"/>
      <c r="IR20" s="6"/>
      <c r="IS20" s="4"/>
      <c r="IT20" s="4"/>
      <c r="IU20" s="215"/>
      <c r="IV20" s="4"/>
      <c r="IW20" s="6"/>
      <c r="IX20" s="4"/>
      <c r="IY20" s="4"/>
      <c r="IZ20" s="215"/>
      <c r="JA20" s="4"/>
      <c r="JB20" s="6"/>
      <c r="JC20" s="4"/>
      <c r="JD20" s="4"/>
      <c r="JE20" s="215"/>
      <c r="JF20" s="4"/>
      <c r="JG20" s="6"/>
      <c r="JH20" s="4"/>
      <c r="JI20" s="4"/>
      <c r="JJ20" s="215"/>
      <c r="JK20" s="4"/>
      <c r="JL20" s="6"/>
      <c r="JM20" s="4"/>
      <c r="JN20" s="4"/>
      <c r="JO20" s="215"/>
      <c r="JP20" s="4"/>
      <c r="JQ20" s="6"/>
      <c r="JR20" s="4"/>
      <c r="JS20" s="4"/>
      <c r="JT20" s="215"/>
      <c r="JU20" s="4"/>
      <c r="JV20" s="6"/>
      <c r="JW20" s="4"/>
      <c r="JX20" s="4"/>
      <c r="JY20" s="215"/>
      <c r="JZ20" s="4"/>
      <c r="KA20" s="6"/>
      <c r="KB20" s="4"/>
      <c r="KC20" s="4"/>
      <c r="KD20" s="215"/>
      <c r="KE20" s="4"/>
      <c r="KF20" s="6"/>
      <c r="KG20" s="4"/>
      <c r="KH20" s="4"/>
      <c r="KI20" s="215"/>
      <c r="KJ20" s="4"/>
      <c r="KK20" s="6"/>
      <c r="KL20" s="4"/>
      <c r="KM20" s="4"/>
      <c r="KN20" s="215"/>
    </row>
    <row r="21" spans="1:300" x14ac:dyDescent="0.25">
      <c r="A21" s="4" t="s">
        <v>109</v>
      </c>
      <c r="B21" s="6"/>
      <c r="C21" s="4"/>
      <c r="D21" s="4"/>
      <c r="E21" s="215"/>
      <c r="F21" s="4"/>
      <c r="G21" s="6"/>
      <c r="H21" s="4"/>
      <c r="I21" s="4"/>
      <c r="J21" s="215"/>
      <c r="K21" s="4"/>
      <c r="L21" s="6"/>
      <c r="M21" s="4"/>
      <c r="N21" s="4"/>
      <c r="O21" s="215"/>
      <c r="P21" s="4"/>
      <c r="Q21" s="6"/>
      <c r="R21" s="4"/>
      <c r="S21" s="4"/>
      <c r="T21" s="215"/>
      <c r="U21" s="4"/>
      <c r="V21" s="6"/>
      <c r="W21" s="4"/>
      <c r="X21" s="4"/>
      <c r="Y21" s="215"/>
      <c r="Z21" s="4"/>
      <c r="AA21" s="6"/>
      <c r="AB21" s="4"/>
      <c r="AC21" s="4"/>
      <c r="AD21" s="215"/>
      <c r="AE21" s="4"/>
      <c r="AF21" s="6"/>
      <c r="AG21" s="4"/>
      <c r="AH21" s="4"/>
      <c r="AI21" s="215"/>
      <c r="AJ21" s="4"/>
      <c r="AK21" s="6"/>
      <c r="AL21" s="4"/>
      <c r="AM21" s="4"/>
      <c r="AN21" s="215"/>
      <c r="AO21" s="4"/>
      <c r="AP21" s="6"/>
      <c r="AQ21" s="4"/>
      <c r="AR21" s="4"/>
      <c r="AS21" s="215"/>
      <c r="AT21" s="4"/>
      <c r="AU21" s="6"/>
      <c r="AV21" s="4"/>
      <c r="AW21" s="4"/>
      <c r="AX21" s="215"/>
      <c r="AY21" s="4"/>
      <c r="AZ21" s="6"/>
      <c r="BA21" s="4"/>
      <c r="BB21" s="4"/>
      <c r="BC21" s="215"/>
      <c r="BD21" s="4"/>
      <c r="BE21" s="6"/>
      <c r="BF21" s="4"/>
      <c r="BG21" s="4"/>
      <c r="BH21" s="215"/>
      <c r="BI21" s="4"/>
      <c r="BJ21" s="6"/>
      <c r="BK21" s="4"/>
      <c r="BL21" s="4"/>
      <c r="BM21" s="215"/>
      <c r="BN21" s="4"/>
      <c r="BO21" s="6"/>
      <c r="BP21" s="4"/>
      <c r="BQ21" s="4"/>
      <c r="BR21" s="215"/>
      <c r="BS21" s="4"/>
      <c r="BT21" s="6"/>
      <c r="BU21" s="4"/>
      <c r="BV21" s="4"/>
      <c r="BW21" s="215"/>
      <c r="BX21" s="4"/>
      <c r="BY21" s="6"/>
      <c r="BZ21" s="4"/>
      <c r="CA21" s="4"/>
      <c r="CB21" s="215"/>
      <c r="CC21" s="4"/>
      <c r="CD21" s="6"/>
      <c r="CE21" s="4"/>
      <c r="CF21" s="4"/>
      <c r="CG21" s="215"/>
      <c r="CH21" s="4"/>
      <c r="CI21" s="6"/>
      <c r="CJ21" s="4"/>
      <c r="CK21" s="4"/>
      <c r="CL21" s="215"/>
      <c r="CM21" s="4"/>
      <c r="CN21" s="6"/>
      <c r="CO21" s="4"/>
      <c r="CP21" s="4"/>
      <c r="CQ21" s="215"/>
      <c r="CR21" s="4"/>
      <c r="CS21" s="6"/>
      <c r="CT21" s="4"/>
      <c r="CU21" s="4"/>
      <c r="CV21" s="215"/>
      <c r="CW21" s="4"/>
      <c r="CX21" s="6"/>
      <c r="CY21" s="4"/>
      <c r="CZ21" s="4"/>
      <c r="DA21" s="215"/>
      <c r="DB21" s="4"/>
      <c r="DC21" s="6"/>
      <c r="DD21" s="4"/>
      <c r="DE21" s="4"/>
      <c r="DF21" s="215"/>
      <c r="DG21" s="4"/>
      <c r="DH21" s="6"/>
      <c r="DI21" s="4"/>
      <c r="DJ21" s="4"/>
      <c r="DK21" s="215"/>
      <c r="DL21" s="4"/>
      <c r="DM21" s="6"/>
      <c r="DN21" s="4"/>
      <c r="DO21" s="4"/>
      <c r="DP21" s="215"/>
      <c r="DQ21" s="4"/>
      <c r="DR21" s="6"/>
      <c r="DS21" s="4"/>
      <c r="DT21" s="4"/>
      <c r="DU21" s="215"/>
      <c r="DV21" s="4"/>
      <c r="DW21" s="6"/>
      <c r="DX21" s="4"/>
      <c r="DY21" s="4"/>
      <c r="DZ21" s="215"/>
      <c r="EA21" s="4"/>
      <c r="EB21" s="6"/>
      <c r="EC21" s="4"/>
      <c r="ED21" s="4"/>
      <c r="EE21" s="215"/>
      <c r="EF21" s="4"/>
      <c r="EG21" s="6"/>
      <c r="EH21" s="4"/>
      <c r="EI21" s="4"/>
      <c r="EJ21" s="215"/>
      <c r="EK21" s="4"/>
      <c r="EL21" s="6"/>
      <c r="EM21" s="4"/>
      <c r="EN21" s="4"/>
      <c r="EO21" s="215"/>
      <c r="EP21" s="4"/>
      <c r="EQ21" s="6"/>
      <c r="ER21" s="4"/>
      <c r="ES21" s="4"/>
      <c r="ET21" s="215"/>
      <c r="EU21" s="4"/>
      <c r="EV21" s="6"/>
      <c r="EW21" s="4"/>
      <c r="EX21" s="4"/>
      <c r="EY21" s="215"/>
      <c r="EZ21" s="4"/>
      <c r="FA21" s="6"/>
      <c r="FB21" s="4"/>
      <c r="FC21" s="4"/>
      <c r="FD21" s="215"/>
      <c r="FE21" s="4"/>
      <c r="FF21" s="6"/>
      <c r="FG21" s="4"/>
      <c r="FH21" s="4"/>
      <c r="FI21" s="215"/>
      <c r="FJ21" s="4"/>
      <c r="FK21" s="6"/>
      <c r="FL21" s="4"/>
      <c r="FM21" s="4"/>
      <c r="FN21" s="215"/>
      <c r="FO21" s="4"/>
      <c r="FP21" s="6"/>
      <c r="FQ21" s="4"/>
      <c r="FR21" s="4"/>
      <c r="FS21" s="215"/>
      <c r="FT21" s="4"/>
      <c r="FU21" s="6"/>
      <c r="FV21" s="4"/>
      <c r="FW21" s="4"/>
      <c r="FX21" s="215"/>
      <c r="FY21" s="4"/>
      <c r="FZ21" s="6"/>
      <c r="GA21" s="4"/>
      <c r="GB21" s="4"/>
      <c r="GC21" s="215"/>
      <c r="GD21" s="4"/>
      <c r="GE21" s="6"/>
      <c r="GF21" s="4"/>
      <c r="GG21" s="4"/>
      <c r="GH21" s="215"/>
      <c r="GI21" s="4"/>
      <c r="GJ21" s="6"/>
      <c r="GK21" s="4"/>
      <c r="GL21" s="4"/>
      <c r="GM21" s="215"/>
      <c r="GN21" s="4"/>
      <c r="GO21" s="6"/>
      <c r="GP21" s="4"/>
      <c r="GQ21" s="4"/>
      <c r="GR21" s="215"/>
      <c r="GS21" s="4"/>
      <c r="GT21" s="6"/>
      <c r="GU21" s="4"/>
      <c r="GV21" s="4"/>
      <c r="GW21" s="215"/>
      <c r="GX21" s="4"/>
      <c r="GY21" s="6"/>
      <c r="GZ21" s="4"/>
      <c r="HA21" s="4"/>
      <c r="HB21" s="215"/>
      <c r="HC21" s="4"/>
      <c r="HD21" s="6"/>
      <c r="HE21" s="4"/>
      <c r="HF21" s="4"/>
      <c r="HG21" s="215"/>
      <c r="HH21" s="4"/>
      <c r="HI21" s="6"/>
      <c r="HJ21" s="4"/>
      <c r="HK21" s="4"/>
      <c r="HL21" s="215"/>
      <c r="HM21" s="4"/>
      <c r="HN21" s="6"/>
      <c r="HO21" s="4"/>
      <c r="HP21" s="4"/>
      <c r="HQ21" s="215"/>
      <c r="HR21" s="4"/>
      <c r="HS21" s="6"/>
      <c r="HT21" s="4"/>
      <c r="HU21" s="4"/>
      <c r="HV21" s="215"/>
      <c r="HW21" s="4"/>
      <c r="HX21" s="6"/>
      <c r="HY21" s="4"/>
      <c r="HZ21" s="4"/>
      <c r="IA21" s="215"/>
      <c r="IB21" s="4"/>
      <c r="IC21" s="6"/>
      <c r="ID21" s="4"/>
      <c r="IE21" s="4"/>
      <c r="IF21" s="215"/>
      <c r="IG21" s="4"/>
      <c r="IH21" s="6"/>
      <c r="II21" s="4"/>
      <c r="IJ21" s="4"/>
      <c r="IK21" s="215"/>
      <c r="IL21" s="4"/>
      <c r="IM21" s="6"/>
      <c r="IN21" s="4"/>
      <c r="IO21" s="4"/>
      <c r="IP21" s="215"/>
      <c r="IQ21" s="4"/>
      <c r="IR21" s="6"/>
      <c r="IS21" s="4"/>
      <c r="IT21" s="4"/>
      <c r="IU21" s="215"/>
      <c r="IV21" s="4"/>
      <c r="IW21" s="6"/>
      <c r="IX21" s="4"/>
      <c r="IY21" s="4"/>
      <c r="IZ21" s="215"/>
      <c r="JA21" s="4"/>
      <c r="JB21" s="6"/>
      <c r="JC21" s="4"/>
      <c r="JD21" s="4"/>
      <c r="JE21" s="215"/>
      <c r="JF21" s="4"/>
      <c r="JG21" s="6"/>
      <c r="JH21" s="4"/>
      <c r="JI21" s="4"/>
      <c r="JJ21" s="215"/>
      <c r="JK21" s="4"/>
      <c r="JL21" s="6"/>
      <c r="JM21" s="4"/>
      <c r="JN21" s="4"/>
      <c r="JO21" s="215"/>
      <c r="JP21" s="4"/>
      <c r="JQ21" s="6"/>
      <c r="JR21" s="4"/>
      <c r="JS21" s="4"/>
      <c r="JT21" s="215"/>
      <c r="JU21" s="4"/>
      <c r="JV21" s="6"/>
      <c r="JW21" s="4"/>
      <c r="JX21" s="4"/>
      <c r="JY21" s="215"/>
      <c r="JZ21" s="4"/>
      <c r="KA21" s="6"/>
      <c r="KB21" s="4"/>
      <c r="KC21" s="4"/>
      <c r="KD21" s="215"/>
      <c r="KE21" s="4"/>
      <c r="KF21" s="6"/>
      <c r="KG21" s="4"/>
      <c r="KH21" s="4"/>
      <c r="KI21" s="215"/>
      <c r="KJ21" s="4"/>
      <c r="KK21" s="6"/>
      <c r="KL21" s="4"/>
      <c r="KM21" s="4"/>
      <c r="KN21" s="215"/>
    </row>
    <row r="22" spans="1:300" x14ac:dyDescent="0.25">
      <c r="A22" s="4" t="s">
        <v>110</v>
      </c>
      <c r="B22" s="6"/>
      <c r="C22" s="4"/>
      <c r="D22" s="4"/>
      <c r="E22" s="215"/>
      <c r="F22" s="4"/>
      <c r="G22" s="6"/>
      <c r="H22" s="4"/>
      <c r="I22" s="4"/>
      <c r="J22" s="215"/>
      <c r="K22" s="4"/>
      <c r="L22" s="6"/>
      <c r="M22" s="4"/>
      <c r="N22" s="4"/>
      <c r="O22" s="215"/>
      <c r="P22" s="4"/>
      <c r="Q22" s="6"/>
      <c r="R22" s="4"/>
      <c r="S22" s="4"/>
      <c r="T22" s="215"/>
      <c r="U22" s="4"/>
      <c r="V22" s="6"/>
      <c r="W22" s="4"/>
      <c r="X22" s="4"/>
      <c r="Y22" s="215"/>
      <c r="Z22" s="4"/>
      <c r="AA22" s="6"/>
      <c r="AB22" s="4"/>
      <c r="AC22" s="4"/>
      <c r="AD22" s="215"/>
      <c r="AE22" s="4"/>
      <c r="AF22" s="6"/>
      <c r="AG22" s="4"/>
      <c r="AH22" s="4"/>
      <c r="AI22" s="215"/>
      <c r="AJ22" s="4"/>
      <c r="AK22" s="6"/>
      <c r="AL22" s="4"/>
      <c r="AM22" s="4"/>
      <c r="AN22" s="215"/>
      <c r="AO22" s="4"/>
      <c r="AP22" s="6"/>
      <c r="AQ22" s="4"/>
      <c r="AR22" s="4"/>
      <c r="AS22" s="215"/>
      <c r="AT22" s="4"/>
      <c r="AU22" s="6"/>
      <c r="AV22" s="4"/>
      <c r="AW22" s="4"/>
      <c r="AX22" s="215"/>
      <c r="AY22" s="4"/>
      <c r="AZ22" s="6"/>
      <c r="BA22" s="4"/>
      <c r="BB22" s="4"/>
      <c r="BC22" s="215"/>
      <c r="BD22" s="4"/>
      <c r="BE22" s="6"/>
      <c r="BF22" s="4"/>
      <c r="BG22" s="4"/>
      <c r="BH22" s="215"/>
      <c r="BI22" s="4"/>
      <c r="BJ22" s="6"/>
      <c r="BK22" s="4"/>
      <c r="BL22" s="4"/>
      <c r="BM22" s="215"/>
      <c r="BN22" s="4"/>
      <c r="BO22" s="6"/>
      <c r="BP22" s="4"/>
      <c r="BQ22" s="4"/>
      <c r="BR22" s="215"/>
      <c r="BS22" s="4"/>
      <c r="BT22" s="6"/>
      <c r="BU22" s="4"/>
      <c r="BV22" s="4"/>
      <c r="BW22" s="215"/>
      <c r="BX22" s="4"/>
      <c r="BY22" s="6"/>
      <c r="BZ22" s="4"/>
      <c r="CA22" s="4"/>
      <c r="CB22" s="215"/>
      <c r="CC22" s="4"/>
      <c r="CD22" s="6"/>
      <c r="CE22" s="4"/>
      <c r="CF22" s="4"/>
      <c r="CG22" s="215"/>
      <c r="CH22" s="4"/>
      <c r="CI22" s="6"/>
      <c r="CJ22" s="4"/>
      <c r="CK22" s="4"/>
      <c r="CL22" s="215"/>
      <c r="CM22" s="4"/>
      <c r="CN22" s="6"/>
      <c r="CO22" s="4"/>
      <c r="CP22" s="4"/>
      <c r="CQ22" s="215"/>
      <c r="CR22" s="4"/>
      <c r="CS22" s="6"/>
      <c r="CT22" s="4"/>
      <c r="CU22" s="4"/>
      <c r="CV22" s="215"/>
      <c r="CW22" s="4"/>
      <c r="CX22" s="6"/>
      <c r="CY22" s="4"/>
      <c r="CZ22" s="4"/>
      <c r="DA22" s="215"/>
      <c r="DB22" s="4"/>
      <c r="DC22" s="6"/>
      <c r="DD22" s="4"/>
      <c r="DE22" s="4"/>
      <c r="DF22" s="215"/>
      <c r="DG22" s="4"/>
      <c r="DH22" s="6"/>
      <c r="DI22" s="4"/>
      <c r="DJ22" s="4"/>
      <c r="DK22" s="215"/>
      <c r="DL22" s="4"/>
      <c r="DM22" s="6"/>
      <c r="DN22" s="4"/>
      <c r="DO22" s="4"/>
      <c r="DP22" s="215"/>
      <c r="DQ22" s="4"/>
      <c r="DR22" s="6"/>
      <c r="DS22" s="4"/>
      <c r="DT22" s="4"/>
      <c r="DU22" s="215"/>
      <c r="DV22" s="4"/>
      <c r="DW22" s="6"/>
      <c r="DX22" s="4"/>
      <c r="DY22" s="4"/>
      <c r="DZ22" s="215"/>
      <c r="EA22" s="4"/>
      <c r="EB22" s="6"/>
      <c r="EC22" s="4"/>
      <c r="ED22" s="4"/>
      <c r="EE22" s="215"/>
      <c r="EF22" s="4"/>
      <c r="EG22" s="6"/>
      <c r="EH22" s="4"/>
      <c r="EI22" s="4"/>
      <c r="EJ22" s="215"/>
      <c r="EK22" s="4"/>
      <c r="EL22" s="6"/>
      <c r="EM22" s="4"/>
      <c r="EN22" s="4"/>
      <c r="EO22" s="215"/>
      <c r="EP22" s="4"/>
      <c r="EQ22" s="6"/>
      <c r="ER22" s="4"/>
      <c r="ES22" s="4"/>
      <c r="ET22" s="215"/>
      <c r="EU22" s="4"/>
      <c r="EV22" s="6"/>
      <c r="EW22" s="4"/>
      <c r="EX22" s="4"/>
      <c r="EY22" s="215"/>
      <c r="EZ22" s="4"/>
      <c r="FA22" s="6"/>
      <c r="FB22" s="4"/>
      <c r="FC22" s="4"/>
      <c r="FD22" s="215"/>
      <c r="FE22" s="4"/>
      <c r="FF22" s="6"/>
      <c r="FG22" s="4"/>
      <c r="FH22" s="4"/>
      <c r="FI22" s="215"/>
      <c r="FJ22" s="4"/>
      <c r="FK22" s="6"/>
      <c r="FL22" s="4"/>
      <c r="FM22" s="4"/>
      <c r="FN22" s="215"/>
      <c r="FO22" s="4"/>
      <c r="FP22" s="6"/>
      <c r="FQ22" s="4"/>
      <c r="FR22" s="4"/>
      <c r="FS22" s="215"/>
      <c r="FT22" s="4"/>
      <c r="FU22" s="6"/>
      <c r="FV22" s="4"/>
      <c r="FW22" s="4"/>
      <c r="FX22" s="215"/>
      <c r="FY22" s="4"/>
      <c r="FZ22" s="6"/>
      <c r="GA22" s="4"/>
      <c r="GB22" s="4"/>
      <c r="GC22" s="215"/>
      <c r="GD22" s="4"/>
      <c r="GE22" s="6"/>
      <c r="GF22" s="4"/>
      <c r="GG22" s="4"/>
      <c r="GH22" s="215"/>
      <c r="GI22" s="4"/>
      <c r="GJ22" s="6"/>
      <c r="GK22" s="4"/>
      <c r="GL22" s="4"/>
      <c r="GM22" s="215"/>
      <c r="GN22" s="4"/>
      <c r="GO22" s="6"/>
      <c r="GP22" s="4"/>
      <c r="GQ22" s="4"/>
      <c r="GR22" s="215"/>
      <c r="GS22" s="4"/>
      <c r="GT22" s="6"/>
      <c r="GU22" s="4"/>
      <c r="GV22" s="4"/>
      <c r="GW22" s="215"/>
      <c r="GX22" s="4"/>
      <c r="GY22" s="6"/>
      <c r="GZ22" s="4"/>
      <c r="HA22" s="4"/>
      <c r="HB22" s="215"/>
      <c r="HC22" s="4"/>
      <c r="HD22" s="6"/>
      <c r="HE22" s="4"/>
      <c r="HF22" s="4"/>
      <c r="HG22" s="215"/>
      <c r="HH22" s="4"/>
      <c r="HI22" s="6"/>
      <c r="HJ22" s="4"/>
      <c r="HK22" s="4"/>
      <c r="HL22" s="215"/>
      <c r="HM22" s="4"/>
      <c r="HN22" s="6"/>
      <c r="HO22" s="4"/>
      <c r="HP22" s="4"/>
      <c r="HQ22" s="215"/>
      <c r="HR22" s="4"/>
      <c r="HS22" s="6"/>
      <c r="HT22" s="4"/>
      <c r="HU22" s="4"/>
      <c r="HV22" s="215"/>
      <c r="HW22" s="4"/>
      <c r="HX22" s="6"/>
      <c r="HY22" s="4"/>
      <c r="HZ22" s="4"/>
      <c r="IA22" s="215"/>
      <c r="IB22" s="4"/>
      <c r="IC22" s="6"/>
      <c r="ID22" s="4"/>
      <c r="IE22" s="4"/>
      <c r="IF22" s="215"/>
      <c r="IG22" s="4"/>
      <c r="IH22" s="6"/>
      <c r="II22" s="4"/>
      <c r="IJ22" s="4"/>
      <c r="IK22" s="215"/>
      <c r="IL22" s="4"/>
      <c r="IM22" s="6"/>
      <c r="IN22" s="4"/>
      <c r="IO22" s="4"/>
      <c r="IP22" s="215"/>
      <c r="IQ22" s="4"/>
      <c r="IR22" s="6"/>
      <c r="IS22" s="4"/>
      <c r="IT22" s="4"/>
      <c r="IU22" s="215"/>
      <c r="IV22" s="4"/>
      <c r="IW22" s="6"/>
      <c r="IX22" s="4"/>
      <c r="IY22" s="4"/>
      <c r="IZ22" s="215"/>
      <c r="JA22" s="4"/>
      <c r="JB22" s="6"/>
      <c r="JC22" s="4"/>
      <c r="JD22" s="4"/>
      <c r="JE22" s="215"/>
      <c r="JF22" s="4"/>
      <c r="JG22" s="6"/>
      <c r="JH22" s="4"/>
      <c r="JI22" s="4"/>
      <c r="JJ22" s="215"/>
      <c r="JK22" s="4"/>
      <c r="JL22" s="6"/>
      <c r="JM22" s="4"/>
      <c r="JN22" s="4"/>
      <c r="JO22" s="215"/>
      <c r="JP22" s="4"/>
      <c r="JQ22" s="6"/>
      <c r="JR22" s="4"/>
      <c r="JS22" s="4"/>
      <c r="JT22" s="215"/>
      <c r="JU22" s="4"/>
      <c r="JV22" s="6"/>
      <c r="JW22" s="4"/>
      <c r="JX22" s="4"/>
      <c r="JY22" s="215"/>
      <c r="JZ22" s="4"/>
      <c r="KA22" s="6"/>
      <c r="KB22" s="4"/>
      <c r="KC22" s="4"/>
      <c r="KD22" s="215"/>
      <c r="KE22" s="4"/>
      <c r="KF22" s="6"/>
      <c r="KG22" s="4"/>
      <c r="KH22" s="4"/>
      <c r="KI22" s="215"/>
      <c r="KJ22" s="4"/>
      <c r="KK22" s="6"/>
      <c r="KL22" s="4"/>
      <c r="KM22" s="4"/>
      <c r="KN22" s="215"/>
    </row>
    <row r="23" spans="1:300" x14ac:dyDescent="0.25">
      <c r="A23" s="4" t="s">
        <v>111</v>
      </c>
      <c r="B23" s="6"/>
      <c r="C23" s="4"/>
      <c r="D23" s="4"/>
      <c r="E23" s="215"/>
      <c r="F23" s="4"/>
      <c r="G23" s="6"/>
      <c r="H23" s="4"/>
      <c r="I23" s="4"/>
      <c r="J23" s="215"/>
      <c r="K23" s="4"/>
      <c r="L23" s="6"/>
      <c r="M23" s="4"/>
      <c r="N23" s="4"/>
      <c r="O23" s="215"/>
      <c r="P23" s="4"/>
      <c r="Q23" s="6"/>
      <c r="R23" s="4"/>
      <c r="S23" s="4"/>
      <c r="T23" s="215"/>
      <c r="U23" s="4"/>
      <c r="V23" s="6"/>
      <c r="W23" s="4"/>
      <c r="X23" s="4"/>
      <c r="Y23" s="215"/>
      <c r="Z23" s="4"/>
      <c r="AA23" s="6"/>
      <c r="AB23" s="4"/>
      <c r="AC23" s="4"/>
      <c r="AD23" s="215"/>
      <c r="AE23" s="4"/>
      <c r="AF23" s="6"/>
      <c r="AG23" s="4"/>
      <c r="AH23" s="4"/>
      <c r="AI23" s="215"/>
      <c r="AJ23" s="4"/>
      <c r="AK23" s="6"/>
      <c r="AL23" s="4"/>
      <c r="AM23" s="4"/>
      <c r="AN23" s="215"/>
      <c r="AO23" s="4"/>
      <c r="AP23" s="6"/>
      <c r="AQ23" s="4"/>
      <c r="AR23" s="4"/>
      <c r="AS23" s="215"/>
      <c r="AT23" s="4"/>
      <c r="AU23" s="6"/>
      <c r="AV23" s="4"/>
      <c r="AW23" s="4"/>
      <c r="AX23" s="215"/>
      <c r="AY23" s="4"/>
      <c r="AZ23" s="6"/>
      <c r="BA23" s="4"/>
      <c r="BB23" s="4"/>
      <c r="BC23" s="215"/>
      <c r="BD23" s="4"/>
      <c r="BE23" s="6"/>
      <c r="BF23" s="4"/>
      <c r="BG23" s="4"/>
      <c r="BH23" s="215"/>
      <c r="BI23" s="4"/>
      <c r="BJ23" s="6"/>
      <c r="BK23" s="4"/>
      <c r="BL23" s="4"/>
      <c r="BM23" s="215"/>
      <c r="BN23" s="4"/>
      <c r="BO23" s="6"/>
      <c r="BP23" s="4"/>
      <c r="BQ23" s="4"/>
      <c r="BR23" s="215"/>
      <c r="BS23" s="4"/>
      <c r="BT23" s="6"/>
      <c r="BU23" s="4"/>
      <c r="BV23" s="4"/>
      <c r="BW23" s="215"/>
      <c r="BX23" s="4"/>
      <c r="BY23" s="6"/>
      <c r="BZ23" s="4"/>
      <c r="CA23" s="4"/>
      <c r="CB23" s="215"/>
      <c r="CC23" s="4"/>
      <c r="CD23" s="6"/>
      <c r="CE23" s="4"/>
      <c r="CF23" s="4"/>
      <c r="CG23" s="215"/>
      <c r="CH23" s="4"/>
      <c r="CI23" s="6"/>
      <c r="CJ23" s="4"/>
      <c r="CK23" s="4"/>
      <c r="CL23" s="215"/>
      <c r="CM23" s="4"/>
      <c r="CN23" s="6"/>
      <c r="CO23" s="4"/>
      <c r="CP23" s="4"/>
      <c r="CQ23" s="215"/>
      <c r="CR23" s="4"/>
      <c r="CS23" s="6"/>
      <c r="CT23" s="4"/>
      <c r="CU23" s="4"/>
      <c r="CV23" s="215"/>
      <c r="CW23" s="4"/>
      <c r="CX23" s="6"/>
      <c r="CY23" s="4"/>
      <c r="CZ23" s="4"/>
      <c r="DA23" s="215"/>
      <c r="DB23" s="4"/>
      <c r="DC23" s="6"/>
      <c r="DD23" s="4"/>
      <c r="DE23" s="4"/>
      <c r="DF23" s="215"/>
      <c r="DG23" s="4"/>
      <c r="DH23" s="6"/>
      <c r="DI23" s="4"/>
      <c r="DJ23" s="4"/>
      <c r="DK23" s="215"/>
      <c r="DL23" s="4"/>
      <c r="DM23" s="6"/>
      <c r="DN23" s="4"/>
      <c r="DO23" s="4"/>
      <c r="DP23" s="215"/>
      <c r="DQ23" s="4"/>
      <c r="DR23" s="6"/>
      <c r="DS23" s="4"/>
      <c r="DT23" s="4"/>
      <c r="DU23" s="215"/>
      <c r="DV23" s="4"/>
      <c r="DW23" s="6"/>
      <c r="DX23" s="4"/>
      <c r="DY23" s="4"/>
      <c r="DZ23" s="215"/>
      <c r="EA23" s="4"/>
      <c r="EB23" s="6"/>
      <c r="EC23" s="4"/>
      <c r="ED23" s="4"/>
      <c r="EE23" s="215"/>
      <c r="EF23" s="4"/>
      <c r="EG23" s="6"/>
      <c r="EH23" s="4"/>
      <c r="EI23" s="4"/>
      <c r="EJ23" s="215"/>
      <c r="EK23" s="4"/>
      <c r="EL23" s="6"/>
      <c r="EM23" s="4"/>
      <c r="EN23" s="4"/>
      <c r="EO23" s="215"/>
      <c r="EP23" s="4"/>
      <c r="EQ23" s="6"/>
      <c r="ER23" s="4"/>
      <c r="ES23" s="4"/>
      <c r="ET23" s="215"/>
      <c r="EU23" s="4"/>
      <c r="EV23" s="6"/>
      <c r="EW23" s="4"/>
      <c r="EX23" s="4"/>
      <c r="EY23" s="215"/>
      <c r="EZ23" s="4"/>
      <c r="FA23" s="6"/>
      <c r="FB23" s="4"/>
      <c r="FC23" s="4"/>
      <c r="FD23" s="215"/>
      <c r="FE23" s="4"/>
      <c r="FF23" s="6"/>
      <c r="FG23" s="4"/>
      <c r="FH23" s="4"/>
      <c r="FI23" s="215"/>
      <c r="FJ23" s="4"/>
      <c r="FK23" s="6"/>
      <c r="FL23" s="4"/>
      <c r="FM23" s="4"/>
      <c r="FN23" s="215"/>
      <c r="FO23" s="4"/>
      <c r="FP23" s="6"/>
      <c r="FQ23" s="4"/>
      <c r="FR23" s="4"/>
      <c r="FS23" s="215"/>
      <c r="FT23" s="4"/>
      <c r="FU23" s="6"/>
      <c r="FV23" s="4"/>
      <c r="FW23" s="4"/>
      <c r="FX23" s="215"/>
      <c r="FY23" s="4"/>
      <c r="FZ23" s="6"/>
      <c r="GA23" s="4"/>
      <c r="GB23" s="4"/>
      <c r="GC23" s="215"/>
      <c r="GD23" s="4"/>
      <c r="GE23" s="6"/>
      <c r="GF23" s="4"/>
      <c r="GG23" s="4"/>
      <c r="GH23" s="215"/>
      <c r="GI23" s="4"/>
      <c r="GJ23" s="6"/>
      <c r="GK23" s="4"/>
      <c r="GL23" s="4"/>
      <c r="GM23" s="215"/>
      <c r="GN23" s="4"/>
      <c r="GO23" s="6"/>
      <c r="GP23" s="4"/>
      <c r="GQ23" s="4"/>
      <c r="GR23" s="215"/>
      <c r="GS23" s="4"/>
      <c r="GT23" s="6"/>
      <c r="GU23" s="4"/>
      <c r="GV23" s="4"/>
      <c r="GW23" s="215"/>
      <c r="GX23" s="4"/>
      <c r="GY23" s="6"/>
      <c r="GZ23" s="4"/>
      <c r="HA23" s="4"/>
      <c r="HB23" s="215"/>
      <c r="HC23" s="4"/>
      <c r="HD23" s="6"/>
      <c r="HE23" s="4"/>
      <c r="HF23" s="4"/>
      <c r="HG23" s="215"/>
      <c r="HH23" s="4"/>
      <c r="HI23" s="6"/>
      <c r="HJ23" s="4"/>
      <c r="HK23" s="4"/>
      <c r="HL23" s="215"/>
      <c r="HM23" s="4"/>
      <c r="HN23" s="6"/>
      <c r="HO23" s="4"/>
      <c r="HP23" s="4"/>
      <c r="HQ23" s="215"/>
      <c r="HR23" s="4"/>
      <c r="HS23" s="6"/>
      <c r="HT23" s="4"/>
      <c r="HU23" s="4"/>
      <c r="HV23" s="215"/>
      <c r="HW23" s="4"/>
      <c r="HX23" s="6"/>
      <c r="HY23" s="4"/>
      <c r="HZ23" s="4"/>
      <c r="IA23" s="215"/>
      <c r="IB23" s="4"/>
      <c r="IC23" s="6"/>
      <c r="ID23" s="4"/>
      <c r="IE23" s="4"/>
      <c r="IF23" s="215"/>
      <c r="IG23" s="4"/>
      <c r="IH23" s="6"/>
      <c r="II23" s="4"/>
      <c r="IJ23" s="4"/>
      <c r="IK23" s="215"/>
      <c r="IL23" s="4"/>
      <c r="IM23" s="6"/>
      <c r="IN23" s="4"/>
      <c r="IO23" s="4"/>
      <c r="IP23" s="215"/>
      <c r="IQ23" s="4"/>
      <c r="IR23" s="6"/>
      <c r="IS23" s="4"/>
      <c r="IT23" s="4"/>
      <c r="IU23" s="215"/>
      <c r="IV23" s="4"/>
      <c r="IW23" s="6"/>
      <c r="IX23" s="4"/>
      <c r="IY23" s="4"/>
      <c r="IZ23" s="215"/>
      <c r="JA23" s="4"/>
      <c r="JB23" s="6"/>
      <c r="JC23" s="4"/>
      <c r="JD23" s="4"/>
      <c r="JE23" s="215"/>
      <c r="JF23" s="4"/>
      <c r="JG23" s="6"/>
      <c r="JH23" s="4"/>
      <c r="JI23" s="4"/>
      <c r="JJ23" s="215"/>
      <c r="JK23" s="4"/>
      <c r="JL23" s="6"/>
      <c r="JM23" s="4"/>
      <c r="JN23" s="4"/>
      <c r="JO23" s="215"/>
      <c r="JP23" s="4"/>
      <c r="JQ23" s="6"/>
      <c r="JR23" s="4"/>
      <c r="JS23" s="4"/>
      <c r="JT23" s="215"/>
      <c r="JU23" s="4"/>
      <c r="JV23" s="6"/>
      <c r="JW23" s="4"/>
      <c r="JX23" s="4"/>
      <c r="JY23" s="215"/>
      <c r="JZ23" s="4"/>
      <c r="KA23" s="6"/>
      <c r="KB23" s="4"/>
      <c r="KC23" s="4"/>
      <c r="KD23" s="215"/>
      <c r="KE23" s="4"/>
      <c r="KF23" s="6"/>
      <c r="KG23" s="4"/>
      <c r="KH23" s="4"/>
      <c r="KI23" s="215"/>
      <c r="KJ23" s="4"/>
      <c r="KK23" s="6"/>
      <c r="KL23" s="4"/>
      <c r="KM23" s="4"/>
      <c r="KN23" s="215"/>
    </row>
    <row r="24" spans="1:300" x14ac:dyDescent="0.25">
      <c r="A24" s="4" t="s">
        <v>112</v>
      </c>
      <c r="B24" s="6"/>
      <c r="C24" s="4"/>
      <c r="D24" s="4"/>
      <c r="E24" s="215"/>
      <c r="F24" s="4"/>
      <c r="G24" s="6"/>
      <c r="H24" s="4"/>
      <c r="I24" s="4"/>
      <c r="J24" s="215"/>
      <c r="K24" s="4"/>
      <c r="L24" s="6"/>
      <c r="M24" s="4"/>
      <c r="N24" s="4"/>
      <c r="O24" s="215"/>
      <c r="P24" s="4"/>
      <c r="Q24" s="6"/>
      <c r="R24" s="4"/>
      <c r="S24" s="4"/>
      <c r="T24" s="215"/>
      <c r="U24" s="4"/>
      <c r="V24" s="6"/>
      <c r="W24" s="4"/>
      <c r="X24" s="4"/>
      <c r="Y24" s="215"/>
      <c r="Z24" s="4"/>
      <c r="AA24" s="6"/>
      <c r="AB24" s="4"/>
      <c r="AC24" s="4"/>
      <c r="AD24" s="215"/>
      <c r="AE24" s="4"/>
      <c r="AF24" s="6"/>
      <c r="AG24" s="4"/>
      <c r="AH24" s="4"/>
      <c r="AI24" s="215"/>
      <c r="AJ24" s="4"/>
      <c r="AK24" s="6"/>
      <c r="AL24" s="4"/>
      <c r="AM24" s="4"/>
      <c r="AN24" s="215"/>
      <c r="AO24" s="4"/>
      <c r="AP24" s="6"/>
      <c r="AQ24" s="4"/>
      <c r="AR24" s="4"/>
      <c r="AS24" s="215"/>
      <c r="AT24" s="4"/>
      <c r="AU24" s="6"/>
      <c r="AV24" s="4"/>
      <c r="AW24" s="4"/>
      <c r="AX24" s="215"/>
      <c r="AY24" s="4"/>
      <c r="AZ24" s="6"/>
      <c r="BA24" s="4"/>
      <c r="BB24" s="4"/>
      <c r="BC24" s="215"/>
      <c r="BD24" s="4"/>
      <c r="BE24" s="6"/>
      <c r="BF24" s="4"/>
      <c r="BG24" s="4"/>
      <c r="BH24" s="215"/>
      <c r="BI24" s="4"/>
      <c r="BJ24" s="6"/>
      <c r="BK24" s="4"/>
      <c r="BL24" s="4"/>
      <c r="BM24" s="215"/>
      <c r="BN24" s="4"/>
      <c r="BO24" s="6"/>
      <c r="BP24" s="4"/>
      <c r="BQ24" s="4"/>
      <c r="BR24" s="215"/>
      <c r="BS24" s="4"/>
      <c r="BT24" s="6"/>
      <c r="BU24" s="4"/>
      <c r="BV24" s="4"/>
      <c r="BW24" s="215"/>
      <c r="BX24" s="4"/>
      <c r="BY24" s="6"/>
      <c r="BZ24" s="4"/>
      <c r="CA24" s="4"/>
      <c r="CB24" s="215"/>
      <c r="CC24" s="4"/>
      <c r="CD24" s="6"/>
      <c r="CE24" s="4"/>
      <c r="CF24" s="4"/>
      <c r="CG24" s="215"/>
      <c r="CH24" s="4"/>
      <c r="CI24" s="6"/>
      <c r="CJ24" s="4"/>
      <c r="CK24" s="4"/>
      <c r="CL24" s="215"/>
      <c r="CM24" s="4"/>
      <c r="CN24" s="6"/>
      <c r="CO24" s="4"/>
      <c r="CP24" s="4"/>
      <c r="CQ24" s="215"/>
      <c r="CR24" s="4"/>
      <c r="CS24" s="6"/>
      <c r="CT24" s="4"/>
      <c r="CU24" s="4"/>
      <c r="CV24" s="215"/>
      <c r="CW24" s="4"/>
      <c r="CX24" s="6"/>
      <c r="CY24" s="4"/>
      <c r="CZ24" s="4"/>
      <c r="DA24" s="215"/>
      <c r="DB24" s="4"/>
      <c r="DC24" s="6"/>
      <c r="DD24" s="4"/>
      <c r="DE24" s="4"/>
      <c r="DF24" s="215"/>
      <c r="DG24" s="4"/>
      <c r="DH24" s="6"/>
      <c r="DI24" s="4"/>
      <c r="DJ24" s="4"/>
      <c r="DK24" s="215"/>
      <c r="DL24" s="4"/>
      <c r="DM24" s="6"/>
      <c r="DN24" s="4"/>
      <c r="DO24" s="4"/>
      <c r="DP24" s="215"/>
      <c r="DQ24" s="4"/>
      <c r="DR24" s="6"/>
      <c r="DS24" s="4"/>
      <c r="DT24" s="4"/>
      <c r="DU24" s="215"/>
      <c r="DV24" s="4"/>
      <c r="DW24" s="6"/>
      <c r="DX24" s="4"/>
      <c r="DY24" s="4"/>
      <c r="DZ24" s="215"/>
      <c r="EA24" s="4"/>
      <c r="EB24" s="6"/>
      <c r="EC24" s="4"/>
      <c r="ED24" s="4"/>
      <c r="EE24" s="215"/>
      <c r="EF24" s="4"/>
      <c r="EG24" s="6"/>
      <c r="EH24" s="4"/>
      <c r="EI24" s="4"/>
      <c r="EJ24" s="215"/>
      <c r="EK24" s="4"/>
      <c r="EL24" s="6"/>
      <c r="EM24" s="4"/>
      <c r="EN24" s="4"/>
      <c r="EO24" s="215"/>
      <c r="EP24" s="4"/>
      <c r="EQ24" s="6"/>
      <c r="ER24" s="4"/>
      <c r="ES24" s="4"/>
      <c r="ET24" s="215"/>
      <c r="EU24" s="4"/>
      <c r="EV24" s="6"/>
      <c r="EW24" s="4"/>
      <c r="EX24" s="4"/>
      <c r="EY24" s="215"/>
      <c r="EZ24" s="4"/>
      <c r="FA24" s="6"/>
      <c r="FB24" s="4"/>
      <c r="FC24" s="4"/>
      <c r="FD24" s="215"/>
      <c r="FE24" s="4"/>
      <c r="FF24" s="6"/>
      <c r="FG24" s="4"/>
      <c r="FH24" s="4"/>
      <c r="FI24" s="215"/>
      <c r="FJ24" s="4"/>
      <c r="FK24" s="6"/>
      <c r="FL24" s="4"/>
      <c r="FM24" s="4"/>
      <c r="FN24" s="215"/>
      <c r="FO24" s="4"/>
      <c r="FP24" s="6"/>
      <c r="FQ24" s="4"/>
      <c r="FR24" s="4"/>
      <c r="FS24" s="215"/>
      <c r="FT24" s="4"/>
      <c r="FU24" s="6"/>
      <c r="FV24" s="4"/>
      <c r="FW24" s="4"/>
      <c r="FX24" s="215"/>
      <c r="FY24" s="4"/>
      <c r="FZ24" s="6"/>
      <c r="GA24" s="4"/>
      <c r="GB24" s="4"/>
      <c r="GC24" s="215"/>
      <c r="GD24" s="4"/>
      <c r="GE24" s="6"/>
      <c r="GF24" s="4"/>
      <c r="GG24" s="4"/>
      <c r="GH24" s="215"/>
      <c r="GI24" s="4"/>
      <c r="GJ24" s="6"/>
      <c r="GK24" s="4"/>
      <c r="GL24" s="4"/>
      <c r="GM24" s="215"/>
      <c r="GN24" s="4"/>
      <c r="GO24" s="6"/>
      <c r="GP24" s="4"/>
      <c r="GQ24" s="4"/>
      <c r="GR24" s="215"/>
      <c r="GS24" s="4"/>
      <c r="GT24" s="6"/>
      <c r="GU24" s="4"/>
      <c r="GV24" s="4"/>
      <c r="GW24" s="215"/>
      <c r="GX24" s="4"/>
      <c r="GY24" s="6"/>
      <c r="GZ24" s="4"/>
      <c r="HA24" s="4"/>
      <c r="HB24" s="215"/>
      <c r="HC24" s="4"/>
      <c r="HD24" s="6"/>
      <c r="HE24" s="4"/>
      <c r="HF24" s="4"/>
      <c r="HG24" s="215"/>
      <c r="HH24" s="4"/>
      <c r="HI24" s="6"/>
      <c r="HJ24" s="4"/>
      <c r="HK24" s="4"/>
      <c r="HL24" s="215"/>
      <c r="HM24" s="4"/>
      <c r="HN24" s="6"/>
      <c r="HO24" s="4"/>
      <c r="HP24" s="4"/>
      <c r="HQ24" s="215"/>
      <c r="HR24" s="4"/>
      <c r="HS24" s="6"/>
      <c r="HT24" s="4"/>
      <c r="HU24" s="4"/>
      <c r="HV24" s="215"/>
      <c r="HW24" s="4"/>
      <c r="HX24" s="6"/>
      <c r="HY24" s="4"/>
      <c r="HZ24" s="4"/>
      <c r="IA24" s="215"/>
      <c r="IB24" s="4"/>
      <c r="IC24" s="6"/>
      <c r="ID24" s="4"/>
      <c r="IE24" s="4"/>
      <c r="IF24" s="215"/>
      <c r="IG24" s="4"/>
      <c r="IH24" s="6"/>
      <c r="II24" s="4"/>
      <c r="IJ24" s="4"/>
      <c r="IK24" s="215"/>
      <c r="IL24" s="4"/>
      <c r="IM24" s="6"/>
      <c r="IN24" s="4"/>
      <c r="IO24" s="4"/>
      <c r="IP24" s="215"/>
      <c r="IQ24" s="4"/>
      <c r="IR24" s="6"/>
      <c r="IS24" s="4"/>
      <c r="IT24" s="4"/>
      <c r="IU24" s="215"/>
      <c r="IV24" s="4"/>
      <c r="IW24" s="6"/>
      <c r="IX24" s="4"/>
      <c r="IY24" s="4"/>
      <c r="IZ24" s="215"/>
      <c r="JA24" s="4"/>
      <c r="JB24" s="6"/>
      <c r="JC24" s="4"/>
      <c r="JD24" s="4"/>
      <c r="JE24" s="215"/>
      <c r="JF24" s="4"/>
      <c r="JG24" s="6"/>
      <c r="JH24" s="4"/>
      <c r="JI24" s="4"/>
      <c r="JJ24" s="215"/>
      <c r="JK24" s="4"/>
      <c r="JL24" s="6"/>
      <c r="JM24" s="4"/>
      <c r="JN24" s="4"/>
      <c r="JO24" s="215"/>
      <c r="JP24" s="4"/>
      <c r="JQ24" s="6"/>
      <c r="JR24" s="4"/>
      <c r="JS24" s="4"/>
      <c r="JT24" s="215"/>
      <c r="JU24" s="4"/>
      <c r="JV24" s="6"/>
      <c r="JW24" s="4"/>
      <c r="JX24" s="4"/>
      <c r="JY24" s="215"/>
      <c r="JZ24" s="4"/>
      <c r="KA24" s="6"/>
      <c r="KB24" s="4"/>
      <c r="KC24" s="4"/>
      <c r="KD24" s="215"/>
      <c r="KE24" s="4"/>
      <c r="KF24" s="6"/>
      <c r="KG24" s="4"/>
      <c r="KH24" s="4"/>
      <c r="KI24" s="215"/>
      <c r="KJ24" s="4"/>
      <c r="KK24" s="6"/>
      <c r="KL24" s="4"/>
      <c r="KM24" s="4"/>
      <c r="KN24" s="215"/>
    </row>
    <row r="25" spans="1:300" x14ac:dyDescent="0.25">
      <c r="A25" s="4" t="s">
        <v>113</v>
      </c>
      <c r="B25" s="6"/>
      <c r="C25" s="4"/>
      <c r="D25" s="4"/>
      <c r="E25" s="215"/>
      <c r="F25" s="4"/>
      <c r="G25" s="6"/>
      <c r="H25" s="4"/>
      <c r="I25" s="4"/>
      <c r="J25" s="215"/>
      <c r="K25" s="4"/>
      <c r="L25" s="6"/>
      <c r="M25" s="4"/>
      <c r="N25" s="4"/>
      <c r="O25" s="215"/>
      <c r="P25" s="4"/>
      <c r="Q25" s="6"/>
      <c r="R25" s="4"/>
      <c r="S25" s="4"/>
      <c r="T25" s="215"/>
      <c r="U25" s="4"/>
      <c r="V25" s="6"/>
      <c r="W25" s="4"/>
      <c r="X25" s="4"/>
      <c r="Y25" s="215"/>
      <c r="Z25" s="4"/>
      <c r="AA25" s="6"/>
      <c r="AB25" s="4"/>
      <c r="AC25" s="4"/>
      <c r="AD25" s="215"/>
      <c r="AE25" s="4"/>
      <c r="AF25" s="6"/>
      <c r="AG25" s="4"/>
      <c r="AH25" s="4"/>
      <c r="AI25" s="215"/>
      <c r="AJ25" s="4"/>
      <c r="AK25" s="6"/>
      <c r="AL25" s="4"/>
      <c r="AM25" s="4"/>
      <c r="AN25" s="215"/>
      <c r="AO25" s="4"/>
      <c r="AP25" s="6"/>
      <c r="AQ25" s="4"/>
      <c r="AR25" s="4"/>
      <c r="AS25" s="215"/>
      <c r="AT25" s="4"/>
      <c r="AU25" s="6"/>
      <c r="AV25" s="4"/>
      <c r="AW25" s="4"/>
      <c r="AX25" s="215"/>
      <c r="AY25" s="4"/>
      <c r="AZ25" s="6"/>
      <c r="BA25" s="4"/>
      <c r="BB25" s="4"/>
      <c r="BC25" s="215"/>
      <c r="BD25" s="4"/>
      <c r="BE25" s="6"/>
      <c r="BF25" s="4"/>
      <c r="BG25" s="4"/>
      <c r="BH25" s="215"/>
      <c r="BI25" s="4"/>
      <c r="BJ25" s="6"/>
      <c r="BK25" s="4"/>
      <c r="BL25" s="4"/>
      <c r="BM25" s="215"/>
      <c r="BN25" s="4"/>
      <c r="BO25" s="6"/>
      <c r="BP25" s="4"/>
      <c r="BQ25" s="4"/>
      <c r="BR25" s="215"/>
      <c r="BS25" s="4"/>
      <c r="BT25" s="6"/>
      <c r="BU25" s="4"/>
      <c r="BV25" s="4"/>
      <c r="BW25" s="215"/>
      <c r="BX25" s="4"/>
      <c r="BY25" s="6"/>
      <c r="BZ25" s="4"/>
      <c r="CA25" s="4"/>
      <c r="CB25" s="215"/>
      <c r="CC25" s="4"/>
      <c r="CD25" s="6"/>
      <c r="CE25" s="4"/>
      <c r="CF25" s="4"/>
      <c r="CG25" s="215"/>
      <c r="CH25" s="4"/>
      <c r="CI25" s="6"/>
      <c r="CJ25" s="4"/>
      <c r="CK25" s="4"/>
      <c r="CL25" s="215"/>
      <c r="CM25" s="4"/>
      <c r="CN25" s="6"/>
      <c r="CO25" s="4"/>
      <c r="CP25" s="4"/>
      <c r="CQ25" s="215"/>
      <c r="CR25" s="4"/>
      <c r="CS25" s="6"/>
      <c r="CT25" s="4"/>
      <c r="CU25" s="4"/>
      <c r="CV25" s="215"/>
      <c r="CW25" s="4"/>
      <c r="CX25" s="6"/>
      <c r="CY25" s="4"/>
      <c r="CZ25" s="4"/>
      <c r="DA25" s="215"/>
      <c r="DB25" s="4"/>
      <c r="DC25" s="6"/>
      <c r="DD25" s="4"/>
      <c r="DE25" s="4"/>
      <c r="DF25" s="215"/>
      <c r="DG25" s="4"/>
      <c r="DH25" s="6"/>
      <c r="DI25" s="4"/>
      <c r="DJ25" s="4"/>
      <c r="DK25" s="215"/>
      <c r="DL25" s="4"/>
      <c r="DM25" s="6"/>
      <c r="DN25" s="4"/>
      <c r="DO25" s="4"/>
      <c r="DP25" s="215"/>
      <c r="DQ25" s="4"/>
      <c r="DR25" s="6"/>
      <c r="DS25" s="4"/>
      <c r="DT25" s="4"/>
      <c r="DU25" s="215"/>
      <c r="DV25" s="4"/>
      <c r="DW25" s="6"/>
      <c r="DX25" s="4"/>
      <c r="DY25" s="4"/>
      <c r="DZ25" s="215"/>
      <c r="EA25" s="4"/>
      <c r="EB25" s="6"/>
      <c r="EC25" s="4"/>
      <c r="ED25" s="4"/>
      <c r="EE25" s="215"/>
      <c r="EF25" s="4"/>
      <c r="EG25" s="6"/>
      <c r="EH25" s="4"/>
      <c r="EI25" s="4"/>
      <c r="EJ25" s="215"/>
      <c r="EK25" s="4"/>
      <c r="EL25" s="6"/>
      <c r="EM25" s="4"/>
      <c r="EN25" s="4"/>
      <c r="EO25" s="215"/>
      <c r="EP25" s="4"/>
      <c r="EQ25" s="6"/>
      <c r="ER25" s="4"/>
      <c r="ES25" s="4"/>
      <c r="ET25" s="215"/>
      <c r="EU25" s="4"/>
      <c r="EV25" s="6"/>
      <c r="EW25" s="4"/>
      <c r="EX25" s="4"/>
      <c r="EY25" s="215"/>
      <c r="EZ25" s="4"/>
      <c r="FA25" s="6"/>
      <c r="FB25" s="4"/>
      <c r="FC25" s="4"/>
      <c r="FD25" s="215"/>
      <c r="FE25" s="4"/>
      <c r="FF25" s="6"/>
      <c r="FG25" s="4"/>
      <c r="FH25" s="4"/>
      <c r="FI25" s="215"/>
      <c r="FJ25" s="4"/>
      <c r="FK25" s="6"/>
      <c r="FL25" s="4"/>
      <c r="FM25" s="4"/>
      <c r="FN25" s="215"/>
      <c r="FO25" s="4"/>
      <c r="FP25" s="6"/>
      <c r="FQ25" s="4"/>
      <c r="FR25" s="4"/>
      <c r="FS25" s="215"/>
      <c r="FT25" s="4"/>
      <c r="FU25" s="6"/>
      <c r="FV25" s="4"/>
      <c r="FW25" s="4"/>
      <c r="FX25" s="215"/>
      <c r="FY25" s="4"/>
      <c r="FZ25" s="6"/>
      <c r="GA25" s="4"/>
      <c r="GB25" s="4"/>
      <c r="GC25" s="215"/>
      <c r="GD25" s="4"/>
      <c r="GE25" s="6"/>
      <c r="GF25" s="4"/>
      <c r="GG25" s="4"/>
      <c r="GH25" s="215"/>
      <c r="GI25" s="4"/>
      <c r="GJ25" s="6"/>
      <c r="GK25" s="4"/>
      <c r="GL25" s="4"/>
      <c r="GM25" s="215"/>
      <c r="GN25" s="4"/>
      <c r="GO25" s="6"/>
      <c r="GP25" s="4"/>
      <c r="GQ25" s="4"/>
      <c r="GR25" s="215"/>
      <c r="GS25" s="4"/>
      <c r="GT25" s="6"/>
      <c r="GU25" s="4"/>
      <c r="GV25" s="4"/>
      <c r="GW25" s="215"/>
      <c r="GX25" s="4"/>
      <c r="GY25" s="6"/>
      <c r="GZ25" s="4"/>
      <c r="HA25" s="4"/>
      <c r="HB25" s="215"/>
      <c r="HC25" s="4"/>
      <c r="HD25" s="6"/>
      <c r="HE25" s="4"/>
      <c r="HF25" s="4"/>
      <c r="HG25" s="215"/>
      <c r="HH25" s="4"/>
      <c r="HI25" s="6"/>
      <c r="HJ25" s="4"/>
      <c r="HK25" s="4"/>
      <c r="HL25" s="215"/>
      <c r="HM25" s="4"/>
      <c r="HN25" s="6"/>
      <c r="HO25" s="4"/>
      <c r="HP25" s="4"/>
      <c r="HQ25" s="215"/>
      <c r="HR25" s="4"/>
      <c r="HS25" s="6"/>
      <c r="HT25" s="4"/>
      <c r="HU25" s="4"/>
      <c r="HV25" s="215"/>
      <c r="HW25" s="4"/>
      <c r="HX25" s="6"/>
      <c r="HY25" s="4"/>
      <c r="HZ25" s="4"/>
      <c r="IA25" s="215"/>
      <c r="IB25" s="4"/>
      <c r="IC25" s="6"/>
      <c r="ID25" s="4"/>
      <c r="IE25" s="4"/>
      <c r="IF25" s="215"/>
      <c r="IG25" s="4"/>
      <c r="IH25" s="6"/>
      <c r="II25" s="4"/>
      <c r="IJ25" s="4"/>
      <c r="IK25" s="215"/>
      <c r="IL25" s="4"/>
      <c r="IM25" s="6"/>
      <c r="IN25" s="4"/>
      <c r="IO25" s="4"/>
      <c r="IP25" s="215"/>
      <c r="IQ25" s="4"/>
      <c r="IR25" s="6"/>
      <c r="IS25" s="4"/>
      <c r="IT25" s="4"/>
      <c r="IU25" s="215"/>
      <c r="IV25" s="4"/>
      <c r="IW25" s="6"/>
      <c r="IX25" s="4"/>
      <c r="IY25" s="4"/>
      <c r="IZ25" s="215"/>
      <c r="JA25" s="4"/>
      <c r="JB25" s="6"/>
      <c r="JC25" s="4"/>
      <c r="JD25" s="4"/>
      <c r="JE25" s="215"/>
      <c r="JF25" s="4"/>
      <c r="JG25" s="6"/>
      <c r="JH25" s="4"/>
      <c r="JI25" s="4"/>
      <c r="JJ25" s="215"/>
      <c r="JK25" s="4"/>
      <c r="JL25" s="6"/>
      <c r="JM25" s="4"/>
      <c r="JN25" s="4"/>
      <c r="JO25" s="215"/>
      <c r="JP25" s="4"/>
      <c r="JQ25" s="6"/>
      <c r="JR25" s="4"/>
      <c r="JS25" s="4"/>
      <c r="JT25" s="215"/>
      <c r="JU25" s="4"/>
      <c r="JV25" s="6"/>
      <c r="JW25" s="4"/>
      <c r="JX25" s="4"/>
      <c r="JY25" s="215"/>
      <c r="JZ25" s="4"/>
      <c r="KA25" s="6"/>
      <c r="KB25" s="4"/>
      <c r="KC25" s="4"/>
      <c r="KD25" s="215"/>
      <c r="KE25" s="4"/>
      <c r="KF25" s="6"/>
      <c r="KG25" s="4"/>
      <c r="KH25" s="4"/>
      <c r="KI25" s="215"/>
      <c r="KJ25" s="4"/>
      <c r="KK25" s="6"/>
      <c r="KL25" s="4"/>
      <c r="KM25" s="4"/>
      <c r="KN25" s="215"/>
    </row>
    <row r="26" spans="1:300" x14ac:dyDescent="0.25">
      <c r="A26" s="4" t="s">
        <v>114</v>
      </c>
      <c r="B26" s="6"/>
      <c r="C26" s="4"/>
      <c r="D26" s="4"/>
      <c r="E26" s="215"/>
      <c r="F26" s="4"/>
      <c r="G26" s="6"/>
      <c r="H26" s="4"/>
      <c r="I26" s="4"/>
      <c r="J26" s="215"/>
      <c r="K26" s="4"/>
      <c r="L26" s="6"/>
      <c r="M26" s="4"/>
      <c r="N26" s="4"/>
      <c r="O26" s="215"/>
      <c r="P26" s="4"/>
      <c r="Q26" s="6"/>
      <c r="R26" s="4"/>
      <c r="S26" s="4"/>
      <c r="T26" s="215"/>
      <c r="U26" s="4"/>
      <c r="V26" s="6"/>
      <c r="W26" s="4"/>
      <c r="X26" s="4"/>
      <c r="Y26" s="215"/>
      <c r="Z26" s="4"/>
      <c r="AA26" s="6"/>
      <c r="AB26" s="4"/>
      <c r="AC26" s="4"/>
      <c r="AD26" s="215"/>
      <c r="AE26" s="4"/>
      <c r="AF26" s="6"/>
      <c r="AG26" s="4"/>
      <c r="AH26" s="4"/>
      <c r="AI26" s="215"/>
      <c r="AJ26" s="4"/>
      <c r="AK26" s="6"/>
      <c r="AL26" s="4"/>
      <c r="AM26" s="4"/>
      <c r="AN26" s="215"/>
      <c r="AO26" s="4"/>
      <c r="AP26" s="6"/>
      <c r="AQ26" s="4"/>
      <c r="AR26" s="4"/>
      <c r="AS26" s="215"/>
      <c r="AT26" s="4"/>
      <c r="AU26" s="6"/>
      <c r="AV26" s="4"/>
      <c r="AW26" s="4"/>
      <c r="AX26" s="215"/>
      <c r="AY26" s="4"/>
      <c r="AZ26" s="6"/>
      <c r="BA26" s="4"/>
      <c r="BB26" s="4"/>
      <c r="BC26" s="215"/>
      <c r="BD26" s="4"/>
      <c r="BE26" s="6"/>
      <c r="BF26" s="4"/>
      <c r="BG26" s="4"/>
      <c r="BH26" s="215"/>
      <c r="BI26" s="4"/>
      <c r="BJ26" s="6"/>
      <c r="BK26" s="4"/>
      <c r="BL26" s="4"/>
      <c r="BM26" s="215"/>
      <c r="BN26" s="4"/>
      <c r="BO26" s="6"/>
      <c r="BP26" s="4"/>
      <c r="BQ26" s="4"/>
      <c r="BR26" s="215"/>
      <c r="BS26" s="4"/>
      <c r="BT26" s="6"/>
      <c r="BU26" s="4"/>
      <c r="BV26" s="4"/>
      <c r="BW26" s="215"/>
      <c r="BX26" s="4"/>
      <c r="BY26" s="6"/>
      <c r="BZ26" s="4"/>
      <c r="CA26" s="4"/>
      <c r="CB26" s="215"/>
      <c r="CC26" s="4"/>
      <c r="CD26" s="6"/>
      <c r="CE26" s="4"/>
      <c r="CF26" s="4"/>
      <c r="CG26" s="215"/>
      <c r="CH26" s="4"/>
      <c r="CI26" s="6"/>
      <c r="CJ26" s="4"/>
      <c r="CK26" s="4"/>
      <c r="CL26" s="215"/>
      <c r="CM26" s="4"/>
      <c r="CN26" s="6"/>
      <c r="CO26" s="4"/>
      <c r="CP26" s="4"/>
      <c r="CQ26" s="215"/>
      <c r="CR26" s="4"/>
      <c r="CS26" s="6"/>
      <c r="CT26" s="4"/>
      <c r="CU26" s="4"/>
      <c r="CV26" s="215"/>
      <c r="CW26" s="4"/>
      <c r="CX26" s="6"/>
      <c r="CY26" s="4"/>
      <c r="CZ26" s="4"/>
      <c r="DA26" s="215"/>
      <c r="DB26" s="4"/>
      <c r="DC26" s="6"/>
      <c r="DD26" s="4"/>
      <c r="DE26" s="4"/>
      <c r="DF26" s="215"/>
      <c r="DG26" s="4"/>
      <c r="DH26" s="6"/>
      <c r="DI26" s="4"/>
      <c r="DJ26" s="4"/>
      <c r="DK26" s="215"/>
      <c r="DL26" s="4"/>
      <c r="DM26" s="6"/>
      <c r="DN26" s="4"/>
      <c r="DO26" s="4"/>
      <c r="DP26" s="215"/>
      <c r="DQ26" s="4"/>
      <c r="DR26" s="6"/>
      <c r="DS26" s="4"/>
      <c r="DT26" s="4"/>
      <c r="DU26" s="215"/>
      <c r="DV26" s="4"/>
      <c r="DW26" s="6"/>
      <c r="DX26" s="4"/>
      <c r="DY26" s="4"/>
      <c r="DZ26" s="215"/>
      <c r="EA26" s="4"/>
      <c r="EB26" s="6"/>
      <c r="EC26" s="4"/>
      <c r="ED26" s="4"/>
      <c r="EE26" s="215"/>
      <c r="EF26" s="4"/>
      <c r="EG26" s="6"/>
      <c r="EH26" s="4"/>
      <c r="EI26" s="4"/>
      <c r="EJ26" s="215"/>
      <c r="EK26" s="4"/>
      <c r="EL26" s="6"/>
      <c r="EM26" s="4"/>
      <c r="EN26" s="4"/>
      <c r="EO26" s="215"/>
      <c r="EP26" s="4"/>
      <c r="EQ26" s="6"/>
      <c r="ER26" s="4"/>
      <c r="ES26" s="4"/>
      <c r="ET26" s="215"/>
      <c r="EU26" s="4"/>
      <c r="EV26" s="6"/>
      <c r="EW26" s="4"/>
      <c r="EX26" s="4"/>
      <c r="EY26" s="215"/>
      <c r="EZ26" s="4"/>
      <c r="FA26" s="6"/>
      <c r="FB26" s="4"/>
      <c r="FC26" s="4"/>
      <c r="FD26" s="215"/>
      <c r="FE26" s="4"/>
      <c r="FF26" s="6"/>
      <c r="FG26" s="4"/>
      <c r="FH26" s="4"/>
      <c r="FI26" s="215"/>
      <c r="FJ26" s="4"/>
      <c r="FK26" s="6"/>
      <c r="FL26" s="4"/>
      <c r="FM26" s="4"/>
      <c r="FN26" s="215"/>
      <c r="FO26" s="4"/>
      <c r="FP26" s="6"/>
      <c r="FQ26" s="4"/>
      <c r="FR26" s="4"/>
      <c r="FS26" s="215"/>
      <c r="FT26" s="4"/>
      <c r="FU26" s="6"/>
      <c r="FV26" s="4"/>
      <c r="FW26" s="4"/>
      <c r="FX26" s="215"/>
      <c r="FY26" s="4"/>
      <c r="FZ26" s="6"/>
      <c r="GA26" s="4"/>
      <c r="GB26" s="4"/>
      <c r="GC26" s="215"/>
      <c r="GD26" s="4"/>
      <c r="GE26" s="6"/>
      <c r="GF26" s="4"/>
      <c r="GG26" s="4"/>
      <c r="GH26" s="215"/>
      <c r="GI26" s="4"/>
      <c r="GJ26" s="6"/>
      <c r="GK26" s="4"/>
      <c r="GL26" s="4"/>
      <c r="GM26" s="215"/>
      <c r="GN26" s="4"/>
      <c r="GO26" s="6"/>
      <c r="GP26" s="4"/>
      <c r="GQ26" s="4"/>
      <c r="GR26" s="215"/>
      <c r="GS26" s="4"/>
      <c r="GT26" s="6"/>
      <c r="GU26" s="4"/>
      <c r="GV26" s="4"/>
      <c r="GW26" s="215"/>
      <c r="GX26" s="4"/>
      <c r="GY26" s="6"/>
      <c r="GZ26" s="4"/>
      <c r="HA26" s="4"/>
      <c r="HB26" s="215"/>
      <c r="HC26" s="4"/>
      <c r="HD26" s="6"/>
      <c r="HE26" s="4"/>
      <c r="HF26" s="4"/>
      <c r="HG26" s="215"/>
      <c r="HH26" s="4"/>
      <c r="HI26" s="6"/>
      <c r="HJ26" s="4"/>
      <c r="HK26" s="4"/>
      <c r="HL26" s="215"/>
      <c r="HM26" s="4"/>
      <c r="HN26" s="6"/>
      <c r="HO26" s="4"/>
      <c r="HP26" s="4"/>
      <c r="HQ26" s="215"/>
      <c r="HR26" s="4"/>
      <c r="HS26" s="6"/>
      <c r="HT26" s="4"/>
      <c r="HU26" s="4"/>
      <c r="HV26" s="215"/>
      <c r="HW26" s="4"/>
      <c r="HX26" s="6"/>
      <c r="HY26" s="4"/>
      <c r="HZ26" s="4"/>
      <c r="IA26" s="215"/>
      <c r="IB26" s="4"/>
      <c r="IC26" s="6"/>
      <c r="ID26" s="4"/>
      <c r="IE26" s="4"/>
      <c r="IF26" s="215"/>
      <c r="IG26" s="4"/>
      <c r="IH26" s="6"/>
      <c r="II26" s="4"/>
      <c r="IJ26" s="4"/>
      <c r="IK26" s="215"/>
      <c r="IL26" s="4"/>
      <c r="IM26" s="6"/>
      <c r="IN26" s="4"/>
      <c r="IO26" s="4"/>
      <c r="IP26" s="215"/>
      <c r="IQ26" s="4"/>
      <c r="IR26" s="6"/>
      <c r="IS26" s="4"/>
      <c r="IT26" s="4"/>
      <c r="IU26" s="215"/>
      <c r="IV26" s="4"/>
      <c r="IW26" s="6"/>
      <c r="IX26" s="4"/>
      <c r="IY26" s="4"/>
      <c r="IZ26" s="215"/>
      <c r="JA26" s="4"/>
      <c r="JB26" s="6"/>
      <c r="JC26" s="4"/>
      <c r="JD26" s="4"/>
      <c r="JE26" s="215"/>
      <c r="JF26" s="4"/>
      <c r="JG26" s="6"/>
      <c r="JH26" s="4"/>
      <c r="JI26" s="4"/>
      <c r="JJ26" s="215"/>
      <c r="JK26" s="4"/>
      <c r="JL26" s="6"/>
      <c r="JM26" s="4"/>
      <c r="JN26" s="4"/>
      <c r="JO26" s="215"/>
      <c r="JP26" s="4"/>
      <c r="JQ26" s="6"/>
      <c r="JR26" s="4"/>
      <c r="JS26" s="4"/>
      <c r="JT26" s="215"/>
      <c r="JU26" s="4"/>
      <c r="JV26" s="6"/>
      <c r="JW26" s="4"/>
      <c r="JX26" s="4"/>
      <c r="JY26" s="215"/>
      <c r="JZ26" s="4"/>
      <c r="KA26" s="6"/>
      <c r="KB26" s="4"/>
      <c r="KC26" s="4"/>
      <c r="KD26" s="215"/>
      <c r="KE26" s="4"/>
      <c r="KF26" s="6"/>
      <c r="KG26" s="4"/>
      <c r="KH26" s="4"/>
      <c r="KI26" s="215"/>
      <c r="KJ26" s="4"/>
      <c r="KK26" s="6"/>
      <c r="KL26" s="4"/>
      <c r="KM26" s="4"/>
      <c r="KN26" s="215"/>
    </row>
    <row r="27" spans="1:300" x14ac:dyDescent="0.25">
      <c r="A27" s="4" t="s">
        <v>115</v>
      </c>
      <c r="B27" s="6"/>
      <c r="C27" s="4"/>
      <c r="D27" s="217"/>
      <c r="E27" s="215"/>
      <c r="F27" s="4"/>
      <c r="G27" s="6"/>
      <c r="H27" s="4"/>
      <c r="I27" s="217"/>
      <c r="J27" s="215"/>
      <c r="K27" s="4"/>
      <c r="L27" s="6"/>
      <c r="M27" s="4"/>
      <c r="N27" s="217"/>
      <c r="O27" s="215"/>
      <c r="P27" s="4"/>
      <c r="Q27" s="6"/>
      <c r="R27" s="4"/>
      <c r="S27" s="217"/>
      <c r="T27" s="215"/>
      <c r="U27" s="4"/>
      <c r="V27" s="6"/>
      <c r="W27" s="4"/>
      <c r="X27" s="217"/>
      <c r="Y27" s="215"/>
      <c r="Z27" s="4"/>
      <c r="AA27" s="6"/>
      <c r="AB27" s="4"/>
      <c r="AC27" s="217"/>
      <c r="AD27" s="215"/>
      <c r="AE27" s="4"/>
      <c r="AF27" s="6"/>
      <c r="AG27" s="4"/>
      <c r="AH27" s="217"/>
      <c r="AI27" s="215"/>
      <c r="AJ27" s="4"/>
      <c r="AK27" s="6"/>
      <c r="AL27" s="4"/>
      <c r="AM27" s="217"/>
      <c r="AN27" s="215"/>
      <c r="AO27" s="4"/>
      <c r="AP27" s="6"/>
      <c r="AQ27" s="4"/>
      <c r="AR27" s="217"/>
      <c r="AS27" s="215"/>
      <c r="AT27" s="4"/>
      <c r="AU27" s="6"/>
      <c r="AV27" s="4"/>
      <c r="AW27" s="217"/>
      <c r="AX27" s="215"/>
      <c r="AY27" s="4"/>
      <c r="AZ27" s="6"/>
      <c r="BA27" s="4"/>
      <c r="BB27" s="217"/>
      <c r="BC27" s="215"/>
      <c r="BD27" s="4"/>
      <c r="BE27" s="6"/>
      <c r="BF27" s="4"/>
      <c r="BG27" s="217"/>
      <c r="BH27" s="215"/>
      <c r="BI27" s="4"/>
      <c r="BJ27" s="6"/>
      <c r="BK27" s="4"/>
      <c r="BL27" s="217"/>
      <c r="BM27" s="215"/>
      <c r="BN27" s="4"/>
      <c r="BO27" s="6"/>
      <c r="BP27" s="4"/>
      <c r="BQ27" s="217"/>
      <c r="BR27" s="215"/>
      <c r="BS27" s="4"/>
      <c r="BT27" s="6"/>
      <c r="BU27" s="4"/>
      <c r="BV27" s="217"/>
      <c r="BW27" s="215"/>
      <c r="BX27" s="4"/>
      <c r="BY27" s="6"/>
      <c r="BZ27" s="4"/>
      <c r="CA27" s="217"/>
      <c r="CB27" s="215"/>
      <c r="CC27" s="4"/>
      <c r="CD27" s="6"/>
      <c r="CE27" s="4"/>
      <c r="CF27" s="217"/>
      <c r="CG27" s="215"/>
      <c r="CH27" s="4"/>
      <c r="CI27" s="6"/>
      <c r="CJ27" s="4"/>
      <c r="CK27" s="217"/>
      <c r="CL27" s="215"/>
      <c r="CM27" s="4"/>
      <c r="CN27" s="6"/>
      <c r="CO27" s="4"/>
      <c r="CP27" s="217"/>
      <c r="CQ27" s="215"/>
      <c r="CR27" s="4"/>
      <c r="CS27" s="6"/>
      <c r="CT27" s="4"/>
      <c r="CU27" s="217"/>
      <c r="CV27" s="215"/>
      <c r="CW27" s="4"/>
      <c r="CX27" s="6"/>
      <c r="CY27" s="4"/>
      <c r="CZ27" s="217"/>
      <c r="DA27" s="215"/>
      <c r="DB27" s="4"/>
      <c r="DC27" s="6"/>
      <c r="DD27" s="4"/>
      <c r="DE27" s="217"/>
      <c r="DF27" s="215"/>
      <c r="DG27" s="4"/>
      <c r="DH27" s="6"/>
      <c r="DI27" s="4"/>
      <c r="DJ27" s="217"/>
      <c r="DK27" s="215"/>
      <c r="DL27" s="4"/>
      <c r="DM27" s="6"/>
      <c r="DN27" s="4"/>
      <c r="DO27" s="217"/>
      <c r="DP27" s="215"/>
      <c r="DQ27" s="4"/>
      <c r="DR27" s="6"/>
      <c r="DS27" s="4"/>
      <c r="DT27" s="217"/>
      <c r="DU27" s="215"/>
      <c r="DV27" s="4"/>
      <c r="DW27" s="6"/>
      <c r="DX27" s="4"/>
      <c r="DY27" s="217"/>
      <c r="DZ27" s="215"/>
      <c r="EA27" s="4"/>
      <c r="EB27" s="6"/>
      <c r="EC27" s="4"/>
      <c r="ED27" s="217"/>
      <c r="EE27" s="215"/>
      <c r="EF27" s="4"/>
      <c r="EG27" s="6"/>
      <c r="EH27" s="4"/>
      <c r="EI27" s="217"/>
      <c r="EJ27" s="215"/>
      <c r="EK27" s="4"/>
      <c r="EL27" s="6"/>
      <c r="EM27" s="4"/>
      <c r="EN27" s="217"/>
      <c r="EO27" s="215"/>
      <c r="EP27" s="4"/>
      <c r="EQ27" s="6"/>
      <c r="ER27" s="4"/>
      <c r="ES27" s="217"/>
      <c r="ET27" s="215"/>
      <c r="EU27" s="4"/>
      <c r="EV27" s="6"/>
      <c r="EW27" s="4"/>
      <c r="EX27" s="217"/>
      <c r="EY27" s="215"/>
      <c r="EZ27" s="4"/>
      <c r="FA27" s="6"/>
      <c r="FB27" s="4"/>
      <c r="FC27" s="217"/>
      <c r="FD27" s="215"/>
      <c r="FE27" s="4"/>
      <c r="FF27" s="6"/>
      <c r="FG27" s="4"/>
      <c r="FH27" s="217"/>
      <c r="FI27" s="215"/>
      <c r="FJ27" s="4"/>
      <c r="FK27" s="6"/>
      <c r="FL27" s="4"/>
      <c r="FM27" s="217"/>
      <c r="FN27" s="215"/>
      <c r="FO27" s="4"/>
      <c r="FP27" s="6"/>
      <c r="FQ27" s="4"/>
      <c r="FR27" s="217"/>
      <c r="FS27" s="215"/>
      <c r="FT27" s="4"/>
      <c r="FU27" s="6"/>
      <c r="FV27" s="4"/>
      <c r="FW27" s="217"/>
      <c r="FX27" s="215"/>
      <c r="FY27" s="4"/>
      <c r="FZ27" s="6"/>
      <c r="GA27" s="4"/>
      <c r="GB27" s="217"/>
      <c r="GC27" s="215"/>
      <c r="GD27" s="4"/>
      <c r="GE27" s="6"/>
      <c r="GF27" s="4"/>
      <c r="GG27" s="217"/>
      <c r="GH27" s="215"/>
      <c r="GI27" s="4"/>
      <c r="GJ27" s="6"/>
      <c r="GK27" s="4"/>
      <c r="GL27" s="217"/>
      <c r="GM27" s="215"/>
      <c r="GN27" s="4"/>
      <c r="GO27" s="6"/>
      <c r="GP27" s="4"/>
      <c r="GQ27" s="217"/>
      <c r="GR27" s="215"/>
      <c r="GS27" s="4"/>
      <c r="GT27" s="6"/>
      <c r="GU27" s="4"/>
      <c r="GV27" s="217"/>
      <c r="GW27" s="215"/>
      <c r="GX27" s="4"/>
      <c r="GY27" s="6"/>
      <c r="GZ27" s="4"/>
      <c r="HA27" s="217"/>
      <c r="HB27" s="215"/>
      <c r="HC27" s="4"/>
      <c r="HD27" s="6"/>
      <c r="HE27" s="4"/>
      <c r="HF27" s="217"/>
      <c r="HG27" s="215"/>
      <c r="HH27" s="4"/>
      <c r="HI27" s="6"/>
      <c r="HJ27" s="4"/>
      <c r="HK27" s="217"/>
      <c r="HL27" s="215"/>
      <c r="HM27" s="4"/>
      <c r="HN27" s="6"/>
      <c r="HO27" s="4"/>
      <c r="HP27" s="217"/>
      <c r="HQ27" s="215"/>
      <c r="HR27" s="4"/>
      <c r="HS27" s="6"/>
      <c r="HT27" s="4"/>
      <c r="HU27" s="217"/>
      <c r="HV27" s="215"/>
      <c r="HW27" s="4"/>
      <c r="HX27" s="6"/>
      <c r="HY27" s="4"/>
      <c r="HZ27" s="217"/>
      <c r="IA27" s="215"/>
      <c r="IB27" s="4"/>
      <c r="IC27" s="6"/>
      <c r="ID27" s="4"/>
      <c r="IE27" s="217"/>
      <c r="IF27" s="215"/>
      <c r="IG27" s="4"/>
      <c r="IH27" s="6"/>
      <c r="II27" s="4"/>
      <c r="IJ27" s="217"/>
      <c r="IK27" s="215"/>
      <c r="IL27" s="4"/>
      <c r="IM27" s="6"/>
      <c r="IN27" s="4"/>
      <c r="IO27" s="217"/>
      <c r="IP27" s="215"/>
      <c r="IQ27" s="4"/>
      <c r="IR27" s="6"/>
      <c r="IS27" s="4"/>
      <c r="IT27" s="217"/>
      <c r="IU27" s="215"/>
      <c r="IV27" s="4"/>
      <c r="IW27" s="6"/>
      <c r="IX27" s="4"/>
      <c r="IY27" s="217"/>
      <c r="IZ27" s="215"/>
      <c r="JA27" s="4"/>
      <c r="JB27" s="6"/>
      <c r="JC27" s="4"/>
      <c r="JD27" s="217"/>
      <c r="JE27" s="215"/>
      <c r="JF27" s="4"/>
      <c r="JG27" s="6"/>
      <c r="JH27" s="4"/>
      <c r="JI27" s="217"/>
      <c r="JJ27" s="215"/>
      <c r="JK27" s="4"/>
      <c r="JL27" s="6"/>
      <c r="JM27" s="4"/>
      <c r="JN27" s="217"/>
      <c r="JO27" s="215"/>
      <c r="JP27" s="4"/>
      <c r="JQ27" s="6"/>
      <c r="JR27" s="4"/>
      <c r="JS27" s="217"/>
      <c r="JT27" s="215"/>
      <c r="JU27" s="4"/>
      <c r="JV27" s="6"/>
      <c r="JW27" s="4"/>
      <c r="JX27" s="217"/>
      <c r="JY27" s="215"/>
      <c r="JZ27" s="4"/>
      <c r="KA27" s="6"/>
      <c r="KB27" s="4"/>
      <c r="KC27" s="217"/>
      <c r="KD27" s="215"/>
      <c r="KE27" s="4"/>
      <c r="KF27" s="6"/>
      <c r="KG27" s="4"/>
      <c r="KH27" s="217"/>
      <c r="KI27" s="215"/>
      <c r="KJ27" s="4"/>
      <c r="KK27" s="6"/>
      <c r="KL27" s="4"/>
      <c r="KM27" s="217"/>
      <c r="KN27" s="215"/>
    </row>
    <row r="28" spans="1:300" x14ac:dyDescent="0.25">
      <c r="A28" s="4" t="s">
        <v>121</v>
      </c>
      <c r="B28" s="42"/>
      <c r="C28" s="4"/>
      <c r="D28" s="8"/>
      <c r="E28" s="215"/>
      <c r="F28" s="4"/>
      <c r="G28" s="42"/>
      <c r="H28" s="4"/>
      <c r="I28" s="8"/>
      <c r="J28" s="215"/>
      <c r="K28" s="4"/>
      <c r="L28" s="42"/>
      <c r="M28" s="4"/>
      <c r="N28" s="8"/>
      <c r="O28" s="215"/>
      <c r="P28" s="4"/>
      <c r="Q28" s="42"/>
      <c r="R28" s="4"/>
      <c r="S28" s="8"/>
      <c r="T28" s="215"/>
      <c r="U28" s="4"/>
      <c r="V28" s="42"/>
      <c r="W28" s="4"/>
      <c r="X28" s="8"/>
      <c r="Y28" s="215"/>
      <c r="Z28" s="4"/>
      <c r="AA28" s="42"/>
      <c r="AB28" s="4"/>
      <c r="AC28" s="8"/>
      <c r="AD28" s="215"/>
      <c r="AE28" s="4"/>
      <c r="AF28" s="42"/>
      <c r="AG28" s="4"/>
      <c r="AH28" s="8"/>
      <c r="AI28" s="215"/>
      <c r="AJ28" s="4"/>
      <c r="AK28" s="42"/>
      <c r="AL28" s="4"/>
      <c r="AM28" s="8"/>
      <c r="AN28" s="215"/>
      <c r="AO28" s="4"/>
      <c r="AP28" s="42"/>
      <c r="AQ28" s="4"/>
      <c r="AR28" s="8"/>
      <c r="AS28" s="215"/>
      <c r="AT28" s="4"/>
      <c r="AU28" s="42"/>
      <c r="AV28" s="4"/>
      <c r="AW28" s="8"/>
      <c r="AX28" s="215"/>
      <c r="AY28" s="4"/>
      <c r="AZ28" s="42"/>
      <c r="BA28" s="4"/>
      <c r="BB28" s="8"/>
      <c r="BC28" s="215"/>
      <c r="BD28" s="4"/>
      <c r="BE28" s="42"/>
      <c r="BF28" s="4"/>
      <c r="BG28" s="8"/>
      <c r="BH28" s="215"/>
      <c r="BI28" s="4"/>
      <c r="BJ28" s="42"/>
      <c r="BK28" s="4"/>
      <c r="BL28" s="8"/>
      <c r="BM28" s="215"/>
      <c r="BN28" s="4"/>
      <c r="BO28" s="42"/>
      <c r="BP28" s="4"/>
      <c r="BQ28" s="8"/>
      <c r="BR28" s="215"/>
      <c r="BS28" s="4"/>
      <c r="BT28" s="42"/>
      <c r="BU28" s="4"/>
      <c r="BV28" s="8"/>
      <c r="BW28" s="215"/>
      <c r="BX28" s="4"/>
      <c r="BY28" s="42"/>
      <c r="BZ28" s="4"/>
      <c r="CA28" s="8"/>
      <c r="CB28" s="215"/>
      <c r="CC28" s="4"/>
      <c r="CD28" s="42"/>
      <c r="CE28" s="4"/>
      <c r="CF28" s="8"/>
      <c r="CG28" s="215"/>
      <c r="CH28" s="4"/>
      <c r="CI28" s="42"/>
      <c r="CJ28" s="4"/>
      <c r="CK28" s="8"/>
      <c r="CL28" s="215"/>
      <c r="CM28" s="4"/>
      <c r="CN28" s="42"/>
      <c r="CO28" s="4"/>
      <c r="CP28" s="8"/>
      <c r="CQ28" s="215"/>
      <c r="CR28" s="4"/>
      <c r="CS28" s="42"/>
      <c r="CT28" s="4"/>
      <c r="CU28" s="8"/>
      <c r="CV28" s="215"/>
      <c r="CW28" s="4"/>
      <c r="CX28" s="42"/>
      <c r="CY28" s="4"/>
      <c r="CZ28" s="8"/>
      <c r="DA28" s="215"/>
      <c r="DB28" s="4"/>
      <c r="DC28" s="42"/>
      <c r="DD28" s="4"/>
      <c r="DE28" s="8"/>
      <c r="DF28" s="215"/>
      <c r="DG28" s="4"/>
      <c r="DH28" s="42"/>
      <c r="DI28" s="4"/>
      <c r="DJ28" s="8"/>
      <c r="DK28" s="215"/>
      <c r="DL28" s="4"/>
      <c r="DM28" s="42"/>
      <c r="DN28" s="4"/>
      <c r="DO28" s="8"/>
      <c r="DP28" s="215"/>
      <c r="DQ28" s="4"/>
      <c r="DR28" s="42"/>
      <c r="DS28" s="4"/>
      <c r="DT28" s="8"/>
      <c r="DU28" s="215"/>
      <c r="DV28" s="4"/>
      <c r="DW28" s="42"/>
      <c r="DX28" s="4"/>
      <c r="DY28" s="8"/>
      <c r="DZ28" s="215"/>
      <c r="EA28" s="4"/>
      <c r="EB28" s="42"/>
      <c r="EC28" s="4"/>
      <c r="ED28" s="8"/>
      <c r="EE28" s="215"/>
      <c r="EF28" s="4"/>
      <c r="EG28" s="42"/>
      <c r="EH28" s="4"/>
      <c r="EI28" s="8"/>
      <c r="EJ28" s="215"/>
      <c r="EK28" s="4"/>
      <c r="EL28" s="42"/>
      <c r="EM28" s="4"/>
      <c r="EN28" s="8"/>
      <c r="EO28" s="215"/>
      <c r="EP28" s="4"/>
      <c r="EQ28" s="42"/>
      <c r="ER28" s="4"/>
      <c r="ES28" s="8"/>
      <c r="ET28" s="215"/>
      <c r="EU28" s="4"/>
      <c r="EV28" s="42"/>
      <c r="EW28" s="4"/>
      <c r="EX28" s="8"/>
      <c r="EY28" s="215"/>
      <c r="EZ28" s="4"/>
      <c r="FA28" s="42"/>
      <c r="FB28" s="4"/>
      <c r="FC28" s="8"/>
      <c r="FD28" s="215"/>
      <c r="FE28" s="4"/>
      <c r="FF28" s="42"/>
      <c r="FG28" s="4"/>
      <c r="FH28" s="8"/>
      <c r="FI28" s="215"/>
      <c r="FJ28" s="4"/>
      <c r="FK28" s="42"/>
      <c r="FL28" s="4"/>
      <c r="FM28" s="8"/>
      <c r="FN28" s="215"/>
      <c r="FO28" s="4"/>
      <c r="FP28" s="42"/>
      <c r="FQ28" s="4"/>
      <c r="FR28" s="8"/>
      <c r="FS28" s="215"/>
      <c r="FT28" s="4"/>
      <c r="FU28" s="42"/>
      <c r="FV28" s="4"/>
      <c r="FW28" s="8"/>
      <c r="FX28" s="215"/>
      <c r="FY28" s="4"/>
      <c r="FZ28" s="42"/>
      <c r="GA28" s="4"/>
      <c r="GB28" s="8"/>
      <c r="GC28" s="215"/>
      <c r="GD28" s="4"/>
      <c r="GE28" s="42"/>
      <c r="GF28" s="4"/>
      <c r="GG28" s="8"/>
      <c r="GH28" s="215"/>
      <c r="GI28" s="4"/>
      <c r="GJ28" s="42"/>
      <c r="GK28" s="4"/>
      <c r="GL28" s="8"/>
      <c r="GM28" s="215"/>
      <c r="GN28" s="4"/>
      <c r="GO28" s="42"/>
      <c r="GP28" s="4"/>
      <c r="GQ28" s="8"/>
      <c r="GR28" s="215"/>
      <c r="GS28" s="4"/>
      <c r="GT28" s="42"/>
      <c r="GU28" s="4"/>
      <c r="GV28" s="8"/>
      <c r="GW28" s="215"/>
      <c r="GX28" s="4"/>
      <c r="GY28" s="42"/>
      <c r="GZ28" s="4"/>
      <c r="HA28" s="8"/>
      <c r="HB28" s="215"/>
      <c r="HC28" s="4"/>
      <c r="HD28" s="42"/>
      <c r="HE28" s="4"/>
      <c r="HF28" s="8"/>
      <c r="HG28" s="215"/>
      <c r="HH28" s="4"/>
      <c r="HI28" s="42"/>
      <c r="HJ28" s="4"/>
      <c r="HK28" s="8"/>
      <c r="HL28" s="215"/>
      <c r="HM28" s="4"/>
      <c r="HN28" s="42"/>
      <c r="HO28" s="4"/>
      <c r="HP28" s="8"/>
      <c r="HQ28" s="215"/>
      <c r="HR28" s="4"/>
      <c r="HS28" s="42"/>
      <c r="HT28" s="4"/>
      <c r="HU28" s="8"/>
      <c r="HV28" s="215"/>
      <c r="HW28" s="4"/>
      <c r="HX28" s="42"/>
      <c r="HY28" s="4"/>
      <c r="HZ28" s="8"/>
      <c r="IA28" s="215"/>
      <c r="IB28" s="4"/>
      <c r="IC28" s="42"/>
      <c r="ID28" s="4"/>
      <c r="IE28" s="8"/>
      <c r="IF28" s="215"/>
      <c r="IG28" s="4"/>
      <c r="IH28" s="42"/>
      <c r="II28" s="4"/>
      <c r="IJ28" s="8"/>
      <c r="IK28" s="215"/>
      <c r="IL28" s="4"/>
      <c r="IM28" s="42"/>
      <c r="IN28" s="4"/>
      <c r="IO28" s="8"/>
      <c r="IP28" s="215"/>
      <c r="IQ28" s="4"/>
      <c r="IR28" s="42"/>
      <c r="IS28" s="4"/>
      <c r="IT28" s="8"/>
      <c r="IU28" s="215"/>
      <c r="IV28" s="4"/>
      <c r="IW28" s="42"/>
      <c r="IX28" s="4"/>
      <c r="IY28" s="8"/>
      <c r="IZ28" s="215"/>
      <c r="JA28" s="4"/>
      <c r="JB28" s="42"/>
      <c r="JC28" s="4"/>
      <c r="JD28" s="8"/>
      <c r="JE28" s="215"/>
      <c r="JF28" s="4"/>
      <c r="JG28" s="42"/>
      <c r="JH28" s="4"/>
      <c r="JI28" s="8"/>
      <c r="JJ28" s="215"/>
      <c r="JK28" s="4"/>
      <c r="JL28" s="42"/>
      <c r="JM28" s="4"/>
      <c r="JN28" s="8"/>
      <c r="JO28" s="215"/>
      <c r="JP28" s="4"/>
      <c r="JQ28" s="42"/>
      <c r="JR28" s="4"/>
      <c r="JS28" s="8"/>
      <c r="JT28" s="215"/>
      <c r="JU28" s="4"/>
      <c r="JV28" s="42"/>
      <c r="JW28" s="4"/>
      <c r="JX28" s="8"/>
      <c r="JY28" s="215"/>
      <c r="JZ28" s="4"/>
      <c r="KA28" s="42"/>
      <c r="KB28" s="4"/>
      <c r="KC28" s="8"/>
      <c r="KD28" s="215"/>
      <c r="KE28" s="4"/>
      <c r="KF28" s="42"/>
      <c r="KG28" s="4"/>
      <c r="KH28" s="8"/>
      <c r="KI28" s="215"/>
      <c r="KJ28" s="4"/>
      <c r="KK28" s="42"/>
      <c r="KL28" s="4"/>
      <c r="KM28" s="8"/>
      <c r="KN28" s="215"/>
    </row>
    <row r="29" spans="1:300" x14ac:dyDescent="0.25">
      <c r="A29" s="4" t="s">
        <v>122</v>
      </c>
      <c r="B29" s="6"/>
      <c r="C29" s="4"/>
      <c r="D29" s="4"/>
      <c r="E29" s="215"/>
      <c r="F29" s="4"/>
      <c r="G29" s="6"/>
      <c r="H29" s="4"/>
      <c r="I29" s="4"/>
      <c r="J29" s="215"/>
      <c r="K29" s="4"/>
      <c r="L29" s="6"/>
      <c r="M29" s="4"/>
      <c r="N29" s="4"/>
      <c r="O29" s="215"/>
      <c r="P29" s="4"/>
      <c r="Q29" s="6"/>
      <c r="R29" s="4"/>
      <c r="S29" s="4"/>
      <c r="T29" s="215"/>
      <c r="U29" s="4"/>
      <c r="V29" s="6"/>
      <c r="W29" s="4"/>
      <c r="X29" s="4"/>
      <c r="Y29" s="215"/>
      <c r="Z29" s="4"/>
      <c r="AA29" s="6"/>
      <c r="AB29" s="4"/>
      <c r="AC29" s="4"/>
      <c r="AD29" s="215"/>
      <c r="AE29" s="4"/>
      <c r="AF29" s="6"/>
      <c r="AG29" s="4"/>
      <c r="AH29" s="4"/>
      <c r="AI29" s="215"/>
      <c r="AJ29" s="4"/>
      <c r="AK29" s="6"/>
      <c r="AL29" s="4"/>
      <c r="AM29" s="4"/>
      <c r="AN29" s="215"/>
      <c r="AO29" s="4"/>
      <c r="AP29" s="6"/>
      <c r="AQ29" s="4"/>
      <c r="AR29" s="4"/>
      <c r="AS29" s="215"/>
      <c r="AT29" s="4"/>
      <c r="AU29" s="6"/>
      <c r="AV29" s="4"/>
      <c r="AW29" s="4"/>
      <c r="AX29" s="215"/>
      <c r="AY29" s="4"/>
      <c r="AZ29" s="6"/>
      <c r="BA29" s="4"/>
      <c r="BB29" s="4"/>
      <c r="BC29" s="215"/>
      <c r="BD29" s="4"/>
      <c r="BE29" s="6"/>
      <c r="BF29" s="4"/>
      <c r="BG29" s="4"/>
      <c r="BH29" s="215"/>
      <c r="BI29" s="4"/>
      <c r="BJ29" s="6"/>
      <c r="BK29" s="4"/>
      <c r="BL29" s="4"/>
      <c r="BM29" s="215"/>
      <c r="BN29" s="4"/>
      <c r="BO29" s="6"/>
      <c r="BP29" s="4"/>
      <c r="BQ29" s="4"/>
      <c r="BR29" s="215"/>
      <c r="BS29" s="4"/>
      <c r="BT29" s="6"/>
      <c r="BU29" s="4"/>
      <c r="BV29" s="4"/>
      <c r="BW29" s="215"/>
      <c r="BX29" s="4"/>
      <c r="BY29" s="6"/>
      <c r="BZ29" s="4"/>
      <c r="CA29" s="4"/>
      <c r="CB29" s="215"/>
      <c r="CC29" s="4"/>
      <c r="CD29" s="6"/>
      <c r="CE29" s="4"/>
      <c r="CF29" s="4"/>
      <c r="CG29" s="215"/>
      <c r="CH29" s="4"/>
      <c r="CI29" s="6"/>
      <c r="CJ29" s="4"/>
      <c r="CK29" s="4"/>
      <c r="CL29" s="215"/>
      <c r="CM29" s="4"/>
      <c r="CN29" s="6"/>
      <c r="CO29" s="4"/>
      <c r="CP29" s="4"/>
      <c r="CQ29" s="215"/>
      <c r="CR29" s="4"/>
      <c r="CS29" s="6"/>
      <c r="CT29" s="4"/>
      <c r="CU29" s="4"/>
      <c r="CV29" s="215"/>
      <c r="CW29" s="4"/>
      <c r="CX29" s="6"/>
      <c r="CY29" s="4"/>
      <c r="CZ29" s="4"/>
      <c r="DA29" s="215"/>
      <c r="DB29" s="4"/>
      <c r="DC29" s="6"/>
      <c r="DD29" s="4"/>
      <c r="DE29" s="4"/>
      <c r="DF29" s="215"/>
      <c r="DG29" s="4"/>
      <c r="DH29" s="6"/>
      <c r="DI29" s="4"/>
      <c r="DJ29" s="4"/>
      <c r="DK29" s="215"/>
      <c r="DL29" s="4"/>
      <c r="DM29" s="6"/>
      <c r="DN29" s="4"/>
      <c r="DO29" s="4"/>
      <c r="DP29" s="215"/>
      <c r="DQ29" s="4"/>
      <c r="DR29" s="6"/>
      <c r="DS29" s="4"/>
      <c r="DT29" s="4"/>
      <c r="DU29" s="215"/>
      <c r="DV29" s="4"/>
      <c r="DW29" s="6"/>
      <c r="DX29" s="4"/>
      <c r="DY29" s="4"/>
      <c r="DZ29" s="215"/>
      <c r="EA29" s="4"/>
      <c r="EB29" s="6"/>
      <c r="EC29" s="4"/>
      <c r="ED29" s="4"/>
      <c r="EE29" s="215"/>
      <c r="EF29" s="4"/>
      <c r="EG29" s="6"/>
      <c r="EH29" s="4"/>
      <c r="EI29" s="4"/>
      <c r="EJ29" s="215"/>
      <c r="EK29" s="4"/>
      <c r="EL29" s="6"/>
      <c r="EM29" s="4"/>
      <c r="EN29" s="4"/>
      <c r="EO29" s="215"/>
      <c r="EP29" s="4"/>
      <c r="EQ29" s="6"/>
      <c r="ER29" s="4"/>
      <c r="ES29" s="4"/>
      <c r="ET29" s="215"/>
      <c r="EU29" s="4"/>
      <c r="EV29" s="6"/>
      <c r="EW29" s="4"/>
      <c r="EX29" s="4"/>
      <c r="EY29" s="215"/>
      <c r="EZ29" s="4"/>
      <c r="FA29" s="6"/>
      <c r="FB29" s="4"/>
      <c r="FC29" s="4"/>
      <c r="FD29" s="215"/>
      <c r="FE29" s="4"/>
      <c r="FF29" s="6"/>
      <c r="FG29" s="4"/>
      <c r="FH29" s="4"/>
      <c r="FI29" s="215"/>
      <c r="FJ29" s="4"/>
      <c r="FK29" s="6"/>
      <c r="FL29" s="4"/>
      <c r="FM29" s="4"/>
      <c r="FN29" s="215"/>
      <c r="FO29" s="4"/>
      <c r="FP29" s="6"/>
      <c r="FQ29" s="4"/>
      <c r="FR29" s="4"/>
      <c r="FS29" s="215"/>
      <c r="FT29" s="4"/>
      <c r="FU29" s="6"/>
      <c r="FV29" s="4"/>
      <c r="FW29" s="4"/>
      <c r="FX29" s="215"/>
      <c r="FY29" s="4"/>
      <c r="FZ29" s="6"/>
      <c r="GA29" s="4"/>
      <c r="GB29" s="4"/>
      <c r="GC29" s="215"/>
      <c r="GD29" s="4"/>
      <c r="GE29" s="6"/>
      <c r="GF29" s="4"/>
      <c r="GG29" s="4"/>
      <c r="GH29" s="215"/>
      <c r="GI29" s="4"/>
      <c r="GJ29" s="6"/>
      <c r="GK29" s="4"/>
      <c r="GL29" s="4"/>
      <c r="GM29" s="215"/>
      <c r="GN29" s="4"/>
      <c r="GO29" s="6"/>
      <c r="GP29" s="4"/>
      <c r="GQ29" s="4"/>
      <c r="GR29" s="215"/>
      <c r="GS29" s="4"/>
      <c r="GT29" s="6"/>
      <c r="GU29" s="4"/>
      <c r="GV29" s="4"/>
      <c r="GW29" s="215"/>
      <c r="GX29" s="4"/>
      <c r="GY29" s="6"/>
      <c r="GZ29" s="4"/>
      <c r="HA29" s="4"/>
      <c r="HB29" s="215"/>
      <c r="HC29" s="4"/>
      <c r="HD29" s="6"/>
      <c r="HE29" s="4"/>
      <c r="HF29" s="4"/>
      <c r="HG29" s="215"/>
      <c r="HH29" s="4"/>
      <c r="HI29" s="6"/>
      <c r="HJ29" s="4"/>
      <c r="HK29" s="4"/>
      <c r="HL29" s="215"/>
      <c r="HM29" s="4"/>
      <c r="HN29" s="6"/>
      <c r="HO29" s="4"/>
      <c r="HP29" s="4"/>
      <c r="HQ29" s="215"/>
      <c r="HR29" s="4"/>
      <c r="HS29" s="6"/>
      <c r="HT29" s="4"/>
      <c r="HU29" s="4"/>
      <c r="HV29" s="215"/>
      <c r="HW29" s="4"/>
      <c r="HX29" s="6"/>
      <c r="HY29" s="4"/>
      <c r="HZ29" s="4"/>
      <c r="IA29" s="215"/>
      <c r="IB29" s="4"/>
      <c r="IC29" s="6"/>
      <c r="ID29" s="4"/>
      <c r="IE29" s="4"/>
      <c r="IF29" s="215"/>
      <c r="IG29" s="4"/>
      <c r="IH29" s="6"/>
      <c r="II29" s="4"/>
      <c r="IJ29" s="4"/>
      <c r="IK29" s="215"/>
      <c r="IL29" s="4"/>
      <c r="IM29" s="6"/>
      <c r="IN29" s="4"/>
      <c r="IO29" s="4"/>
      <c r="IP29" s="215"/>
      <c r="IQ29" s="4"/>
      <c r="IR29" s="6"/>
      <c r="IS29" s="4"/>
      <c r="IT29" s="4"/>
      <c r="IU29" s="215"/>
      <c r="IV29" s="4"/>
      <c r="IW29" s="6"/>
      <c r="IX29" s="4"/>
      <c r="IY29" s="4"/>
      <c r="IZ29" s="215"/>
      <c r="JA29" s="4"/>
      <c r="JB29" s="6"/>
      <c r="JC29" s="4"/>
      <c r="JD29" s="4"/>
      <c r="JE29" s="215"/>
      <c r="JF29" s="4"/>
      <c r="JG29" s="6"/>
      <c r="JH29" s="4"/>
      <c r="JI29" s="4"/>
      <c r="JJ29" s="215"/>
      <c r="JK29" s="4"/>
      <c r="JL29" s="6"/>
      <c r="JM29" s="4"/>
      <c r="JN29" s="4"/>
      <c r="JO29" s="215"/>
      <c r="JP29" s="4"/>
      <c r="JQ29" s="6"/>
      <c r="JR29" s="4"/>
      <c r="JS29" s="4"/>
      <c r="JT29" s="215"/>
      <c r="JU29" s="4"/>
      <c r="JV29" s="6"/>
      <c r="JW29" s="4"/>
      <c r="JX29" s="4"/>
      <c r="JY29" s="215"/>
      <c r="JZ29" s="4"/>
      <c r="KA29" s="6"/>
      <c r="KB29" s="4"/>
      <c r="KC29" s="4"/>
      <c r="KD29" s="215"/>
      <c r="KE29" s="4"/>
      <c r="KF29" s="6"/>
      <c r="KG29" s="4"/>
      <c r="KH29" s="4"/>
      <c r="KI29" s="215"/>
      <c r="KJ29" s="4"/>
      <c r="KK29" s="6"/>
      <c r="KL29" s="4"/>
      <c r="KM29" s="4"/>
      <c r="KN29" s="215"/>
    </row>
    <row r="30" spans="1:300" x14ac:dyDescent="0.25">
      <c r="A30" s="4" t="s">
        <v>123</v>
      </c>
      <c r="B30" s="6"/>
      <c r="C30" s="4"/>
      <c r="D30" s="4"/>
      <c r="E30" s="215"/>
      <c r="F30" s="4"/>
      <c r="G30" s="6"/>
      <c r="H30" s="4"/>
      <c r="I30" s="4"/>
      <c r="J30" s="215"/>
      <c r="K30" s="4"/>
      <c r="L30" s="6"/>
      <c r="M30" s="4"/>
      <c r="N30" s="4"/>
      <c r="O30" s="215"/>
      <c r="P30" s="4"/>
      <c r="Q30" s="6"/>
      <c r="R30" s="4"/>
      <c r="S30" s="4"/>
      <c r="T30" s="215"/>
      <c r="U30" s="4"/>
      <c r="V30" s="6"/>
      <c r="W30" s="4"/>
      <c r="X30" s="4"/>
      <c r="Y30" s="215"/>
      <c r="Z30" s="4"/>
      <c r="AA30" s="6"/>
      <c r="AB30" s="4"/>
      <c r="AC30" s="4"/>
      <c r="AD30" s="215"/>
      <c r="AE30" s="4"/>
      <c r="AF30" s="6"/>
      <c r="AG30" s="4"/>
      <c r="AH30" s="4"/>
      <c r="AI30" s="215"/>
      <c r="AJ30" s="4"/>
      <c r="AK30" s="6"/>
      <c r="AL30" s="4"/>
      <c r="AM30" s="4"/>
      <c r="AN30" s="215"/>
      <c r="AO30" s="4"/>
      <c r="AP30" s="6"/>
      <c r="AQ30" s="4"/>
      <c r="AR30" s="4"/>
      <c r="AS30" s="215"/>
      <c r="AT30" s="4"/>
      <c r="AU30" s="6"/>
      <c r="AV30" s="4"/>
      <c r="AW30" s="4"/>
      <c r="AX30" s="215"/>
      <c r="AY30" s="4"/>
      <c r="AZ30" s="6"/>
      <c r="BA30" s="4"/>
      <c r="BB30" s="4"/>
      <c r="BC30" s="215"/>
      <c r="BD30" s="4"/>
      <c r="BE30" s="6"/>
      <c r="BF30" s="4"/>
      <c r="BG30" s="4"/>
      <c r="BH30" s="215"/>
      <c r="BI30" s="4"/>
      <c r="BJ30" s="6"/>
      <c r="BK30" s="4"/>
      <c r="BL30" s="4"/>
      <c r="BM30" s="215"/>
      <c r="BN30" s="4"/>
      <c r="BO30" s="6"/>
      <c r="BP30" s="4"/>
      <c r="BQ30" s="4"/>
      <c r="BR30" s="215"/>
      <c r="BS30" s="4"/>
      <c r="BT30" s="6"/>
      <c r="BU30" s="4"/>
      <c r="BV30" s="4"/>
      <c r="BW30" s="215"/>
      <c r="BX30" s="4"/>
      <c r="BY30" s="6"/>
      <c r="BZ30" s="4"/>
      <c r="CA30" s="4"/>
      <c r="CB30" s="215"/>
      <c r="CC30" s="4"/>
      <c r="CD30" s="6"/>
      <c r="CE30" s="4"/>
      <c r="CF30" s="4"/>
      <c r="CG30" s="215"/>
      <c r="CH30" s="4"/>
      <c r="CI30" s="6"/>
      <c r="CJ30" s="4"/>
      <c r="CK30" s="4"/>
      <c r="CL30" s="215"/>
      <c r="CM30" s="4"/>
      <c r="CN30" s="6"/>
      <c r="CO30" s="4"/>
      <c r="CP30" s="4"/>
      <c r="CQ30" s="215"/>
      <c r="CR30" s="4"/>
      <c r="CS30" s="6"/>
      <c r="CT30" s="4"/>
      <c r="CU30" s="4"/>
      <c r="CV30" s="215"/>
      <c r="CW30" s="4"/>
      <c r="CX30" s="6"/>
      <c r="CY30" s="4"/>
      <c r="CZ30" s="4"/>
      <c r="DA30" s="215"/>
      <c r="DB30" s="4"/>
      <c r="DC30" s="6"/>
      <c r="DD30" s="4"/>
      <c r="DE30" s="4"/>
      <c r="DF30" s="215"/>
      <c r="DG30" s="4"/>
      <c r="DH30" s="6"/>
      <c r="DI30" s="4"/>
      <c r="DJ30" s="4"/>
      <c r="DK30" s="215"/>
      <c r="DL30" s="4"/>
      <c r="DM30" s="6"/>
      <c r="DN30" s="4"/>
      <c r="DO30" s="4"/>
      <c r="DP30" s="215"/>
      <c r="DQ30" s="4"/>
      <c r="DR30" s="6"/>
      <c r="DS30" s="4"/>
      <c r="DT30" s="4"/>
      <c r="DU30" s="215"/>
      <c r="DV30" s="4"/>
      <c r="DW30" s="6"/>
      <c r="DX30" s="4"/>
      <c r="DY30" s="4"/>
      <c r="DZ30" s="215"/>
      <c r="EA30" s="4"/>
      <c r="EB30" s="6"/>
      <c r="EC30" s="4"/>
      <c r="ED30" s="4"/>
      <c r="EE30" s="215"/>
      <c r="EF30" s="4"/>
      <c r="EG30" s="6"/>
      <c r="EH30" s="4"/>
      <c r="EI30" s="4"/>
      <c r="EJ30" s="215"/>
      <c r="EK30" s="4"/>
      <c r="EL30" s="6"/>
      <c r="EM30" s="4"/>
      <c r="EN30" s="4"/>
      <c r="EO30" s="215"/>
      <c r="EP30" s="4"/>
      <c r="EQ30" s="6"/>
      <c r="ER30" s="4"/>
      <c r="ES30" s="4"/>
      <c r="ET30" s="215"/>
      <c r="EU30" s="4"/>
      <c r="EV30" s="6"/>
      <c r="EW30" s="4"/>
      <c r="EX30" s="4"/>
      <c r="EY30" s="215"/>
      <c r="EZ30" s="4"/>
      <c r="FA30" s="6"/>
      <c r="FB30" s="4"/>
      <c r="FC30" s="4"/>
      <c r="FD30" s="215"/>
      <c r="FE30" s="4"/>
      <c r="FF30" s="6"/>
      <c r="FG30" s="4"/>
      <c r="FH30" s="4"/>
      <c r="FI30" s="215"/>
      <c r="FJ30" s="4"/>
      <c r="FK30" s="6"/>
      <c r="FL30" s="4"/>
      <c r="FM30" s="4"/>
      <c r="FN30" s="215"/>
      <c r="FO30" s="4"/>
      <c r="FP30" s="6"/>
      <c r="FQ30" s="4"/>
      <c r="FR30" s="4"/>
      <c r="FS30" s="215"/>
      <c r="FT30" s="4"/>
      <c r="FU30" s="6"/>
      <c r="FV30" s="4"/>
      <c r="FW30" s="4"/>
      <c r="FX30" s="215"/>
      <c r="FY30" s="4"/>
      <c r="FZ30" s="6"/>
      <c r="GA30" s="4"/>
      <c r="GB30" s="4"/>
      <c r="GC30" s="215"/>
      <c r="GD30" s="4"/>
      <c r="GE30" s="6"/>
      <c r="GF30" s="4"/>
      <c r="GG30" s="4"/>
      <c r="GH30" s="215"/>
      <c r="GI30" s="4"/>
      <c r="GJ30" s="6"/>
      <c r="GK30" s="4"/>
      <c r="GL30" s="4"/>
      <c r="GM30" s="215"/>
      <c r="GN30" s="4"/>
      <c r="GO30" s="6"/>
      <c r="GP30" s="4"/>
      <c r="GQ30" s="4"/>
      <c r="GR30" s="215"/>
      <c r="GS30" s="4"/>
      <c r="GT30" s="6"/>
      <c r="GU30" s="4"/>
      <c r="GV30" s="4"/>
      <c r="GW30" s="215"/>
      <c r="GX30" s="4"/>
      <c r="GY30" s="6"/>
      <c r="GZ30" s="4"/>
      <c r="HA30" s="4"/>
      <c r="HB30" s="215"/>
      <c r="HC30" s="4"/>
      <c r="HD30" s="6"/>
      <c r="HE30" s="4"/>
      <c r="HF30" s="4"/>
      <c r="HG30" s="215"/>
      <c r="HH30" s="4"/>
      <c r="HI30" s="6"/>
      <c r="HJ30" s="4"/>
      <c r="HK30" s="4"/>
      <c r="HL30" s="215"/>
      <c r="HM30" s="4"/>
      <c r="HN30" s="6"/>
      <c r="HO30" s="4"/>
      <c r="HP30" s="4"/>
      <c r="HQ30" s="215"/>
      <c r="HR30" s="4"/>
      <c r="HS30" s="6"/>
      <c r="HT30" s="4"/>
      <c r="HU30" s="4"/>
      <c r="HV30" s="215"/>
      <c r="HW30" s="4"/>
      <c r="HX30" s="6"/>
      <c r="HY30" s="4"/>
      <c r="HZ30" s="4"/>
      <c r="IA30" s="215"/>
      <c r="IB30" s="4"/>
      <c r="IC30" s="6"/>
      <c r="ID30" s="4"/>
      <c r="IE30" s="4"/>
      <c r="IF30" s="215"/>
      <c r="IG30" s="4"/>
      <c r="IH30" s="6"/>
      <c r="II30" s="4"/>
      <c r="IJ30" s="4"/>
      <c r="IK30" s="215"/>
      <c r="IL30" s="4"/>
      <c r="IM30" s="6"/>
      <c r="IN30" s="4"/>
      <c r="IO30" s="4"/>
      <c r="IP30" s="215"/>
      <c r="IQ30" s="4"/>
      <c r="IR30" s="6"/>
      <c r="IS30" s="4"/>
      <c r="IT30" s="4"/>
      <c r="IU30" s="215"/>
      <c r="IV30" s="4"/>
      <c r="IW30" s="6"/>
      <c r="IX30" s="4"/>
      <c r="IY30" s="4"/>
      <c r="IZ30" s="215"/>
      <c r="JA30" s="4"/>
      <c r="JB30" s="6"/>
      <c r="JC30" s="4"/>
      <c r="JD30" s="4"/>
      <c r="JE30" s="215"/>
      <c r="JF30" s="4"/>
      <c r="JG30" s="6"/>
      <c r="JH30" s="4"/>
      <c r="JI30" s="4"/>
      <c r="JJ30" s="215"/>
      <c r="JK30" s="4"/>
      <c r="JL30" s="6"/>
      <c r="JM30" s="4"/>
      <c r="JN30" s="4"/>
      <c r="JO30" s="215"/>
      <c r="JP30" s="4"/>
      <c r="JQ30" s="6"/>
      <c r="JR30" s="4"/>
      <c r="JS30" s="4"/>
      <c r="JT30" s="215"/>
      <c r="JU30" s="4"/>
      <c r="JV30" s="6"/>
      <c r="JW30" s="4"/>
      <c r="JX30" s="4"/>
      <c r="JY30" s="215"/>
      <c r="JZ30" s="4"/>
      <c r="KA30" s="6"/>
      <c r="KB30" s="4"/>
      <c r="KC30" s="4"/>
      <c r="KD30" s="215"/>
      <c r="KE30" s="4"/>
      <c r="KF30" s="6"/>
      <c r="KG30" s="4"/>
      <c r="KH30" s="4"/>
      <c r="KI30" s="215"/>
      <c r="KJ30" s="4"/>
      <c r="KK30" s="6"/>
      <c r="KL30" s="4"/>
      <c r="KM30" s="4"/>
      <c r="KN30" s="215"/>
    </row>
    <row r="31" spans="1:300" x14ac:dyDescent="0.25">
      <c r="A31" s="4" t="s">
        <v>124</v>
      </c>
      <c r="B31" s="6"/>
      <c r="C31" s="4"/>
      <c r="D31" s="4"/>
      <c r="E31" s="215"/>
      <c r="F31" s="4"/>
      <c r="G31" s="6"/>
      <c r="H31" s="4"/>
      <c r="I31" s="4"/>
      <c r="J31" s="215"/>
      <c r="K31" s="4"/>
      <c r="L31" s="6"/>
      <c r="M31" s="4"/>
      <c r="N31" s="4"/>
      <c r="O31" s="215"/>
      <c r="P31" s="4"/>
      <c r="Q31" s="6"/>
      <c r="R31" s="4"/>
      <c r="S31" s="4"/>
      <c r="T31" s="215"/>
      <c r="U31" s="4"/>
      <c r="V31" s="6"/>
      <c r="W31" s="4"/>
      <c r="X31" s="4"/>
      <c r="Y31" s="215"/>
      <c r="Z31" s="4"/>
      <c r="AA31" s="6"/>
      <c r="AB31" s="4"/>
      <c r="AC31" s="4"/>
      <c r="AD31" s="215"/>
      <c r="AE31" s="4"/>
      <c r="AF31" s="6"/>
      <c r="AG31" s="4"/>
      <c r="AH31" s="4"/>
      <c r="AI31" s="215"/>
      <c r="AJ31" s="4"/>
      <c r="AK31" s="6"/>
      <c r="AL31" s="4"/>
      <c r="AM31" s="4"/>
      <c r="AN31" s="215"/>
      <c r="AO31" s="4"/>
      <c r="AP31" s="6"/>
      <c r="AQ31" s="4"/>
      <c r="AR31" s="4"/>
      <c r="AS31" s="215"/>
      <c r="AT31" s="4"/>
      <c r="AU31" s="6"/>
      <c r="AV31" s="4"/>
      <c r="AW31" s="4"/>
      <c r="AX31" s="215"/>
      <c r="AY31" s="4"/>
      <c r="AZ31" s="6"/>
      <c r="BA31" s="4"/>
      <c r="BB31" s="4"/>
      <c r="BC31" s="215"/>
      <c r="BD31" s="4"/>
      <c r="BE31" s="6"/>
      <c r="BF31" s="4"/>
      <c r="BG31" s="4"/>
      <c r="BH31" s="215"/>
      <c r="BI31" s="4"/>
      <c r="BJ31" s="6"/>
      <c r="BK31" s="4"/>
      <c r="BL31" s="4"/>
      <c r="BM31" s="215"/>
      <c r="BN31" s="4"/>
      <c r="BO31" s="6"/>
      <c r="BP31" s="4"/>
      <c r="BQ31" s="4"/>
      <c r="BR31" s="215"/>
      <c r="BS31" s="4"/>
      <c r="BT31" s="6"/>
      <c r="BU31" s="4"/>
      <c r="BV31" s="4"/>
      <c r="BW31" s="215"/>
      <c r="BX31" s="4"/>
      <c r="BY31" s="6"/>
      <c r="BZ31" s="4"/>
      <c r="CA31" s="4"/>
      <c r="CB31" s="215"/>
      <c r="CC31" s="4"/>
      <c r="CD31" s="6"/>
      <c r="CE31" s="4"/>
      <c r="CF31" s="4"/>
      <c r="CG31" s="215"/>
      <c r="CH31" s="4"/>
      <c r="CI31" s="6"/>
      <c r="CJ31" s="4"/>
      <c r="CK31" s="4"/>
      <c r="CL31" s="215"/>
      <c r="CM31" s="4"/>
      <c r="CN31" s="6"/>
      <c r="CO31" s="4"/>
      <c r="CP31" s="4"/>
      <c r="CQ31" s="215"/>
      <c r="CR31" s="4"/>
      <c r="CS31" s="6"/>
      <c r="CT31" s="4"/>
      <c r="CU31" s="4"/>
      <c r="CV31" s="215"/>
      <c r="CW31" s="4"/>
      <c r="CX31" s="6"/>
      <c r="CY31" s="4"/>
      <c r="CZ31" s="4"/>
      <c r="DA31" s="215"/>
      <c r="DB31" s="4"/>
      <c r="DC31" s="6"/>
      <c r="DD31" s="4"/>
      <c r="DE31" s="4"/>
      <c r="DF31" s="215"/>
      <c r="DG31" s="4"/>
      <c r="DH31" s="6"/>
      <c r="DI31" s="4"/>
      <c r="DJ31" s="4"/>
      <c r="DK31" s="215"/>
      <c r="DL31" s="4"/>
      <c r="DM31" s="6"/>
      <c r="DN31" s="4"/>
      <c r="DO31" s="4"/>
      <c r="DP31" s="215"/>
      <c r="DQ31" s="4"/>
      <c r="DR31" s="6"/>
      <c r="DS31" s="4"/>
      <c r="DT31" s="4"/>
      <c r="DU31" s="215"/>
      <c r="DV31" s="4"/>
      <c r="DW31" s="6"/>
      <c r="DX31" s="4"/>
      <c r="DY31" s="4"/>
      <c r="DZ31" s="215"/>
      <c r="EA31" s="4"/>
      <c r="EB31" s="6"/>
      <c r="EC31" s="4"/>
      <c r="ED31" s="4"/>
      <c r="EE31" s="215"/>
      <c r="EF31" s="4"/>
      <c r="EG31" s="6"/>
      <c r="EH31" s="4"/>
      <c r="EI31" s="4"/>
      <c r="EJ31" s="215"/>
      <c r="EK31" s="4"/>
      <c r="EL31" s="6"/>
      <c r="EM31" s="4"/>
      <c r="EN31" s="4"/>
      <c r="EO31" s="215"/>
      <c r="EP31" s="4"/>
      <c r="EQ31" s="6"/>
      <c r="ER31" s="4"/>
      <c r="ES31" s="4"/>
      <c r="ET31" s="215"/>
      <c r="EU31" s="4"/>
      <c r="EV31" s="6"/>
      <c r="EW31" s="4"/>
      <c r="EX31" s="4"/>
      <c r="EY31" s="215"/>
      <c r="EZ31" s="4"/>
      <c r="FA31" s="6"/>
      <c r="FB31" s="4"/>
      <c r="FC31" s="4"/>
      <c r="FD31" s="215"/>
      <c r="FE31" s="4"/>
      <c r="FF31" s="6"/>
      <c r="FG31" s="4"/>
      <c r="FH31" s="4"/>
      <c r="FI31" s="215"/>
      <c r="FJ31" s="4"/>
      <c r="FK31" s="6"/>
      <c r="FL31" s="4"/>
      <c r="FM31" s="4"/>
      <c r="FN31" s="215"/>
      <c r="FO31" s="4"/>
      <c r="FP31" s="6"/>
      <c r="FQ31" s="4"/>
      <c r="FR31" s="4"/>
      <c r="FS31" s="215"/>
      <c r="FT31" s="4"/>
      <c r="FU31" s="6"/>
      <c r="FV31" s="4"/>
      <c r="FW31" s="4"/>
      <c r="FX31" s="215"/>
      <c r="FY31" s="4"/>
      <c r="FZ31" s="6"/>
      <c r="GA31" s="4"/>
      <c r="GB31" s="4"/>
      <c r="GC31" s="215"/>
      <c r="GD31" s="4"/>
      <c r="GE31" s="6"/>
      <c r="GF31" s="4"/>
      <c r="GG31" s="4"/>
      <c r="GH31" s="215"/>
      <c r="GI31" s="4"/>
      <c r="GJ31" s="6"/>
      <c r="GK31" s="4"/>
      <c r="GL31" s="4"/>
      <c r="GM31" s="215"/>
      <c r="GN31" s="4"/>
      <c r="GO31" s="6"/>
      <c r="GP31" s="4"/>
      <c r="GQ31" s="4"/>
      <c r="GR31" s="215"/>
      <c r="GS31" s="4"/>
      <c r="GT31" s="6"/>
      <c r="GU31" s="4"/>
      <c r="GV31" s="4"/>
      <c r="GW31" s="215"/>
      <c r="GX31" s="4"/>
      <c r="GY31" s="6"/>
      <c r="GZ31" s="4"/>
      <c r="HA31" s="4"/>
      <c r="HB31" s="215"/>
      <c r="HC31" s="4"/>
      <c r="HD31" s="6"/>
      <c r="HE31" s="4"/>
      <c r="HF31" s="4"/>
      <c r="HG31" s="215"/>
      <c r="HH31" s="4"/>
      <c r="HI31" s="6"/>
      <c r="HJ31" s="4"/>
      <c r="HK31" s="4"/>
      <c r="HL31" s="215"/>
      <c r="HM31" s="4"/>
      <c r="HN31" s="6"/>
      <c r="HO31" s="4"/>
      <c r="HP31" s="4"/>
      <c r="HQ31" s="215"/>
      <c r="HR31" s="4"/>
      <c r="HS31" s="6"/>
      <c r="HT31" s="4"/>
      <c r="HU31" s="4"/>
      <c r="HV31" s="215"/>
      <c r="HW31" s="4"/>
      <c r="HX31" s="6"/>
      <c r="HY31" s="4"/>
      <c r="HZ31" s="4"/>
      <c r="IA31" s="215"/>
      <c r="IB31" s="4"/>
      <c r="IC31" s="6"/>
      <c r="ID31" s="4"/>
      <c r="IE31" s="4"/>
      <c r="IF31" s="215"/>
      <c r="IG31" s="4"/>
      <c r="IH31" s="6"/>
      <c r="II31" s="4"/>
      <c r="IJ31" s="4"/>
      <c r="IK31" s="215"/>
      <c r="IL31" s="4"/>
      <c r="IM31" s="6"/>
      <c r="IN31" s="4"/>
      <c r="IO31" s="4"/>
      <c r="IP31" s="215"/>
      <c r="IQ31" s="4"/>
      <c r="IR31" s="6"/>
      <c r="IS31" s="4"/>
      <c r="IT31" s="4"/>
      <c r="IU31" s="215"/>
      <c r="IV31" s="4"/>
      <c r="IW31" s="6"/>
      <c r="IX31" s="4"/>
      <c r="IY31" s="4"/>
      <c r="IZ31" s="215"/>
      <c r="JA31" s="4"/>
      <c r="JB31" s="6"/>
      <c r="JC31" s="4"/>
      <c r="JD31" s="4"/>
      <c r="JE31" s="215"/>
      <c r="JF31" s="4"/>
      <c r="JG31" s="6"/>
      <c r="JH31" s="4"/>
      <c r="JI31" s="4"/>
      <c r="JJ31" s="215"/>
      <c r="JK31" s="4"/>
      <c r="JL31" s="6"/>
      <c r="JM31" s="4"/>
      <c r="JN31" s="4"/>
      <c r="JO31" s="215"/>
      <c r="JP31" s="4"/>
      <c r="JQ31" s="6"/>
      <c r="JR31" s="4"/>
      <c r="JS31" s="4"/>
      <c r="JT31" s="215"/>
      <c r="JU31" s="4"/>
      <c r="JV31" s="6"/>
      <c r="JW31" s="4"/>
      <c r="JX31" s="4"/>
      <c r="JY31" s="215"/>
      <c r="JZ31" s="4"/>
      <c r="KA31" s="6"/>
      <c r="KB31" s="4"/>
      <c r="KC31" s="4"/>
      <c r="KD31" s="215"/>
      <c r="KE31" s="4"/>
      <c r="KF31" s="6"/>
      <c r="KG31" s="4"/>
      <c r="KH31" s="4"/>
      <c r="KI31" s="215"/>
      <c r="KJ31" s="4"/>
      <c r="KK31" s="6"/>
      <c r="KL31" s="4"/>
      <c r="KM31" s="4"/>
      <c r="KN31" s="215"/>
    </row>
    <row r="32" spans="1:300" x14ac:dyDescent="0.25">
      <c r="A32" s="4" t="s">
        <v>125</v>
      </c>
      <c r="B32" s="6"/>
      <c r="C32" s="4"/>
      <c r="D32" s="4"/>
      <c r="E32" s="215"/>
      <c r="F32" s="4"/>
      <c r="G32" s="6"/>
      <c r="H32" s="4"/>
      <c r="I32" s="4"/>
      <c r="J32" s="215"/>
      <c r="K32" s="4"/>
      <c r="L32" s="6"/>
      <c r="M32" s="4"/>
      <c r="N32" s="4"/>
      <c r="O32" s="215"/>
      <c r="P32" s="4"/>
      <c r="Q32" s="6"/>
      <c r="R32" s="4"/>
      <c r="S32" s="4"/>
      <c r="T32" s="215"/>
      <c r="U32" s="4"/>
      <c r="V32" s="6"/>
      <c r="W32" s="4"/>
      <c r="X32" s="4"/>
      <c r="Y32" s="215"/>
      <c r="Z32" s="4"/>
      <c r="AA32" s="6"/>
      <c r="AB32" s="4"/>
      <c r="AC32" s="4"/>
      <c r="AD32" s="215"/>
      <c r="AE32" s="4"/>
      <c r="AF32" s="6"/>
      <c r="AG32" s="4"/>
      <c r="AH32" s="4"/>
      <c r="AI32" s="215"/>
      <c r="AJ32" s="4"/>
      <c r="AK32" s="6"/>
      <c r="AL32" s="4"/>
      <c r="AM32" s="4"/>
      <c r="AN32" s="215"/>
      <c r="AO32" s="4"/>
      <c r="AP32" s="6"/>
      <c r="AQ32" s="4"/>
      <c r="AR32" s="4"/>
      <c r="AS32" s="215"/>
      <c r="AT32" s="4"/>
      <c r="AU32" s="6"/>
      <c r="AV32" s="4"/>
      <c r="AW32" s="4"/>
      <c r="AX32" s="215"/>
      <c r="AY32" s="4"/>
      <c r="AZ32" s="6"/>
      <c r="BA32" s="4"/>
      <c r="BB32" s="4"/>
      <c r="BC32" s="215"/>
      <c r="BD32" s="4"/>
      <c r="BE32" s="6"/>
      <c r="BF32" s="4"/>
      <c r="BG32" s="4"/>
      <c r="BH32" s="215"/>
      <c r="BI32" s="4"/>
      <c r="BJ32" s="6"/>
      <c r="BK32" s="4"/>
      <c r="BL32" s="4"/>
      <c r="BM32" s="215"/>
      <c r="BN32" s="4"/>
      <c r="BO32" s="6"/>
      <c r="BP32" s="4"/>
      <c r="BQ32" s="4"/>
      <c r="BR32" s="215"/>
      <c r="BS32" s="4"/>
      <c r="BT32" s="6"/>
      <c r="BU32" s="4"/>
      <c r="BV32" s="4"/>
      <c r="BW32" s="215"/>
      <c r="BX32" s="4"/>
      <c r="BY32" s="6"/>
      <c r="BZ32" s="4"/>
      <c r="CA32" s="4"/>
      <c r="CB32" s="215"/>
      <c r="CC32" s="4"/>
      <c r="CD32" s="6"/>
      <c r="CE32" s="4"/>
      <c r="CF32" s="4"/>
      <c r="CG32" s="215"/>
      <c r="CH32" s="4"/>
      <c r="CI32" s="6"/>
      <c r="CJ32" s="4"/>
      <c r="CK32" s="4"/>
      <c r="CL32" s="215"/>
      <c r="CM32" s="4"/>
      <c r="CN32" s="6"/>
      <c r="CO32" s="4"/>
      <c r="CP32" s="4"/>
      <c r="CQ32" s="215"/>
      <c r="CR32" s="4"/>
      <c r="CS32" s="6"/>
      <c r="CT32" s="4"/>
      <c r="CU32" s="4"/>
      <c r="CV32" s="215"/>
      <c r="CW32" s="4"/>
      <c r="CX32" s="6"/>
      <c r="CY32" s="4"/>
      <c r="CZ32" s="4"/>
      <c r="DA32" s="215"/>
      <c r="DB32" s="4"/>
      <c r="DC32" s="6"/>
      <c r="DD32" s="4"/>
      <c r="DE32" s="4"/>
      <c r="DF32" s="215"/>
      <c r="DG32" s="4"/>
      <c r="DH32" s="6"/>
      <c r="DI32" s="4"/>
      <c r="DJ32" s="4"/>
      <c r="DK32" s="215"/>
      <c r="DL32" s="4"/>
      <c r="DM32" s="6"/>
      <c r="DN32" s="4"/>
      <c r="DO32" s="4"/>
      <c r="DP32" s="215"/>
      <c r="DQ32" s="4"/>
      <c r="DR32" s="6"/>
      <c r="DS32" s="4"/>
      <c r="DT32" s="4"/>
      <c r="DU32" s="215"/>
      <c r="DV32" s="4"/>
      <c r="DW32" s="6"/>
      <c r="DX32" s="4"/>
      <c r="DY32" s="4"/>
      <c r="DZ32" s="215"/>
      <c r="EA32" s="4"/>
      <c r="EB32" s="6"/>
      <c r="EC32" s="4"/>
      <c r="ED32" s="4"/>
      <c r="EE32" s="215"/>
      <c r="EF32" s="4"/>
      <c r="EG32" s="6"/>
      <c r="EH32" s="4"/>
      <c r="EI32" s="4"/>
      <c r="EJ32" s="215"/>
      <c r="EK32" s="4"/>
      <c r="EL32" s="6"/>
      <c r="EM32" s="4"/>
      <c r="EN32" s="4"/>
      <c r="EO32" s="215"/>
      <c r="EP32" s="4"/>
      <c r="EQ32" s="6"/>
      <c r="ER32" s="4"/>
      <c r="ES32" s="4"/>
      <c r="ET32" s="215"/>
      <c r="EU32" s="4"/>
      <c r="EV32" s="6"/>
      <c r="EW32" s="4"/>
      <c r="EX32" s="4"/>
      <c r="EY32" s="215"/>
      <c r="EZ32" s="4"/>
      <c r="FA32" s="6"/>
      <c r="FB32" s="4"/>
      <c r="FC32" s="4"/>
      <c r="FD32" s="215"/>
      <c r="FE32" s="4"/>
      <c r="FF32" s="6"/>
      <c r="FG32" s="4"/>
      <c r="FH32" s="4"/>
      <c r="FI32" s="215"/>
      <c r="FJ32" s="4"/>
      <c r="FK32" s="6"/>
      <c r="FL32" s="4"/>
      <c r="FM32" s="4"/>
      <c r="FN32" s="215"/>
      <c r="FO32" s="4"/>
      <c r="FP32" s="6"/>
      <c r="FQ32" s="4"/>
      <c r="FR32" s="4"/>
      <c r="FS32" s="215"/>
      <c r="FT32" s="4"/>
      <c r="FU32" s="6"/>
      <c r="FV32" s="4"/>
      <c r="FW32" s="4"/>
      <c r="FX32" s="215"/>
      <c r="FY32" s="4"/>
      <c r="FZ32" s="6"/>
      <c r="GA32" s="4"/>
      <c r="GB32" s="4"/>
      <c r="GC32" s="215"/>
      <c r="GD32" s="4"/>
      <c r="GE32" s="6"/>
      <c r="GF32" s="4"/>
      <c r="GG32" s="4"/>
      <c r="GH32" s="215"/>
      <c r="GI32" s="4"/>
      <c r="GJ32" s="6"/>
      <c r="GK32" s="4"/>
      <c r="GL32" s="4"/>
      <c r="GM32" s="215"/>
      <c r="GN32" s="4"/>
      <c r="GO32" s="6"/>
      <c r="GP32" s="4"/>
      <c r="GQ32" s="4"/>
      <c r="GR32" s="215"/>
      <c r="GS32" s="4"/>
      <c r="GT32" s="6"/>
      <c r="GU32" s="4"/>
      <c r="GV32" s="4"/>
      <c r="GW32" s="215"/>
      <c r="GX32" s="4"/>
      <c r="GY32" s="6"/>
      <c r="GZ32" s="4"/>
      <c r="HA32" s="4"/>
      <c r="HB32" s="215"/>
      <c r="HC32" s="4"/>
      <c r="HD32" s="6"/>
      <c r="HE32" s="4"/>
      <c r="HF32" s="4"/>
      <c r="HG32" s="215"/>
      <c r="HH32" s="4"/>
      <c r="HI32" s="6"/>
      <c r="HJ32" s="4"/>
      <c r="HK32" s="4"/>
      <c r="HL32" s="215"/>
      <c r="HM32" s="4"/>
      <c r="HN32" s="6"/>
      <c r="HO32" s="4"/>
      <c r="HP32" s="4"/>
      <c r="HQ32" s="215"/>
      <c r="HR32" s="4"/>
      <c r="HS32" s="6"/>
      <c r="HT32" s="4"/>
      <c r="HU32" s="4"/>
      <c r="HV32" s="215"/>
      <c r="HW32" s="4"/>
      <c r="HX32" s="6"/>
      <c r="HY32" s="4"/>
      <c r="HZ32" s="4"/>
      <c r="IA32" s="215"/>
      <c r="IB32" s="4"/>
      <c r="IC32" s="6"/>
      <c r="ID32" s="4"/>
      <c r="IE32" s="4"/>
      <c r="IF32" s="215"/>
      <c r="IG32" s="4"/>
      <c r="IH32" s="6"/>
      <c r="II32" s="4"/>
      <c r="IJ32" s="4"/>
      <c r="IK32" s="215"/>
      <c r="IL32" s="4"/>
      <c r="IM32" s="6"/>
      <c r="IN32" s="4"/>
      <c r="IO32" s="4"/>
      <c r="IP32" s="215"/>
      <c r="IQ32" s="4"/>
      <c r="IR32" s="6"/>
      <c r="IS32" s="4"/>
      <c r="IT32" s="4"/>
      <c r="IU32" s="215"/>
      <c r="IV32" s="4"/>
      <c r="IW32" s="6"/>
      <c r="IX32" s="4"/>
      <c r="IY32" s="4"/>
      <c r="IZ32" s="215"/>
      <c r="JA32" s="4"/>
      <c r="JB32" s="6"/>
      <c r="JC32" s="4"/>
      <c r="JD32" s="4"/>
      <c r="JE32" s="215"/>
      <c r="JF32" s="4"/>
      <c r="JG32" s="6"/>
      <c r="JH32" s="4"/>
      <c r="JI32" s="4"/>
      <c r="JJ32" s="215"/>
      <c r="JK32" s="4"/>
      <c r="JL32" s="6"/>
      <c r="JM32" s="4"/>
      <c r="JN32" s="4"/>
      <c r="JO32" s="215"/>
      <c r="JP32" s="4"/>
      <c r="JQ32" s="6"/>
      <c r="JR32" s="4"/>
      <c r="JS32" s="4"/>
      <c r="JT32" s="215"/>
      <c r="JU32" s="4"/>
      <c r="JV32" s="6"/>
      <c r="JW32" s="4"/>
      <c r="JX32" s="4"/>
      <c r="JY32" s="215"/>
      <c r="JZ32" s="4"/>
      <c r="KA32" s="6"/>
      <c r="KB32" s="4"/>
      <c r="KC32" s="4"/>
      <c r="KD32" s="215"/>
      <c r="KE32" s="4"/>
      <c r="KF32" s="6"/>
      <c r="KG32" s="4"/>
      <c r="KH32" s="4"/>
      <c r="KI32" s="215"/>
      <c r="KJ32" s="4"/>
      <c r="KK32" s="6"/>
      <c r="KL32" s="4"/>
      <c r="KM32" s="4"/>
      <c r="KN32" s="215"/>
    </row>
    <row r="33" spans="1:300" x14ac:dyDescent="0.25">
      <c r="A33" s="4" t="s">
        <v>126</v>
      </c>
      <c r="B33" s="6"/>
      <c r="C33" s="4"/>
      <c r="D33" s="4"/>
      <c r="E33" s="215"/>
      <c r="F33" s="4"/>
      <c r="G33" s="6"/>
      <c r="H33" s="4"/>
      <c r="I33" s="4"/>
      <c r="J33" s="215"/>
      <c r="K33" s="4"/>
      <c r="L33" s="6"/>
      <c r="M33" s="4"/>
      <c r="N33" s="4"/>
      <c r="O33" s="215"/>
      <c r="P33" s="4"/>
      <c r="Q33" s="6"/>
      <c r="R33" s="4"/>
      <c r="S33" s="4"/>
      <c r="T33" s="215"/>
      <c r="U33" s="4"/>
      <c r="V33" s="6"/>
      <c r="W33" s="4"/>
      <c r="X33" s="4"/>
      <c r="Y33" s="215"/>
      <c r="Z33" s="4"/>
      <c r="AA33" s="6"/>
      <c r="AB33" s="4"/>
      <c r="AC33" s="4"/>
      <c r="AD33" s="215"/>
      <c r="AE33" s="4"/>
      <c r="AF33" s="6"/>
      <c r="AG33" s="4"/>
      <c r="AH33" s="4"/>
      <c r="AI33" s="215"/>
      <c r="AJ33" s="4"/>
      <c r="AK33" s="6"/>
      <c r="AL33" s="4"/>
      <c r="AM33" s="4"/>
      <c r="AN33" s="215"/>
      <c r="AO33" s="4"/>
      <c r="AP33" s="6"/>
      <c r="AQ33" s="4"/>
      <c r="AR33" s="4"/>
      <c r="AS33" s="215"/>
      <c r="AT33" s="4"/>
      <c r="AU33" s="6"/>
      <c r="AV33" s="4"/>
      <c r="AW33" s="4"/>
      <c r="AX33" s="215"/>
      <c r="AY33" s="4"/>
      <c r="AZ33" s="6"/>
      <c r="BA33" s="4"/>
      <c r="BB33" s="4"/>
      <c r="BC33" s="215"/>
      <c r="BD33" s="4"/>
      <c r="BE33" s="6"/>
      <c r="BF33" s="4"/>
      <c r="BG33" s="4"/>
      <c r="BH33" s="215"/>
      <c r="BI33" s="4"/>
      <c r="BJ33" s="6"/>
      <c r="BK33" s="4"/>
      <c r="BL33" s="4"/>
      <c r="BM33" s="215"/>
      <c r="BN33" s="4"/>
      <c r="BO33" s="6"/>
      <c r="BP33" s="4"/>
      <c r="BQ33" s="4"/>
      <c r="BR33" s="215"/>
      <c r="BS33" s="4"/>
      <c r="BT33" s="6"/>
      <c r="BU33" s="4"/>
      <c r="BV33" s="4"/>
      <c r="BW33" s="215"/>
      <c r="BX33" s="4"/>
      <c r="BY33" s="6"/>
      <c r="BZ33" s="4"/>
      <c r="CA33" s="4"/>
      <c r="CB33" s="215"/>
      <c r="CC33" s="4"/>
      <c r="CD33" s="6"/>
      <c r="CE33" s="4"/>
      <c r="CF33" s="4"/>
      <c r="CG33" s="215"/>
      <c r="CH33" s="4"/>
      <c r="CI33" s="6"/>
      <c r="CJ33" s="4"/>
      <c r="CK33" s="4"/>
      <c r="CL33" s="215"/>
      <c r="CM33" s="4"/>
      <c r="CN33" s="6"/>
      <c r="CO33" s="4"/>
      <c r="CP33" s="4"/>
      <c r="CQ33" s="215"/>
      <c r="CR33" s="4"/>
      <c r="CS33" s="6"/>
      <c r="CT33" s="4"/>
      <c r="CU33" s="4"/>
      <c r="CV33" s="215"/>
      <c r="CW33" s="4"/>
      <c r="CX33" s="6"/>
      <c r="CY33" s="4"/>
      <c r="CZ33" s="4"/>
      <c r="DA33" s="215"/>
      <c r="DB33" s="4"/>
      <c r="DC33" s="6"/>
      <c r="DD33" s="4"/>
      <c r="DE33" s="4"/>
      <c r="DF33" s="215"/>
      <c r="DG33" s="4"/>
      <c r="DH33" s="6"/>
      <c r="DI33" s="4"/>
      <c r="DJ33" s="4"/>
      <c r="DK33" s="215"/>
      <c r="DL33" s="4"/>
      <c r="DM33" s="6"/>
      <c r="DN33" s="4"/>
      <c r="DO33" s="4"/>
      <c r="DP33" s="215"/>
      <c r="DQ33" s="4"/>
      <c r="DR33" s="6"/>
      <c r="DS33" s="4"/>
      <c r="DT33" s="4"/>
      <c r="DU33" s="215"/>
      <c r="DV33" s="4"/>
      <c r="DW33" s="6"/>
      <c r="DX33" s="4"/>
      <c r="DY33" s="4"/>
      <c r="DZ33" s="215"/>
      <c r="EA33" s="4"/>
      <c r="EB33" s="6"/>
      <c r="EC33" s="4"/>
      <c r="ED33" s="4"/>
      <c r="EE33" s="215"/>
      <c r="EF33" s="4"/>
      <c r="EG33" s="6"/>
      <c r="EH33" s="4"/>
      <c r="EI33" s="4"/>
      <c r="EJ33" s="215"/>
      <c r="EK33" s="4"/>
      <c r="EL33" s="6"/>
      <c r="EM33" s="4"/>
      <c r="EN33" s="4"/>
      <c r="EO33" s="215"/>
      <c r="EP33" s="4"/>
      <c r="EQ33" s="6"/>
      <c r="ER33" s="4"/>
      <c r="ES33" s="4"/>
      <c r="ET33" s="215"/>
      <c r="EU33" s="4"/>
      <c r="EV33" s="6"/>
      <c r="EW33" s="4"/>
      <c r="EX33" s="4"/>
      <c r="EY33" s="215"/>
      <c r="EZ33" s="4"/>
      <c r="FA33" s="6"/>
      <c r="FB33" s="4"/>
      <c r="FC33" s="4"/>
      <c r="FD33" s="215"/>
      <c r="FE33" s="4"/>
      <c r="FF33" s="6"/>
      <c r="FG33" s="4"/>
      <c r="FH33" s="4"/>
      <c r="FI33" s="215"/>
      <c r="FJ33" s="4"/>
      <c r="FK33" s="6"/>
      <c r="FL33" s="4"/>
      <c r="FM33" s="4"/>
      <c r="FN33" s="215"/>
      <c r="FO33" s="4"/>
      <c r="FP33" s="6"/>
      <c r="FQ33" s="4"/>
      <c r="FR33" s="4"/>
      <c r="FS33" s="215"/>
      <c r="FT33" s="4"/>
      <c r="FU33" s="6"/>
      <c r="FV33" s="4"/>
      <c r="FW33" s="4"/>
      <c r="FX33" s="215"/>
      <c r="FY33" s="4"/>
      <c r="FZ33" s="6"/>
      <c r="GA33" s="4"/>
      <c r="GB33" s="4"/>
      <c r="GC33" s="215"/>
      <c r="GD33" s="4"/>
      <c r="GE33" s="6"/>
      <c r="GF33" s="4"/>
      <c r="GG33" s="4"/>
      <c r="GH33" s="215"/>
      <c r="GI33" s="4"/>
      <c r="GJ33" s="6"/>
      <c r="GK33" s="4"/>
      <c r="GL33" s="4"/>
      <c r="GM33" s="215"/>
      <c r="GN33" s="4"/>
      <c r="GO33" s="6"/>
      <c r="GP33" s="4"/>
      <c r="GQ33" s="4"/>
      <c r="GR33" s="215"/>
      <c r="GS33" s="4"/>
      <c r="GT33" s="6"/>
      <c r="GU33" s="4"/>
      <c r="GV33" s="4"/>
      <c r="GW33" s="215"/>
      <c r="GX33" s="4"/>
      <c r="GY33" s="6"/>
      <c r="GZ33" s="4"/>
      <c r="HA33" s="4"/>
      <c r="HB33" s="215"/>
      <c r="HC33" s="4"/>
      <c r="HD33" s="6"/>
      <c r="HE33" s="4"/>
      <c r="HF33" s="4"/>
      <c r="HG33" s="215"/>
      <c r="HH33" s="4"/>
      <c r="HI33" s="6"/>
      <c r="HJ33" s="4"/>
      <c r="HK33" s="4"/>
      <c r="HL33" s="215"/>
      <c r="HM33" s="4"/>
      <c r="HN33" s="6"/>
      <c r="HO33" s="4"/>
      <c r="HP33" s="4"/>
      <c r="HQ33" s="215"/>
      <c r="HR33" s="4"/>
      <c r="HS33" s="6"/>
      <c r="HT33" s="4"/>
      <c r="HU33" s="4"/>
      <c r="HV33" s="215"/>
      <c r="HW33" s="4"/>
      <c r="HX33" s="6"/>
      <c r="HY33" s="4"/>
      <c r="HZ33" s="4"/>
      <c r="IA33" s="215"/>
      <c r="IB33" s="4"/>
      <c r="IC33" s="6"/>
      <c r="ID33" s="4"/>
      <c r="IE33" s="4"/>
      <c r="IF33" s="215"/>
      <c r="IG33" s="4"/>
      <c r="IH33" s="6"/>
      <c r="II33" s="4"/>
      <c r="IJ33" s="4"/>
      <c r="IK33" s="215"/>
      <c r="IL33" s="4"/>
      <c r="IM33" s="6"/>
      <c r="IN33" s="4"/>
      <c r="IO33" s="4"/>
      <c r="IP33" s="215"/>
      <c r="IQ33" s="4"/>
      <c r="IR33" s="6"/>
      <c r="IS33" s="4"/>
      <c r="IT33" s="4"/>
      <c r="IU33" s="215"/>
      <c r="IV33" s="4"/>
      <c r="IW33" s="6"/>
      <c r="IX33" s="4"/>
      <c r="IY33" s="4"/>
      <c r="IZ33" s="215"/>
      <c r="JA33" s="4"/>
      <c r="JB33" s="6"/>
      <c r="JC33" s="4"/>
      <c r="JD33" s="4"/>
      <c r="JE33" s="215"/>
      <c r="JF33" s="4"/>
      <c r="JG33" s="6"/>
      <c r="JH33" s="4"/>
      <c r="JI33" s="4"/>
      <c r="JJ33" s="215"/>
      <c r="JK33" s="4"/>
      <c r="JL33" s="6"/>
      <c r="JM33" s="4"/>
      <c r="JN33" s="4"/>
      <c r="JO33" s="215"/>
      <c r="JP33" s="4"/>
      <c r="JQ33" s="6"/>
      <c r="JR33" s="4"/>
      <c r="JS33" s="4"/>
      <c r="JT33" s="215"/>
      <c r="JU33" s="4"/>
      <c r="JV33" s="6"/>
      <c r="JW33" s="4"/>
      <c r="JX33" s="4"/>
      <c r="JY33" s="215"/>
      <c r="JZ33" s="4"/>
      <c r="KA33" s="6"/>
      <c r="KB33" s="4"/>
      <c r="KC33" s="4"/>
      <c r="KD33" s="215"/>
      <c r="KE33" s="4"/>
      <c r="KF33" s="6"/>
      <c r="KG33" s="4"/>
      <c r="KH33" s="4"/>
      <c r="KI33" s="215"/>
      <c r="KJ33" s="4"/>
      <c r="KK33" s="6"/>
      <c r="KL33" s="4"/>
      <c r="KM33" s="4"/>
      <c r="KN33" s="215"/>
    </row>
    <row r="34" spans="1:300" x14ac:dyDescent="0.25">
      <c r="A34" s="4" t="s">
        <v>127</v>
      </c>
      <c r="B34" s="42"/>
      <c r="C34" s="4"/>
      <c r="D34" s="4"/>
      <c r="E34" s="215"/>
      <c r="F34" s="4"/>
      <c r="G34" s="42"/>
      <c r="H34" s="4"/>
      <c r="I34" s="4"/>
      <c r="J34" s="215"/>
      <c r="K34" s="4"/>
      <c r="L34" s="42"/>
      <c r="M34" s="4"/>
      <c r="N34" s="4"/>
      <c r="O34" s="215"/>
      <c r="P34" s="4"/>
      <c r="Q34" s="42"/>
      <c r="R34" s="4"/>
      <c r="S34" s="4"/>
      <c r="T34" s="215"/>
      <c r="U34" s="4"/>
      <c r="V34" s="42"/>
      <c r="W34" s="4"/>
      <c r="X34" s="4"/>
      <c r="Y34" s="215"/>
      <c r="Z34" s="4"/>
      <c r="AA34" s="42"/>
      <c r="AB34" s="4"/>
      <c r="AC34" s="4"/>
      <c r="AD34" s="215"/>
      <c r="AE34" s="4"/>
      <c r="AF34" s="42"/>
      <c r="AG34" s="4"/>
      <c r="AH34" s="4"/>
      <c r="AI34" s="215"/>
      <c r="AJ34" s="4"/>
      <c r="AK34" s="42"/>
      <c r="AL34" s="4"/>
      <c r="AM34" s="4"/>
      <c r="AN34" s="215"/>
      <c r="AO34" s="4"/>
      <c r="AP34" s="42"/>
      <c r="AQ34" s="4"/>
      <c r="AR34" s="4"/>
      <c r="AS34" s="215"/>
      <c r="AT34" s="4"/>
      <c r="AU34" s="42"/>
      <c r="AV34" s="4"/>
      <c r="AW34" s="4"/>
      <c r="AX34" s="215"/>
      <c r="AY34" s="4"/>
      <c r="AZ34" s="42"/>
      <c r="BA34" s="4"/>
      <c r="BB34" s="4"/>
      <c r="BC34" s="215"/>
      <c r="BD34" s="4"/>
      <c r="BE34" s="42"/>
      <c r="BF34" s="4"/>
      <c r="BG34" s="4"/>
      <c r="BH34" s="215"/>
      <c r="BI34" s="4"/>
      <c r="BJ34" s="42"/>
      <c r="BK34" s="4"/>
      <c r="BL34" s="4"/>
      <c r="BM34" s="215"/>
      <c r="BN34" s="4"/>
      <c r="BO34" s="42"/>
      <c r="BP34" s="4"/>
      <c r="BQ34" s="4"/>
      <c r="BR34" s="215"/>
      <c r="BS34" s="4"/>
      <c r="BT34" s="42"/>
      <c r="BU34" s="4"/>
      <c r="BV34" s="4"/>
      <c r="BW34" s="215"/>
      <c r="BX34" s="4"/>
      <c r="BY34" s="42"/>
      <c r="BZ34" s="4"/>
      <c r="CA34" s="4"/>
      <c r="CB34" s="215"/>
      <c r="CC34" s="4"/>
      <c r="CD34" s="42"/>
      <c r="CE34" s="4"/>
      <c r="CF34" s="4"/>
      <c r="CG34" s="215"/>
      <c r="CH34" s="4"/>
      <c r="CI34" s="42"/>
      <c r="CJ34" s="4"/>
      <c r="CK34" s="4"/>
      <c r="CL34" s="215"/>
      <c r="CM34" s="4"/>
      <c r="CN34" s="42"/>
      <c r="CO34" s="4"/>
      <c r="CP34" s="4"/>
      <c r="CQ34" s="215"/>
      <c r="CR34" s="4"/>
      <c r="CS34" s="42"/>
      <c r="CT34" s="4"/>
      <c r="CU34" s="4"/>
      <c r="CV34" s="215"/>
      <c r="CW34" s="4"/>
      <c r="CX34" s="42"/>
      <c r="CY34" s="4"/>
      <c r="CZ34" s="4"/>
      <c r="DA34" s="215"/>
      <c r="DB34" s="4"/>
      <c r="DC34" s="42"/>
      <c r="DD34" s="4"/>
      <c r="DE34" s="4"/>
      <c r="DF34" s="215"/>
      <c r="DG34" s="4"/>
      <c r="DH34" s="42"/>
      <c r="DI34" s="4"/>
      <c r="DJ34" s="4"/>
      <c r="DK34" s="215"/>
      <c r="DL34" s="4"/>
      <c r="DM34" s="42"/>
      <c r="DN34" s="4"/>
      <c r="DO34" s="4"/>
      <c r="DP34" s="215"/>
      <c r="DQ34" s="4"/>
      <c r="DR34" s="42"/>
      <c r="DS34" s="4"/>
      <c r="DT34" s="4"/>
      <c r="DU34" s="215"/>
      <c r="DV34" s="4"/>
      <c r="DW34" s="42"/>
      <c r="DX34" s="4"/>
      <c r="DY34" s="4"/>
      <c r="DZ34" s="215"/>
      <c r="EA34" s="4"/>
      <c r="EB34" s="42"/>
      <c r="EC34" s="4"/>
      <c r="ED34" s="4"/>
      <c r="EE34" s="215"/>
      <c r="EF34" s="4"/>
      <c r="EG34" s="42"/>
      <c r="EH34" s="4"/>
      <c r="EI34" s="4"/>
      <c r="EJ34" s="215"/>
      <c r="EK34" s="4"/>
      <c r="EL34" s="42"/>
      <c r="EM34" s="4"/>
      <c r="EN34" s="4"/>
      <c r="EO34" s="215"/>
      <c r="EP34" s="4"/>
      <c r="EQ34" s="42"/>
      <c r="ER34" s="4"/>
      <c r="ES34" s="4"/>
      <c r="ET34" s="215"/>
      <c r="EU34" s="4"/>
      <c r="EV34" s="42"/>
      <c r="EW34" s="4"/>
      <c r="EX34" s="4"/>
      <c r="EY34" s="215"/>
      <c r="EZ34" s="4"/>
      <c r="FA34" s="42"/>
      <c r="FB34" s="4"/>
      <c r="FC34" s="4"/>
      <c r="FD34" s="215"/>
      <c r="FE34" s="4"/>
      <c r="FF34" s="42"/>
      <c r="FG34" s="4"/>
      <c r="FH34" s="4"/>
      <c r="FI34" s="215"/>
      <c r="FJ34" s="4"/>
      <c r="FK34" s="42"/>
      <c r="FL34" s="4"/>
      <c r="FM34" s="4"/>
      <c r="FN34" s="215"/>
      <c r="FO34" s="4"/>
      <c r="FP34" s="42"/>
      <c r="FQ34" s="4"/>
      <c r="FR34" s="4"/>
      <c r="FS34" s="215"/>
      <c r="FT34" s="4"/>
      <c r="FU34" s="42"/>
      <c r="FV34" s="4"/>
      <c r="FW34" s="4"/>
      <c r="FX34" s="215"/>
      <c r="FY34" s="4"/>
      <c r="FZ34" s="42"/>
      <c r="GA34" s="4"/>
      <c r="GB34" s="4"/>
      <c r="GC34" s="215"/>
      <c r="GD34" s="4"/>
      <c r="GE34" s="42"/>
      <c r="GF34" s="4"/>
      <c r="GG34" s="4"/>
      <c r="GH34" s="215"/>
      <c r="GI34" s="4"/>
      <c r="GJ34" s="42"/>
      <c r="GK34" s="4"/>
      <c r="GL34" s="4"/>
      <c r="GM34" s="215"/>
      <c r="GN34" s="4"/>
      <c r="GO34" s="42"/>
      <c r="GP34" s="4"/>
      <c r="GQ34" s="4"/>
      <c r="GR34" s="215"/>
      <c r="GS34" s="4"/>
      <c r="GT34" s="42"/>
      <c r="GU34" s="4"/>
      <c r="GV34" s="4"/>
      <c r="GW34" s="215"/>
      <c r="GX34" s="4"/>
      <c r="GY34" s="42"/>
      <c r="GZ34" s="4"/>
      <c r="HA34" s="4"/>
      <c r="HB34" s="215"/>
      <c r="HC34" s="4"/>
      <c r="HD34" s="42"/>
      <c r="HE34" s="4"/>
      <c r="HF34" s="4"/>
      <c r="HG34" s="215"/>
      <c r="HH34" s="4"/>
      <c r="HI34" s="42"/>
      <c r="HJ34" s="4"/>
      <c r="HK34" s="4"/>
      <c r="HL34" s="215"/>
      <c r="HM34" s="4"/>
      <c r="HN34" s="42"/>
      <c r="HO34" s="4"/>
      <c r="HP34" s="4"/>
      <c r="HQ34" s="215"/>
      <c r="HR34" s="4"/>
      <c r="HS34" s="42"/>
      <c r="HT34" s="4"/>
      <c r="HU34" s="4"/>
      <c r="HV34" s="215"/>
      <c r="HW34" s="4"/>
      <c r="HX34" s="42"/>
      <c r="HY34" s="4"/>
      <c r="HZ34" s="4"/>
      <c r="IA34" s="215"/>
      <c r="IB34" s="4"/>
      <c r="IC34" s="42"/>
      <c r="ID34" s="4"/>
      <c r="IE34" s="4"/>
      <c r="IF34" s="215"/>
      <c r="IG34" s="4"/>
      <c r="IH34" s="42"/>
      <c r="II34" s="4"/>
      <c r="IJ34" s="4"/>
      <c r="IK34" s="215"/>
      <c r="IL34" s="4"/>
      <c r="IM34" s="42"/>
      <c r="IN34" s="4"/>
      <c r="IO34" s="4"/>
      <c r="IP34" s="215"/>
      <c r="IQ34" s="4"/>
      <c r="IR34" s="42"/>
      <c r="IS34" s="4"/>
      <c r="IT34" s="4"/>
      <c r="IU34" s="215"/>
      <c r="IV34" s="4"/>
      <c r="IW34" s="42"/>
      <c r="IX34" s="4"/>
      <c r="IY34" s="4"/>
      <c r="IZ34" s="215"/>
      <c r="JA34" s="4"/>
      <c r="JB34" s="42"/>
      <c r="JC34" s="4"/>
      <c r="JD34" s="4"/>
      <c r="JE34" s="215"/>
      <c r="JF34" s="4"/>
      <c r="JG34" s="42"/>
      <c r="JH34" s="4"/>
      <c r="JI34" s="4"/>
      <c r="JJ34" s="215"/>
      <c r="JK34" s="4"/>
      <c r="JL34" s="42"/>
      <c r="JM34" s="4"/>
      <c r="JN34" s="4"/>
      <c r="JO34" s="215"/>
      <c r="JP34" s="4"/>
      <c r="JQ34" s="42"/>
      <c r="JR34" s="4"/>
      <c r="JS34" s="4"/>
      <c r="JT34" s="215"/>
      <c r="JU34" s="4"/>
      <c r="JV34" s="42"/>
      <c r="JW34" s="4"/>
      <c r="JX34" s="4"/>
      <c r="JY34" s="215"/>
      <c r="JZ34" s="4"/>
      <c r="KA34" s="42"/>
      <c r="KB34" s="4"/>
      <c r="KC34" s="4"/>
      <c r="KD34" s="215"/>
      <c r="KE34" s="4"/>
      <c r="KF34" s="42"/>
      <c r="KG34" s="4"/>
      <c r="KH34" s="4"/>
      <c r="KI34" s="215"/>
      <c r="KJ34" s="4"/>
      <c r="KK34" s="42"/>
      <c r="KL34" s="4"/>
      <c r="KM34" s="4"/>
      <c r="KN34" s="215"/>
    </row>
    <row r="35" spans="1:300" x14ac:dyDescent="0.25">
      <c r="A35" s="4" t="s">
        <v>128</v>
      </c>
      <c r="B35" s="6"/>
      <c r="C35" s="4"/>
      <c r="D35" s="4"/>
      <c r="E35" s="215"/>
      <c r="F35" s="4"/>
      <c r="G35" s="6"/>
      <c r="H35" s="4"/>
      <c r="I35" s="4"/>
      <c r="J35" s="215"/>
      <c r="K35" s="4"/>
      <c r="L35" s="6"/>
      <c r="M35" s="4"/>
      <c r="N35" s="4"/>
      <c r="O35" s="215"/>
      <c r="P35" s="4"/>
      <c r="Q35" s="6"/>
      <c r="R35" s="4"/>
      <c r="S35" s="4"/>
      <c r="T35" s="215"/>
      <c r="U35" s="4"/>
      <c r="V35" s="6"/>
      <c r="W35" s="4"/>
      <c r="X35" s="4"/>
      <c r="Y35" s="215"/>
      <c r="Z35" s="4"/>
      <c r="AA35" s="6"/>
      <c r="AB35" s="4"/>
      <c r="AC35" s="4"/>
      <c r="AD35" s="215"/>
      <c r="AE35" s="4"/>
      <c r="AF35" s="6"/>
      <c r="AG35" s="4"/>
      <c r="AH35" s="4"/>
      <c r="AI35" s="215"/>
      <c r="AJ35" s="4"/>
      <c r="AK35" s="6"/>
      <c r="AL35" s="4"/>
      <c r="AM35" s="4"/>
      <c r="AN35" s="215"/>
      <c r="AO35" s="4"/>
      <c r="AP35" s="6"/>
      <c r="AQ35" s="4"/>
      <c r="AR35" s="4"/>
      <c r="AS35" s="215"/>
      <c r="AT35" s="4"/>
      <c r="AU35" s="6"/>
      <c r="AV35" s="4"/>
      <c r="AW35" s="4"/>
      <c r="AX35" s="215"/>
      <c r="AY35" s="4"/>
      <c r="AZ35" s="6"/>
      <c r="BA35" s="4"/>
      <c r="BB35" s="4"/>
      <c r="BC35" s="215"/>
      <c r="BD35" s="4"/>
      <c r="BE35" s="6"/>
      <c r="BF35" s="4"/>
      <c r="BG35" s="4"/>
      <c r="BH35" s="215"/>
      <c r="BI35" s="4"/>
      <c r="BJ35" s="6"/>
      <c r="BK35" s="4"/>
      <c r="BL35" s="4"/>
      <c r="BM35" s="215"/>
      <c r="BN35" s="4"/>
      <c r="BO35" s="6"/>
      <c r="BP35" s="4"/>
      <c r="BQ35" s="4"/>
      <c r="BR35" s="215"/>
      <c r="BS35" s="4"/>
      <c r="BT35" s="6"/>
      <c r="BU35" s="4"/>
      <c r="BV35" s="4"/>
      <c r="BW35" s="215"/>
      <c r="BX35" s="4"/>
      <c r="BY35" s="6"/>
      <c r="BZ35" s="4"/>
      <c r="CA35" s="4"/>
      <c r="CB35" s="215"/>
      <c r="CC35" s="4"/>
      <c r="CD35" s="6"/>
      <c r="CE35" s="4"/>
      <c r="CF35" s="4"/>
      <c r="CG35" s="215"/>
      <c r="CH35" s="4"/>
      <c r="CI35" s="6"/>
      <c r="CJ35" s="4"/>
      <c r="CK35" s="4"/>
      <c r="CL35" s="215"/>
      <c r="CM35" s="4"/>
      <c r="CN35" s="6"/>
      <c r="CO35" s="4"/>
      <c r="CP35" s="4"/>
      <c r="CQ35" s="215"/>
      <c r="CR35" s="4"/>
      <c r="CS35" s="6"/>
      <c r="CT35" s="4"/>
      <c r="CU35" s="4"/>
      <c r="CV35" s="215"/>
      <c r="CW35" s="4"/>
      <c r="CX35" s="6"/>
      <c r="CY35" s="4"/>
      <c r="CZ35" s="4"/>
      <c r="DA35" s="215"/>
      <c r="DB35" s="4"/>
      <c r="DC35" s="6"/>
      <c r="DD35" s="4"/>
      <c r="DE35" s="4"/>
      <c r="DF35" s="215"/>
      <c r="DG35" s="4"/>
      <c r="DH35" s="6"/>
      <c r="DI35" s="4"/>
      <c r="DJ35" s="4"/>
      <c r="DK35" s="215"/>
      <c r="DL35" s="4"/>
      <c r="DM35" s="6"/>
      <c r="DN35" s="4"/>
      <c r="DO35" s="4"/>
      <c r="DP35" s="215"/>
      <c r="DQ35" s="4"/>
      <c r="DR35" s="6"/>
      <c r="DS35" s="4"/>
      <c r="DT35" s="4"/>
      <c r="DU35" s="215"/>
      <c r="DV35" s="4"/>
      <c r="DW35" s="6"/>
      <c r="DX35" s="4"/>
      <c r="DY35" s="4"/>
      <c r="DZ35" s="215"/>
      <c r="EA35" s="4"/>
      <c r="EB35" s="6"/>
      <c r="EC35" s="4"/>
      <c r="ED35" s="4"/>
      <c r="EE35" s="215"/>
      <c r="EF35" s="4"/>
      <c r="EG35" s="6"/>
      <c r="EH35" s="4"/>
      <c r="EI35" s="4"/>
      <c r="EJ35" s="215"/>
      <c r="EK35" s="4"/>
      <c r="EL35" s="6"/>
      <c r="EM35" s="4"/>
      <c r="EN35" s="4"/>
      <c r="EO35" s="215"/>
      <c r="EP35" s="4"/>
      <c r="EQ35" s="6"/>
      <c r="ER35" s="4"/>
      <c r="ES35" s="4"/>
      <c r="ET35" s="215"/>
      <c r="EU35" s="4"/>
      <c r="EV35" s="6"/>
      <c r="EW35" s="4"/>
      <c r="EX35" s="4"/>
      <c r="EY35" s="215"/>
      <c r="EZ35" s="4"/>
      <c r="FA35" s="6"/>
      <c r="FB35" s="4"/>
      <c r="FC35" s="4"/>
      <c r="FD35" s="215"/>
      <c r="FE35" s="4"/>
      <c r="FF35" s="6"/>
      <c r="FG35" s="4"/>
      <c r="FH35" s="4"/>
      <c r="FI35" s="215"/>
      <c r="FJ35" s="4"/>
      <c r="FK35" s="6"/>
      <c r="FL35" s="4"/>
      <c r="FM35" s="4"/>
      <c r="FN35" s="215"/>
      <c r="FO35" s="4"/>
      <c r="FP35" s="6"/>
      <c r="FQ35" s="4"/>
      <c r="FR35" s="4"/>
      <c r="FS35" s="215"/>
      <c r="FT35" s="4"/>
      <c r="FU35" s="6"/>
      <c r="FV35" s="4"/>
      <c r="FW35" s="4"/>
      <c r="FX35" s="215"/>
      <c r="FY35" s="4"/>
      <c r="FZ35" s="6"/>
      <c r="GA35" s="4"/>
      <c r="GB35" s="4"/>
      <c r="GC35" s="215"/>
      <c r="GD35" s="4"/>
      <c r="GE35" s="6"/>
      <c r="GF35" s="4"/>
      <c r="GG35" s="4"/>
      <c r="GH35" s="215"/>
      <c r="GI35" s="4"/>
      <c r="GJ35" s="6"/>
      <c r="GK35" s="4"/>
      <c r="GL35" s="4"/>
      <c r="GM35" s="215"/>
      <c r="GN35" s="4"/>
      <c r="GO35" s="6"/>
      <c r="GP35" s="4"/>
      <c r="GQ35" s="4"/>
      <c r="GR35" s="215"/>
      <c r="GS35" s="4"/>
      <c r="GT35" s="6"/>
      <c r="GU35" s="4"/>
      <c r="GV35" s="4"/>
      <c r="GW35" s="215"/>
      <c r="GX35" s="4"/>
      <c r="GY35" s="6"/>
      <c r="GZ35" s="4"/>
      <c r="HA35" s="4"/>
      <c r="HB35" s="215"/>
      <c r="HC35" s="4"/>
      <c r="HD35" s="6"/>
      <c r="HE35" s="4"/>
      <c r="HF35" s="4"/>
      <c r="HG35" s="215"/>
      <c r="HH35" s="4"/>
      <c r="HI35" s="6"/>
      <c r="HJ35" s="4"/>
      <c r="HK35" s="4"/>
      <c r="HL35" s="215"/>
      <c r="HM35" s="4"/>
      <c r="HN35" s="6"/>
      <c r="HO35" s="4"/>
      <c r="HP35" s="4"/>
      <c r="HQ35" s="215"/>
      <c r="HR35" s="4"/>
      <c r="HS35" s="6"/>
      <c r="HT35" s="4"/>
      <c r="HU35" s="4"/>
      <c r="HV35" s="215"/>
      <c r="HW35" s="4"/>
      <c r="HX35" s="6"/>
      <c r="HY35" s="4"/>
      <c r="HZ35" s="4"/>
      <c r="IA35" s="215"/>
      <c r="IB35" s="4"/>
      <c r="IC35" s="6"/>
      <c r="ID35" s="4"/>
      <c r="IE35" s="4"/>
      <c r="IF35" s="215"/>
      <c r="IG35" s="4"/>
      <c r="IH35" s="6"/>
      <c r="II35" s="4"/>
      <c r="IJ35" s="4"/>
      <c r="IK35" s="215"/>
      <c r="IL35" s="4"/>
      <c r="IM35" s="6"/>
      <c r="IN35" s="4"/>
      <c r="IO35" s="4"/>
      <c r="IP35" s="215"/>
      <c r="IQ35" s="4"/>
      <c r="IR35" s="6"/>
      <c r="IS35" s="4"/>
      <c r="IT35" s="4"/>
      <c r="IU35" s="215"/>
      <c r="IV35" s="4"/>
      <c r="IW35" s="6"/>
      <c r="IX35" s="4"/>
      <c r="IY35" s="4"/>
      <c r="IZ35" s="215"/>
      <c r="JA35" s="4"/>
      <c r="JB35" s="6"/>
      <c r="JC35" s="4"/>
      <c r="JD35" s="4"/>
      <c r="JE35" s="215"/>
      <c r="JF35" s="4"/>
      <c r="JG35" s="6"/>
      <c r="JH35" s="4"/>
      <c r="JI35" s="4"/>
      <c r="JJ35" s="215"/>
      <c r="JK35" s="4"/>
      <c r="JL35" s="6"/>
      <c r="JM35" s="4"/>
      <c r="JN35" s="4"/>
      <c r="JO35" s="215"/>
      <c r="JP35" s="4"/>
      <c r="JQ35" s="6"/>
      <c r="JR35" s="4"/>
      <c r="JS35" s="4"/>
      <c r="JT35" s="215"/>
      <c r="JU35" s="4"/>
      <c r="JV35" s="6"/>
      <c r="JW35" s="4"/>
      <c r="JX35" s="4"/>
      <c r="JY35" s="215"/>
      <c r="JZ35" s="4"/>
      <c r="KA35" s="6"/>
      <c r="KB35" s="4"/>
      <c r="KC35" s="4"/>
      <c r="KD35" s="215"/>
      <c r="KE35" s="4"/>
      <c r="KF35" s="6"/>
      <c r="KG35" s="4"/>
      <c r="KH35" s="4"/>
      <c r="KI35" s="215"/>
      <c r="KJ35" s="4"/>
      <c r="KK35" s="6"/>
      <c r="KL35" s="4"/>
      <c r="KM35" s="4"/>
      <c r="KN35" s="215"/>
    </row>
    <row r="36" spans="1:300" x14ac:dyDescent="0.25">
      <c r="A36" s="4" t="s">
        <v>129</v>
      </c>
      <c r="B36" s="6"/>
      <c r="C36" s="4"/>
      <c r="D36" s="4"/>
      <c r="E36" s="215"/>
      <c r="F36" s="4"/>
      <c r="G36" s="6"/>
      <c r="H36" s="4"/>
      <c r="I36" s="4"/>
      <c r="J36" s="215"/>
      <c r="K36" s="4"/>
      <c r="L36" s="6"/>
      <c r="M36" s="4"/>
      <c r="N36" s="4"/>
      <c r="O36" s="215"/>
      <c r="P36" s="4"/>
      <c r="Q36" s="6"/>
      <c r="R36" s="4"/>
      <c r="S36" s="4"/>
      <c r="T36" s="215"/>
      <c r="U36" s="4"/>
      <c r="V36" s="6"/>
      <c r="W36" s="4"/>
      <c r="X36" s="4"/>
      <c r="Y36" s="215"/>
      <c r="Z36" s="4"/>
      <c r="AA36" s="6"/>
      <c r="AB36" s="4"/>
      <c r="AC36" s="4"/>
      <c r="AD36" s="215"/>
      <c r="AE36" s="4"/>
      <c r="AF36" s="6"/>
      <c r="AG36" s="4"/>
      <c r="AH36" s="4"/>
      <c r="AI36" s="215"/>
      <c r="AJ36" s="4"/>
      <c r="AK36" s="6"/>
      <c r="AL36" s="4"/>
      <c r="AM36" s="4"/>
      <c r="AN36" s="215"/>
      <c r="AO36" s="4"/>
      <c r="AP36" s="6"/>
      <c r="AQ36" s="4"/>
      <c r="AR36" s="4"/>
      <c r="AS36" s="215"/>
      <c r="AT36" s="4"/>
      <c r="AU36" s="6"/>
      <c r="AV36" s="4"/>
      <c r="AW36" s="4"/>
      <c r="AX36" s="215"/>
      <c r="AY36" s="4"/>
      <c r="AZ36" s="6"/>
      <c r="BA36" s="4"/>
      <c r="BB36" s="4"/>
      <c r="BC36" s="215"/>
      <c r="BD36" s="4"/>
      <c r="BE36" s="6"/>
      <c r="BF36" s="4"/>
      <c r="BG36" s="4"/>
      <c r="BH36" s="215"/>
      <c r="BI36" s="4"/>
      <c r="BJ36" s="6"/>
      <c r="BK36" s="4"/>
      <c r="BL36" s="4"/>
      <c r="BM36" s="215"/>
      <c r="BN36" s="4"/>
      <c r="BO36" s="6"/>
      <c r="BP36" s="4"/>
      <c r="BQ36" s="4"/>
      <c r="BR36" s="215"/>
      <c r="BS36" s="4"/>
      <c r="BT36" s="6"/>
      <c r="BU36" s="4"/>
      <c r="BV36" s="4"/>
      <c r="BW36" s="215"/>
      <c r="BX36" s="4"/>
      <c r="BY36" s="6"/>
      <c r="BZ36" s="4"/>
      <c r="CA36" s="4"/>
      <c r="CB36" s="215"/>
      <c r="CC36" s="4"/>
      <c r="CD36" s="6"/>
      <c r="CE36" s="4"/>
      <c r="CF36" s="4"/>
      <c r="CG36" s="215"/>
      <c r="CH36" s="4"/>
      <c r="CI36" s="6"/>
      <c r="CJ36" s="4"/>
      <c r="CK36" s="4"/>
      <c r="CL36" s="215"/>
      <c r="CM36" s="4"/>
      <c r="CN36" s="6"/>
      <c r="CO36" s="4"/>
      <c r="CP36" s="4"/>
      <c r="CQ36" s="215"/>
      <c r="CR36" s="4"/>
      <c r="CS36" s="6"/>
      <c r="CT36" s="4"/>
      <c r="CU36" s="4"/>
      <c r="CV36" s="215"/>
      <c r="CW36" s="4"/>
      <c r="CX36" s="6"/>
      <c r="CY36" s="4"/>
      <c r="CZ36" s="4"/>
      <c r="DA36" s="215"/>
      <c r="DB36" s="4"/>
      <c r="DC36" s="6"/>
      <c r="DD36" s="4"/>
      <c r="DE36" s="4"/>
      <c r="DF36" s="215"/>
      <c r="DG36" s="4"/>
      <c r="DH36" s="6"/>
      <c r="DI36" s="4"/>
      <c r="DJ36" s="4"/>
      <c r="DK36" s="215"/>
      <c r="DL36" s="4"/>
      <c r="DM36" s="6"/>
      <c r="DN36" s="4"/>
      <c r="DO36" s="4"/>
      <c r="DP36" s="215"/>
      <c r="DQ36" s="4"/>
      <c r="DR36" s="6"/>
      <c r="DS36" s="4"/>
      <c r="DT36" s="4"/>
      <c r="DU36" s="215"/>
      <c r="DV36" s="4"/>
      <c r="DW36" s="6"/>
      <c r="DX36" s="4"/>
      <c r="DY36" s="4"/>
      <c r="DZ36" s="215"/>
      <c r="EA36" s="4"/>
      <c r="EB36" s="6"/>
      <c r="EC36" s="4"/>
      <c r="ED36" s="4"/>
      <c r="EE36" s="215"/>
      <c r="EF36" s="4"/>
      <c r="EG36" s="6"/>
      <c r="EH36" s="4"/>
      <c r="EI36" s="4"/>
      <c r="EJ36" s="215"/>
      <c r="EK36" s="4"/>
      <c r="EL36" s="6"/>
      <c r="EM36" s="4"/>
      <c r="EN36" s="4"/>
      <c r="EO36" s="215"/>
      <c r="EP36" s="4"/>
      <c r="EQ36" s="6"/>
      <c r="ER36" s="4"/>
      <c r="ES36" s="4"/>
      <c r="ET36" s="215"/>
      <c r="EU36" s="4"/>
      <c r="EV36" s="6"/>
      <c r="EW36" s="4"/>
      <c r="EX36" s="4"/>
      <c r="EY36" s="215"/>
      <c r="EZ36" s="4"/>
      <c r="FA36" s="6"/>
      <c r="FB36" s="4"/>
      <c r="FC36" s="4"/>
      <c r="FD36" s="215"/>
      <c r="FE36" s="4"/>
      <c r="FF36" s="6"/>
      <c r="FG36" s="4"/>
      <c r="FH36" s="4"/>
      <c r="FI36" s="215"/>
      <c r="FJ36" s="4"/>
      <c r="FK36" s="6"/>
      <c r="FL36" s="4"/>
      <c r="FM36" s="4"/>
      <c r="FN36" s="215"/>
      <c r="FO36" s="4"/>
      <c r="FP36" s="6"/>
      <c r="FQ36" s="4"/>
      <c r="FR36" s="4"/>
      <c r="FS36" s="215"/>
      <c r="FT36" s="4"/>
      <c r="FU36" s="6"/>
      <c r="FV36" s="4"/>
      <c r="FW36" s="4"/>
      <c r="FX36" s="215"/>
      <c r="FY36" s="4"/>
      <c r="FZ36" s="6"/>
      <c r="GA36" s="4"/>
      <c r="GB36" s="4"/>
      <c r="GC36" s="215"/>
      <c r="GD36" s="4"/>
      <c r="GE36" s="6"/>
      <c r="GF36" s="4"/>
      <c r="GG36" s="4"/>
      <c r="GH36" s="215"/>
      <c r="GI36" s="4"/>
      <c r="GJ36" s="6"/>
      <c r="GK36" s="4"/>
      <c r="GL36" s="4"/>
      <c r="GM36" s="215"/>
      <c r="GN36" s="4"/>
      <c r="GO36" s="6"/>
      <c r="GP36" s="4"/>
      <c r="GQ36" s="4"/>
      <c r="GR36" s="215"/>
      <c r="GS36" s="4"/>
      <c r="GT36" s="6"/>
      <c r="GU36" s="4"/>
      <c r="GV36" s="4"/>
      <c r="GW36" s="215"/>
      <c r="GX36" s="4"/>
      <c r="GY36" s="6"/>
      <c r="GZ36" s="4"/>
      <c r="HA36" s="4"/>
      <c r="HB36" s="215"/>
      <c r="HC36" s="4"/>
      <c r="HD36" s="6"/>
      <c r="HE36" s="4"/>
      <c r="HF36" s="4"/>
      <c r="HG36" s="215"/>
      <c r="HH36" s="4"/>
      <c r="HI36" s="6"/>
      <c r="HJ36" s="4"/>
      <c r="HK36" s="4"/>
      <c r="HL36" s="215"/>
      <c r="HM36" s="4"/>
      <c r="HN36" s="6"/>
      <c r="HO36" s="4"/>
      <c r="HP36" s="4"/>
      <c r="HQ36" s="215"/>
      <c r="HR36" s="4"/>
      <c r="HS36" s="6"/>
      <c r="HT36" s="4"/>
      <c r="HU36" s="4"/>
      <c r="HV36" s="215"/>
      <c r="HW36" s="4"/>
      <c r="HX36" s="6"/>
      <c r="HY36" s="4"/>
      <c r="HZ36" s="4"/>
      <c r="IA36" s="215"/>
      <c r="IB36" s="4"/>
      <c r="IC36" s="6"/>
      <c r="ID36" s="4"/>
      <c r="IE36" s="4"/>
      <c r="IF36" s="215"/>
      <c r="IG36" s="4"/>
      <c r="IH36" s="6"/>
      <c r="II36" s="4"/>
      <c r="IJ36" s="4"/>
      <c r="IK36" s="215"/>
      <c r="IL36" s="4"/>
      <c r="IM36" s="6"/>
      <c r="IN36" s="4"/>
      <c r="IO36" s="4"/>
      <c r="IP36" s="215"/>
      <c r="IQ36" s="4"/>
      <c r="IR36" s="6"/>
      <c r="IS36" s="4"/>
      <c r="IT36" s="4"/>
      <c r="IU36" s="215"/>
      <c r="IV36" s="4"/>
      <c r="IW36" s="6"/>
      <c r="IX36" s="4"/>
      <c r="IY36" s="4"/>
      <c r="IZ36" s="215"/>
      <c r="JA36" s="4"/>
      <c r="JB36" s="6"/>
      <c r="JC36" s="4"/>
      <c r="JD36" s="4"/>
      <c r="JE36" s="215"/>
      <c r="JF36" s="4"/>
      <c r="JG36" s="6"/>
      <c r="JH36" s="4"/>
      <c r="JI36" s="4"/>
      <c r="JJ36" s="215"/>
      <c r="JK36" s="4"/>
      <c r="JL36" s="6"/>
      <c r="JM36" s="4"/>
      <c r="JN36" s="4"/>
      <c r="JO36" s="215"/>
      <c r="JP36" s="4"/>
      <c r="JQ36" s="6"/>
      <c r="JR36" s="4"/>
      <c r="JS36" s="4"/>
      <c r="JT36" s="215"/>
      <c r="JU36" s="4"/>
      <c r="JV36" s="6"/>
      <c r="JW36" s="4"/>
      <c r="JX36" s="4"/>
      <c r="JY36" s="215"/>
      <c r="JZ36" s="4"/>
      <c r="KA36" s="6"/>
      <c r="KB36" s="4"/>
      <c r="KC36" s="4"/>
      <c r="KD36" s="215"/>
      <c r="KE36" s="4"/>
      <c r="KF36" s="6"/>
      <c r="KG36" s="4"/>
      <c r="KH36" s="4"/>
      <c r="KI36" s="215"/>
      <c r="KJ36" s="4"/>
      <c r="KK36" s="6"/>
      <c r="KL36" s="4"/>
      <c r="KM36" s="4"/>
      <c r="KN36" s="215"/>
    </row>
    <row r="37" spans="1:300" x14ac:dyDescent="0.25">
      <c r="A37" s="4" t="s">
        <v>130</v>
      </c>
      <c r="B37" s="6"/>
      <c r="C37" s="4"/>
      <c r="D37" s="4"/>
      <c r="E37" s="215"/>
      <c r="F37" s="4"/>
      <c r="G37" s="6"/>
      <c r="H37" s="4"/>
      <c r="I37" s="4"/>
      <c r="J37" s="215"/>
      <c r="K37" s="4"/>
      <c r="L37" s="6"/>
      <c r="M37" s="4"/>
      <c r="N37" s="4"/>
      <c r="O37" s="215"/>
      <c r="P37" s="4"/>
      <c r="Q37" s="6"/>
      <c r="R37" s="4"/>
      <c r="S37" s="4"/>
      <c r="T37" s="215"/>
      <c r="U37" s="4"/>
      <c r="V37" s="6"/>
      <c r="W37" s="4"/>
      <c r="X37" s="4"/>
      <c r="Y37" s="215"/>
      <c r="Z37" s="4"/>
      <c r="AA37" s="6"/>
      <c r="AB37" s="4"/>
      <c r="AC37" s="4"/>
      <c r="AD37" s="215"/>
      <c r="AE37" s="4"/>
      <c r="AF37" s="6"/>
      <c r="AG37" s="4"/>
      <c r="AH37" s="4"/>
      <c r="AI37" s="215"/>
      <c r="AJ37" s="4"/>
      <c r="AK37" s="6"/>
      <c r="AL37" s="4"/>
      <c r="AM37" s="4"/>
      <c r="AN37" s="215"/>
      <c r="AO37" s="4"/>
      <c r="AP37" s="6"/>
      <c r="AQ37" s="4"/>
      <c r="AR37" s="4"/>
      <c r="AS37" s="215"/>
      <c r="AT37" s="4"/>
      <c r="AU37" s="6"/>
      <c r="AV37" s="4"/>
      <c r="AW37" s="4"/>
      <c r="AX37" s="215"/>
      <c r="AY37" s="4"/>
      <c r="AZ37" s="6"/>
      <c r="BA37" s="4"/>
      <c r="BB37" s="4"/>
      <c r="BC37" s="215"/>
      <c r="BD37" s="4"/>
      <c r="BE37" s="6"/>
      <c r="BF37" s="4"/>
      <c r="BG37" s="4"/>
      <c r="BH37" s="215"/>
      <c r="BI37" s="4"/>
      <c r="BJ37" s="6"/>
      <c r="BK37" s="4"/>
      <c r="BL37" s="4"/>
      <c r="BM37" s="215"/>
      <c r="BN37" s="4"/>
      <c r="BO37" s="6"/>
      <c r="BP37" s="4"/>
      <c r="BQ37" s="4"/>
      <c r="BR37" s="215"/>
      <c r="BS37" s="4"/>
      <c r="BT37" s="6"/>
      <c r="BU37" s="4"/>
      <c r="BV37" s="4"/>
      <c r="BW37" s="215"/>
      <c r="BX37" s="4"/>
      <c r="BY37" s="6"/>
      <c r="BZ37" s="4"/>
      <c r="CA37" s="4"/>
      <c r="CB37" s="215"/>
      <c r="CC37" s="4"/>
      <c r="CD37" s="6"/>
      <c r="CE37" s="4"/>
      <c r="CF37" s="4"/>
      <c r="CG37" s="215"/>
      <c r="CH37" s="4"/>
      <c r="CI37" s="6"/>
      <c r="CJ37" s="4"/>
      <c r="CK37" s="4"/>
      <c r="CL37" s="215"/>
      <c r="CM37" s="4"/>
      <c r="CN37" s="6"/>
      <c r="CO37" s="4"/>
      <c r="CP37" s="4"/>
      <c r="CQ37" s="215"/>
      <c r="CR37" s="4"/>
      <c r="CS37" s="6"/>
      <c r="CT37" s="4"/>
      <c r="CU37" s="4"/>
      <c r="CV37" s="215"/>
      <c r="CW37" s="4"/>
      <c r="CX37" s="6"/>
      <c r="CY37" s="4"/>
      <c r="CZ37" s="4"/>
      <c r="DA37" s="215"/>
      <c r="DB37" s="4"/>
      <c r="DC37" s="6"/>
      <c r="DD37" s="4"/>
      <c r="DE37" s="4"/>
      <c r="DF37" s="215"/>
      <c r="DG37" s="4"/>
      <c r="DH37" s="6"/>
      <c r="DI37" s="4"/>
      <c r="DJ37" s="4"/>
      <c r="DK37" s="215"/>
      <c r="DL37" s="4"/>
      <c r="DM37" s="6"/>
      <c r="DN37" s="4"/>
      <c r="DO37" s="4"/>
      <c r="DP37" s="215"/>
      <c r="DQ37" s="4"/>
      <c r="DR37" s="6"/>
      <c r="DS37" s="4"/>
      <c r="DT37" s="4"/>
      <c r="DU37" s="215"/>
      <c r="DV37" s="4"/>
      <c r="DW37" s="6"/>
      <c r="DX37" s="4"/>
      <c r="DY37" s="4"/>
      <c r="DZ37" s="215"/>
      <c r="EA37" s="4"/>
      <c r="EB37" s="6"/>
      <c r="EC37" s="4"/>
      <c r="ED37" s="4"/>
      <c r="EE37" s="215"/>
      <c r="EF37" s="4"/>
      <c r="EG37" s="6"/>
      <c r="EH37" s="4"/>
      <c r="EI37" s="4"/>
      <c r="EJ37" s="215"/>
      <c r="EK37" s="4"/>
      <c r="EL37" s="6"/>
      <c r="EM37" s="4"/>
      <c r="EN37" s="4"/>
      <c r="EO37" s="215"/>
      <c r="EP37" s="4"/>
      <c r="EQ37" s="6"/>
      <c r="ER37" s="4"/>
      <c r="ES37" s="4"/>
      <c r="ET37" s="215"/>
      <c r="EU37" s="4"/>
      <c r="EV37" s="6"/>
      <c r="EW37" s="4"/>
      <c r="EX37" s="4"/>
      <c r="EY37" s="215"/>
      <c r="EZ37" s="4"/>
      <c r="FA37" s="6"/>
      <c r="FB37" s="4"/>
      <c r="FC37" s="4"/>
      <c r="FD37" s="215"/>
      <c r="FE37" s="4"/>
      <c r="FF37" s="6"/>
      <c r="FG37" s="4"/>
      <c r="FH37" s="4"/>
      <c r="FI37" s="215"/>
      <c r="FJ37" s="4"/>
      <c r="FK37" s="6"/>
      <c r="FL37" s="4"/>
      <c r="FM37" s="4"/>
      <c r="FN37" s="215"/>
      <c r="FO37" s="4"/>
      <c r="FP37" s="6"/>
      <c r="FQ37" s="4"/>
      <c r="FR37" s="4"/>
      <c r="FS37" s="215"/>
      <c r="FT37" s="4"/>
      <c r="FU37" s="6"/>
      <c r="FV37" s="4"/>
      <c r="FW37" s="4"/>
      <c r="FX37" s="215"/>
      <c r="FY37" s="4"/>
      <c r="FZ37" s="6"/>
      <c r="GA37" s="4"/>
      <c r="GB37" s="4"/>
      <c r="GC37" s="215"/>
      <c r="GD37" s="4"/>
      <c r="GE37" s="6"/>
      <c r="GF37" s="4"/>
      <c r="GG37" s="4"/>
      <c r="GH37" s="215"/>
      <c r="GI37" s="4"/>
      <c r="GJ37" s="6"/>
      <c r="GK37" s="4"/>
      <c r="GL37" s="4"/>
      <c r="GM37" s="215"/>
      <c r="GN37" s="4"/>
      <c r="GO37" s="6"/>
      <c r="GP37" s="4"/>
      <c r="GQ37" s="4"/>
      <c r="GR37" s="215"/>
      <c r="GS37" s="4"/>
      <c r="GT37" s="6"/>
      <c r="GU37" s="4"/>
      <c r="GV37" s="4"/>
      <c r="GW37" s="215"/>
      <c r="GX37" s="4"/>
      <c r="GY37" s="6"/>
      <c r="GZ37" s="4"/>
      <c r="HA37" s="4"/>
      <c r="HB37" s="215"/>
      <c r="HC37" s="4"/>
      <c r="HD37" s="6"/>
      <c r="HE37" s="4"/>
      <c r="HF37" s="4"/>
      <c r="HG37" s="215"/>
      <c r="HH37" s="4"/>
      <c r="HI37" s="6"/>
      <c r="HJ37" s="4"/>
      <c r="HK37" s="4"/>
      <c r="HL37" s="215"/>
      <c r="HM37" s="4"/>
      <c r="HN37" s="6"/>
      <c r="HO37" s="4"/>
      <c r="HP37" s="4"/>
      <c r="HQ37" s="215"/>
      <c r="HR37" s="4"/>
      <c r="HS37" s="6"/>
      <c r="HT37" s="4"/>
      <c r="HU37" s="4"/>
      <c r="HV37" s="215"/>
      <c r="HW37" s="4"/>
      <c r="HX37" s="6"/>
      <c r="HY37" s="4"/>
      <c r="HZ37" s="4"/>
      <c r="IA37" s="215"/>
      <c r="IB37" s="4"/>
      <c r="IC37" s="6"/>
      <c r="ID37" s="4"/>
      <c r="IE37" s="4"/>
      <c r="IF37" s="215"/>
      <c r="IG37" s="4"/>
      <c r="IH37" s="6"/>
      <c r="II37" s="4"/>
      <c r="IJ37" s="4"/>
      <c r="IK37" s="215"/>
      <c r="IL37" s="4"/>
      <c r="IM37" s="6"/>
      <c r="IN37" s="4"/>
      <c r="IO37" s="4"/>
      <c r="IP37" s="215"/>
      <c r="IQ37" s="4"/>
      <c r="IR37" s="6"/>
      <c r="IS37" s="4"/>
      <c r="IT37" s="4"/>
      <c r="IU37" s="215"/>
      <c r="IV37" s="4"/>
      <c r="IW37" s="6"/>
      <c r="IX37" s="4"/>
      <c r="IY37" s="4"/>
      <c r="IZ37" s="215"/>
      <c r="JA37" s="4"/>
      <c r="JB37" s="6"/>
      <c r="JC37" s="4"/>
      <c r="JD37" s="4"/>
      <c r="JE37" s="215"/>
      <c r="JF37" s="4"/>
      <c r="JG37" s="6"/>
      <c r="JH37" s="4"/>
      <c r="JI37" s="4"/>
      <c r="JJ37" s="215"/>
      <c r="JK37" s="4"/>
      <c r="JL37" s="6"/>
      <c r="JM37" s="4"/>
      <c r="JN37" s="4"/>
      <c r="JO37" s="215"/>
      <c r="JP37" s="4"/>
      <c r="JQ37" s="6"/>
      <c r="JR37" s="4"/>
      <c r="JS37" s="4"/>
      <c r="JT37" s="215"/>
      <c r="JU37" s="4"/>
      <c r="JV37" s="6"/>
      <c r="JW37" s="4"/>
      <c r="JX37" s="4"/>
      <c r="JY37" s="215"/>
      <c r="JZ37" s="4"/>
      <c r="KA37" s="6"/>
      <c r="KB37" s="4"/>
      <c r="KC37" s="4"/>
      <c r="KD37" s="215"/>
      <c r="KE37" s="4"/>
      <c r="KF37" s="6"/>
      <c r="KG37" s="4"/>
      <c r="KH37" s="4"/>
      <c r="KI37" s="215"/>
      <c r="KJ37" s="4"/>
      <c r="KK37" s="6"/>
      <c r="KL37" s="4"/>
      <c r="KM37" s="4"/>
      <c r="KN37" s="215"/>
    </row>
    <row r="38" spans="1:300" x14ac:dyDescent="0.25">
      <c r="A38" s="4" t="s">
        <v>131</v>
      </c>
      <c r="B38" s="6"/>
      <c r="C38" s="4"/>
      <c r="D38" s="4"/>
      <c r="E38" s="215"/>
      <c r="F38" s="4"/>
      <c r="G38" s="6"/>
      <c r="H38" s="4"/>
      <c r="I38" s="4"/>
      <c r="J38" s="215"/>
      <c r="K38" s="4"/>
      <c r="L38" s="6"/>
      <c r="M38" s="4"/>
      <c r="N38" s="4"/>
      <c r="O38" s="215"/>
      <c r="P38" s="4"/>
      <c r="Q38" s="6"/>
      <c r="R38" s="4"/>
      <c r="S38" s="4"/>
      <c r="T38" s="215"/>
      <c r="U38" s="4"/>
      <c r="V38" s="6"/>
      <c r="W38" s="4"/>
      <c r="X38" s="4"/>
      <c r="Y38" s="215"/>
      <c r="Z38" s="4"/>
      <c r="AA38" s="6"/>
      <c r="AB38" s="4"/>
      <c r="AC38" s="4"/>
      <c r="AD38" s="215"/>
      <c r="AE38" s="4"/>
      <c r="AF38" s="6"/>
      <c r="AG38" s="4"/>
      <c r="AH38" s="4"/>
      <c r="AI38" s="215"/>
      <c r="AJ38" s="4"/>
      <c r="AK38" s="6"/>
      <c r="AL38" s="4"/>
      <c r="AM38" s="4"/>
      <c r="AN38" s="215"/>
      <c r="AO38" s="4"/>
      <c r="AP38" s="6"/>
      <c r="AQ38" s="4"/>
      <c r="AR38" s="4"/>
      <c r="AS38" s="215"/>
      <c r="AT38" s="4"/>
      <c r="AU38" s="6"/>
      <c r="AV38" s="4"/>
      <c r="AW38" s="4"/>
      <c r="AX38" s="215"/>
      <c r="AY38" s="4"/>
      <c r="AZ38" s="6"/>
      <c r="BA38" s="4"/>
      <c r="BB38" s="4"/>
      <c r="BC38" s="215"/>
      <c r="BD38" s="4"/>
      <c r="BE38" s="6"/>
      <c r="BF38" s="4"/>
      <c r="BG38" s="4"/>
      <c r="BH38" s="215"/>
      <c r="BI38" s="4"/>
      <c r="BJ38" s="6"/>
      <c r="BK38" s="4"/>
      <c r="BL38" s="4"/>
      <c r="BM38" s="215"/>
      <c r="BN38" s="4"/>
      <c r="BO38" s="6"/>
      <c r="BP38" s="4"/>
      <c r="BQ38" s="4"/>
      <c r="BR38" s="215"/>
      <c r="BS38" s="4"/>
      <c r="BT38" s="6"/>
      <c r="BU38" s="4"/>
      <c r="BV38" s="4"/>
      <c r="BW38" s="215"/>
      <c r="BX38" s="4"/>
      <c r="BY38" s="6"/>
      <c r="BZ38" s="4"/>
      <c r="CA38" s="4"/>
      <c r="CB38" s="215"/>
      <c r="CC38" s="4"/>
      <c r="CD38" s="6"/>
      <c r="CE38" s="4"/>
      <c r="CF38" s="4"/>
      <c r="CG38" s="215"/>
      <c r="CH38" s="4"/>
      <c r="CI38" s="6"/>
      <c r="CJ38" s="4"/>
      <c r="CK38" s="4"/>
      <c r="CL38" s="215"/>
      <c r="CM38" s="4"/>
      <c r="CN38" s="6"/>
      <c r="CO38" s="4"/>
      <c r="CP38" s="4"/>
      <c r="CQ38" s="215"/>
      <c r="CR38" s="4"/>
      <c r="CS38" s="6"/>
      <c r="CT38" s="4"/>
      <c r="CU38" s="4"/>
      <c r="CV38" s="215"/>
      <c r="CW38" s="4"/>
      <c r="CX38" s="6"/>
      <c r="CY38" s="4"/>
      <c r="CZ38" s="4"/>
      <c r="DA38" s="215"/>
      <c r="DB38" s="4"/>
      <c r="DC38" s="6"/>
      <c r="DD38" s="4"/>
      <c r="DE38" s="4"/>
      <c r="DF38" s="215"/>
      <c r="DG38" s="4"/>
      <c r="DH38" s="6"/>
      <c r="DI38" s="4"/>
      <c r="DJ38" s="4"/>
      <c r="DK38" s="215"/>
      <c r="DL38" s="4"/>
      <c r="DM38" s="6"/>
      <c r="DN38" s="4"/>
      <c r="DO38" s="4"/>
      <c r="DP38" s="215"/>
      <c r="DQ38" s="4"/>
      <c r="DR38" s="6"/>
      <c r="DS38" s="4"/>
      <c r="DT38" s="4"/>
      <c r="DU38" s="215"/>
      <c r="DV38" s="4"/>
      <c r="DW38" s="6"/>
      <c r="DX38" s="4"/>
      <c r="DY38" s="4"/>
      <c r="DZ38" s="215"/>
      <c r="EA38" s="4"/>
      <c r="EB38" s="6"/>
      <c r="EC38" s="4"/>
      <c r="ED38" s="4"/>
      <c r="EE38" s="215"/>
      <c r="EF38" s="4"/>
      <c r="EG38" s="6"/>
      <c r="EH38" s="4"/>
      <c r="EI38" s="4"/>
      <c r="EJ38" s="215"/>
      <c r="EK38" s="4"/>
      <c r="EL38" s="6"/>
      <c r="EM38" s="4"/>
      <c r="EN38" s="4"/>
      <c r="EO38" s="215"/>
      <c r="EP38" s="4"/>
      <c r="EQ38" s="6"/>
      <c r="ER38" s="4"/>
      <c r="ES38" s="4"/>
      <c r="ET38" s="215"/>
      <c r="EU38" s="4"/>
      <c r="EV38" s="6"/>
      <c r="EW38" s="4"/>
      <c r="EX38" s="4"/>
      <c r="EY38" s="215"/>
      <c r="EZ38" s="4"/>
      <c r="FA38" s="6"/>
      <c r="FB38" s="4"/>
      <c r="FC38" s="4"/>
      <c r="FD38" s="215"/>
      <c r="FE38" s="4"/>
      <c r="FF38" s="6"/>
      <c r="FG38" s="4"/>
      <c r="FH38" s="4"/>
      <c r="FI38" s="215"/>
      <c r="FJ38" s="4"/>
      <c r="FK38" s="6"/>
      <c r="FL38" s="4"/>
      <c r="FM38" s="4"/>
      <c r="FN38" s="215"/>
      <c r="FO38" s="4"/>
      <c r="FP38" s="6"/>
      <c r="FQ38" s="4"/>
      <c r="FR38" s="4"/>
      <c r="FS38" s="215"/>
      <c r="FT38" s="4"/>
      <c r="FU38" s="6"/>
      <c r="FV38" s="4"/>
      <c r="FW38" s="4"/>
      <c r="FX38" s="215"/>
      <c r="FY38" s="4"/>
      <c r="FZ38" s="6"/>
      <c r="GA38" s="4"/>
      <c r="GB38" s="4"/>
      <c r="GC38" s="215"/>
      <c r="GD38" s="4"/>
      <c r="GE38" s="6"/>
      <c r="GF38" s="4"/>
      <c r="GG38" s="4"/>
      <c r="GH38" s="215"/>
      <c r="GI38" s="4"/>
      <c r="GJ38" s="6"/>
      <c r="GK38" s="4"/>
      <c r="GL38" s="4"/>
      <c r="GM38" s="215"/>
      <c r="GN38" s="4"/>
      <c r="GO38" s="6"/>
      <c r="GP38" s="4"/>
      <c r="GQ38" s="4"/>
      <c r="GR38" s="215"/>
      <c r="GS38" s="4"/>
      <c r="GT38" s="6"/>
      <c r="GU38" s="4"/>
      <c r="GV38" s="4"/>
      <c r="GW38" s="215"/>
      <c r="GX38" s="4"/>
      <c r="GY38" s="6"/>
      <c r="GZ38" s="4"/>
      <c r="HA38" s="4"/>
      <c r="HB38" s="215"/>
      <c r="HC38" s="4"/>
      <c r="HD38" s="6"/>
      <c r="HE38" s="4"/>
      <c r="HF38" s="4"/>
      <c r="HG38" s="215"/>
      <c r="HH38" s="4"/>
      <c r="HI38" s="6"/>
      <c r="HJ38" s="4"/>
      <c r="HK38" s="4"/>
      <c r="HL38" s="215"/>
      <c r="HM38" s="4"/>
      <c r="HN38" s="6"/>
      <c r="HO38" s="4"/>
      <c r="HP38" s="4"/>
      <c r="HQ38" s="215"/>
      <c r="HR38" s="4"/>
      <c r="HS38" s="6"/>
      <c r="HT38" s="4"/>
      <c r="HU38" s="4"/>
      <c r="HV38" s="215"/>
      <c r="HW38" s="4"/>
      <c r="HX38" s="6"/>
      <c r="HY38" s="4"/>
      <c r="HZ38" s="4"/>
      <c r="IA38" s="215"/>
      <c r="IB38" s="4"/>
      <c r="IC38" s="6"/>
      <c r="ID38" s="4"/>
      <c r="IE38" s="4"/>
      <c r="IF38" s="215"/>
      <c r="IG38" s="4"/>
      <c r="IH38" s="6"/>
      <c r="II38" s="4"/>
      <c r="IJ38" s="4"/>
      <c r="IK38" s="215"/>
      <c r="IL38" s="4"/>
      <c r="IM38" s="6"/>
      <c r="IN38" s="4"/>
      <c r="IO38" s="4"/>
      <c r="IP38" s="215"/>
      <c r="IQ38" s="4"/>
      <c r="IR38" s="6"/>
      <c r="IS38" s="4"/>
      <c r="IT38" s="4"/>
      <c r="IU38" s="215"/>
      <c r="IV38" s="4"/>
      <c r="IW38" s="6"/>
      <c r="IX38" s="4"/>
      <c r="IY38" s="4"/>
      <c r="IZ38" s="215"/>
      <c r="JA38" s="4"/>
      <c r="JB38" s="6"/>
      <c r="JC38" s="4"/>
      <c r="JD38" s="4"/>
      <c r="JE38" s="215"/>
      <c r="JF38" s="4"/>
      <c r="JG38" s="6"/>
      <c r="JH38" s="4"/>
      <c r="JI38" s="4"/>
      <c r="JJ38" s="215"/>
      <c r="JK38" s="4"/>
      <c r="JL38" s="6"/>
      <c r="JM38" s="4"/>
      <c r="JN38" s="4"/>
      <c r="JO38" s="215"/>
      <c r="JP38" s="4"/>
      <c r="JQ38" s="6"/>
      <c r="JR38" s="4"/>
      <c r="JS38" s="4"/>
      <c r="JT38" s="215"/>
      <c r="JU38" s="4"/>
      <c r="JV38" s="6"/>
      <c r="JW38" s="4"/>
      <c r="JX38" s="4"/>
      <c r="JY38" s="215"/>
      <c r="JZ38" s="4"/>
      <c r="KA38" s="6"/>
      <c r="KB38" s="4"/>
      <c r="KC38" s="4"/>
      <c r="KD38" s="215"/>
      <c r="KE38" s="4"/>
      <c r="KF38" s="6"/>
      <c r="KG38" s="4"/>
      <c r="KH38" s="4"/>
      <c r="KI38" s="215"/>
      <c r="KJ38" s="4"/>
      <c r="KK38" s="6"/>
      <c r="KL38" s="4"/>
      <c r="KM38" s="4"/>
      <c r="KN38" s="215"/>
    </row>
    <row r="39" spans="1:300" x14ac:dyDescent="0.25">
      <c r="A39" s="4" t="s">
        <v>132</v>
      </c>
      <c r="B39" s="42"/>
      <c r="C39" s="4"/>
      <c r="D39" s="4"/>
      <c r="E39" s="215"/>
      <c r="F39" s="4"/>
      <c r="G39" s="42"/>
      <c r="H39" s="4"/>
      <c r="I39" s="4"/>
      <c r="J39" s="215"/>
      <c r="K39" s="4"/>
      <c r="L39" s="42"/>
      <c r="M39" s="4"/>
      <c r="N39" s="4"/>
      <c r="O39" s="215"/>
      <c r="P39" s="4"/>
      <c r="Q39" s="42"/>
      <c r="R39" s="4"/>
      <c r="S39" s="4"/>
      <c r="T39" s="215"/>
      <c r="U39" s="4"/>
      <c r="V39" s="42"/>
      <c r="W39" s="4"/>
      <c r="X39" s="4"/>
      <c r="Y39" s="215"/>
      <c r="Z39" s="4"/>
      <c r="AA39" s="42"/>
      <c r="AB39" s="4"/>
      <c r="AC39" s="4"/>
      <c r="AD39" s="215"/>
      <c r="AE39" s="4"/>
      <c r="AF39" s="42"/>
      <c r="AG39" s="4"/>
      <c r="AH39" s="4"/>
      <c r="AI39" s="215"/>
      <c r="AJ39" s="4"/>
      <c r="AK39" s="42"/>
      <c r="AL39" s="4"/>
      <c r="AM39" s="4"/>
      <c r="AN39" s="215"/>
      <c r="AO39" s="4"/>
      <c r="AP39" s="42"/>
      <c r="AQ39" s="4"/>
      <c r="AR39" s="4"/>
      <c r="AS39" s="215"/>
      <c r="AT39" s="4"/>
      <c r="AU39" s="42"/>
      <c r="AV39" s="4"/>
      <c r="AW39" s="4"/>
      <c r="AX39" s="215"/>
      <c r="AY39" s="4"/>
      <c r="AZ39" s="42"/>
      <c r="BA39" s="4"/>
      <c r="BB39" s="4"/>
      <c r="BC39" s="215"/>
      <c r="BD39" s="4"/>
      <c r="BE39" s="42"/>
      <c r="BF39" s="4"/>
      <c r="BG39" s="4"/>
      <c r="BH39" s="215"/>
      <c r="BI39" s="4"/>
      <c r="BJ39" s="42"/>
      <c r="BK39" s="4"/>
      <c r="BL39" s="4"/>
      <c r="BM39" s="215"/>
      <c r="BN39" s="4"/>
      <c r="BO39" s="42"/>
      <c r="BP39" s="4"/>
      <c r="BQ39" s="4"/>
      <c r="BR39" s="215"/>
      <c r="BS39" s="4"/>
      <c r="BT39" s="42"/>
      <c r="BU39" s="4"/>
      <c r="BV39" s="4"/>
      <c r="BW39" s="215"/>
      <c r="BX39" s="4"/>
      <c r="BY39" s="42"/>
      <c r="BZ39" s="4"/>
      <c r="CA39" s="4"/>
      <c r="CB39" s="215"/>
      <c r="CC39" s="4"/>
      <c r="CD39" s="42"/>
      <c r="CE39" s="4"/>
      <c r="CF39" s="4"/>
      <c r="CG39" s="215"/>
      <c r="CH39" s="4"/>
      <c r="CI39" s="42"/>
      <c r="CJ39" s="4"/>
      <c r="CK39" s="4"/>
      <c r="CL39" s="215"/>
      <c r="CM39" s="4"/>
      <c r="CN39" s="42"/>
      <c r="CO39" s="4"/>
      <c r="CP39" s="4"/>
      <c r="CQ39" s="215"/>
      <c r="CR39" s="4"/>
      <c r="CS39" s="42"/>
      <c r="CT39" s="4"/>
      <c r="CU39" s="4"/>
      <c r="CV39" s="215"/>
      <c r="CW39" s="4"/>
      <c r="CX39" s="42"/>
      <c r="CY39" s="4"/>
      <c r="CZ39" s="4"/>
      <c r="DA39" s="215"/>
      <c r="DB39" s="4"/>
      <c r="DC39" s="42"/>
      <c r="DD39" s="4"/>
      <c r="DE39" s="4"/>
      <c r="DF39" s="215"/>
      <c r="DG39" s="4"/>
      <c r="DH39" s="42"/>
      <c r="DI39" s="4"/>
      <c r="DJ39" s="4"/>
      <c r="DK39" s="215"/>
      <c r="DL39" s="4"/>
      <c r="DM39" s="42"/>
      <c r="DN39" s="4"/>
      <c r="DO39" s="4"/>
      <c r="DP39" s="215"/>
      <c r="DQ39" s="4"/>
      <c r="DR39" s="42"/>
      <c r="DS39" s="4"/>
      <c r="DT39" s="4"/>
      <c r="DU39" s="215"/>
      <c r="DV39" s="4"/>
      <c r="DW39" s="42"/>
      <c r="DX39" s="4"/>
      <c r="DY39" s="4"/>
      <c r="DZ39" s="215"/>
      <c r="EA39" s="4"/>
      <c r="EB39" s="42"/>
      <c r="EC39" s="4"/>
      <c r="ED39" s="4"/>
      <c r="EE39" s="215"/>
      <c r="EF39" s="4"/>
      <c r="EG39" s="42"/>
      <c r="EH39" s="4"/>
      <c r="EI39" s="4"/>
      <c r="EJ39" s="215"/>
      <c r="EK39" s="4"/>
      <c r="EL39" s="42"/>
      <c r="EM39" s="4"/>
      <c r="EN39" s="4"/>
      <c r="EO39" s="215"/>
      <c r="EP39" s="4"/>
      <c r="EQ39" s="42"/>
      <c r="ER39" s="4"/>
      <c r="ES39" s="4"/>
      <c r="ET39" s="215"/>
      <c r="EU39" s="4"/>
      <c r="EV39" s="42"/>
      <c r="EW39" s="4"/>
      <c r="EX39" s="4"/>
      <c r="EY39" s="215"/>
      <c r="EZ39" s="4"/>
      <c r="FA39" s="42"/>
      <c r="FB39" s="4"/>
      <c r="FC39" s="4"/>
      <c r="FD39" s="215"/>
      <c r="FE39" s="4"/>
      <c r="FF39" s="42"/>
      <c r="FG39" s="4"/>
      <c r="FH39" s="4"/>
      <c r="FI39" s="215"/>
      <c r="FJ39" s="4"/>
      <c r="FK39" s="42"/>
      <c r="FL39" s="4"/>
      <c r="FM39" s="4"/>
      <c r="FN39" s="215"/>
      <c r="FO39" s="4"/>
      <c r="FP39" s="42"/>
      <c r="FQ39" s="4"/>
      <c r="FR39" s="4"/>
      <c r="FS39" s="215"/>
      <c r="FT39" s="4"/>
      <c r="FU39" s="42"/>
      <c r="FV39" s="4"/>
      <c r="FW39" s="4"/>
      <c r="FX39" s="215"/>
      <c r="FY39" s="4"/>
      <c r="FZ39" s="42"/>
      <c r="GA39" s="4"/>
      <c r="GB39" s="4"/>
      <c r="GC39" s="215"/>
      <c r="GD39" s="4"/>
      <c r="GE39" s="42"/>
      <c r="GF39" s="4"/>
      <c r="GG39" s="4"/>
      <c r="GH39" s="215"/>
      <c r="GI39" s="4"/>
      <c r="GJ39" s="42"/>
      <c r="GK39" s="4"/>
      <c r="GL39" s="4"/>
      <c r="GM39" s="215"/>
      <c r="GN39" s="4"/>
      <c r="GO39" s="42"/>
      <c r="GP39" s="4"/>
      <c r="GQ39" s="4"/>
      <c r="GR39" s="215"/>
      <c r="GS39" s="4"/>
      <c r="GT39" s="42"/>
      <c r="GU39" s="4"/>
      <c r="GV39" s="4"/>
      <c r="GW39" s="215"/>
      <c r="GX39" s="4"/>
      <c r="GY39" s="42"/>
      <c r="GZ39" s="4"/>
      <c r="HA39" s="4"/>
      <c r="HB39" s="215"/>
      <c r="HC39" s="4"/>
      <c r="HD39" s="42"/>
      <c r="HE39" s="4"/>
      <c r="HF39" s="4"/>
      <c r="HG39" s="215"/>
      <c r="HH39" s="4"/>
      <c r="HI39" s="42"/>
      <c r="HJ39" s="4"/>
      <c r="HK39" s="4"/>
      <c r="HL39" s="215"/>
      <c r="HM39" s="4"/>
      <c r="HN39" s="42"/>
      <c r="HO39" s="4"/>
      <c r="HP39" s="4"/>
      <c r="HQ39" s="215"/>
      <c r="HR39" s="4"/>
      <c r="HS39" s="42"/>
      <c r="HT39" s="4"/>
      <c r="HU39" s="4"/>
      <c r="HV39" s="215"/>
      <c r="HW39" s="4"/>
      <c r="HX39" s="42"/>
      <c r="HY39" s="4"/>
      <c r="HZ39" s="4"/>
      <c r="IA39" s="215"/>
      <c r="IB39" s="4"/>
      <c r="IC39" s="42"/>
      <c r="ID39" s="4"/>
      <c r="IE39" s="4"/>
      <c r="IF39" s="215"/>
      <c r="IG39" s="4"/>
      <c r="IH39" s="42"/>
      <c r="II39" s="4"/>
      <c r="IJ39" s="4"/>
      <c r="IK39" s="215"/>
      <c r="IL39" s="4"/>
      <c r="IM39" s="42"/>
      <c r="IN39" s="4"/>
      <c r="IO39" s="4"/>
      <c r="IP39" s="215"/>
      <c r="IQ39" s="4"/>
      <c r="IR39" s="42"/>
      <c r="IS39" s="4"/>
      <c r="IT39" s="4"/>
      <c r="IU39" s="215"/>
      <c r="IV39" s="4"/>
      <c r="IW39" s="42"/>
      <c r="IX39" s="4"/>
      <c r="IY39" s="4"/>
      <c r="IZ39" s="215"/>
      <c r="JA39" s="4"/>
      <c r="JB39" s="42"/>
      <c r="JC39" s="4"/>
      <c r="JD39" s="4"/>
      <c r="JE39" s="215"/>
      <c r="JF39" s="4"/>
      <c r="JG39" s="42"/>
      <c r="JH39" s="4"/>
      <c r="JI39" s="4"/>
      <c r="JJ39" s="215"/>
      <c r="JK39" s="4"/>
      <c r="JL39" s="42"/>
      <c r="JM39" s="4"/>
      <c r="JN39" s="4"/>
      <c r="JO39" s="215"/>
      <c r="JP39" s="4"/>
      <c r="JQ39" s="42"/>
      <c r="JR39" s="4"/>
      <c r="JS39" s="4"/>
      <c r="JT39" s="215"/>
      <c r="JU39" s="4"/>
      <c r="JV39" s="42"/>
      <c r="JW39" s="4"/>
      <c r="JX39" s="4"/>
      <c r="JY39" s="215"/>
      <c r="JZ39" s="4"/>
      <c r="KA39" s="42"/>
      <c r="KB39" s="4"/>
      <c r="KC39" s="4"/>
      <c r="KD39" s="215"/>
      <c r="KE39" s="4"/>
      <c r="KF39" s="42"/>
      <c r="KG39" s="4"/>
      <c r="KH39" s="4"/>
      <c r="KI39" s="215"/>
      <c r="KJ39" s="4"/>
      <c r="KK39" s="42"/>
      <c r="KL39" s="4"/>
      <c r="KM39" s="4"/>
      <c r="KN39" s="215"/>
    </row>
    <row r="40" spans="1:300" x14ac:dyDescent="0.25">
      <c r="A40" s="4" t="s">
        <v>119</v>
      </c>
      <c r="B40" s="6"/>
      <c r="C40" s="4"/>
      <c r="D40" s="4"/>
      <c r="E40" s="215"/>
      <c r="F40" s="4"/>
      <c r="G40" s="6"/>
      <c r="H40" s="4"/>
      <c r="I40" s="4"/>
      <c r="J40" s="215"/>
      <c r="K40" s="4"/>
      <c r="L40" s="6"/>
      <c r="M40" s="4"/>
      <c r="N40" s="4"/>
      <c r="O40" s="215"/>
      <c r="P40" s="4"/>
      <c r="Q40" s="6"/>
      <c r="R40" s="4"/>
      <c r="S40" s="4"/>
      <c r="T40" s="215"/>
      <c r="U40" s="4"/>
      <c r="V40" s="6"/>
      <c r="W40" s="4"/>
      <c r="X40" s="4"/>
      <c r="Y40" s="215"/>
      <c r="Z40" s="4"/>
      <c r="AA40" s="6"/>
      <c r="AB40" s="4"/>
      <c r="AC40" s="4"/>
      <c r="AD40" s="215"/>
      <c r="AE40" s="4"/>
      <c r="AF40" s="6"/>
      <c r="AG40" s="4"/>
      <c r="AH40" s="4"/>
      <c r="AI40" s="215"/>
      <c r="AJ40" s="4"/>
      <c r="AK40" s="6"/>
      <c r="AL40" s="4"/>
      <c r="AM40" s="4"/>
      <c r="AN40" s="215"/>
      <c r="AO40" s="4"/>
      <c r="AP40" s="6"/>
      <c r="AQ40" s="4"/>
      <c r="AR40" s="4"/>
      <c r="AS40" s="215"/>
      <c r="AT40" s="4"/>
      <c r="AU40" s="6"/>
      <c r="AV40" s="4"/>
      <c r="AW40" s="4"/>
      <c r="AX40" s="215"/>
      <c r="AY40" s="4"/>
      <c r="AZ40" s="6"/>
      <c r="BA40" s="4"/>
      <c r="BB40" s="4"/>
      <c r="BC40" s="215"/>
      <c r="BD40" s="4"/>
      <c r="BE40" s="6"/>
      <c r="BF40" s="4"/>
      <c r="BG40" s="4"/>
      <c r="BH40" s="215"/>
      <c r="BI40" s="4"/>
      <c r="BJ40" s="6"/>
      <c r="BK40" s="4"/>
      <c r="BL40" s="4"/>
      <c r="BM40" s="215"/>
      <c r="BN40" s="4"/>
      <c r="BO40" s="6"/>
      <c r="BP40" s="4"/>
      <c r="BQ40" s="4"/>
      <c r="BR40" s="215"/>
      <c r="BS40" s="4"/>
      <c r="BT40" s="6"/>
      <c r="BU40" s="4"/>
      <c r="BV40" s="4"/>
      <c r="BW40" s="215"/>
      <c r="BX40" s="4"/>
      <c r="BY40" s="6"/>
      <c r="BZ40" s="4"/>
      <c r="CA40" s="4"/>
      <c r="CB40" s="215"/>
      <c r="CC40" s="4"/>
      <c r="CD40" s="6"/>
      <c r="CE40" s="4"/>
      <c r="CF40" s="4"/>
      <c r="CG40" s="215"/>
      <c r="CH40" s="4"/>
      <c r="CI40" s="6"/>
      <c r="CJ40" s="4"/>
      <c r="CK40" s="4"/>
      <c r="CL40" s="215"/>
      <c r="CM40" s="4"/>
      <c r="CN40" s="6"/>
      <c r="CO40" s="4"/>
      <c r="CP40" s="4"/>
      <c r="CQ40" s="215"/>
      <c r="CR40" s="4"/>
      <c r="CS40" s="6"/>
      <c r="CT40" s="4"/>
      <c r="CU40" s="4"/>
      <c r="CV40" s="215"/>
      <c r="CW40" s="4"/>
      <c r="CX40" s="6"/>
      <c r="CY40" s="4"/>
      <c r="CZ40" s="4"/>
      <c r="DA40" s="215"/>
      <c r="DB40" s="4"/>
      <c r="DC40" s="6"/>
      <c r="DD40" s="4"/>
      <c r="DE40" s="4"/>
      <c r="DF40" s="215"/>
      <c r="DG40" s="4"/>
      <c r="DH40" s="6"/>
      <c r="DI40" s="4"/>
      <c r="DJ40" s="4"/>
      <c r="DK40" s="215"/>
      <c r="DL40" s="4"/>
      <c r="DM40" s="6"/>
      <c r="DN40" s="4"/>
      <c r="DO40" s="4"/>
      <c r="DP40" s="215"/>
      <c r="DQ40" s="4"/>
      <c r="DR40" s="6"/>
      <c r="DS40" s="4"/>
      <c r="DT40" s="4"/>
      <c r="DU40" s="215"/>
      <c r="DV40" s="4"/>
      <c r="DW40" s="6"/>
      <c r="DX40" s="4"/>
      <c r="DY40" s="4"/>
      <c r="DZ40" s="215"/>
      <c r="EA40" s="4"/>
      <c r="EB40" s="6"/>
      <c r="EC40" s="4"/>
      <c r="ED40" s="4"/>
      <c r="EE40" s="215"/>
      <c r="EF40" s="4"/>
      <c r="EG40" s="6"/>
      <c r="EH40" s="4"/>
      <c r="EI40" s="4"/>
      <c r="EJ40" s="215"/>
      <c r="EK40" s="4"/>
      <c r="EL40" s="6"/>
      <c r="EM40" s="4"/>
      <c r="EN40" s="4"/>
      <c r="EO40" s="215"/>
      <c r="EP40" s="4"/>
      <c r="EQ40" s="6"/>
      <c r="ER40" s="4"/>
      <c r="ES40" s="4"/>
      <c r="ET40" s="215"/>
      <c r="EU40" s="4"/>
      <c r="EV40" s="6"/>
      <c r="EW40" s="4"/>
      <c r="EX40" s="4"/>
      <c r="EY40" s="215"/>
      <c r="EZ40" s="4"/>
      <c r="FA40" s="6"/>
      <c r="FB40" s="4"/>
      <c r="FC40" s="4"/>
      <c r="FD40" s="215"/>
      <c r="FE40" s="4"/>
      <c r="FF40" s="6"/>
      <c r="FG40" s="4"/>
      <c r="FH40" s="4"/>
      <c r="FI40" s="215"/>
      <c r="FJ40" s="4"/>
      <c r="FK40" s="6"/>
      <c r="FL40" s="4"/>
      <c r="FM40" s="4"/>
      <c r="FN40" s="215"/>
      <c r="FO40" s="4"/>
      <c r="FP40" s="6"/>
      <c r="FQ40" s="4"/>
      <c r="FR40" s="4"/>
      <c r="FS40" s="215"/>
      <c r="FT40" s="4"/>
      <c r="FU40" s="6"/>
      <c r="FV40" s="4"/>
      <c r="FW40" s="4"/>
      <c r="FX40" s="215"/>
      <c r="FY40" s="4"/>
      <c r="FZ40" s="6"/>
      <c r="GA40" s="4"/>
      <c r="GB40" s="4"/>
      <c r="GC40" s="215"/>
      <c r="GD40" s="4"/>
      <c r="GE40" s="6"/>
      <c r="GF40" s="4"/>
      <c r="GG40" s="4"/>
      <c r="GH40" s="215"/>
      <c r="GI40" s="4"/>
      <c r="GJ40" s="6"/>
      <c r="GK40" s="4"/>
      <c r="GL40" s="4"/>
      <c r="GM40" s="215"/>
      <c r="GN40" s="4"/>
      <c r="GO40" s="6"/>
      <c r="GP40" s="4"/>
      <c r="GQ40" s="4"/>
      <c r="GR40" s="215"/>
      <c r="GS40" s="4"/>
      <c r="GT40" s="6"/>
      <c r="GU40" s="4"/>
      <c r="GV40" s="4"/>
      <c r="GW40" s="215"/>
      <c r="GX40" s="4"/>
      <c r="GY40" s="6"/>
      <c r="GZ40" s="4"/>
      <c r="HA40" s="4"/>
      <c r="HB40" s="215"/>
      <c r="HC40" s="4"/>
      <c r="HD40" s="6"/>
      <c r="HE40" s="4"/>
      <c r="HF40" s="4"/>
      <c r="HG40" s="215"/>
      <c r="HH40" s="4"/>
      <c r="HI40" s="6"/>
      <c r="HJ40" s="4"/>
      <c r="HK40" s="4"/>
      <c r="HL40" s="215"/>
      <c r="HM40" s="4"/>
      <c r="HN40" s="6"/>
      <c r="HO40" s="4"/>
      <c r="HP40" s="4"/>
      <c r="HQ40" s="215"/>
      <c r="HR40" s="4"/>
      <c r="HS40" s="6"/>
      <c r="HT40" s="4"/>
      <c r="HU40" s="4"/>
      <c r="HV40" s="215"/>
      <c r="HW40" s="4"/>
      <c r="HX40" s="6"/>
      <c r="HY40" s="4"/>
      <c r="HZ40" s="4"/>
      <c r="IA40" s="215"/>
      <c r="IB40" s="4"/>
      <c r="IC40" s="6"/>
      <c r="ID40" s="4"/>
      <c r="IE40" s="4"/>
      <c r="IF40" s="215"/>
      <c r="IG40" s="4"/>
      <c r="IH40" s="6"/>
      <c r="II40" s="4"/>
      <c r="IJ40" s="4"/>
      <c r="IK40" s="215"/>
      <c r="IL40" s="4"/>
      <c r="IM40" s="6"/>
      <c r="IN40" s="4"/>
      <c r="IO40" s="4"/>
      <c r="IP40" s="215"/>
      <c r="IQ40" s="4"/>
      <c r="IR40" s="6"/>
      <c r="IS40" s="4"/>
      <c r="IT40" s="4"/>
      <c r="IU40" s="215"/>
      <c r="IV40" s="4"/>
      <c r="IW40" s="6"/>
      <c r="IX40" s="4"/>
      <c r="IY40" s="4"/>
      <c r="IZ40" s="215"/>
      <c r="JA40" s="4"/>
      <c r="JB40" s="6"/>
      <c r="JC40" s="4"/>
      <c r="JD40" s="4"/>
      <c r="JE40" s="215"/>
      <c r="JF40" s="4"/>
      <c r="JG40" s="6"/>
      <c r="JH40" s="4"/>
      <c r="JI40" s="4"/>
      <c r="JJ40" s="215"/>
      <c r="JK40" s="4"/>
      <c r="JL40" s="6"/>
      <c r="JM40" s="4"/>
      <c r="JN40" s="4"/>
      <c r="JO40" s="215"/>
      <c r="JP40" s="4"/>
      <c r="JQ40" s="6"/>
      <c r="JR40" s="4"/>
      <c r="JS40" s="4"/>
      <c r="JT40" s="215"/>
      <c r="JU40" s="4"/>
      <c r="JV40" s="6"/>
      <c r="JW40" s="4"/>
      <c r="JX40" s="4"/>
      <c r="JY40" s="215"/>
      <c r="JZ40" s="4"/>
      <c r="KA40" s="6"/>
      <c r="KB40" s="4"/>
      <c r="KC40" s="4"/>
      <c r="KD40" s="215"/>
      <c r="KE40" s="4"/>
      <c r="KF40" s="6"/>
      <c r="KG40" s="4"/>
      <c r="KH40" s="4"/>
      <c r="KI40" s="215"/>
      <c r="KJ40" s="4"/>
      <c r="KK40" s="6"/>
      <c r="KL40" s="4"/>
      <c r="KM40" s="4"/>
      <c r="KN40" s="215"/>
    </row>
    <row r="41" spans="1:300" x14ac:dyDescent="0.25">
      <c r="A41" s="4" t="s">
        <v>134</v>
      </c>
      <c r="B41" s="6"/>
      <c r="C41" s="4"/>
      <c r="D41" s="4"/>
      <c r="E41" s="215"/>
      <c r="F41" s="4"/>
      <c r="G41" s="6"/>
      <c r="H41" s="4"/>
      <c r="I41" s="4"/>
      <c r="J41" s="215"/>
      <c r="K41" s="4"/>
      <c r="L41" s="6"/>
      <c r="M41" s="4"/>
      <c r="N41" s="4"/>
      <c r="O41" s="215"/>
      <c r="P41" s="4"/>
      <c r="Q41" s="6"/>
      <c r="R41" s="4"/>
      <c r="S41" s="4"/>
      <c r="T41" s="215"/>
      <c r="U41" s="4"/>
      <c r="V41" s="6"/>
      <c r="W41" s="4"/>
      <c r="X41" s="4"/>
      <c r="Y41" s="215"/>
      <c r="Z41" s="4"/>
      <c r="AA41" s="6"/>
      <c r="AB41" s="4"/>
      <c r="AC41" s="4"/>
      <c r="AD41" s="215"/>
      <c r="AE41" s="4"/>
      <c r="AF41" s="6"/>
      <c r="AG41" s="4"/>
      <c r="AH41" s="4"/>
      <c r="AI41" s="215"/>
      <c r="AJ41" s="4"/>
      <c r="AK41" s="6"/>
      <c r="AL41" s="4"/>
      <c r="AM41" s="4"/>
      <c r="AN41" s="215"/>
      <c r="AO41" s="4"/>
      <c r="AP41" s="6"/>
      <c r="AQ41" s="4"/>
      <c r="AR41" s="4"/>
      <c r="AS41" s="215"/>
      <c r="AT41" s="4"/>
      <c r="AU41" s="6"/>
      <c r="AV41" s="4"/>
      <c r="AW41" s="4"/>
      <c r="AX41" s="215"/>
      <c r="AY41" s="4"/>
      <c r="AZ41" s="6"/>
      <c r="BA41" s="4"/>
      <c r="BB41" s="4"/>
      <c r="BC41" s="215"/>
      <c r="BD41" s="4"/>
      <c r="BE41" s="6"/>
      <c r="BF41" s="4"/>
      <c r="BG41" s="4"/>
      <c r="BH41" s="215"/>
      <c r="BI41" s="4"/>
      <c r="BJ41" s="6"/>
      <c r="BK41" s="4"/>
      <c r="BL41" s="4"/>
      <c r="BM41" s="215"/>
      <c r="BN41" s="4"/>
      <c r="BO41" s="6"/>
      <c r="BP41" s="4"/>
      <c r="BQ41" s="4"/>
      <c r="BR41" s="215"/>
      <c r="BS41" s="4"/>
      <c r="BT41" s="6"/>
      <c r="BU41" s="4"/>
      <c r="BV41" s="4"/>
      <c r="BW41" s="215"/>
      <c r="BX41" s="4"/>
      <c r="BY41" s="6"/>
      <c r="BZ41" s="4"/>
      <c r="CA41" s="4"/>
      <c r="CB41" s="215"/>
      <c r="CC41" s="4"/>
      <c r="CD41" s="6"/>
      <c r="CE41" s="4"/>
      <c r="CF41" s="4"/>
      <c r="CG41" s="215"/>
      <c r="CH41" s="4"/>
      <c r="CI41" s="6"/>
      <c r="CJ41" s="4"/>
      <c r="CK41" s="4"/>
      <c r="CL41" s="215"/>
      <c r="CM41" s="4"/>
      <c r="CN41" s="6"/>
      <c r="CO41" s="4"/>
      <c r="CP41" s="4"/>
      <c r="CQ41" s="215"/>
      <c r="CR41" s="4"/>
      <c r="CS41" s="6"/>
      <c r="CT41" s="4"/>
      <c r="CU41" s="4"/>
      <c r="CV41" s="215"/>
      <c r="CW41" s="4"/>
      <c r="CX41" s="6"/>
      <c r="CY41" s="4"/>
      <c r="CZ41" s="4"/>
      <c r="DA41" s="215"/>
      <c r="DB41" s="4"/>
      <c r="DC41" s="6"/>
      <c r="DD41" s="4"/>
      <c r="DE41" s="4"/>
      <c r="DF41" s="215"/>
      <c r="DG41" s="4"/>
      <c r="DH41" s="6"/>
      <c r="DI41" s="4"/>
      <c r="DJ41" s="4"/>
      <c r="DK41" s="215"/>
      <c r="DL41" s="4"/>
      <c r="DM41" s="6"/>
      <c r="DN41" s="4"/>
      <c r="DO41" s="4"/>
      <c r="DP41" s="215"/>
      <c r="DQ41" s="4"/>
      <c r="DR41" s="6"/>
      <c r="DS41" s="4"/>
      <c r="DT41" s="4"/>
      <c r="DU41" s="215"/>
      <c r="DV41" s="4"/>
      <c r="DW41" s="6"/>
      <c r="DX41" s="4"/>
      <c r="DY41" s="4"/>
      <c r="DZ41" s="215"/>
      <c r="EA41" s="4"/>
      <c r="EB41" s="6"/>
      <c r="EC41" s="4"/>
      <c r="ED41" s="4"/>
      <c r="EE41" s="215"/>
      <c r="EF41" s="4"/>
      <c r="EG41" s="6"/>
      <c r="EH41" s="4"/>
      <c r="EI41" s="4"/>
      <c r="EJ41" s="215"/>
      <c r="EK41" s="4"/>
      <c r="EL41" s="6"/>
      <c r="EM41" s="4"/>
      <c r="EN41" s="4"/>
      <c r="EO41" s="215"/>
      <c r="EP41" s="4"/>
      <c r="EQ41" s="6"/>
      <c r="ER41" s="4"/>
      <c r="ES41" s="4"/>
      <c r="ET41" s="215"/>
      <c r="EU41" s="4"/>
      <c r="EV41" s="6"/>
      <c r="EW41" s="4"/>
      <c r="EX41" s="4"/>
      <c r="EY41" s="215"/>
      <c r="EZ41" s="4"/>
      <c r="FA41" s="6"/>
      <c r="FB41" s="4"/>
      <c r="FC41" s="4"/>
      <c r="FD41" s="215"/>
      <c r="FE41" s="4"/>
      <c r="FF41" s="6"/>
      <c r="FG41" s="4"/>
      <c r="FH41" s="4"/>
      <c r="FI41" s="215"/>
      <c r="FJ41" s="4"/>
      <c r="FK41" s="6"/>
      <c r="FL41" s="4"/>
      <c r="FM41" s="4"/>
      <c r="FN41" s="215"/>
      <c r="FO41" s="4"/>
      <c r="FP41" s="6"/>
      <c r="FQ41" s="4"/>
      <c r="FR41" s="4"/>
      <c r="FS41" s="215"/>
      <c r="FT41" s="4"/>
      <c r="FU41" s="6"/>
      <c r="FV41" s="4"/>
      <c r="FW41" s="4"/>
      <c r="FX41" s="215"/>
      <c r="FY41" s="4"/>
      <c r="FZ41" s="6"/>
      <c r="GA41" s="4"/>
      <c r="GB41" s="4"/>
      <c r="GC41" s="215"/>
      <c r="GD41" s="4"/>
      <c r="GE41" s="6"/>
      <c r="GF41" s="4"/>
      <c r="GG41" s="4"/>
      <c r="GH41" s="215"/>
      <c r="GI41" s="4"/>
      <c r="GJ41" s="6"/>
      <c r="GK41" s="4"/>
      <c r="GL41" s="4"/>
      <c r="GM41" s="215"/>
      <c r="GN41" s="4"/>
      <c r="GO41" s="6"/>
      <c r="GP41" s="4"/>
      <c r="GQ41" s="4"/>
      <c r="GR41" s="215"/>
      <c r="GS41" s="4"/>
      <c r="GT41" s="6"/>
      <c r="GU41" s="4"/>
      <c r="GV41" s="4"/>
      <c r="GW41" s="215"/>
      <c r="GX41" s="4"/>
      <c r="GY41" s="6"/>
      <c r="GZ41" s="4"/>
      <c r="HA41" s="4"/>
      <c r="HB41" s="215"/>
      <c r="HC41" s="4"/>
      <c r="HD41" s="6"/>
      <c r="HE41" s="4"/>
      <c r="HF41" s="4"/>
      <c r="HG41" s="215"/>
      <c r="HH41" s="4"/>
      <c r="HI41" s="6"/>
      <c r="HJ41" s="4"/>
      <c r="HK41" s="4"/>
      <c r="HL41" s="215"/>
      <c r="HM41" s="4"/>
      <c r="HN41" s="6"/>
      <c r="HO41" s="4"/>
      <c r="HP41" s="4"/>
      <c r="HQ41" s="215"/>
      <c r="HR41" s="4"/>
      <c r="HS41" s="6"/>
      <c r="HT41" s="4"/>
      <c r="HU41" s="4"/>
      <c r="HV41" s="215"/>
      <c r="HW41" s="4"/>
      <c r="HX41" s="6"/>
      <c r="HY41" s="4"/>
      <c r="HZ41" s="4"/>
      <c r="IA41" s="215"/>
      <c r="IB41" s="4"/>
      <c r="IC41" s="6"/>
      <c r="ID41" s="4"/>
      <c r="IE41" s="4"/>
      <c r="IF41" s="215"/>
      <c r="IG41" s="4"/>
      <c r="IH41" s="6"/>
      <c r="II41" s="4"/>
      <c r="IJ41" s="4"/>
      <c r="IK41" s="215"/>
      <c r="IL41" s="4"/>
      <c r="IM41" s="6"/>
      <c r="IN41" s="4"/>
      <c r="IO41" s="4"/>
      <c r="IP41" s="215"/>
      <c r="IQ41" s="4"/>
      <c r="IR41" s="6"/>
      <c r="IS41" s="4"/>
      <c r="IT41" s="4"/>
      <c r="IU41" s="215"/>
      <c r="IV41" s="4"/>
      <c r="IW41" s="6"/>
      <c r="IX41" s="4"/>
      <c r="IY41" s="4"/>
      <c r="IZ41" s="215"/>
      <c r="JA41" s="4"/>
      <c r="JB41" s="6"/>
      <c r="JC41" s="4"/>
      <c r="JD41" s="4"/>
      <c r="JE41" s="215"/>
      <c r="JF41" s="4"/>
      <c r="JG41" s="6"/>
      <c r="JH41" s="4"/>
      <c r="JI41" s="4"/>
      <c r="JJ41" s="215"/>
      <c r="JK41" s="4"/>
      <c r="JL41" s="6"/>
      <c r="JM41" s="4"/>
      <c r="JN41" s="4"/>
      <c r="JO41" s="215"/>
      <c r="JP41" s="4"/>
      <c r="JQ41" s="6"/>
      <c r="JR41" s="4"/>
      <c r="JS41" s="4"/>
      <c r="JT41" s="215"/>
      <c r="JU41" s="4"/>
      <c r="JV41" s="6"/>
      <c r="JW41" s="4"/>
      <c r="JX41" s="4"/>
      <c r="JY41" s="215"/>
      <c r="JZ41" s="4"/>
      <c r="KA41" s="6"/>
      <c r="KB41" s="4"/>
      <c r="KC41" s="4"/>
      <c r="KD41" s="215"/>
      <c r="KE41" s="4"/>
      <c r="KF41" s="6"/>
      <c r="KG41" s="4"/>
      <c r="KH41" s="4"/>
      <c r="KI41" s="215"/>
      <c r="KJ41" s="4"/>
      <c r="KK41" s="6"/>
      <c r="KL41" s="4"/>
      <c r="KM41" s="4"/>
      <c r="KN41" s="215"/>
    </row>
    <row r="42" spans="1:300" x14ac:dyDescent="0.25">
      <c r="A42" s="4" t="s">
        <v>135</v>
      </c>
      <c r="B42" s="6"/>
      <c r="C42" s="4"/>
      <c r="D42" s="4"/>
      <c r="E42" s="215"/>
      <c r="F42" s="4"/>
      <c r="G42" s="6"/>
      <c r="H42" s="4"/>
      <c r="I42" s="4"/>
      <c r="J42" s="215"/>
      <c r="K42" s="4"/>
      <c r="L42" s="6"/>
      <c r="M42" s="4"/>
      <c r="N42" s="4"/>
      <c r="O42" s="215"/>
      <c r="P42" s="4"/>
      <c r="Q42" s="6"/>
      <c r="R42" s="4"/>
      <c r="S42" s="4"/>
      <c r="T42" s="215"/>
      <c r="U42" s="4"/>
      <c r="V42" s="6"/>
      <c r="W42" s="4"/>
      <c r="X42" s="4"/>
      <c r="Y42" s="215"/>
      <c r="Z42" s="4"/>
      <c r="AA42" s="6"/>
      <c r="AB42" s="4"/>
      <c r="AC42" s="4"/>
      <c r="AD42" s="215"/>
      <c r="AE42" s="4"/>
      <c r="AF42" s="6"/>
      <c r="AG42" s="4"/>
      <c r="AH42" s="4"/>
      <c r="AI42" s="215"/>
      <c r="AJ42" s="4"/>
      <c r="AK42" s="6"/>
      <c r="AL42" s="4"/>
      <c r="AM42" s="4"/>
      <c r="AN42" s="215"/>
      <c r="AO42" s="4"/>
      <c r="AP42" s="6"/>
      <c r="AQ42" s="4"/>
      <c r="AR42" s="4"/>
      <c r="AS42" s="215"/>
      <c r="AT42" s="4"/>
      <c r="AU42" s="6"/>
      <c r="AV42" s="4"/>
      <c r="AW42" s="4"/>
      <c r="AX42" s="215"/>
      <c r="AY42" s="4"/>
      <c r="AZ42" s="6"/>
      <c r="BA42" s="4"/>
      <c r="BB42" s="4"/>
      <c r="BC42" s="215"/>
      <c r="BD42" s="4"/>
      <c r="BE42" s="6"/>
      <c r="BF42" s="4"/>
      <c r="BG42" s="4"/>
      <c r="BH42" s="215"/>
      <c r="BI42" s="4"/>
      <c r="BJ42" s="6"/>
      <c r="BK42" s="4"/>
      <c r="BL42" s="4"/>
      <c r="BM42" s="215"/>
      <c r="BN42" s="4"/>
      <c r="BO42" s="6"/>
      <c r="BP42" s="4"/>
      <c r="BQ42" s="4"/>
      <c r="BR42" s="215"/>
      <c r="BS42" s="4"/>
      <c r="BT42" s="6"/>
      <c r="BU42" s="4"/>
      <c r="BV42" s="4"/>
      <c r="BW42" s="215"/>
      <c r="BX42" s="4"/>
      <c r="BY42" s="6"/>
      <c r="BZ42" s="4"/>
      <c r="CA42" s="4"/>
      <c r="CB42" s="215"/>
      <c r="CC42" s="4"/>
      <c r="CD42" s="6"/>
      <c r="CE42" s="4"/>
      <c r="CF42" s="4"/>
      <c r="CG42" s="215"/>
      <c r="CH42" s="4"/>
      <c r="CI42" s="6"/>
      <c r="CJ42" s="4"/>
      <c r="CK42" s="4"/>
      <c r="CL42" s="215"/>
      <c r="CM42" s="4"/>
      <c r="CN42" s="6"/>
      <c r="CO42" s="4"/>
      <c r="CP42" s="4"/>
      <c r="CQ42" s="215"/>
      <c r="CR42" s="4"/>
      <c r="CS42" s="6"/>
      <c r="CT42" s="4"/>
      <c r="CU42" s="4"/>
      <c r="CV42" s="215"/>
      <c r="CW42" s="4"/>
      <c r="CX42" s="6"/>
      <c r="CY42" s="4"/>
      <c r="CZ42" s="4"/>
      <c r="DA42" s="215"/>
      <c r="DB42" s="4"/>
      <c r="DC42" s="6"/>
      <c r="DD42" s="4"/>
      <c r="DE42" s="4"/>
      <c r="DF42" s="215"/>
      <c r="DG42" s="4"/>
      <c r="DH42" s="6"/>
      <c r="DI42" s="4"/>
      <c r="DJ42" s="4"/>
      <c r="DK42" s="215"/>
      <c r="DL42" s="4"/>
      <c r="DM42" s="6"/>
      <c r="DN42" s="4"/>
      <c r="DO42" s="4"/>
      <c r="DP42" s="215"/>
      <c r="DQ42" s="4"/>
      <c r="DR42" s="6"/>
      <c r="DS42" s="4"/>
      <c r="DT42" s="4"/>
      <c r="DU42" s="215"/>
      <c r="DV42" s="4"/>
      <c r="DW42" s="6"/>
      <c r="DX42" s="4"/>
      <c r="DY42" s="4"/>
      <c r="DZ42" s="215"/>
      <c r="EA42" s="4"/>
      <c r="EB42" s="6"/>
      <c r="EC42" s="4"/>
      <c r="ED42" s="4"/>
      <c r="EE42" s="215"/>
      <c r="EF42" s="4"/>
      <c r="EG42" s="6"/>
      <c r="EH42" s="4"/>
      <c r="EI42" s="4"/>
      <c r="EJ42" s="215"/>
      <c r="EK42" s="4"/>
      <c r="EL42" s="6"/>
      <c r="EM42" s="4"/>
      <c r="EN42" s="4"/>
      <c r="EO42" s="215"/>
      <c r="EP42" s="4"/>
      <c r="EQ42" s="6"/>
      <c r="ER42" s="4"/>
      <c r="ES42" s="4"/>
      <c r="ET42" s="215"/>
      <c r="EU42" s="4"/>
      <c r="EV42" s="6"/>
      <c r="EW42" s="4"/>
      <c r="EX42" s="4"/>
      <c r="EY42" s="215"/>
      <c r="EZ42" s="4"/>
      <c r="FA42" s="6"/>
      <c r="FB42" s="4"/>
      <c r="FC42" s="4"/>
      <c r="FD42" s="215"/>
      <c r="FE42" s="4"/>
      <c r="FF42" s="6"/>
      <c r="FG42" s="4"/>
      <c r="FH42" s="4"/>
      <c r="FI42" s="215"/>
      <c r="FJ42" s="4"/>
      <c r="FK42" s="6"/>
      <c r="FL42" s="4"/>
      <c r="FM42" s="4"/>
      <c r="FN42" s="215"/>
      <c r="FO42" s="4"/>
      <c r="FP42" s="6"/>
      <c r="FQ42" s="4"/>
      <c r="FR42" s="4"/>
      <c r="FS42" s="215"/>
      <c r="FT42" s="4"/>
      <c r="FU42" s="6"/>
      <c r="FV42" s="4"/>
      <c r="FW42" s="4"/>
      <c r="FX42" s="215"/>
      <c r="FY42" s="4"/>
      <c r="FZ42" s="6"/>
      <c r="GA42" s="4"/>
      <c r="GB42" s="4"/>
      <c r="GC42" s="215"/>
      <c r="GD42" s="4"/>
      <c r="GE42" s="6"/>
      <c r="GF42" s="4"/>
      <c r="GG42" s="4"/>
      <c r="GH42" s="215"/>
      <c r="GI42" s="4"/>
      <c r="GJ42" s="6"/>
      <c r="GK42" s="4"/>
      <c r="GL42" s="4"/>
      <c r="GM42" s="215"/>
      <c r="GN42" s="4"/>
      <c r="GO42" s="6"/>
      <c r="GP42" s="4"/>
      <c r="GQ42" s="4"/>
      <c r="GR42" s="215"/>
      <c r="GS42" s="4"/>
      <c r="GT42" s="6"/>
      <c r="GU42" s="4"/>
      <c r="GV42" s="4"/>
      <c r="GW42" s="215"/>
      <c r="GX42" s="4"/>
      <c r="GY42" s="6"/>
      <c r="GZ42" s="4"/>
      <c r="HA42" s="4"/>
      <c r="HB42" s="215"/>
      <c r="HC42" s="4"/>
      <c r="HD42" s="6"/>
      <c r="HE42" s="4"/>
      <c r="HF42" s="4"/>
      <c r="HG42" s="215"/>
      <c r="HH42" s="4"/>
      <c r="HI42" s="6"/>
      <c r="HJ42" s="4"/>
      <c r="HK42" s="4"/>
      <c r="HL42" s="215"/>
      <c r="HM42" s="4"/>
      <c r="HN42" s="6"/>
      <c r="HO42" s="4"/>
      <c r="HP42" s="4"/>
      <c r="HQ42" s="215"/>
      <c r="HR42" s="4"/>
      <c r="HS42" s="6"/>
      <c r="HT42" s="4"/>
      <c r="HU42" s="4"/>
      <c r="HV42" s="215"/>
      <c r="HW42" s="4"/>
      <c r="HX42" s="6"/>
      <c r="HY42" s="4"/>
      <c r="HZ42" s="4"/>
      <c r="IA42" s="215"/>
      <c r="IB42" s="4"/>
      <c r="IC42" s="6"/>
      <c r="ID42" s="4"/>
      <c r="IE42" s="4"/>
      <c r="IF42" s="215"/>
      <c r="IG42" s="4"/>
      <c r="IH42" s="6"/>
      <c r="II42" s="4"/>
      <c r="IJ42" s="4"/>
      <c r="IK42" s="215"/>
      <c r="IL42" s="4"/>
      <c r="IM42" s="6"/>
      <c r="IN42" s="4"/>
      <c r="IO42" s="4"/>
      <c r="IP42" s="215"/>
      <c r="IQ42" s="4"/>
      <c r="IR42" s="6"/>
      <c r="IS42" s="4"/>
      <c r="IT42" s="4"/>
      <c r="IU42" s="215"/>
      <c r="IV42" s="4"/>
      <c r="IW42" s="6"/>
      <c r="IX42" s="4"/>
      <c r="IY42" s="4"/>
      <c r="IZ42" s="215"/>
      <c r="JA42" s="4"/>
      <c r="JB42" s="6"/>
      <c r="JC42" s="4"/>
      <c r="JD42" s="4"/>
      <c r="JE42" s="215"/>
      <c r="JF42" s="4"/>
      <c r="JG42" s="6"/>
      <c r="JH42" s="4"/>
      <c r="JI42" s="4"/>
      <c r="JJ42" s="215"/>
      <c r="JK42" s="4"/>
      <c r="JL42" s="6"/>
      <c r="JM42" s="4"/>
      <c r="JN42" s="4"/>
      <c r="JO42" s="215"/>
      <c r="JP42" s="4"/>
      <c r="JQ42" s="6"/>
      <c r="JR42" s="4"/>
      <c r="JS42" s="4"/>
      <c r="JT42" s="215"/>
      <c r="JU42" s="4"/>
      <c r="JV42" s="6"/>
      <c r="JW42" s="4"/>
      <c r="JX42" s="4"/>
      <c r="JY42" s="215"/>
      <c r="JZ42" s="4"/>
      <c r="KA42" s="6"/>
      <c r="KB42" s="4"/>
      <c r="KC42" s="4"/>
      <c r="KD42" s="215"/>
      <c r="KE42" s="4"/>
      <c r="KF42" s="6"/>
      <c r="KG42" s="4"/>
      <c r="KH42" s="4"/>
      <c r="KI42" s="215"/>
      <c r="KJ42" s="4"/>
      <c r="KK42" s="6"/>
      <c r="KL42" s="4"/>
      <c r="KM42" s="4"/>
      <c r="KN42" s="215"/>
    </row>
    <row r="43" spans="1:300" x14ac:dyDescent="0.25">
      <c r="A43" s="4" t="s">
        <v>129</v>
      </c>
      <c r="B43" s="6"/>
      <c r="C43" s="4"/>
      <c r="D43" s="4"/>
      <c r="E43" s="215"/>
      <c r="F43" s="4"/>
      <c r="G43" s="6"/>
      <c r="H43" s="4"/>
      <c r="I43" s="4"/>
      <c r="J43" s="215"/>
      <c r="K43" s="4"/>
      <c r="L43" s="6"/>
      <c r="M43" s="4"/>
      <c r="N43" s="4"/>
      <c r="O43" s="215"/>
      <c r="P43" s="4"/>
      <c r="Q43" s="6"/>
      <c r="R43" s="4"/>
      <c r="S43" s="4"/>
      <c r="T43" s="215"/>
      <c r="U43" s="4"/>
      <c r="V43" s="6"/>
      <c r="W43" s="4"/>
      <c r="X43" s="4"/>
      <c r="Y43" s="215"/>
      <c r="Z43" s="4"/>
      <c r="AA43" s="6"/>
      <c r="AB43" s="4"/>
      <c r="AC43" s="4"/>
      <c r="AD43" s="215"/>
      <c r="AE43" s="4"/>
      <c r="AF43" s="6"/>
      <c r="AG43" s="4"/>
      <c r="AH43" s="4"/>
      <c r="AI43" s="215"/>
      <c r="AJ43" s="4"/>
      <c r="AK43" s="6"/>
      <c r="AL43" s="4"/>
      <c r="AM43" s="4"/>
      <c r="AN43" s="215"/>
      <c r="AO43" s="4"/>
      <c r="AP43" s="6"/>
      <c r="AQ43" s="4"/>
      <c r="AR43" s="4"/>
      <c r="AS43" s="215"/>
      <c r="AT43" s="4"/>
      <c r="AU43" s="6"/>
      <c r="AV43" s="4"/>
      <c r="AW43" s="4"/>
      <c r="AX43" s="215"/>
      <c r="AY43" s="4"/>
      <c r="AZ43" s="6"/>
      <c r="BA43" s="4"/>
      <c r="BB43" s="4"/>
      <c r="BC43" s="215"/>
      <c r="BD43" s="4"/>
      <c r="BE43" s="6"/>
      <c r="BF43" s="4"/>
      <c r="BG43" s="4"/>
      <c r="BH43" s="215"/>
      <c r="BI43" s="4"/>
      <c r="BJ43" s="6"/>
      <c r="BK43" s="4"/>
      <c r="BL43" s="4"/>
      <c r="BM43" s="215"/>
      <c r="BN43" s="4"/>
      <c r="BO43" s="6"/>
      <c r="BP43" s="4"/>
      <c r="BQ43" s="4"/>
      <c r="BR43" s="215"/>
      <c r="BS43" s="4"/>
      <c r="BT43" s="6"/>
      <c r="BU43" s="4"/>
      <c r="BV43" s="4"/>
      <c r="BW43" s="215"/>
      <c r="BX43" s="4"/>
      <c r="BY43" s="6"/>
      <c r="BZ43" s="4"/>
      <c r="CA43" s="4"/>
      <c r="CB43" s="215"/>
      <c r="CC43" s="4"/>
      <c r="CD43" s="6"/>
      <c r="CE43" s="4"/>
      <c r="CF43" s="4"/>
      <c r="CG43" s="215"/>
      <c r="CH43" s="4"/>
      <c r="CI43" s="6"/>
      <c r="CJ43" s="4"/>
      <c r="CK43" s="4"/>
      <c r="CL43" s="215"/>
      <c r="CM43" s="4"/>
      <c r="CN43" s="6"/>
      <c r="CO43" s="4"/>
      <c r="CP43" s="4"/>
      <c r="CQ43" s="215"/>
      <c r="CR43" s="4"/>
      <c r="CS43" s="6"/>
      <c r="CT43" s="4"/>
      <c r="CU43" s="4"/>
      <c r="CV43" s="215"/>
      <c r="CW43" s="4"/>
      <c r="CX43" s="6"/>
      <c r="CY43" s="4"/>
      <c r="CZ43" s="4"/>
      <c r="DA43" s="215"/>
      <c r="DB43" s="4"/>
      <c r="DC43" s="6"/>
      <c r="DD43" s="4"/>
      <c r="DE43" s="4"/>
      <c r="DF43" s="215"/>
      <c r="DG43" s="4"/>
      <c r="DH43" s="6"/>
      <c r="DI43" s="4"/>
      <c r="DJ43" s="4"/>
      <c r="DK43" s="215"/>
      <c r="DL43" s="4"/>
      <c r="DM43" s="6"/>
      <c r="DN43" s="4"/>
      <c r="DO43" s="4"/>
      <c r="DP43" s="215"/>
      <c r="DQ43" s="4"/>
      <c r="DR43" s="6"/>
      <c r="DS43" s="4"/>
      <c r="DT43" s="4"/>
      <c r="DU43" s="215"/>
      <c r="DV43" s="4"/>
      <c r="DW43" s="6"/>
      <c r="DX43" s="4"/>
      <c r="DY43" s="4"/>
      <c r="DZ43" s="215"/>
      <c r="EA43" s="4"/>
      <c r="EB43" s="6"/>
      <c r="EC43" s="4"/>
      <c r="ED43" s="4"/>
      <c r="EE43" s="215"/>
      <c r="EF43" s="4"/>
      <c r="EG43" s="6"/>
      <c r="EH43" s="4"/>
      <c r="EI43" s="4"/>
      <c r="EJ43" s="215"/>
      <c r="EK43" s="4"/>
      <c r="EL43" s="6"/>
      <c r="EM43" s="4"/>
      <c r="EN43" s="4"/>
      <c r="EO43" s="215"/>
      <c r="EP43" s="4"/>
      <c r="EQ43" s="6"/>
      <c r="ER43" s="4"/>
      <c r="ES43" s="4"/>
      <c r="ET43" s="215"/>
      <c r="EU43" s="4"/>
      <c r="EV43" s="6"/>
      <c r="EW43" s="4"/>
      <c r="EX43" s="4"/>
      <c r="EY43" s="215"/>
      <c r="EZ43" s="4"/>
      <c r="FA43" s="6"/>
      <c r="FB43" s="4"/>
      <c r="FC43" s="4"/>
      <c r="FD43" s="215"/>
      <c r="FE43" s="4"/>
      <c r="FF43" s="6"/>
      <c r="FG43" s="4"/>
      <c r="FH43" s="4"/>
      <c r="FI43" s="215"/>
      <c r="FJ43" s="4"/>
      <c r="FK43" s="6"/>
      <c r="FL43" s="4"/>
      <c r="FM43" s="4"/>
      <c r="FN43" s="215"/>
      <c r="FO43" s="4"/>
      <c r="FP43" s="6"/>
      <c r="FQ43" s="4"/>
      <c r="FR43" s="4"/>
      <c r="FS43" s="215"/>
      <c r="FT43" s="4"/>
      <c r="FU43" s="6"/>
      <c r="FV43" s="4"/>
      <c r="FW43" s="4"/>
      <c r="FX43" s="215"/>
      <c r="FY43" s="4"/>
      <c r="FZ43" s="6"/>
      <c r="GA43" s="4"/>
      <c r="GB43" s="4"/>
      <c r="GC43" s="215"/>
      <c r="GD43" s="4"/>
      <c r="GE43" s="6"/>
      <c r="GF43" s="4"/>
      <c r="GG43" s="4"/>
      <c r="GH43" s="215"/>
      <c r="GI43" s="4"/>
      <c r="GJ43" s="6"/>
      <c r="GK43" s="4"/>
      <c r="GL43" s="4"/>
      <c r="GM43" s="215"/>
      <c r="GN43" s="4"/>
      <c r="GO43" s="6"/>
      <c r="GP43" s="4"/>
      <c r="GQ43" s="4"/>
      <c r="GR43" s="215"/>
      <c r="GS43" s="4"/>
      <c r="GT43" s="6"/>
      <c r="GU43" s="4"/>
      <c r="GV43" s="4"/>
      <c r="GW43" s="215"/>
      <c r="GX43" s="4"/>
      <c r="GY43" s="6"/>
      <c r="GZ43" s="4"/>
      <c r="HA43" s="4"/>
      <c r="HB43" s="215"/>
      <c r="HC43" s="4"/>
      <c r="HD43" s="6"/>
      <c r="HE43" s="4"/>
      <c r="HF43" s="4"/>
      <c r="HG43" s="215"/>
      <c r="HH43" s="4"/>
      <c r="HI43" s="6"/>
      <c r="HJ43" s="4"/>
      <c r="HK43" s="4"/>
      <c r="HL43" s="215"/>
      <c r="HM43" s="4"/>
      <c r="HN43" s="6"/>
      <c r="HO43" s="4"/>
      <c r="HP43" s="4"/>
      <c r="HQ43" s="215"/>
      <c r="HR43" s="4"/>
      <c r="HS43" s="6"/>
      <c r="HT43" s="4"/>
      <c r="HU43" s="4"/>
      <c r="HV43" s="215"/>
      <c r="HW43" s="4"/>
      <c r="HX43" s="6"/>
      <c r="HY43" s="4"/>
      <c r="HZ43" s="4"/>
      <c r="IA43" s="215"/>
      <c r="IB43" s="4"/>
      <c r="IC43" s="6"/>
      <c r="ID43" s="4"/>
      <c r="IE43" s="4"/>
      <c r="IF43" s="215"/>
      <c r="IG43" s="4"/>
      <c r="IH43" s="6"/>
      <c r="II43" s="4"/>
      <c r="IJ43" s="4"/>
      <c r="IK43" s="215"/>
      <c r="IL43" s="4"/>
      <c r="IM43" s="6"/>
      <c r="IN43" s="4"/>
      <c r="IO43" s="4"/>
      <c r="IP43" s="215"/>
      <c r="IQ43" s="4"/>
      <c r="IR43" s="6"/>
      <c r="IS43" s="4"/>
      <c r="IT43" s="4"/>
      <c r="IU43" s="215"/>
      <c r="IV43" s="4"/>
      <c r="IW43" s="6"/>
      <c r="IX43" s="4"/>
      <c r="IY43" s="4"/>
      <c r="IZ43" s="215"/>
      <c r="JA43" s="4"/>
      <c r="JB43" s="6"/>
      <c r="JC43" s="4"/>
      <c r="JD43" s="4"/>
      <c r="JE43" s="215"/>
      <c r="JF43" s="4"/>
      <c r="JG43" s="6"/>
      <c r="JH43" s="4"/>
      <c r="JI43" s="4"/>
      <c r="JJ43" s="215"/>
      <c r="JK43" s="4"/>
      <c r="JL43" s="6"/>
      <c r="JM43" s="4"/>
      <c r="JN43" s="4"/>
      <c r="JO43" s="215"/>
      <c r="JP43" s="4"/>
      <c r="JQ43" s="6"/>
      <c r="JR43" s="4"/>
      <c r="JS43" s="4"/>
      <c r="JT43" s="215"/>
      <c r="JU43" s="4"/>
      <c r="JV43" s="6"/>
      <c r="JW43" s="4"/>
      <c r="JX43" s="4"/>
      <c r="JY43" s="215"/>
      <c r="JZ43" s="4"/>
      <c r="KA43" s="6"/>
      <c r="KB43" s="4"/>
      <c r="KC43" s="4"/>
      <c r="KD43" s="215"/>
      <c r="KE43" s="4"/>
      <c r="KF43" s="6"/>
      <c r="KG43" s="4"/>
      <c r="KH43" s="4"/>
      <c r="KI43" s="215"/>
      <c r="KJ43" s="4"/>
      <c r="KK43" s="6"/>
      <c r="KL43" s="4"/>
      <c r="KM43" s="4"/>
      <c r="KN43" s="215"/>
    </row>
    <row r="44" spans="1:300" x14ac:dyDescent="0.25">
      <c r="A44" s="4" t="s">
        <v>131</v>
      </c>
      <c r="B44" s="6"/>
      <c r="C44" s="4"/>
      <c r="D44" s="4"/>
      <c r="E44" s="215"/>
      <c r="F44" s="4"/>
      <c r="G44" s="6"/>
      <c r="H44" s="4"/>
      <c r="I44" s="4"/>
      <c r="J44" s="215"/>
      <c r="K44" s="4"/>
      <c r="L44" s="6"/>
      <c r="M44" s="4"/>
      <c r="N44" s="4"/>
      <c r="O44" s="215"/>
      <c r="P44" s="4"/>
      <c r="Q44" s="6"/>
      <c r="R44" s="4"/>
      <c r="S44" s="4"/>
      <c r="T44" s="215"/>
      <c r="U44" s="4"/>
      <c r="V44" s="6"/>
      <c r="W44" s="4"/>
      <c r="X44" s="4"/>
      <c r="Y44" s="215"/>
      <c r="Z44" s="4"/>
      <c r="AA44" s="6"/>
      <c r="AB44" s="4"/>
      <c r="AC44" s="4"/>
      <c r="AD44" s="215"/>
      <c r="AE44" s="4"/>
      <c r="AF44" s="6"/>
      <c r="AG44" s="4"/>
      <c r="AH44" s="4"/>
      <c r="AI44" s="215"/>
      <c r="AJ44" s="4"/>
      <c r="AK44" s="6"/>
      <c r="AL44" s="4"/>
      <c r="AM44" s="4"/>
      <c r="AN44" s="215"/>
      <c r="AO44" s="4"/>
      <c r="AP44" s="6"/>
      <c r="AQ44" s="4"/>
      <c r="AR44" s="4"/>
      <c r="AS44" s="215"/>
      <c r="AT44" s="4"/>
      <c r="AU44" s="6"/>
      <c r="AV44" s="4"/>
      <c r="AW44" s="4"/>
      <c r="AX44" s="215"/>
      <c r="AY44" s="4"/>
      <c r="AZ44" s="6"/>
      <c r="BA44" s="4"/>
      <c r="BB44" s="4"/>
      <c r="BC44" s="215"/>
      <c r="BD44" s="4"/>
      <c r="BE44" s="6"/>
      <c r="BF44" s="4"/>
      <c r="BG44" s="4"/>
      <c r="BH44" s="215"/>
      <c r="BI44" s="4"/>
      <c r="BJ44" s="6"/>
      <c r="BK44" s="4"/>
      <c r="BL44" s="4"/>
      <c r="BM44" s="215"/>
      <c r="BN44" s="4"/>
      <c r="BO44" s="6"/>
      <c r="BP44" s="4"/>
      <c r="BQ44" s="4"/>
      <c r="BR44" s="215"/>
      <c r="BS44" s="4"/>
      <c r="BT44" s="6"/>
      <c r="BU44" s="4"/>
      <c r="BV44" s="4"/>
      <c r="BW44" s="215"/>
      <c r="BX44" s="4"/>
      <c r="BY44" s="6"/>
      <c r="BZ44" s="4"/>
      <c r="CA44" s="4"/>
      <c r="CB44" s="215"/>
      <c r="CC44" s="4"/>
      <c r="CD44" s="6"/>
      <c r="CE44" s="4"/>
      <c r="CF44" s="4"/>
      <c r="CG44" s="215"/>
      <c r="CH44" s="4"/>
      <c r="CI44" s="6"/>
      <c r="CJ44" s="4"/>
      <c r="CK44" s="4"/>
      <c r="CL44" s="215"/>
      <c r="CM44" s="4"/>
      <c r="CN44" s="6"/>
      <c r="CO44" s="4"/>
      <c r="CP44" s="4"/>
      <c r="CQ44" s="215"/>
      <c r="CR44" s="4"/>
      <c r="CS44" s="6"/>
      <c r="CT44" s="4"/>
      <c r="CU44" s="4"/>
      <c r="CV44" s="215"/>
      <c r="CW44" s="4"/>
      <c r="CX44" s="6"/>
      <c r="CY44" s="4"/>
      <c r="CZ44" s="4"/>
      <c r="DA44" s="215"/>
      <c r="DB44" s="4"/>
      <c r="DC44" s="6"/>
      <c r="DD44" s="4"/>
      <c r="DE44" s="4"/>
      <c r="DF44" s="215"/>
      <c r="DG44" s="4"/>
      <c r="DH44" s="6"/>
      <c r="DI44" s="4"/>
      <c r="DJ44" s="4"/>
      <c r="DK44" s="215"/>
      <c r="DL44" s="4"/>
      <c r="DM44" s="6"/>
      <c r="DN44" s="4"/>
      <c r="DO44" s="4"/>
      <c r="DP44" s="215"/>
      <c r="DQ44" s="4"/>
      <c r="DR44" s="6"/>
      <c r="DS44" s="4"/>
      <c r="DT44" s="4"/>
      <c r="DU44" s="215"/>
      <c r="DV44" s="4"/>
      <c r="DW44" s="6"/>
      <c r="DX44" s="4"/>
      <c r="DY44" s="4"/>
      <c r="DZ44" s="215"/>
      <c r="EA44" s="4"/>
      <c r="EB44" s="6"/>
      <c r="EC44" s="4"/>
      <c r="ED44" s="4"/>
      <c r="EE44" s="215"/>
      <c r="EF44" s="4"/>
      <c r="EG44" s="6"/>
      <c r="EH44" s="4"/>
      <c r="EI44" s="4"/>
      <c r="EJ44" s="215"/>
      <c r="EK44" s="4"/>
      <c r="EL44" s="6"/>
      <c r="EM44" s="4"/>
      <c r="EN44" s="4"/>
      <c r="EO44" s="215"/>
      <c r="EP44" s="4"/>
      <c r="EQ44" s="6"/>
      <c r="ER44" s="4"/>
      <c r="ES44" s="4"/>
      <c r="ET44" s="215"/>
      <c r="EU44" s="4"/>
      <c r="EV44" s="6"/>
      <c r="EW44" s="4"/>
      <c r="EX44" s="4"/>
      <c r="EY44" s="215"/>
      <c r="EZ44" s="4"/>
      <c r="FA44" s="6"/>
      <c r="FB44" s="4"/>
      <c r="FC44" s="4"/>
      <c r="FD44" s="215"/>
      <c r="FE44" s="4"/>
      <c r="FF44" s="6"/>
      <c r="FG44" s="4"/>
      <c r="FH44" s="4"/>
      <c r="FI44" s="215"/>
      <c r="FJ44" s="4"/>
      <c r="FK44" s="6"/>
      <c r="FL44" s="4"/>
      <c r="FM44" s="4"/>
      <c r="FN44" s="215"/>
      <c r="FO44" s="4"/>
      <c r="FP44" s="6"/>
      <c r="FQ44" s="4"/>
      <c r="FR44" s="4"/>
      <c r="FS44" s="215"/>
      <c r="FT44" s="4"/>
      <c r="FU44" s="6"/>
      <c r="FV44" s="4"/>
      <c r="FW44" s="4"/>
      <c r="FX44" s="215"/>
      <c r="FY44" s="4"/>
      <c r="FZ44" s="6"/>
      <c r="GA44" s="4"/>
      <c r="GB44" s="4"/>
      <c r="GC44" s="215"/>
      <c r="GD44" s="4"/>
      <c r="GE44" s="6"/>
      <c r="GF44" s="4"/>
      <c r="GG44" s="4"/>
      <c r="GH44" s="215"/>
      <c r="GI44" s="4"/>
      <c r="GJ44" s="6"/>
      <c r="GK44" s="4"/>
      <c r="GL44" s="4"/>
      <c r="GM44" s="215"/>
      <c r="GN44" s="4"/>
      <c r="GO44" s="6"/>
      <c r="GP44" s="4"/>
      <c r="GQ44" s="4"/>
      <c r="GR44" s="215"/>
      <c r="GS44" s="4"/>
      <c r="GT44" s="6"/>
      <c r="GU44" s="4"/>
      <c r="GV44" s="4"/>
      <c r="GW44" s="215"/>
      <c r="GX44" s="4"/>
      <c r="GY44" s="6"/>
      <c r="GZ44" s="4"/>
      <c r="HA44" s="4"/>
      <c r="HB44" s="215"/>
      <c r="HC44" s="4"/>
      <c r="HD44" s="6"/>
      <c r="HE44" s="4"/>
      <c r="HF44" s="4"/>
      <c r="HG44" s="215"/>
      <c r="HH44" s="4"/>
      <c r="HI44" s="6"/>
      <c r="HJ44" s="4"/>
      <c r="HK44" s="4"/>
      <c r="HL44" s="215"/>
      <c r="HM44" s="4"/>
      <c r="HN44" s="6"/>
      <c r="HO44" s="4"/>
      <c r="HP44" s="4"/>
      <c r="HQ44" s="215"/>
      <c r="HR44" s="4"/>
      <c r="HS44" s="6"/>
      <c r="HT44" s="4"/>
      <c r="HU44" s="4"/>
      <c r="HV44" s="215"/>
      <c r="HW44" s="4"/>
      <c r="HX44" s="6"/>
      <c r="HY44" s="4"/>
      <c r="HZ44" s="4"/>
      <c r="IA44" s="215"/>
      <c r="IB44" s="4"/>
      <c r="IC44" s="6"/>
      <c r="ID44" s="4"/>
      <c r="IE44" s="4"/>
      <c r="IF44" s="215"/>
      <c r="IG44" s="4"/>
      <c r="IH44" s="6"/>
      <c r="II44" s="4"/>
      <c r="IJ44" s="4"/>
      <c r="IK44" s="215"/>
      <c r="IL44" s="4"/>
      <c r="IM44" s="6"/>
      <c r="IN44" s="4"/>
      <c r="IO44" s="4"/>
      <c r="IP44" s="215"/>
      <c r="IQ44" s="4"/>
      <c r="IR44" s="6"/>
      <c r="IS44" s="4"/>
      <c r="IT44" s="4"/>
      <c r="IU44" s="215"/>
      <c r="IV44" s="4"/>
      <c r="IW44" s="6"/>
      <c r="IX44" s="4"/>
      <c r="IY44" s="4"/>
      <c r="IZ44" s="215"/>
      <c r="JA44" s="4"/>
      <c r="JB44" s="6"/>
      <c r="JC44" s="4"/>
      <c r="JD44" s="4"/>
      <c r="JE44" s="215"/>
      <c r="JF44" s="4"/>
      <c r="JG44" s="6"/>
      <c r="JH44" s="4"/>
      <c r="JI44" s="4"/>
      <c r="JJ44" s="215"/>
      <c r="JK44" s="4"/>
      <c r="JL44" s="6"/>
      <c r="JM44" s="4"/>
      <c r="JN44" s="4"/>
      <c r="JO44" s="215"/>
      <c r="JP44" s="4"/>
      <c r="JQ44" s="6"/>
      <c r="JR44" s="4"/>
      <c r="JS44" s="4"/>
      <c r="JT44" s="215"/>
      <c r="JU44" s="4"/>
      <c r="JV44" s="6"/>
      <c r="JW44" s="4"/>
      <c r="JX44" s="4"/>
      <c r="JY44" s="215"/>
      <c r="JZ44" s="4"/>
      <c r="KA44" s="6"/>
      <c r="KB44" s="4"/>
      <c r="KC44" s="4"/>
      <c r="KD44" s="215"/>
      <c r="KE44" s="4"/>
      <c r="KF44" s="6"/>
      <c r="KG44" s="4"/>
      <c r="KH44" s="4"/>
      <c r="KI44" s="215"/>
      <c r="KJ44" s="4"/>
      <c r="KK44" s="6"/>
      <c r="KL44" s="4"/>
      <c r="KM44" s="4"/>
      <c r="KN44" s="215"/>
    </row>
    <row r="45" spans="1:300" x14ac:dyDescent="0.25">
      <c r="A45" s="4" t="s">
        <v>133</v>
      </c>
      <c r="B45" s="6"/>
      <c r="C45" s="4"/>
      <c r="D45" s="4"/>
      <c r="E45" s="215"/>
      <c r="F45" s="4"/>
      <c r="G45" s="6"/>
      <c r="H45" s="4"/>
      <c r="I45" s="4"/>
      <c r="J45" s="215"/>
      <c r="K45" s="4"/>
      <c r="L45" s="6"/>
      <c r="M45" s="4"/>
      <c r="N45" s="4"/>
      <c r="O45" s="215"/>
      <c r="P45" s="4"/>
      <c r="Q45" s="6"/>
      <c r="R45" s="4"/>
      <c r="S45" s="4"/>
      <c r="T45" s="215"/>
      <c r="U45" s="4"/>
      <c r="V45" s="6"/>
      <c r="W45" s="4"/>
      <c r="X45" s="4"/>
      <c r="Y45" s="215"/>
      <c r="Z45" s="4"/>
      <c r="AA45" s="6"/>
      <c r="AB45" s="4"/>
      <c r="AC45" s="4"/>
      <c r="AD45" s="215"/>
      <c r="AE45" s="4"/>
      <c r="AF45" s="6"/>
      <c r="AG45" s="4"/>
      <c r="AH45" s="4"/>
      <c r="AI45" s="215"/>
      <c r="AJ45" s="4"/>
      <c r="AK45" s="6"/>
      <c r="AL45" s="4"/>
      <c r="AM45" s="4"/>
      <c r="AN45" s="215"/>
      <c r="AO45" s="4"/>
      <c r="AP45" s="6"/>
      <c r="AQ45" s="4"/>
      <c r="AR45" s="4"/>
      <c r="AS45" s="215"/>
      <c r="AT45" s="4"/>
      <c r="AU45" s="6"/>
      <c r="AV45" s="4"/>
      <c r="AW45" s="4"/>
      <c r="AX45" s="215"/>
      <c r="AY45" s="4"/>
      <c r="AZ45" s="6"/>
      <c r="BA45" s="4"/>
      <c r="BB45" s="4"/>
      <c r="BC45" s="215"/>
      <c r="BD45" s="4"/>
      <c r="BE45" s="6"/>
      <c r="BF45" s="4"/>
      <c r="BG45" s="4"/>
      <c r="BH45" s="215"/>
      <c r="BI45" s="4"/>
      <c r="BJ45" s="6"/>
      <c r="BK45" s="4"/>
      <c r="BL45" s="4"/>
      <c r="BM45" s="215"/>
      <c r="BN45" s="4"/>
      <c r="BO45" s="6"/>
      <c r="BP45" s="4"/>
      <c r="BQ45" s="4"/>
      <c r="BR45" s="215"/>
      <c r="BS45" s="4"/>
      <c r="BT45" s="6"/>
      <c r="BU45" s="4"/>
      <c r="BV45" s="4"/>
      <c r="BW45" s="215"/>
      <c r="BX45" s="4"/>
      <c r="BY45" s="6"/>
      <c r="BZ45" s="4"/>
      <c r="CA45" s="4"/>
      <c r="CB45" s="215"/>
      <c r="CC45" s="4"/>
      <c r="CD45" s="6"/>
      <c r="CE45" s="4"/>
      <c r="CF45" s="4"/>
      <c r="CG45" s="215"/>
      <c r="CH45" s="4"/>
      <c r="CI45" s="6"/>
      <c r="CJ45" s="4"/>
      <c r="CK45" s="4"/>
      <c r="CL45" s="215"/>
      <c r="CM45" s="4"/>
      <c r="CN45" s="6"/>
      <c r="CO45" s="4"/>
      <c r="CP45" s="4"/>
      <c r="CQ45" s="215"/>
      <c r="CR45" s="4"/>
      <c r="CS45" s="6"/>
      <c r="CT45" s="4"/>
      <c r="CU45" s="4"/>
      <c r="CV45" s="215"/>
      <c r="CW45" s="4"/>
      <c r="CX45" s="6"/>
      <c r="CY45" s="4"/>
      <c r="CZ45" s="4"/>
      <c r="DA45" s="215"/>
      <c r="DB45" s="4"/>
      <c r="DC45" s="6"/>
      <c r="DD45" s="4"/>
      <c r="DE45" s="4"/>
      <c r="DF45" s="215"/>
      <c r="DG45" s="4"/>
      <c r="DH45" s="6"/>
      <c r="DI45" s="4"/>
      <c r="DJ45" s="4"/>
      <c r="DK45" s="215"/>
      <c r="DL45" s="4"/>
      <c r="DM45" s="6"/>
      <c r="DN45" s="4"/>
      <c r="DO45" s="4"/>
      <c r="DP45" s="215"/>
      <c r="DQ45" s="4"/>
      <c r="DR45" s="6"/>
      <c r="DS45" s="4"/>
      <c r="DT45" s="4"/>
      <c r="DU45" s="215"/>
      <c r="DV45" s="4"/>
      <c r="DW45" s="6"/>
      <c r="DX45" s="4"/>
      <c r="DY45" s="4"/>
      <c r="DZ45" s="215"/>
      <c r="EA45" s="4"/>
      <c r="EB45" s="6"/>
      <c r="EC45" s="4"/>
      <c r="ED45" s="4"/>
      <c r="EE45" s="215"/>
      <c r="EF45" s="4"/>
      <c r="EG45" s="6"/>
      <c r="EH45" s="4"/>
      <c r="EI45" s="4"/>
      <c r="EJ45" s="215"/>
      <c r="EK45" s="4"/>
      <c r="EL45" s="6"/>
      <c r="EM45" s="4"/>
      <c r="EN45" s="4"/>
      <c r="EO45" s="215"/>
      <c r="EP45" s="4"/>
      <c r="EQ45" s="6"/>
      <c r="ER45" s="4"/>
      <c r="ES45" s="4"/>
      <c r="ET45" s="215"/>
      <c r="EU45" s="4"/>
      <c r="EV45" s="6"/>
      <c r="EW45" s="4"/>
      <c r="EX45" s="4"/>
      <c r="EY45" s="215"/>
      <c r="EZ45" s="4"/>
      <c r="FA45" s="6"/>
      <c r="FB45" s="4"/>
      <c r="FC45" s="4"/>
      <c r="FD45" s="215"/>
      <c r="FE45" s="4"/>
      <c r="FF45" s="6"/>
      <c r="FG45" s="4"/>
      <c r="FH45" s="4"/>
      <c r="FI45" s="215"/>
      <c r="FJ45" s="4"/>
      <c r="FK45" s="6"/>
      <c r="FL45" s="4"/>
      <c r="FM45" s="4"/>
      <c r="FN45" s="215"/>
      <c r="FO45" s="4"/>
      <c r="FP45" s="6"/>
      <c r="FQ45" s="4"/>
      <c r="FR45" s="4"/>
      <c r="FS45" s="215"/>
      <c r="FT45" s="4"/>
      <c r="FU45" s="6"/>
      <c r="FV45" s="4"/>
      <c r="FW45" s="4"/>
      <c r="FX45" s="215"/>
      <c r="FY45" s="4"/>
      <c r="FZ45" s="6"/>
      <c r="GA45" s="4"/>
      <c r="GB45" s="4"/>
      <c r="GC45" s="215"/>
      <c r="GD45" s="4"/>
      <c r="GE45" s="6"/>
      <c r="GF45" s="4"/>
      <c r="GG45" s="4"/>
      <c r="GH45" s="215"/>
      <c r="GI45" s="4"/>
      <c r="GJ45" s="6"/>
      <c r="GK45" s="4"/>
      <c r="GL45" s="4"/>
      <c r="GM45" s="215"/>
      <c r="GN45" s="4"/>
      <c r="GO45" s="6"/>
      <c r="GP45" s="4"/>
      <c r="GQ45" s="4"/>
      <c r="GR45" s="215"/>
      <c r="GS45" s="4"/>
      <c r="GT45" s="6"/>
      <c r="GU45" s="4"/>
      <c r="GV45" s="4"/>
      <c r="GW45" s="215"/>
      <c r="GX45" s="4"/>
      <c r="GY45" s="6"/>
      <c r="GZ45" s="4"/>
      <c r="HA45" s="4"/>
      <c r="HB45" s="215"/>
      <c r="HC45" s="4"/>
      <c r="HD45" s="6"/>
      <c r="HE45" s="4"/>
      <c r="HF45" s="4"/>
      <c r="HG45" s="215"/>
      <c r="HH45" s="4"/>
      <c r="HI45" s="6"/>
      <c r="HJ45" s="4"/>
      <c r="HK45" s="4"/>
      <c r="HL45" s="215"/>
      <c r="HM45" s="4"/>
      <c r="HN45" s="6"/>
      <c r="HO45" s="4"/>
      <c r="HP45" s="4"/>
      <c r="HQ45" s="215"/>
      <c r="HR45" s="4"/>
      <c r="HS45" s="6"/>
      <c r="HT45" s="4"/>
      <c r="HU45" s="4"/>
      <c r="HV45" s="215"/>
      <c r="HW45" s="4"/>
      <c r="HX45" s="6"/>
      <c r="HY45" s="4"/>
      <c r="HZ45" s="4"/>
      <c r="IA45" s="215"/>
      <c r="IB45" s="4"/>
      <c r="IC45" s="6"/>
      <c r="ID45" s="4"/>
      <c r="IE45" s="4"/>
      <c r="IF45" s="215"/>
      <c r="IG45" s="4"/>
      <c r="IH45" s="6"/>
      <c r="II45" s="4"/>
      <c r="IJ45" s="4"/>
      <c r="IK45" s="215"/>
      <c r="IL45" s="4"/>
      <c r="IM45" s="6"/>
      <c r="IN45" s="4"/>
      <c r="IO45" s="4"/>
      <c r="IP45" s="215"/>
      <c r="IQ45" s="4"/>
      <c r="IR45" s="6"/>
      <c r="IS45" s="4"/>
      <c r="IT45" s="4"/>
      <c r="IU45" s="215"/>
      <c r="IV45" s="4"/>
      <c r="IW45" s="6"/>
      <c r="IX45" s="4"/>
      <c r="IY45" s="4"/>
      <c r="IZ45" s="215"/>
      <c r="JA45" s="4"/>
      <c r="JB45" s="6"/>
      <c r="JC45" s="4"/>
      <c r="JD45" s="4"/>
      <c r="JE45" s="215"/>
      <c r="JF45" s="4"/>
      <c r="JG45" s="6"/>
      <c r="JH45" s="4"/>
      <c r="JI45" s="4"/>
      <c r="JJ45" s="215"/>
      <c r="JK45" s="4"/>
      <c r="JL45" s="6"/>
      <c r="JM45" s="4"/>
      <c r="JN45" s="4"/>
      <c r="JO45" s="215"/>
      <c r="JP45" s="4"/>
      <c r="JQ45" s="6"/>
      <c r="JR45" s="4"/>
      <c r="JS45" s="4"/>
      <c r="JT45" s="215"/>
      <c r="JU45" s="4"/>
      <c r="JV45" s="6"/>
      <c r="JW45" s="4"/>
      <c r="JX45" s="4"/>
      <c r="JY45" s="215"/>
      <c r="JZ45" s="4"/>
      <c r="KA45" s="6"/>
      <c r="KB45" s="4"/>
      <c r="KC45" s="4"/>
      <c r="KD45" s="215"/>
      <c r="KE45" s="4"/>
      <c r="KF45" s="6"/>
      <c r="KG45" s="4"/>
      <c r="KH45" s="4"/>
      <c r="KI45" s="215"/>
      <c r="KJ45" s="4"/>
      <c r="KK45" s="6"/>
      <c r="KL45" s="4"/>
      <c r="KM45" s="4"/>
      <c r="KN45" s="215"/>
    </row>
    <row r="46" spans="1:300" x14ac:dyDescent="0.25">
      <c r="A46" s="4" t="s">
        <v>134</v>
      </c>
      <c r="B46" s="6"/>
      <c r="C46" s="4"/>
      <c r="D46" s="9"/>
      <c r="E46" s="215"/>
      <c r="F46" s="4"/>
      <c r="G46" s="6"/>
      <c r="H46" s="4"/>
      <c r="I46" s="9"/>
      <c r="J46" s="215"/>
      <c r="K46" s="4"/>
      <c r="L46" s="6"/>
      <c r="M46" s="4"/>
      <c r="N46" s="9"/>
      <c r="O46" s="215"/>
      <c r="P46" s="4"/>
      <c r="Q46" s="6"/>
      <c r="R46" s="4"/>
      <c r="S46" s="9"/>
      <c r="T46" s="215"/>
      <c r="U46" s="4"/>
      <c r="V46" s="6"/>
      <c r="W46" s="4"/>
      <c r="X46" s="9"/>
      <c r="Y46" s="215"/>
      <c r="Z46" s="4"/>
      <c r="AA46" s="6"/>
      <c r="AB46" s="4"/>
      <c r="AC46" s="9"/>
      <c r="AD46" s="215"/>
      <c r="AE46" s="4"/>
      <c r="AF46" s="6"/>
      <c r="AG46" s="4"/>
      <c r="AH46" s="9"/>
      <c r="AI46" s="215"/>
      <c r="AJ46" s="4"/>
      <c r="AK46" s="6"/>
      <c r="AL46" s="4"/>
      <c r="AM46" s="9"/>
      <c r="AN46" s="215"/>
      <c r="AO46" s="4"/>
      <c r="AP46" s="6"/>
      <c r="AQ46" s="4"/>
      <c r="AR46" s="9"/>
      <c r="AS46" s="215"/>
      <c r="AT46" s="4"/>
      <c r="AU46" s="6"/>
      <c r="AV46" s="4"/>
      <c r="AW46" s="9"/>
      <c r="AX46" s="215"/>
      <c r="AY46" s="4"/>
      <c r="AZ46" s="6"/>
      <c r="BA46" s="4"/>
      <c r="BB46" s="9"/>
      <c r="BC46" s="215"/>
      <c r="BD46" s="4"/>
      <c r="BE46" s="6"/>
      <c r="BF46" s="4"/>
      <c r="BG46" s="9"/>
      <c r="BH46" s="215"/>
      <c r="BI46" s="4"/>
      <c r="BJ46" s="6"/>
      <c r="BK46" s="4"/>
      <c r="BL46" s="9"/>
      <c r="BM46" s="215"/>
      <c r="BN46" s="4"/>
      <c r="BO46" s="6"/>
      <c r="BP46" s="4"/>
      <c r="BQ46" s="9"/>
      <c r="BR46" s="215"/>
      <c r="BS46" s="4"/>
      <c r="BT46" s="6"/>
      <c r="BU46" s="4"/>
      <c r="BV46" s="9"/>
      <c r="BW46" s="215"/>
      <c r="BX46" s="4"/>
      <c r="BY46" s="6"/>
      <c r="BZ46" s="4"/>
      <c r="CA46" s="9"/>
      <c r="CB46" s="215"/>
      <c r="CC46" s="4"/>
      <c r="CD46" s="6"/>
      <c r="CE46" s="4"/>
      <c r="CF46" s="9"/>
      <c r="CG46" s="215"/>
      <c r="CH46" s="4"/>
      <c r="CI46" s="6"/>
      <c r="CJ46" s="4"/>
      <c r="CK46" s="9"/>
      <c r="CL46" s="215"/>
      <c r="CM46" s="4"/>
      <c r="CN46" s="6"/>
      <c r="CO46" s="4"/>
      <c r="CP46" s="9"/>
      <c r="CQ46" s="215"/>
      <c r="CR46" s="4"/>
      <c r="CS46" s="6"/>
      <c r="CT46" s="4"/>
      <c r="CU46" s="9"/>
      <c r="CV46" s="215"/>
      <c r="CW46" s="4"/>
      <c r="CX46" s="6"/>
      <c r="CY46" s="4"/>
      <c r="CZ46" s="9"/>
      <c r="DA46" s="215"/>
      <c r="DB46" s="4"/>
      <c r="DC46" s="6"/>
      <c r="DD46" s="4"/>
      <c r="DE46" s="9"/>
      <c r="DF46" s="215"/>
      <c r="DG46" s="4"/>
      <c r="DH46" s="6"/>
      <c r="DI46" s="4"/>
      <c r="DJ46" s="9"/>
      <c r="DK46" s="215"/>
      <c r="DL46" s="4"/>
      <c r="DM46" s="6"/>
      <c r="DN46" s="4"/>
      <c r="DO46" s="9"/>
      <c r="DP46" s="215"/>
      <c r="DQ46" s="4"/>
      <c r="DR46" s="6"/>
      <c r="DS46" s="4"/>
      <c r="DT46" s="9"/>
      <c r="DU46" s="215"/>
      <c r="DV46" s="4"/>
      <c r="DW46" s="6"/>
      <c r="DX46" s="4"/>
      <c r="DY46" s="9"/>
      <c r="DZ46" s="215"/>
      <c r="EA46" s="4"/>
      <c r="EB46" s="6"/>
      <c r="EC46" s="4"/>
      <c r="ED46" s="9"/>
      <c r="EE46" s="215"/>
      <c r="EF46" s="4"/>
      <c r="EG46" s="6"/>
      <c r="EH46" s="4"/>
      <c r="EI46" s="9"/>
      <c r="EJ46" s="215"/>
      <c r="EK46" s="4"/>
      <c r="EL46" s="6"/>
      <c r="EM46" s="4"/>
      <c r="EN46" s="9"/>
      <c r="EO46" s="215"/>
      <c r="EP46" s="4"/>
      <c r="EQ46" s="6"/>
      <c r="ER46" s="4"/>
      <c r="ES46" s="9"/>
      <c r="ET46" s="215"/>
      <c r="EU46" s="4"/>
      <c r="EV46" s="6"/>
      <c r="EW46" s="4"/>
      <c r="EX46" s="9"/>
      <c r="EY46" s="215"/>
      <c r="EZ46" s="4"/>
      <c r="FA46" s="6"/>
      <c r="FB46" s="4"/>
      <c r="FC46" s="9"/>
      <c r="FD46" s="215"/>
      <c r="FE46" s="4"/>
      <c r="FF46" s="6"/>
      <c r="FG46" s="4"/>
      <c r="FH46" s="9"/>
      <c r="FI46" s="215"/>
      <c r="FJ46" s="4"/>
      <c r="FK46" s="6"/>
      <c r="FL46" s="4"/>
      <c r="FM46" s="9"/>
      <c r="FN46" s="215"/>
      <c r="FO46" s="4"/>
      <c r="FP46" s="6"/>
      <c r="FQ46" s="4"/>
      <c r="FR46" s="9"/>
      <c r="FS46" s="215"/>
      <c r="FT46" s="4"/>
      <c r="FU46" s="6"/>
      <c r="FV46" s="4"/>
      <c r="FW46" s="9"/>
      <c r="FX46" s="215"/>
      <c r="FY46" s="4"/>
      <c r="FZ46" s="6"/>
      <c r="GA46" s="4"/>
      <c r="GB46" s="9"/>
      <c r="GC46" s="215"/>
      <c r="GD46" s="4"/>
      <c r="GE46" s="6"/>
      <c r="GF46" s="4"/>
      <c r="GG46" s="9"/>
      <c r="GH46" s="215"/>
      <c r="GI46" s="4"/>
      <c r="GJ46" s="6"/>
      <c r="GK46" s="4"/>
      <c r="GL46" s="9"/>
      <c r="GM46" s="215"/>
      <c r="GN46" s="4"/>
      <c r="GO46" s="6"/>
      <c r="GP46" s="4"/>
      <c r="GQ46" s="9"/>
      <c r="GR46" s="215"/>
      <c r="GS46" s="4"/>
      <c r="GT46" s="6"/>
      <c r="GU46" s="4"/>
      <c r="GV46" s="9"/>
      <c r="GW46" s="215"/>
      <c r="GX46" s="4"/>
      <c r="GY46" s="6"/>
      <c r="GZ46" s="4"/>
      <c r="HA46" s="9"/>
      <c r="HB46" s="215"/>
      <c r="HC46" s="4"/>
      <c r="HD46" s="6"/>
      <c r="HE46" s="4"/>
      <c r="HF46" s="9"/>
      <c r="HG46" s="215"/>
      <c r="HH46" s="4"/>
      <c r="HI46" s="6"/>
      <c r="HJ46" s="4"/>
      <c r="HK46" s="9"/>
      <c r="HL46" s="215"/>
      <c r="HM46" s="4"/>
      <c r="HN46" s="6"/>
      <c r="HO46" s="4"/>
      <c r="HP46" s="9"/>
      <c r="HQ46" s="215"/>
      <c r="HR46" s="4"/>
      <c r="HS46" s="6"/>
      <c r="HT46" s="4"/>
      <c r="HU46" s="9"/>
      <c r="HV46" s="215"/>
      <c r="HW46" s="4"/>
      <c r="HX46" s="6"/>
      <c r="HY46" s="4"/>
      <c r="HZ46" s="9"/>
      <c r="IA46" s="215"/>
      <c r="IB46" s="4"/>
      <c r="IC46" s="6"/>
      <c r="ID46" s="4"/>
      <c r="IE46" s="9"/>
      <c r="IF46" s="215"/>
      <c r="IG46" s="4"/>
      <c r="IH46" s="6"/>
      <c r="II46" s="4"/>
      <c r="IJ46" s="9"/>
      <c r="IK46" s="215"/>
      <c r="IL46" s="4"/>
      <c r="IM46" s="6"/>
      <c r="IN46" s="4"/>
      <c r="IO46" s="9"/>
      <c r="IP46" s="215"/>
      <c r="IQ46" s="4"/>
      <c r="IR46" s="6"/>
      <c r="IS46" s="4"/>
      <c r="IT46" s="9"/>
      <c r="IU46" s="215"/>
      <c r="IV46" s="4"/>
      <c r="IW46" s="6"/>
      <c r="IX46" s="4"/>
      <c r="IY46" s="9"/>
      <c r="IZ46" s="215"/>
      <c r="JA46" s="4"/>
      <c r="JB46" s="6"/>
      <c r="JC46" s="4"/>
      <c r="JD46" s="9"/>
      <c r="JE46" s="215"/>
      <c r="JF46" s="4"/>
      <c r="JG46" s="6"/>
      <c r="JH46" s="4"/>
      <c r="JI46" s="9"/>
      <c r="JJ46" s="215"/>
      <c r="JK46" s="4"/>
      <c r="JL46" s="6"/>
      <c r="JM46" s="4"/>
      <c r="JN46" s="9"/>
      <c r="JO46" s="215"/>
      <c r="JP46" s="4"/>
      <c r="JQ46" s="6"/>
      <c r="JR46" s="4"/>
      <c r="JS46" s="9"/>
      <c r="JT46" s="215"/>
      <c r="JU46" s="4"/>
      <c r="JV46" s="6"/>
      <c r="JW46" s="4"/>
      <c r="JX46" s="9"/>
      <c r="JY46" s="215"/>
      <c r="JZ46" s="4"/>
      <c r="KA46" s="6"/>
      <c r="KB46" s="4"/>
      <c r="KC46" s="9"/>
      <c r="KD46" s="215"/>
      <c r="KE46" s="4"/>
      <c r="KF46" s="6"/>
      <c r="KG46" s="4"/>
      <c r="KH46" s="9"/>
      <c r="KI46" s="215"/>
      <c r="KJ46" s="4"/>
      <c r="KK46" s="6"/>
      <c r="KL46" s="4"/>
      <c r="KM46" s="9"/>
      <c r="KN46" s="215"/>
    </row>
    <row r="47" spans="1:300" x14ac:dyDescent="0.25">
      <c r="A47" s="4" t="s">
        <v>118</v>
      </c>
      <c r="B47" s="6"/>
      <c r="C47" s="4"/>
      <c r="D47" s="4"/>
      <c r="E47" s="215"/>
      <c r="F47" s="4"/>
      <c r="G47" s="6"/>
      <c r="H47" s="4"/>
      <c r="I47" s="4"/>
      <c r="J47" s="215"/>
      <c r="K47" s="4"/>
      <c r="L47" s="6"/>
      <c r="M47" s="4"/>
      <c r="N47" s="4"/>
      <c r="O47" s="215"/>
      <c r="P47" s="4"/>
      <c r="Q47" s="6"/>
      <c r="R47" s="4"/>
      <c r="S47" s="4"/>
      <c r="T47" s="215"/>
      <c r="U47" s="4"/>
      <c r="V47" s="6"/>
      <c r="W47" s="4"/>
      <c r="X47" s="4"/>
      <c r="Y47" s="215"/>
      <c r="Z47" s="4"/>
      <c r="AA47" s="6"/>
      <c r="AB47" s="4"/>
      <c r="AC47" s="4"/>
      <c r="AD47" s="215"/>
      <c r="AE47" s="4"/>
      <c r="AF47" s="6"/>
      <c r="AG47" s="4"/>
      <c r="AH47" s="4"/>
      <c r="AI47" s="215"/>
      <c r="AJ47" s="4"/>
      <c r="AK47" s="6"/>
      <c r="AL47" s="4"/>
      <c r="AM47" s="4"/>
      <c r="AN47" s="215"/>
      <c r="AO47" s="4"/>
      <c r="AP47" s="6"/>
      <c r="AQ47" s="4"/>
      <c r="AR47" s="4"/>
      <c r="AS47" s="215"/>
      <c r="AT47" s="4"/>
      <c r="AU47" s="6"/>
      <c r="AV47" s="4"/>
      <c r="AW47" s="4"/>
      <c r="AX47" s="215"/>
      <c r="AY47" s="4"/>
      <c r="AZ47" s="6"/>
      <c r="BA47" s="4"/>
      <c r="BB47" s="4"/>
      <c r="BC47" s="215"/>
      <c r="BD47" s="4"/>
      <c r="BE47" s="6"/>
      <c r="BF47" s="4"/>
      <c r="BG47" s="4"/>
      <c r="BH47" s="215"/>
      <c r="BI47" s="4"/>
      <c r="BJ47" s="6"/>
      <c r="BK47" s="4"/>
      <c r="BL47" s="4"/>
      <c r="BM47" s="215"/>
      <c r="BN47" s="4"/>
      <c r="BO47" s="6"/>
      <c r="BP47" s="4"/>
      <c r="BQ47" s="4"/>
      <c r="BR47" s="215"/>
      <c r="BS47" s="4"/>
      <c r="BT47" s="6"/>
      <c r="BU47" s="4"/>
      <c r="BV47" s="4"/>
      <c r="BW47" s="215"/>
      <c r="BX47" s="4"/>
      <c r="BY47" s="6"/>
      <c r="BZ47" s="4"/>
      <c r="CA47" s="4"/>
      <c r="CB47" s="215"/>
      <c r="CC47" s="4"/>
      <c r="CD47" s="6"/>
      <c r="CE47" s="4"/>
      <c r="CF47" s="4"/>
      <c r="CG47" s="215"/>
      <c r="CH47" s="4"/>
      <c r="CI47" s="6"/>
      <c r="CJ47" s="4"/>
      <c r="CK47" s="4"/>
      <c r="CL47" s="215"/>
      <c r="CM47" s="4"/>
      <c r="CN47" s="6"/>
      <c r="CO47" s="4"/>
      <c r="CP47" s="4"/>
      <c r="CQ47" s="215"/>
      <c r="CR47" s="4"/>
      <c r="CS47" s="6"/>
      <c r="CT47" s="4"/>
      <c r="CU47" s="4"/>
      <c r="CV47" s="215"/>
      <c r="CW47" s="4"/>
      <c r="CX47" s="6"/>
      <c r="CY47" s="4"/>
      <c r="CZ47" s="4"/>
      <c r="DA47" s="215"/>
      <c r="DB47" s="4"/>
      <c r="DC47" s="6"/>
      <c r="DD47" s="4"/>
      <c r="DE47" s="4"/>
      <c r="DF47" s="215"/>
      <c r="DG47" s="4"/>
      <c r="DH47" s="6"/>
      <c r="DI47" s="4"/>
      <c r="DJ47" s="4"/>
      <c r="DK47" s="215"/>
      <c r="DL47" s="4"/>
      <c r="DM47" s="6"/>
      <c r="DN47" s="4"/>
      <c r="DO47" s="4"/>
      <c r="DP47" s="215"/>
      <c r="DQ47" s="4"/>
      <c r="DR47" s="6"/>
      <c r="DS47" s="4"/>
      <c r="DT47" s="4"/>
      <c r="DU47" s="215"/>
      <c r="DV47" s="4"/>
      <c r="DW47" s="6"/>
      <c r="DX47" s="4"/>
      <c r="DY47" s="4"/>
      <c r="DZ47" s="215"/>
      <c r="EA47" s="4"/>
      <c r="EB47" s="6"/>
      <c r="EC47" s="4"/>
      <c r="ED47" s="4"/>
      <c r="EE47" s="215"/>
      <c r="EF47" s="4"/>
      <c r="EG47" s="6"/>
      <c r="EH47" s="4"/>
      <c r="EI47" s="4"/>
      <c r="EJ47" s="215"/>
      <c r="EK47" s="4"/>
      <c r="EL47" s="6"/>
      <c r="EM47" s="4"/>
      <c r="EN47" s="4"/>
      <c r="EO47" s="215"/>
      <c r="EP47" s="4"/>
      <c r="EQ47" s="6"/>
      <c r="ER47" s="4"/>
      <c r="ES47" s="4"/>
      <c r="ET47" s="215"/>
      <c r="EU47" s="4"/>
      <c r="EV47" s="6"/>
      <c r="EW47" s="4"/>
      <c r="EX47" s="4"/>
      <c r="EY47" s="215"/>
      <c r="EZ47" s="4"/>
      <c r="FA47" s="6"/>
      <c r="FB47" s="4"/>
      <c r="FC47" s="4"/>
      <c r="FD47" s="215"/>
      <c r="FE47" s="4"/>
      <c r="FF47" s="6"/>
      <c r="FG47" s="4"/>
      <c r="FH47" s="4"/>
      <c r="FI47" s="215"/>
      <c r="FJ47" s="4"/>
      <c r="FK47" s="6"/>
      <c r="FL47" s="4"/>
      <c r="FM47" s="4"/>
      <c r="FN47" s="215"/>
      <c r="FO47" s="4"/>
      <c r="FP47" s="6"/>
      <c r="FQ47" s="4"/>
      <c r="FR47" s="4"/>
      <c r="FS47" s="215"/>
      <c r="FT47" s="4"/>
      <c r="FU47" s="6"/>
      <c r="FV47" s="4"/>
      <c r="FW47" s="4"/>
      <c r="FX47" s="215"/>
      <c r="FY47" s="4"/>
      <c r="FZ47" s="6"/>
      <c r="GA47" s="4"/>
      <c r="GB47" s="4"/>
      <c r="GC47" s="215"/>
      <c r="GD47" s="4"/>
      <c r="GE47" s="6"/>
      <c r="GF47" s="4"/>
      <c r="GG47" s="4"/>
      <c r="GH47" s="215"/>
      <c r="GI47" s="4"/>
      <c r="GJ47" s="6"/>
      <c r="GK47" s="4"/>
      <c r="GL47" s="4"/>
      <c r="GM47" s="215"/>
      <c r="GN47" s="4"/>
      <c r="GO47" s="6"/>
      <c r="GP47" s="4"/>
      <c r="GQ47" s="4"/>
      <c r="GR47" s="215"/>
      <c r="GS47" s="4"/>
      <c r="GT47" s="6"/>
      <c r="GU47" s="4"/>
      <c r="GV47" s="4"/>
      <c r="GW47" s="215"/>
      <c r="GX47" s="4"/>
      <c r="GY47" s="6"/>
      <c r="GZ47" s="4"/>
      <c r="HA47" s="4"/>
      <c r="HB47" s="215"/>
      <c r="HC47" s="4"/>
      <c r="HD47" s="6"/>
      <c r="HE47" s="4"/>
      <c r="HF47" s="4"/>
      <c r="HG47" s="215"/>
      <c r="HH47" s="4"/>
      <c r="HI47" s="6"/>
      <c r="HJ47" s="4"/>
      <c r="HK47" s="4"/>
      <c r="HL47" s="215"/>
      <c r="HM47" s="4"/>
      <c r="HN47" s="6"/>
      <c r="HO47" s="4"/>
      <c r="HP47" s="4"/>
      <c r="HQ47" s="215"/>
      <c r="HR47" s="4"/>
      <c r="HS47" s="6"/>
      <c r="HT47" s="4"/>
      <c r="HU47" s="4"/>
      <c r="HV47" s="215"/>
      <c r="HW47" s="4"/>
      <c r="HX47" s="6"/>
      <c r="HY47" s="4"/>
      <c r="HZ47" s="4"/>
      <c r="IA47" s="215"/>
      <c r="IB47" s="4"/>
      <c r="IC47" s="6"/>
      <c r="ID47" s="4"/>
      <c r="IE47" s="4"/>
      <c r="IF47" s="215"/>
      <c r="IG47" s="4"/>
      <c r="IH47" s="6"/>
      <c r="II47" s="4"/>
      <c r="IJ47" s="4"/>
      <c r="IK47" s="215"/>
      <c r="IL47" s="4"/>
      <c r="IM47" s="6"/>
      <c r="IN47" s="4"/>
      <c r="IO47" s="4"/>
      <c r="IP47" s="215"/>
      <c r="IQ47" s="4"/>
      <c r="IR47" s="6"/>
      <c r="IS47" s="4"/>
      <c r="IT47" s="4"/>
      <c r="IU47" s="215"/>
      <c r="IV47" s="4"/>
      <c r="IW47" s="6"/>
      <c r="IX47" s="4"/>
      <c r="IY47" s="4"/>
      <c r="IZ47" s="215"/>
      <c r="JA47" s="4"/>
      <c r="JB47" s="6"/>
      <c r="JC47" s="4"/>
      <c r="JD47" s="4"/>
      <c r="JE47" s="215"/>
      <c r="JF47" s="4"/>
      <c r="JG47" s="6"/>
      <c r="JH47" s="4"/>
      <c r="JI47" s="4"/>
      <c r="JJ47" s="215"/>
      <c r="JK47" s="4"/>
      <c r="JL47" s="6"/>
      <c r="JM47" s="4"/>
      <c r="JN47" s="4"/>
      <c r="JO47" s="215"/>
      <c r="JP47" s="4"/>
      <c r="JQ47" s="6"/>
      <c r="JR47" s="4"/>
      <c r="JS47" s="4"/>
      <c r="JT47" s="215"/>
      <c r="JU47" s="4"/>
      <c r="JV47" s="6"/>
      <c r="JW47" s="4"/>
      <c r="JX47" s="4"/>
      <c r="JY47" s="215"/>
      <c r="JZ47" s="4"/>
      <c r="KA47" s="6"/>
      <c r="KB47" s="4"/>
      <c r="KC47" s="4"/>
      <c r="KD47" s="215"/>
      <c r="KE47" s="4"/>
      <c r="KF47" s="6"/>
      <c r="KG47" s="4"/>
      <c r="KH47" s="4"/>
      <c r="KI47" s="215"/>
      <c r="KJ47" s="4"/>
      <c r="KK47" s="6"/>
      <c r="KL47" s="4"/>
      <c r="KM47" s="4"/>
      <c r="KN47" s="215"/>
    </row>
    <row r="48" spans="1:300" x14ac:dyDescent="0.25">
      <c r="A48" s="6" t="s">
        <v>116</v>
      </c>
      <c r="B48" s="6"/>
      <c r="C48" s="4"/>
      <c r="D48" s="4"/>
      <c r="E48" s="215"/>
      <c r="F48" s="4"/>
      <c r="G48" s="6"/>
      <c r="H48" s="4"/>
      <c r="I48" s="4"/>
      <c r="J48" s="215"/>
      <c r="K48" s="4"/>
      <c r="L48" s="6"/>
      <c r="M48" s="4"/>
      <c r="N48" s="4"/>
      <c r="O48" s="215"/>
      <c r="P48" s="4"/>
      <c r="Q48" s="6"/>
      <c r="R48" s="4"/>
      <c r="S48" s="4"/>
      <c r="T48" s="215"/>
      <c r="U48" s="4"/>
      <c r="V48" s="6"/>
      <c r="W48" s="4"/>
      <c r="X48" s="4"/>
      <c r="Y48" s="215"/>
      <c r="Z48" s="4"/>
      <c r="AA48" s="6"/>
      <c r="AB48" s="4"/>
      <c r="AC48" s="4"/>
      <c r="AD48" s="215"/>
      <c r="AE48" s="4"/>
      <c r="AF48" s="6"/>
      <c r="AG48" s="4"/>
      <c r="AH48" s="4"/>
      <c r="AI48" s="215"/>
      <c r="AJ48" s="4"/>
      <c r="AK48" s="6"/>
      <c r="AL48" s="4"/>
      <c r="AM48" s="4"/>
      <c r="AN48" s="215"/>
      <c r="AO48" s="4"/>
      <c r="AP48" s="6"/>
      <c r="AQ48" s="4"/>
      <c r="AR48" s="4"/>
      <c r="AS48" s="215"/>
      <c r="AT48" s="4"/>
      <c r="AU48" s="6"/>
      <c r="AV48" s="4"/>
      <c r="AW48" s="4"/>
      <c r="AX48" s="215"/>
      <c r="AY48" s="4"/>
      <c r="AZ48" s="6"/>
      <c r="BA48" s="4"/>
      <c r="BB48" s="4"/>
      <c r="BC48" s="215"/>
      <c r="BD48" s="4"/>
      <c r="BE48" s="6"/>
      <c r="BF48" s="4"/>
      <c r="BG48" s="4"/>
      <c r="BH48" s="215"/>
      <c r="BI48" s="4"/>
      <c r="BJ48" s="6"/>
      <c r="BK48" s="4"/>
      <c r="BL48" s="4"/>
      <c r="BM48" s="215"/>
      <c r="BN48" s="4"/>
      <c r="BO48" s="6"/>
      <c r="BP48" s="4"/>
      <c r="BQ48" s="4"/>
      <c r="BR48" s="215"/>
      <c r="BS48" s="4"/>
      <c r="BT48" s="6"/>
      <c r="BU48" s="4"/>
      <c r="BV48" s="4"/>
      <c r="BW48" s="215"/>
      <c r="BX48" s="4"/>
      <c r="BY48" s="6"/>
      <c r="BZ48" s="4"/>
      <c r="CA48" s="4"/>
      <c r="CB48" s="215"/>
      <c r="CC48" s="4"/>
      <c r="CD48" s="6"/>
      <c r="CE48" s="4"/>
      <c r="CF48" s="4"/>
      <c r="CG48" s="215"/>
      <c r="CH48" s="4"/>
      <c r="CI48" s="6"/>
      <c r="CJ48" s="4"/>
      <c r="CK48" s="4"/>
      <c r="CL48" s="215"/>
      <c r="CM48" s="4"/>
      <c r="CN48" s="6"/>
      <c r="CO48" s="4"/>
      <c r="CP48" s="4"/>
      <c r="CQ48" s="215"/>
      <c r="CR48" s="4"/>
      <c r="CS48" s="6"/>
      <c r="CT48" s="4"/>
      <c r="CU48" s="4"/>
      <c r="CV48" s="215"/>
      <c r="CW48" s="4"/>
      <c r="CX48" s="6"/>
      <c r="CY48" s="4"/>
      <c r="CZ48" s="4"/>
      <c r="DA48" s="215"/>
      <c r="DB48" s="4"/>
      <c r="DC48" s="6"/>
      <c r="DD48" s="4"/>
      <c r="DE48" s="4"/>
      <c r="DF48" s="215"/>
      <c r="DG48" s="4"/>
      <c r="DH48" s="6"/>
      <c r="DI48" s="4"/>
      <c r="DJ48" s="4"/>
      <c r="DK48" s="215"/>
      <c r="DL48" s="4"/>
      <c r="DM48" s="6"/>
      <c r="DN48" s="4"/>
      <c r="DO48" s="4"/>
      <c r="DP48" s="215"/>
      <c r="DQ48" s="4"/>
      <c r="DR48" s="6"/>
      <c r="DS48" s="4"/>
      <c r="DT48" s="4"/>
      <c r="DU48" s="215"/>
      <c r="DV48" s="4"/>
      <c r="DW48" s="6"/>
      <c r="DX48" s="4"/>
      <c r="DY48" s="4"/>
      <c r="DZ48" s="215"/>
      <c r="EA48" s="4"/>
      <c r="EB48" s="6"/>
      <c r="EC48" s="4"/>
      <c r="ED48" s="4"/>
      <c r="EE48" s="215"/>
      <c r="EF48" s="4"/>
      <c r="EG48" s="6"/>
      <c r="EH48" s="4"/>
      <c r="EI48" s="4"/>
      <c r="EJ48" s="215"/>
      <c r="EK48" s="4"/>
      <c r="EL48" s="6"/>
      <c r="EM48" s="4"/>
      <c r="EN48" s="4"/>
      <c r="EO48" s="215"/>
      <c r="EP48" s="4"/>
      <c r="EQ48" s="6"/>
      <c r="ER48" s="4"/>
      <c r="ES48" s="4"/>
      <c r="ET48" s="215"/>
      <c r="EU48" s="4"/>
      <c r="EV48" s="6"/>
      <c r="EW48" s="4"/>
      <c r="EX48" s="4"/>
      <c r="EY48" s="215"/>
      <c r="EZ48" s="4"/>
      <c r="FA48" s="6"/>
      <c r="FB48" s="4"/>
      <c r="FC48" s="4"/>
      <c r="FD48" s="215"/>
      <c r="FE48" s="4"/>
      <c r="FF48" s="6"/>
      <c r="FG48" s="4"/>
      <c r="FH48" s="4"/>
      <c r="FI48" s="215"/>
      <c r="FJ48" s="4"/>
      <c r="FK48" s="6"/>
      <c r="FL48" s="4"/>
      <c r="FM48" s="4"/>
      <c r="FN48" s="215"/>
      <c r="FO48" s="4"/>
      <c r="FP48" s="6"/>
      <c r="FQ48" s="4"/>
      <c r="FR48" s="4"/>
      <c r="FS48" s="215"/>
      <c r="FT48" s="4"/>
      <c r="FU48" s="6"/>
      <c r="FV48" s="4"/>
      <c r="FW48" s="4"/>
      <c r="FX48" s="215"/>
      <c r="FY48" s="4"/>
      <c r="FZ48" s="6"/>
      <c r="GA48" s="4"/>
      <c r="GB48" s="4"/>
      <c r="GC48" s="215"/>
      <c r="GD48" s="4"/>
      <c r="GE48" s="6"/>
      <c r="GF48" s="4"/>
      <c r="GG48" s="4"/>
      <c r="GH48" s="215"/>
      <c r="GI48" s="4"/>
      <c r="GJ48" s="6"/>
      <c r="GK48" s="4"/>
      <c r="GL48" s="4"/>
      <c r="GM48" s="215"/>
      <c r="GN48" s="4"/>
      <c r="GO48" s="6"/>
      <c r="GP48" s="4"/>
      <c r="GQ48" s="4"/>
      <c r="GR48" s="215"/>
      <c r="GS48" s="4"/>
      <c r="GT48" s="6"/>
      <c r="GU48" s="4"/>
      <c r="GV48" s="4"/>
      <c r="GW48" s="215"/>
      <c r="GX48" s="4"/>
      <c r="GY48" s="6"/>
      <c r="GZ48" s="4"/>
      <c r="HA48" s="4"/>
      <c r="HB48" s="215"/>
      <c r="HC48" s="4"/>
      <c r="HD48" s="6"/>
      <c r="HE48" s="4"/>
      <c r="HF48" s="4"/>
      <c r="HG48" s="215"/>
      <c r="HH48" s="4"/>
      <c r="HI48" s="6"/>
      <c r="HJ48" s="4"/>
      <c r="HK48" s="4"/>
      <c r="HL48" s="215"/>
      <c r="HM48" s="4"/>
      <c r="HN48" s="6"/>
      <c r="HO48" s="4"/>
      <c r="HP48" s="4"/>
      <c r="HQ48" s="215"/>
      <c r="HR48" s="4"/>
      <c r="HS48" s="6"/>
      <c r="HT48" s="4"/>
      <c r="HU48" s="4"/>
      <c r="HV48" s="215"/>
      <c r="HW48" s="4"/>
      <c r="HX48" s="6"/>
      <c r="HY48" s="4"/>
      <c r="HZ48" s="4"/>
      <c r="IA48" s="215"/>
      <c r="IB48" s="4"/>
      <c r="IC48" s="6"/>
      <c r="ID48" s="4"/>
      <c r="IE48" s="4"/>
      <c r="IF48" s="215"/>
      <c r="IG48" s="4"/>
      <c r="IH48" s="6"/>
      <c r="II48" s="4"/>
      <c r="IJ48" s="4"/>
      <c r="IK48" s="215"/>
      <c r="IL48" s="4"/>
      <c r="IM48" s="6"/>
      <c r="IN48" s="4"/>
      <c r="IO48" s="4"/>
      <c r="IP48" s="215"/>
      <c r="IQ48" s="4"/>
      <c r="IR48" s="6"/>
      <c r="IS48" s="4"/>
      <c r="IT48" s="4"/>
      <c r="IU48" s="215"/>
      <c r="IV48" s="4"/>
      <c r="IW48" s="6"/>
      <c r="IX48" s="4"/>
      <c r="IY48" s="4"/>
      <c r="IZ48" s="215"/>
      <c r="JA48" s="4"/>
      <c r="JB48" s="6"/>
      <c r="JC48" s="4"/>
      <c r="JD48" s="4"/>
      <c r="JE48" s="215"/>
      <c r="JF48" s="4"/>
      <c r="JG48" s="6"/>
      <c r="JH48" s="4"/>
      <c r="JI48" s="4"/>
      <c r="JJ48" s="215"/>
      <c r="JK48" s="4"/>
      <c r="JL48" s="6"/>
      <c r="JM48" s="4"/>
      <c r="JN48" s="4"/>
      <c r="JO48" s="215"/>
      <c r="JP48" s="4"/>
      <c r="JQ48" s="6"/>
      <c r="JR48" s="4"/>
      <c r="JS48" s="4"/>
      <c r="JT48" s="215"/>
      <c r="JU48" s="4"/>
      <c r="JV48" s="6"/>
      <c r="JW48" s="4"/>
      <c r="JX48" s="4"/>
      <c r="JY48" s="215"/>
      <c r="JZ48" s="4"/>
      <c r="KA48" s="6"/>
      <c r="KB48" s="4"/>
      <c r="KC48" s="4"/>
      <c r="KD48" s="215"/>
      <c r="KE48" s="4"/>
      <c r="KF48" s="6"/>
      <c r="KG48" s="4"/>
      <c r="KH48" s="4"/>
      <c r="KI48" s="215"/>
      <c r="KJ48" s="4"/>
      <c r="KK48" s="6"/>
      <c r="KL48" s="4"/>
      <c r="KM48" s="4"/>
      <c r="KN48" s="215"/>
    </row>
    <row r="49" spans="1:300" x14ac:dyDescent="0.25">
      <c r="A49" s="6" t="s">
        <v>117</v>
      </c>
      <c r="B49" s="6"/>
      <c r="C49" s="4"/>
      <c r="D49" s="4"/>
      <c r="E49" s="215"/>
      <c r="F49" s="4"/>
      <c r="G49" s="6"/>
      <c r="H49" s="4"/>
      <c r="I49" s="4"/>
      <c r="J49" s="215"/>
      <c r="K49" s="4"/>
      <c r="L49" s="6"/>
      <c r="M49" s="4"/>
      <c r="N49" s="4"/>
      <c r="O49" s="215"/>
      <c r="P49" s="4"/>
      <c r="Q49" s="6"/>
      <c r="R49" s="4"/>
      <c r="S49" s="4"/>
      <c r="T49" s="215"/>
      <c r="U49" s="4"/>
      <c r="V49" s="6"/>
      <c r="W49" s="4"/>
      <c r="X49" s="4"/>
      <c r="Y49" s="215"/>
      <c r="Z49" s="4"/>
      <c r="AA49" s="6"/>
      <c r="AB49" s="4"/>
      <c r="AC49" s="4"/>
      <c r="AD49" s="215"/>
      <c r="AE49" s="4"/>
      <c r="AF49" s="6"/>
      <c r="AG49" s="4"/>
      <c r="AH49" s="4"/>
      <c r="AI49" s="215"/>
      <c r="AJ49" s="4"/>
      <c r="AK49" s="6"/>
      <c r="AL49" s="4"/>
      <c r="AM49" s="4"/>
      <c r="AN49" s="215"/>
      <c r="AO49" s="4"/>
      <c r="AP49" s="6"/>
      <c r="AQ49" s="4"/>
      <c r="AR49" s="4"/>
      <c r="AS49" s="215"/>
      <c r="AT49" s="4"/>
      <c r="AU49" s="6"/>
      <c r="AV49" s="4"/>
      <c r="AW49" s="4"/>
      <c r="AX49" s="215"/>
      <c r="AY49" s="4"/>
      <c r="AZ49" s="6"/>
      <c r="BA49" s="4"/>
      <c r="BB49" s="4"/>
      <c r="BC49" s="215"/>
      <c r="BD49" s="4"/>
      <c r="BE49" s="6"/>
      <c r="BF49" s="4"/>
      <c r="BG49" s="4"/>
      <c r="BH49" s="215"/>
      <c r="BI49" s="4"/>
      <c r="BJ49" s="6"/>
      <c r="BK49" s="4"/>
      <c r="BL49" s="4"/>
      <c r="BM49" s="215"/>
      <c r="BN49" s="4"/>
      <c r="BO49" s="6"/>
      <c r="BP49" s="4"/>
      <c r="BQ49" s="4"/>
      <c r="BR49" s="215"/>
      <c r="BS49" s="4"/>
      <c r="BT49" s="6"/>
      <c r="BU49" s="4"/>
      <c r="BV49" s="4"/>
      <c r="BW49" s="215"/>
      <c r="BX49" s="4"/>
      <c r="BY49" s="6"/>
      <c r="BZ49" s="4"/>
      <c r="CA49" s="4"/>
      <c r="CB49" s="215"/>
      <c r="CC49" s="4"/>
      <c r="CD49" s="6"/>
      <c r="CE49" s="4"/>
      <c r="CF49" s="4"/>
      <c r="CG49" s="215"/>
      <c r="CH49" s="4"/>
      <c r="CI49" s="6"/>
      <c r="CJ49" s="4"/>
      <c r="CK49" s="4"/>
      <c r="CL49" s="215"/>
      <c r="CM49" s="4"/>
      <c r="CN49" s="6"/>
      <c r="CO49" s="4"/>
      <c r="CP49" s="4"/>
      <c r="CQ49" s="215"/>
      <c r="CR49" s="4"/>
      <c r="CS49" s="6"/>
      <c r="CT49" s="4"/>
      <c r="CU49" s="4"/>
      <c r="CV49" s="215"/>
      <c r="CW49" s="4"/>
      <c r="CX49" s="6"/>
      <c r="CY49" s="4"/>
      <c r="CZ49" s="4"/>
      <c r="DA49" s="215"/>
      <c r="DB49" s="4"/>
      <c r="DC49" s="6"/>
      <c r="DD49" s="4"/>
      <c r="DE49" s="4"/>
      <c r="DF49" s="215"/>
      <c r="DG49" s="4"/>
      <c r="DH49" s="6"/>
      <c r="DI49" s="4"/>
      <c r="DJ49" s="4"/>
      <c r="DK49" s="215"/>
      <c r="DL49" s="4"/>
      <c r="DM49" s="6"/>
      <c r="DN49" s="4"/>
      <c r="DO49" s="4"/>
      <c r="DP49" s="215"/>
      <c r="DQ49" s="4"/>
      <c r="DR49" s="6"/>
      <c r="DS49" s="4"/>
      <c r="DT49" s="4"/>
      <c r="DU49" s="215"/>
      <c r="DV49" s="4"/>
      <c r="DW49" s="6"/>
      <c r="DX49" s="4"/>
      <c r="DY49" s="4"/>
      <c r="DZ49" s="215"/>
      <c r="EA49" s="4"/>
      <c r="EB49" s="6"/>
      <c r="EC49" s="4"/>
      <c r="ED49" s="4"/>
      <c r="EE49" s="215"/>
      <c r="EF49" s="4"/>
      <c r="EG49" s="6"/>
      <c r="EH49" s="4"/>
      <c r="EI49" s="4"/>
      <c r="EJ49" s="215"/>
      <c r="EK49" s="4"/>
      <c r="EL49" s="6"/>
      <c r="EM49" s="4"/>
      <c r="EN49" s="4"/>
      <c r="EO49" s="215"/>
      <c r="EP49" s="4"/>
      <c r="EQ49" s="6"/>
      <c r="ER49" s="4"/>
      <c r="ES49" s="4"/>
      <c r="ET49" s="215"/>
      <c r="EU49" s="4"/>
      <c r="EV49" s="6"/>
      <c r="EW49" s="4"/>
      <c r="EX49" s="4"/>
      <c r="EY49" s="215"/>
      <c r="EZ49" s="4"/>
      <c r="FA49" s="6"/>
      <c r="FB49" s="4"/>
      <c r="FC49" s="4"/>
      <c r="FD49" s="215"/>
      <c r="FE49" s="4"/>
      <c r="FF49" s="6"/>
      <c r="FG49" s="4"/>
      <c r="FH49" s="4"/>
      <c r="FI49" s="215"/>
      <c r="FJ49" s="4"/>
      <c r="FK49" s="6"/>
      <c r="FL49" s="4"/>
      <c r="FM49" s="4"/>
      <c r="FN49" s="215"/>
      <c r="FO49" s="4"/>
      <c r="FP49" s="6"/>
      <c r="FQ49" s="4"/>
      <c r="FR49" s="4"/>
      <c r="FS49" s="215"/>
      <c r="FT49" s="4"/>
      <c r="FU49" s="6"/>
      <c r="FV49" s="4"/>
      <c r="FW49" s="4"/>
      <c r="FX49" s="215"/>
      <c r="FY49" s="4"/>
      <c r="FZ49" s="6"/>
      <c r="GA49" s="4"/>
      <c r="GB49" s="4"/>
      <c r="GC49" s="215"/>
      <c r="GD49" s="4"/>
      <c r="GE49" s="6"/>
      <c r="GF49" s="4"/>
      <c r="GG49" s="4"/>
      <c r="GH49" s="215"/>
      <c r="GI49" s="4"/>
      <c r="GJ49" s="6"/>
      <c r="GK49" s="4"/>
      <c r="GL49" s="4"/>
      <c r="GM49" s="215"/>
      <c r="GN49" s="4"/>
      <c r="GO49" s="6"/>
      <c r="GP49" s="4"/>
      <c r="GQ49" s="4"/>
      <c r="GR49" s="215"/>
      <c r="GS49" s="4"/>
      <c r="GT49" s="6"/>
      <c r="GU49" s="4"/>
      <c r="GV49" s="4"/>
      <c r="GW49" s="215"/>
      <c r="GX49" s="4"/>
      <c r="GY49" s="6"/>
      <c r="GZ49" s="4"/>
      <c r="HA49" s="4"/>
      <c r="HB49" s="215"/>
      <c r="HC49" s="4"/>
      <c r="HD49" s="6"/>
      <c r="HE49" s="4"/>
      <c r="HF49" s="4"/>
      <c r="HG49" s="215"/>
      <c r="HH49" s="4"/>
      <c r="HI49" s="6"/>
      <c r="HJ49" s="4"/>
      <c r="HK49" s="4"/>
      <c r="HL49" s="215"/>
      <c r="HM49" s="4"/>
      <c r="HN49" s="6"/>
      <c r="HO49" s="4"/>
      <c r="HP49" s="4"/>
      <c r="HQ49" s="215"/>
      <c r="HR49" s="4"/>
      <c r="HS49" s="6"/>
      <c r="HT49" s="4"/>
      <c r="HU49" s="4"/>
      <c r="HV49" s="215"/>
      <c r="HW49" s="4"/>
      <c r="HX49" s="6"/>
      <c r="HY49" s="4"/>
      <c r="HZ49" s="4"/>
      <c r="IA49" s="215"/>
      <c r="IB49" s="4"/>
      <c r="IC49" s="6"/>
      <c r="ID49" s="4"/>
      <c r="IE49" s="4"/>
      <c r="IF49" s="215"/>
      <c r="IG49" s="4"/>
      <c r="IH49" s="6"/>
      <c r="II49" s="4"/>
      <c r="IJ49" s="4"/>
      <c r="IK49" s="215"/>
      <c r="IL49" s="4"/>
      <c r="IM49" s="6"/>
      <c r="IN49" s="4"/>
      <c r="IO49" s="4"/>
      <c r="IP49" s="215"/>
      <c r="IQ49" s="4"/>
      <c r="IR49" s="6"/>
      <c r="IS49" s="4"/>
      <c r="IT49" s="4"/>
      <c r="IU49" s="215"/>
      <c r="IV49" s="4"/>
      <c r="IW49" s="6"/>
      <c r="IX49" s="4"/>
      <c r="IY49" s="4"/>
      <c r="IZ49" s="215"/>
      <c r="JA49" s="4"/>
      <c r="JB49" s="6"/>
      <c r="JC49" s="4"/>
      <c r="JD49" s="4"/>
      <c r="JE49" s="215"/>
      <c r="JF49" s="4"/>
      <c r="JG49" s="6"/>
      <c r="JH49" s="4"/>
      <c r="JI49" s="4"/>
      <c r="JJ49" s="215"/>
      <c r="JK49" s="4"/>
      <c r="JL49" s="6"/>
      <c r="JM49" s="4"/>
      <c r="JN49" s="4"/>
      <c r="JO49" s="215"/>
      <c r="JP49" s="4"/>
      <c r="JQ49" s="6"/>
      <c r="JR49" s="4"/>
      <c r="JS49" s="4"/>
      <c r="JT49" s="215"/>
      <c r="JU49" s="4"/>
      <c r="JV49" s="6"/>
      <c r="JW49" s="4"/>
      <c r="JX49" s="4"/>
      <c r="JY49" s="215"/>
      <c r="JZ49" s="4"/>
      <c r="KA49" s="6"/>
      <c r="KB49" s="4"/>
      <c r="KC49" s="4"/>
      <c r="KD49" s="215"/>
      <c r="KE49" s="4"/>
      <c r="KF49" s="6"/>
      <c r="KG49" s="4"/>
      <c r="KH49" s="4"/>
      <c r="KI49" s="215"/>
      <c r="KJ49" s="4"/>
      <c r="KK49" s="6"/>
      <c r="KL49" s="4"/>
      <c r="KM49" s="4"/>
      <c r="KN49" s="215"/>
    </row>
    <row r="50" spans="1:300" x14ac:dyDescent="0.25">
      <c r="A50" s="4"/>
      <c r="B50" s="6"/>
      <c r="C50" s="6"/>
      <c r="D50" s="4"/>
      <c r="E50" s="215"/>
      <c r="F50" s="4"/>
      <c r="G50" s="6"/>
      <c r="H50" s="6"/>
      <c r="I50" s="4"/>
      <c r="J50" s="215"/>
      <c r="K50" s="4"/>
      <c r="L50" s="6"/>
      <c r="M50" s="6"/>
      <c r="N50" s="4"/>
      <c r="O50" s="215"/>
      <c r="P50" s="4"/>
      <c r="Q50" s="6"/>
      <c r="R50" s="6"/>
      <c r="S50" s="4"/>
      <c r="T50" s="215"/>
      <c r="U50" s="4"/>
      <c r="V50" s="6"/>
      <c r="W50" s="6"/>
      <c r="X50" s="4"/>
      <c r="Y50" s="215"/>
      <c r="Z50" s="4"/>
      <c r="AA50" s="6"/>
      <c r="AB50" s="6"/>
      <c r="AC50" s="4"/>
      <c r="AD50" s="215"/>
      <c r="AE50" s="4"/>
      <c r="AF50" s="6"/>
      <c r="AG50" s="6"/>
      <c r="AH50" s="4"/>
      <c r="AI50" s="215"/>
      <c r="AJ50" s="4"/>
      <c r="AK50" s="6"/>
      <c r="AL50" s="6"/>
      <c r="AM50" s="4"/>
      <c r="AN50" s="215"/>
      <c r="AO50" s="4"/>
      <c r="AP50" s="6"/>
      <c r="AQ50" s="6"/>
      <c r="AR50" s="4"/>
      <c r="AS50" s="215"/>
      <c r="AT50" s="4"/>
      <c r="AU50" s="6"/>
      <c r="AV50" s="6"/>
      <c r="AW50" s="4"/>
      <c r="AX50" s="215"/>
      <c r="AY50" s="4"/>
      <c r="AZ50" s="6"/>
      <c r="BA50" s="6"/>
      <c r="BB50" s="4"/>
      <c r="BC50" s="215"/>
      <c r="BD50" s="4"/>
      <c r="BE50" s="6"/>
      <c r="BF50" s="6"/>
      <c r="BG50" s="4"/>
      <c r="BH50" s="215"/>
      <c r="BI50" s="4"/>
      <c r="BJ50" s="6"/>
      <c r="BK50" s="6"/>
      <c r="BL50" s="4"/>
      <c r="BM50" s="215"/>
      <c r="BN50" s="4"/>
      <c r="BO50" s="6"/>
      <c r="BP50" s="6"/>
      <c r="BQ50" s="4"/>
      <c r="BR50" s="215"/>
      <c r="BS50" s="4"/>
      <c r="BT50" s="6"/>
      <c r="BU50" s="6"/>
      <c r="BV50" s="4"/>
      <c r="BW50" s="215"/>
      <c r="BX50" s="4"/>
      <c r="BY50" s="6"/>
      <c r="BZ50" s="6"/>
      <c r="CA50" s="4"/>
      <c r="CB50" s="215"/>
      <c r="CC50" s="4"/>
      <c r="CD50" s="6"/>
      <c r="CE50" s="6"/>
      <c r="CF50" s="4"/>
      <c r="CG50" s="215"/>
      <c r="CH50" s="4"/>
      <c r="CI50" s="6"/>
      <c r="CJ50" s="6"/>
      <c r="CK50" s="4"/>
      <c r="CL50" s="215"/>
      <c r="CM50" s="4"/>
      <c r="CN50" s="6"/>
      <c r="CO50" s="6"/>
      <c r="CP50" s="4"/>
      <c r="CQ50" s="215"/>
      <c r="CR50" s="4"/>
      <c r="CS50" s="6"/>
      <c r="CT50" s="6"/>
      <c r="CU50" s="4"/>
      <c r="CV50" s="215"/>
      <c r="CW50" s="4"/>
      <c r="CX50" s="6"/>
      <c r="CY50" s="6"/>
      <c r="CZ50" s="4"/>
      <c r="DA50" s="215"/>
      <c r="DB50" s="4"/>
      <c r="DC50" s="6"/>
      <c r="DD50" s="6"/>
      <c r="DE50" s="4"/>
      <c r="DF50" s="215"/>
      <c r="DG50" s="4"/>
      <c r="DH50" s="6"/>
      <c r="DI50" s="6"/>
      <c r="DJ50" s="4"/>
      <c r="DK50" s="215"/>
      <c r="DL50" s="4"/>
      <c r="DM50" s="6"/>
      <c r="DN50" s="6"/>
      <c r="DO50" s="4"/>
      <c r="DP50" s="215"/>
      <c r="DQ50" s="4"/>
      <c r="DR50" s="6"/>
      <c r="DS50" s="6"/>
      <c r="DT50" s="4"/>
      <c r="DU50" s="215"/>
      <c r="DV50" s="4"/>
      <c r="DW50" s="6"/>
      <c r="DX50" s="6"/>
      <c r="DY50" s="4"/>
      <c r="DZ50" s="215"/>
      <c r="EA50" s="4"/>
      <c r="EB50" s="6"/>
      <c r="EC50" s="6"/>
      <c r="ED50" s="4"/>
      <c r="EE50" s="215"/>
      <c r="EF50" s="4"/>
      <c r="EG50" s="6"/>
      <c r="EH50" s="6"/>
      <c r="EI50" s="4"/>
      <c r="EJ50" s="215"/>
      <c r="EK50" s="4"/>
      <c r="EL50" s="6"/>
      <c r="EM50" s="6"/>
      <c r="EN50" s="4"/>
      <c r="EO50" s="215"/>
      <c r="EP50" s="4"/>
      <c r="EQ50" s="6"/>
      <c r="ER50" s="6"/>
      <c r="ES50" s="4"/>
      <c r="ET50" s="215"/>
      <c r="EU50" s="4"/>
      <c r="EV50" s="6"/>
      <c r="EW50" s="6"/>
      <c r="EX50" s="4"/>
      <c r="EY50" s="215"/>
      <c r="EZ50" s="4"/>
      <c r="FA50" s="6"/>
      <c r="FB50" s="6"/>
      <c r="FC50" s="4"/>
      <c r="FD50" s="215"/>
      <c r="FE50" s="4"/>
      <c r="FF50" s="6"/>
      <c r="FG50" s="6"/>
      <c r="FH50" s="4"/>
      <c r="FI50" s="215"/>
      <c r="FJ50" s="4"/>
      <c r="FK50" s="6"/>
      <c r="FL50" s="6"/>
      <c r="FM50" s="4"/>
      <c r="FN50" s="215"/>
      <c r="FO50" s="4"/>
      <c r="FP50" s="6"/>
      <c r="FQ50" s="6"/>
      <c r="FR50" s="4"/>
      <c r="FS50" s="215"/>
      <c r="FT50" s="4"/>
      <c r="FU50" s="6"/>
      <c r="FV50" s="6"/>
      <c r="FW50" s="4"/>
      <c r="FX50" s="215"/>
      <c r="FY50" s="4"/>
      <c r="FZ50" s="6"/>
      <c r="GA50" s="6"/>
      <c r="GB50" s="4"/>
      <c r="GC50" s="215"/>
      <c r="GD50" s="4"/>
      <c r="GE50" s="6"/>
      <c r="GF50" s="6"/>
      <c r="GG50" s="4"/>
      <c r="GH50" s="215"/>
      <c r="GI50" s="4"/>
      <c r="GJ50" s="6"/>
      <c r="GK50" s="6"/>
      <c r="GL50" s="4"/>
      <c r="GM50" s="215"/>
      <c r="GN50" s="4"/>
      <c r="GO50" s="6"/>
      <c r="GP50" s="6"/>
      <c r="GQ50" s="4"/>
      <c r="GR50" s="215"/>
      <c r="GS50" s="4"/>
      <c r="GT50" s="6"/>
      <c r="GU50" s="6"/>
      <c r="GV50" s="4"/>
      <c r="GW50" s="215"/>
      <c r="GX50" s="4"/>
      <c r="GY50" s="6"/>
      <c r="GZ50" s="6"/>
      <c r="HA50" s="4"/>
      <c r="HB50" s="215"/>
      <c r="HC50" s="4"/>
      <c r="HD50" s="6"/>
      <c r="HE50" s="6"/>
      <c r="HF50" s="4"/>
      <c r="HG50" s="215"/>
      <c r="HH50" s="4"/>
      <c r="HI50" s="6"/>
      <c r="HJ50" s="6"/>
      <c r="HK50" s="4"/>
      <c r="HL50" s="215"/>
      <c r="HM50" s="4"/>
      <c r="HN50" s="6"/>
      <c r="HO50" s="6"/>
      <c r="HP50" s="4"/>
      <c r="HQ50" s="215"/>
      <c r="HR50" s="4"/>
      <c r="HS50" s="6"/>
      <c r="HT50" s="6"/>
      <c r="HU50" s="4"/>
      <c r="HV50" s="215"/>
      <c r="HW50" s="4"/>
      <c r="HX50" s="6"/>
      <c r="HY50" s="6"/>
      <c r="HZ50" s="4"/>
      <c r="IA50" s="215"/>
      <c r="IB50" s="4"/>
      <c r="IC50" s="6"/>
      <c r="ID50" s="6"/>
      <c r="IE50" s="4"/>
      <c r="IF50" s="215"/>
      <c r="IG50" s="4"/>
      <c r="IH50" s="6"/>
      <c r="II50" s="6"/>
      <c r="IJ50" s="4"/>
      <c r="IK50" s="215"/>
      <c r="IL50" s="4"/>
      <c r="IM50" s="6"/>
      <c r="IN50" s="6"/>
      <c r="IO50" s="4"/>
      <c r="IP50" s="215"/>
      <c r="IQ50" s="4"/>
      <c r="IR50" s="6"/>
      <c r="IS50" s="6"/>
      <c r="IT50" s="4"/>
      <c r="IU50" s="215"/>
      <c r="IV50" s="4"/>
      <c r="IW50" s="6"/>
      <c r="IX50" s="6"/>
      <c r="IY50" s="4"/>
      <c r="IZ50" s="215"/>
      <c r="JA50" s="4"/>
      <c r="JB50" s="6"/>
      <c r="JC50" s="6"/>
      <c r="JD50" s="4"/>
      <c r="JE50" s="215"/>
      <c r="JF50" s="4"/>
      <c r="JG50" s="6"/>
      <c r="JH50" s="6"/>
      <c r="JI50" s="4"/>
      <c r="JJ50" s="215"/>
      <c r="JK50" s="4"/>
      <c r="JL50" s="6"/>
      <c r="JM50" s="6"/>
      <c r="JN50" s="4"/>
      <c r="JO50" s="215"/>
      <c r="JP50" s="4"/>
      <c r="JQ50" s="6"/>
      <c r="JR50" s="6"/>
      <c r="JS50" s="4"/>
      <c r="JT50" s="215"/>
      <c r="JU50" s="4"/>
      <c r="JV50" s="6"/>
      <c r="JW50" s="6"/>
      <c r="JX50" s="4"/>
      <c r="JY50" s="215"/>
      <c r="JZ50" s="4"/>
      <c r="KA50" s="6"/>
      <c r="KB50" s="6"/>
      <c r="KC50" s="4"/>
      <c r="KD50" s="215"/>
      <c r="KE50" s="4"/>
      <c r="KF50" s="6"/>
      <c r="KG50" s="6"/>
      <c r="KH50" s="4"/>
      <c r="KI50" s="215"/>
      <c r="KJ50" s="4"/>
      <c r="KK50" s="6"/>
      <c r="KL50" s="6"/>
      <c r="KM50" s="4"/>
      <c r="KN50" s="215"/>
    </row>
    <row r="51" spans="1:300" x14ac:dyDescent="0.25">
      <c r="A51" s="7"/>
      <c r="B51" s="40"/>
      <c r="C51" s="8"/>
      <c r="D51" s="4"/>
      <c r="E51" s="215"/>
      <c r="F51" s="7"/>
      <c r="G51" s="40"/>
      <c r="H51" s="8"/>
      <c r="I51" s="4"/>
      <c r="J51" s="215"/>
      <c r="K51" s="7"/>
      <c r="L51" s="40"/>
      <c r="M51" s="8"/>
      <c r="N51" s="4"/>
      <c r="O51" s="215"/>
      <c r="P51" s="7"/>
      <c r="Q51" s="40"/>
      <c r="R51" s="8"/>
      <c r="S51" s="4"/>
      <c r="T51" s="215"/>
      <c r="U51" s="7"/>
      <c r="V51" s="40"/>
      <c r="W51" s="8"/>
      <c r="X51" s="4"/>
      <c r="Y51" s="215"/>
      <c r="Z51" s="7"/>
      <c r="AA51" s="40"/>
      <c r="AB51" s="8"/>
      <c r="AC51" s="4"/>
      <c r="AD51" s="215"/>
      <c r="AE51" s="7"/>
      <c r="AF51" s="40"/>
      <c r="AG51" s="8"/>
      <c r="AH51" s="4"/>
      <c r="AI51" s="215"/>
      <c r="AJ51" s="7"/>
      <c r="AK51" s="40"/>
      <c r="AL51" s="8"/>
      <c r="AM51" s="4"/>
      <c r="AN51" s="215"/>
      <c r="AO51" s="7"/>
      <c r="AP51" s="40"/>
      <c r="AQ51" s="8"/>
      <c r="AR51" s="4"/>
      <c r="AS51" s="215"/>
      <c r="AT51" s="7"/>
      <c r="AU51" s="40"/>
      <c r="AV51" s="8"/>
      <c r="AW51" s="4"/>
      <c r="AX51" s="215"/>
      <c r="AY51" s="7"/>
      <c r="AZ51" s="40"/>
      <c r="BA51" s="8"/>
      <c r="BB51" s="4"/>
      <c r="BC51" s="215"/>
      <c r="BD51" s="7"/>
      <c r="BE51" s="40"/>
      <c r="BF51" s="8"/>
      <c r="BG51" s="4"/>
      <c r="BH51" s="215"/>
      <c r="BI51" s="7"/>
      <c r="BJ51" s="40"/>
      <c r="BK51" s="8"/>
      <c r="BL51" s="4"/>
      <c r="BM51" s="215"/>
      <c r="BN51" s="7"/>
      <c r="BO51" s="40"/>
      <c r="BP51" s="8"/>
      <c r="BQ51" s="4"/>
      <c r="BR51" s="215"/>
      <c r="BS51" s="7"/>
      <c r="BT51" s="40"/>
      <c r="BU51" s="8"/>
      <c r="BV51" s="4"/>
      <c r="BW51" s="215"/>
      <c r="BX51" s="7"/>
      <c r="BY51" s="40"/>
      <c r="BZ51" s="8"/>
      <c r="CA51" s="4"/>
      <c r="CB51" s="215"/>
      <c r="CC51" s="7"/>
      <c r="CD51" s="40"/>
      <c r="CE51" s="8"/>
      <c r="CF51" s="4"/>
      <c r="CG51" s="215"/>
      <c r="CH51" s="7"/>
      <c r="CI51" s="40"/>
      <c r="CJ51" s="8"/>
      <c r="CK51" s="4"/>
      <c r="CL51" s="215"/>
      <c r="CM51" s="7"/>
      <c r="CN51" s="40"/>
      <c r="CO51" s="8"/>
      <c r="CP51" s="4"/>
      <c r="CQ51" s="215"/>
      <c r="CR51" s="7"/>
      <c r="CS51" s="40"/>
      <c r="CT51" s="8"/>
      <c r="CU51" s="4"/>
      <c r="CV51" s="215"/>
      <c r="CW51" s="7"/>
      <c r="CX51" s="40"/>
      <c r="CY51" s="8"/>
      <c r="CZ51" s="4"/>
      <c r="DA51" s="215"/>
      <c r="DB51" s="7"/>
      <c r="DC51" s="40"/>
      <c r="DD51" s="8"/>
      <c r="DE51" s="4"/>
      <c r="DF51" s="215"/>
      <c r="DG51" s="7"/>
      <c r="DH51" s="40"/>
      <c r="DI51" s="8"/>
      <c r="DJ51" s="4"/>
      <c r="DK51" s="215"/>
      <c r="DL51" s="7"/>
      <c r="DM51" s="40"/>
      <c r="DN51" s="8"/>
      <c r="DO51" s="4"/>
      <c r="DP51" s="215"/>
      <c r="DQ51" s="7"/>
      <c r="DR51" s="40"/>
      <c r="DS51" s="8"/>
      <c r="DT51" s="4"/>
      <c r="DU51" s="215"/>
      <c r="DV51" s="7"/>
      <c r="DW51" s="40"/>
      <c r="DX51" s="8"/>
      <c r="DY51" s="4"/>
      <c r="DZ51" s="215"/>
      <c r="EA51" s="7"/>
      <c r="EB51" s="40"/>
      <c r="EC51" s="8"/>
      <c r="ED51" s="4"/>
      <c r="EE51" s="215"/>
      <c r="EF51" s="7"/>
      <c r="EG51" s="40"/>
      <c r="EH51" s="8"/>
      <c r="EI51" s="4"/>
      <c r="EJ51" s="215"/>
      <c r="EK51" s="7"/>
      <c r="EL51" s="40"/>
      <c r="EM51" s="8"/>
      <c r="EN51" s="4"/>
      <c r="EO51" s="215"/>
      <c r="EP51" s="7"/>
      <c r="EQ51" s="40"/>
      <c r="ER51" s="8"/>
      <c r="ES51" s="4"/>
      <c r="ET51" s="215"/>
      <c r="EU51" s="7"/>
      <c r="EV51" s="40"/>
      <c r="EW51" s="8"/>
      <c r="EX51" s="4"/>
      <c r="EY51" s="215"/>
      <c r="EZ51" s="7"/>
      <c r="FA51" s="40"/>
      <c r="FB51" s="8"/>
      <c r="FC51" s="4"/>
      <c r="FD51" s="215"/>
      <c r="FE51" s="7"/>
      <c r="FF51" s="40"/>
      <c r="FG51" s="8"/>
      <c r="FH51" s="4"/>
      <c r="FI51" s="215"/>
      <c r="FJ51" s="7"/>
      <c r="FK51" s="40"/>
      <c r="FL51" s="8"/>
      <c r="FM51" s="4"/>
      <c r="FN51" s="215"/>
      <c r="FO51" s="7"/>
      <c r="FP51" s="40"/>
      <c r="FQ51" s="8"/>
      <c r="FR51" s="4"/>
      <c r="FS51" s="215"/>
      <c r="FT51" s="7"/>
      <c r="FU51" s="40"/>
      <c r="FV51" s="8"/>
      <c r="FW51" s="4"/>
      <c r="FX51" s="215"/>
      <c r="FY51" s="7"/>
      <c r="FZ51" s="40"/>
      <c r="GA51" s="8"/>
      <c r="GB51" s="4"/>
      <c r="GC51" s="215"/>
      <c r="GD51" s="7"/>
      <c r="GE51" s="40"/>
      <c r="GF51" s="8"/>
      <c r="GG51" s="4"/>
      <c r="GH51" s="215"/>
      <c r="GI51" s="7"/>
      <c r="GJ51" s="40"/>
      <c r="GK51" s="8"/>
      <c r="GL51" s="4"/>
      <c r="GM51" s="215"/>
      <c r="GN51" s="7"/>
      <c r="GO51" s="40"/>
      <c r="GP51" s="8"/>
      <c r="GQ51" s="4"/>
      <c r="GR51" s="215"/>
      <c r="GS51" s="7"/>
      <c r="GT51" s="40"/>
      <c r="GU51" s="8"/>
      <c r="GV51" s="4"/>
      <c r="GW51" s="215"/>
      <c r="GX51" s="7"/>
      <c r="GY51" s="40"/>
      <c r="GZ51" s="8"/>
      <c r="HA51" s="4"/>
      <c r="HB51" s="215"/>
      <c r="HC51" s="7"/>
      <c r="HD51" s="40"/>
      <c r="HE51" s="8"/>
      <c r="HF51" s="4"/>
      <c r="HG51" s="215"/>
      <c r="HH51" s="7"/>
      <c r="HI51" s="40"/>
      <c r="HJ51" s="8"/>
      <c r="HK51" s="4"/>
      <c r="HL51" s="215"/>
      <c r="HM51" s="7"/>
      <c r="HN51" s="40"/>
      <c r="HO51" s="8"/>
      <c r="HP51" s="4"/>
      <c r="HQ51" s="215"/>
      <c r="HR51" s="7"/>
      <c r="HS51" s="40"/>
      <c r="HT51" s="8"/>
      <c r="HU51" s="4"/>
      <c r="HV51" s="215"/>
      <c r="HW51" s="7"/>
      <c r="HX51" s="40"/>
      <c r="HY51" s="8"/>
      <c r="HZ51" s="4"/>
      <c r="IA51" s="215"/>
      <c r="IB51" s="7"/>
      <c r="IC51" s="40"/>
      <c r="ID51" s="8"/>
      <c r="IE51" s="4"/>
      <c r="IF51" s="215"/>
      <c r="IG51" s="7"/>
      <c r="IH51" s="40"/>
      <c r="II51" s="8"/>
      <c r="IJ51" s="4"/>
      <c r="IK51" s="215"/>
      <c r="IL51" s="7"/>
      <c r="IM51" s="40"/>
      <c r="IN51" s="8"/>
      <c r="IO51" s="4"/>
      <c r="IP51" s="215"/>
      <c r="IQ51" s="7"/>
      <c r="IR51" s="40"/>
      <c r="IS51" s="8"/>
      <c r="IT51" s="4"/>
      <c r="IU51" s="215"/>
      <c r="IV51" s="7"/>
      <c r="IW51" s="40"/>
      <c r="IX51" s="8"/>
      <c r="IY51" s="4"/>
      <c r="IZ51" s="215"/>
      <c r="JA51" s="7"/>
      <c r="JB51" s="40"/>
      <c r="JC51" s="8"/>
      <c r="JD51" s="4"/>
      <c r="JE51" s="215"/>
      <c r="JF51" s="7"/>
      <c r="JG51" s="40"/>
      <c r="JH51" s="8"/>
      <c r="JI51" s="4"/>
      <c r="JJ51" s="215"/>
      <c r="JK51" s="7"/>
      <c r="JL51" s="40"/>
      <c r="JM51" s="8"/>
      <c r="JN51" s="4"/>
      <c r="JO51" s="215"/>
      <c r="JP51" s="7"/>
      <c r="JQ51" s="40"/>
      <c r="JR51" s="8"/>
      <c r="JS51" s="4"/>
      <c r="JT51" s="215"/>
      <c r="JU51" s="7"/>
      <c r="JV51" s="40"/>
      <c r="JW51" s="8"/>
      <c r="JX51" s="4"/>
      <c r="JY51" s="215"/>
      <c r="JZ51" s="7"/>
      <c r="KA51" s="40"/>
      <c r="KB51" s="8"/>
      <c r="KC51" s="4"/>
      <c r="KD51" s="215"/>
      <c r="KE51" s="7"/>
      <c r="KF51" s="40"/>
      <c r="KG51" s="8"/>
      <c r="KH51" s="4"/>
      <c r="KI51" s="215"/>
      <c r="KJ51" s="7"/>
      <c r="KK51" s="40"/>
      <c r="KL51" s="8"/>
      <c r="KM51" s="4"/>
      <c r="KN51" s="215"/>
    </row>
    <row r="52" spans="1:300" x14ac:dyDescent="0.25">
      <c r="A52" s="7"/>
      <c r="B52" s="40"/>
      <c r="C52" s="4"/>
      <c r="D52" s="4"/>
      <c r="E52" s="215"/>
      <c r="F52" s="7"/>
      <c r="G52" s="40"/>
      <c r="H52" s="4"/>
      <c r="I52" s="4"/>
      <c r="J52" s="215"/>
      <c r="K52" s="7"/>
      <c r="L52" s="40"/>
      <c r="M52" s="4"/>
      <c r="N52" s="4"/>
      <c r="O52" s="215"/>
      <c r="P52" s="7"/>
      <c r="Q52" s="40"/>
      <c r="R52" s="4"/>
      <c r="S52" s="4"/>
      <c r="T52" s="215"/>
      <c r="U52" s="7"/>
      <c r="V52" s="40"/>
      <c r="W52" s="4"/>
      <c r="X52" s="4"/>
      <c r="Y52" s="215"/>
      <c r="Z52" s="7"/>
      <c r="AA52" s="40"/>
      <c r="AB52" s="4"/>
      <c r="AC52" s="4"/>
      <c r="AD52" s="215"/>
      <c r="AE52" s="7"/>
      <c r="AF52" s="40"/>
      <c r="AG52" s="4"/>
      <c r="AH52" s="4"/>
      <c r="AI52" s="215"/>
      <c r="AJ52" s="7"/>
      <c r="AK52" s="40"/>
      <c r="AL52" s="4"/>
      <c r="AM52" s="4"/>
      <c r="AN52" s="215"/>
      <c r="AO52" s="7"/>
      <c r="AP52" s="40"/>
      <c r="AQ52" s="4"/>
      <c r="AR52" s="4"/>
      <c r="AS52" s="215"/>
      <c r="AT52" s="7"/>
      <c r="AU52" s="40"/>
      <c r="AV52" s="4"/>
      <c r="AW52" s="4"/>
      <c r="AX52" s="215"/>
      <c r="AY52" s="7"/>
      <c r="AZ52" s="40"/>
      <c r="BA52" s="4"/>
      <c r="BB52" s="4"/>
      <c r="BC52" s="215"/>
      <c r="BD52" s="7"/>
      <c r="BE52" s="40"/>
      <c r="BF52" s="4"/>
      <c r="BG52" s="4"/>
      <c r="BH52" s="215"/>
      <c r="BI52" s="7"/>
      <c r="BJ52" s="40"/>
      <c r="BK52" s="4"/>
      <c r="BL52" s="4"/>
      <c r="BM52" s="215"/>
      <c r="BN52" s="7"/>
      <c r="BO52" s="40"/>
      <c r="BP52" s="4"/>
      <c r="BQ52" s="4"/>
      <c r="BR52" s="215"/>
      <c r="BS52" s="7"/>
      <c r="BT52" s="40"/>
      <c r="BU52" s="4"/>
      <c r="BV52" s="4"/>
      <c r="BW52" s="215"/>
      <c r="BX52" s="7"/>
      <c r="BY52" s="40"/>
      <c r="BZ52" s="4"/>
      <c r="CA52" s="4"/>
      <c r="CB52" s="215"/>
      <c r="CC52" s="7"/>
      <c r="CD52" s="40"/>
      <c r="CE52" s="4"/>
      <c r="CF52" s="4"/>
      <c r="CG52" s="215"/>
      <c r="CH52" s="7"/>
      <c r="CI52" s="40"/>
      <c r="CJ52" s="4"/>
      <c r="CK52" s="4"/>
      <c r="CL52" s="215"/>
      <c r="CM52" s="7"/>
      <c r="CN52" s="40"/>
      <c r="CO52" s="4"/>
      <c r="CP52" s="4"/>
      <c r="CQ52" s="215"/>
      <c r="CR52" s="7"/>
      <c r="CS52" s="40"/>
      <c r="CT52" s="4"/>
      <c r="CU52" s="4"/>
      <c r="CV52" s="215"/>
      <c r="CW52" s="7"/>
      <c r="CX52" s="40"/>
      <c r="CY52" s="4"/>
      <c r="CZ52" s="4"/>
      <c r="DA52" s="215"/>
      <c r="DB52" s="7"/>
      <c r="DC52" s="40"/>
      <c r="DD52" s="4"/>
      <c r="DE52" s="4"/>
      <c r="DF52" s="215"/>
      <c r="DG52" s="7"/>
      <c r="DH52" s="40"/>
      <c r="DI52" s="4"/>
      <c r="DJ52" s="4"/>
      <c r="DK52" s="215"/>
      <c r="DL52" s="7"/>
      <c r="DM52" s="40"/>
      <c r="DN52" s="4"/>
      <c r="DO52" s="4"/>
      <c r="DP52" s="215"/>
      <c r="DQ52" s="7"/>
      <c r="DR52" s="40"/>
      <c r="DS52" s="4"/>
      <c r="DT52" s="4"/>
      <c r="DU52" s="215"/>
      <c r="DV52" s="7"/>
      <c r="DW52" s="40"/>
      <c r="DX52" s="4"/>
      <c r="DY52" s="4"/>
      <c r="DZ52" s="215"/>
      <c r="EA52" s="7"/>
      <c r="EB52" s="40"/>
      <c r="EC52" s="4"/>
      <c r="ED52" s="4"/>
      <c r="EE52" s="215"/>
      <c r="EF52" s="7"/>
      <c r="EG52" s="40"/>
      <c r="EH52" s="4"/>
      <c r="EI52" s="4"/>
      <c r="EJ52" s="215"/>
      <c r="EK52" s="7"/>
      <c r="EL52" s="40"/>
      <c r="EM52" s="4"/>
      <c r="EN52" s="4"/>
      <c r="EO52" s="215"/>
      <c r="EP52" s="7"/>
      <c r="EQ52" s="40"/>
      <c r="ER52" s="4"/>
      <c r="ES52" s="4"/>
      <c r="ET52" s="215"/>
      <c r="EU52" s="7"/>
      <c r="EV52" s="40"/>
      <c r="EW52" s="4"/>
      <c r="EX52" s="4"/>
      <c r="EY52" s="215"/>
      <c r="EZ52" s="7"/>
      <c r="FA52" s="40"/>
      <c r="FB52" s="4"/>
      <c r="FC52" s="4"/>
      <c r="FD52" s="215"/>
      <c r="FE52" s="7"/>
      <c r="FF52" s="40"/>
      <c r="FG52" s="4"/>
      <c r="FH52" s="4"/>
      <c r="FI52" s="215"/>
      <c r="FJ52" s="7"/>
      <c r="FK52" s="40"/>
      <c r="FL52" s="4"/>
      <c r="FM52" s="4"/>
      <c r="FN52" s="215"/>
      <c r="FO52" s="7"/>
      <c r="FP52" s="40"/>
      <c r="FQ52" s="4"/>
      <c r="FR52" s="4"/>
      <c r="FS52" s="215"/>
      <c r="FT52" s="7"/>
      <c r="FU52" s="40"/>
      <c r="FV52" s="4"/>
      <c r="FW52" s="4"/>
      <c r="FX52" s="215"/>
      <c r="FY52" s="7"/>
      <c r="FZ52" s="40"/>
      <c r="GA52" s="4"/>
      <c r="GB52" s="4"/>
      <c r="GC52" s="215"/>
      <c r="GD52" s="7"/>
      <c r="GE52" s="40"/>
      <c r="GF52" s="4"/>
      <c r="GG52" s="4"/>
      <c r="GH52" s="215"/>
      <c r="GI52" s="7"/>
      <c r="GJ52" s="40"/>
      <c r="GK52" s="4"/>
      <c r="GL52" s="4"/>
      <c r="GM52" s="215"/>
      <c r="GN52" s="7"/>
      <c r="GO52" s="40"/>
      <c r="GP52" s="4"/>
      <c r="GQ52" s="4"/>
      <c r="GR52" s="215"/>
      <c r="GS52" s="7"/>
      <c r="GT52" s="40"/>
      <c r="GU52" s="4"/>
      <c r="GV52" s="4"/>
      <c r="GW52" s="215"/>
      <c r="GX52" s="7"/>
      <c r="GY52" s="40"/>
      <c r="GZ52" s="4"/>
      <c r="HA52" s="4"/>
      <c r="HB52" s="215"/>
      <c r="HC52" s="7"/>
      <c r="HD52" s="40"/>
      <c r="HE52" s="4"/>
      <c r="HF52" s="4"/>
      <c r="HG52" s="215"/>
      <c r="HH52" s="7"/>
      <c r="HI52" s="40"/>
      <c r="HJ52" s="4"/>
      <c r="HK52" s="4"/>
      <c r="HL52" s="215"/>
      <c r="HM52" s="7"/>
      <c r="HN52" s="40"/>
      <c r="HO52" s="4"/>
      <c r="HP52" s="4"/>
      <c r="HQ52" s="215"/>
      <c r="HR52" s="7"/>
      <c r="HS52" s="40"/>
      <c r="HT52" s="4"/>
      <c r="HU52" s="4"/>
      <c r="HV52" s="215"/>
      <c r="HW52" s="7"/>
      <c r="HX52" s="40"/>
      <c r="HY52" s="4"/>
      <c r="HZ52" s="4"/>
      <c r="IA52" s="215"/>
      <c r="IB52" s="7"/>
      <c r="IC52" s="40"/>
      <c r="ID52" s="4"/>
      <c r="IE52" s="4"/>
      <c r="IF52" s="215"/>
      <c r="IG52" s="7"/>
      <c r="IH52" s="40"/>
      <c r="II52" s="4"/>
      <c r="IJ52" s="4"/>
      <c r="IK52" s="215"/>
      <c r="IL52" s="7"/>
      <c r="IM52" s="40"/>
      <c r="IN52" s="4"/>
      <c r="IO52" s="4"/>
      <c r="IP52" s="215"/>
      <c r="IQ52" s="7"/>
      <c r="IR52" s="40"/>
      <c r="IS52" s="4"/>
      <c r="IT52" s="4"/>
      <c r="IU52" s="215"/>
      <c r="IV52" s="7"/>
      <c r="IW52" s="40"/>
      <c r="IX52" s="4"/>
      <c r="IY52" s="4"/>
      <c r="IZ52" s="215"/>
      <c r="JA52" s="7"/>
      <c r="JB52" s="40"/>
      <c r="JC52" s="4"/>
      <c r="JD52" s="4"/>
      <c r="JE52" s="215"/>
      <c r="JF52" s="7"/>
      <c r="JG52" s="40"/>
      <c r="JH52" s="4"/>
      <c r="JI52" s="4"/>
      <c r="JJ52" s="215"/>
      <c r="JK52" s="7"/>
      <c r="JL52" s="40"/>
      <c r="JM52" s="4"/>
      <c r="JN52" s="4"/>
      <c r="JO52" s="215"/>
      <c r="JP52" s="7"/>
      <c r="JQ52" s="40"/>
      <c r="JR52" s="4"/>
      <c r="JS52" s="4"/>
      <c r="JT52" s="215"/>
      <c r="JU52" s="7"/>
      <c r="JV52" s="40"/>
      <c r="JW52" s="4"/>
      <c r="JX52" s="4"/>
      <c r="JY52" s="215"/>
      <c r="JZ52" s="7"/>
      <c r="KA52" s="40"/>
      <c r="KB52" s="4"/>
      <c r="KC52" s="4"/>
      <c r="KD52" s="215"/>
      <c r="KE52" s="7"/>
      <c r="KF52" s="40"/>
      <c r="KG52" s="4"/>
      <c r="KH52" s="4"/>
      <c r="KI52" s="215"/>
      <c r="KJ52" s="7"/>
      <c r="KK52" s="40"/>
      <c r="KL52" s="4"/>
      <c r="KM52" s="4"/>
      <c r="KN52" s="215"/>
    </row>
    <row r="53" spans="1:300" x14ac:dyDescent="0.25">
      <c r="A53" s="8"/>
      <c r="B53" s="43"/>
      <c r="C53" s="4"/>
      <c r="D53" s="4"/>
      <c r="E53" s="215"/>
      <c r="F53" s="8"/>
      <c r="G53" s="43"/>
      <c r="H53" s="4"/>
      <c r="I53" s="4"/>
      <c r="J53" s="215"/>
      <c r="K53" s="8"/>
      <c r="L53" s="43"/>
      <c r="M53" s="4"/>
      <c r="N53" s="4"/>
      <c r="O53" s="215"/>
      <c r="P53" s="8"/>
      <c r="Q53" s="43"/>
      <c r="R53" s="4"/>
      <c r="S53" s="4"/>
      <c r="T53" s="215"/>
      <c r="U53" s="8"/>
      <c r="V53" s="43"/>
      <c r="W53" s="4"/>
      <c r="X53" s="4"/>
      <c r="Y53" s="215"/>
      <c r="Z53" s="8"/>
      <c r="AA53" s="43"/>
      <c r="AB53" s="4"/>
      <c r="AC53" s="4"/>
      <c r="AD53" s="215"/>
      <c r="AE53" s="8"/>
      <c r="AF53" s="43"/>
      <c r="AG53" s="4"/>
      <c r="AH53" s="4"/>
      <c r="AI53" s="215"/>
      <c r="AJ53" s="8"/>
      <c r="AK53" s="43"/>
      <c r="AL53" s="4"/>
      <c r="AM53" s="4"/>
      <c r="AN53" s="215"/>
      <c r="AO53" s="8"/>
      <c r="AP53" s="43"/>
      <c r="AQ53" s="4"/>
      <c r="AR53" s="4"/>
      <c r="AS53" s="215"/>
      <c r="AT53" s="8"/>
      <c r="AU53" s="43"/>
      <c r="AV53" s="4"/>
      <c r="AW53" s="4"/>
      <c r="AX53" s="215"/>
      <c r="AY53" s="8"/>
      <c r="AZ53" s="43"/>
      <c r="BA53" s="4"/>
      <c r="BB53" s="4"/>
      <c r="BC53" s="215"/>
      <c r="BD53" s="8"/>
      <c r="BE53" s="43"/>
      <c r="BF53" s="4"/>
      <c r="BG53" s="4"/>
      <c r="BH53" s="215"/>
      <c r="BI53" s="8"/>
      <c r="BJ53" s="43"/>
      <c r="BK53" s="4"/>
      <c r="BL53" s="4"/>
      <c r="BM53" s="215"/>
      <c r="BN53" s="8"/>
      <c r="BO53" s="43"/>
      <c r="BP53" s="4"/>
      <c r="BQ53" s="4"/>
      <c r="BR53" s="215"/>
      <c r="BS53" s="8"/>
      <c r="BT53" s="43"/>
      <c r="BU53" s="4"/>
      <c r="BV53" s="4"/>
      <c r="BW53" s="215"/>
      <c r="BX53" s="8"/>
      <c r="BY53" s="43"/>
      <c r="BZ53" s="4"/>
      <c r="CA53" s="4"/>
      <c r="CB53" s="215"/>
      <c r="CC53" s="8"/>
      <c r="CD53" s="43"/>
      <c r="CE53" s="4"/>
      <c r="CF53" s="4"/>
      <c r="CG53" s="215"/>
      <c r="CH53" s="8"/>
      <c r="CI53" s="43"/>
      <c r="CJ53" s="4"/>
      <c r="CK53" s="4"/>
      <c r="CL53" s="215"/>
      <c r="CM53" s="8"/>
      <c r="CN53" s="43"/>
      <c r="CO53" s="4"/>
      <c r="CP53" s="4"/>
      <c r="CQ53" s="215"/>
      <c r="CR53" s="8"/>
      <c r="CS53" s="43"/>
      <c r="CT53" s="4"/>
      <c r="CU53" s="4"/>
      <c r="CV53" s="215"/>
      <c r="CW53" s="8"/>
      <c r="CX53" s="43"/>
      <c r="CY53" s="4"/>
      <c r="CZ53" s="4"/>
      <c r="DA53" s="215"/>
      <c r="DB53" s="8"/>
      <c r="DC53" s="43"/>
      <c r="DD53" s="4"/>
      <c r="DE53" s="4"/>
      <c r="DF53" s="215"/>
      <c r="DG53" s="8"/>
      <c r="DH53" s="43"/>
      <c r="DI53" s="4"/>
      <c r="DJ53" s="4"/>
      <c r="DK53" s="215"/>
      <c r="DL53" s="8"/>
      <c r="DM53" s="43"/>
      <c r="DN53" s="4"/>
      <c r="DO53" s="4"/>
      <c r="DP53" s="215"/>
      <c r="DQ53" s="8"/>
      <c r="DR53" s="43"/>
      <c r="DS53" s="4"/>
      <c r="DT53" s="4"/>
      <c r="DU53" s="215"/>
      <c r="DV53" s="8"/>
      <c r="DW53" s="43"/>
      <c r="DX53" s="4"/>
      <c r="DY53" s="4"/>
      <c r="DZ53" s="215"/>
      <c r="EA53" s="8"/>
      <c r="EB53" s="43"/>
      <c r="EC53" s="4"/>
      <c r="ED53" s="4"/>
      <c r="EE53" s="215"/>
      <c r="EF53" s="8"/>
      <c r="EG53" s="43"/>
      <c r="EH53" s="4"/>
      <c r="EI53" s="4"/>
      <c r="EJ53" s="215"/>
      <c r="EK53" s="8"/>
      <c r="EL53" s="43"/>
      <c r="EM53" s="4"/>
      <c r="EN53" s="4"/>
      <c r="EO53" s="215"/>
      <c r="EP53" s="8"/>
      <c r="EQ53" s="43"/>
      <c r="ER53" s="4"/>
      <c r="ES53" s="4"/>
      <c r="ET53" s="215"/>
      <c r="EU53" s="8"/>
      <c r="EV53" s="43"/>
      <c r="EW53" s="4"/>
      <c r="EX53" s="4"/>
      <c r="EY53" s="215"/>
      <c r="EZ53" s="8"/>
      <c r="FA53" s="43"/>
      <c r="FB53" s="4"/>
      <c r="FC53" s="4"/>
      <c r="FD53" s="215"/>
      <c r="FE53" s="8"/>
      <c r="FF53" s="43"/>
      <c r="FG53" s="4"/>
      <c r="FH53" s="4"/>
      <c r="FI53" s="215"/>
      <c r="FJ53" s="8"/>
      <c r="FK53" s="43"/>
      <c r="FL53" s="4"/>
      <c r="FM53" s="4"/>
      <c r="FN53" s="215"/>
      <c r="FO53" s="8"/>
      <c r="FP53" s="43"/>
      <c r="FQ53" s="4"/>
      <c r="FR53" s="4"/>
      <c r="FS53" s="215"/>
      <c r="FT53" s="8"/>
      <c r="FU53" s="43"/>
      <c r="FV53" s="4"/>
      <c r="FW53" s="4"/>
      <c r="FX53" s="215"/>
      <c r="FY53" s="8"/>
      <c r="FZ53" s="43"/>
      <c r="GA53" s="4"/>
      <c r="GB53" s="4"/>
      <c r="GC53" s="215"/>
      <c r="GD53" s="8"/>
      <c r="GE53" s="43"/>
      <c r="GF53" s="4"/>
      <c r="GG53" s="4"/>
      <c r="GH53" s="215"/>
      <c r="GI53" s="8"/>
      <c r="GJ53" s="43"/>
      <c r="GK53" s="4"/>
      <c r="GL53" s="4"/>
      <c r="GM53" s="215"/>
      <c r="GN53" s="8"/>
      <c r="GO53" s="43"/>
      <c r="GP53" s="4"/>
      <c r="GQ53" s="4"/>
      <c r="GR53" s="215"/>
      <c r="GS53" s="8"/>
      <c r="GT53" s="43"/>
      <c r="GU53" s="4"/>
      <c r="GV53" s="4"/>
      <c r="GW53" s="215"/>
      <c r="GX53" s="8"/>
      <c r="GY53" s="43"/>
      <c r="GZ53" s="4"/>
      <c r="HA53" s="4"/>
      <c r="HB53" s="215"/>
      <c r="HC53" s="8"/>
      <c r="HD53" s="43"/>
      <c r="HE53" s="4"/>
      <c r="HF53" s="4"/>
      <c r="HG53" s="215"/>
      <c r="HH53" s="8"/>
      <c r="HI53" s="43"/>
      <c r="HJ53" s="4"/>
      <c r="HK53" s="4"/>
      <c r="HL53" s="215"/>
      <c r="HM53" s="8"/>
      <c r="HN53" s="43"/>
      <c r="HO53" s="4"/>
      <c r="HP53" s="4"/>
      <c r="HQ53" s="215"/>
      <c r="HR53" s="8"/>
      <c r="HS53" s="43"/>
      <c r="HT53" s="4"/>
      <c r="HU53" s="4"/>
      <c r="HV53" s="215"/>
      <c r="HW53" s="8"/>
      <c r="HX53" s="43"/>
      <c r="HY53" s="4"/>
      <c r="HZ53" s="4"/>
      <c r="IA53" s="215"/>
      <c r="IB53" s="8"/>
      <c r="IC53" s="43"/>
      <c r="ID53" s="4"/>
      <c r="IE53" s="4"/>
      <c r="IF53" s="215"/>
      <c r="IG53" s="8"/>
      <c r="IH53" s="43"/>
      <c r="II53" s="4"/>
      <c r="IJ53" s="4"/>
      <c r="IK53" s="215"/>
      <c r="IL53" s="8"/>
      <c r="IM53" s="43"/>
      <c r="IN53" s="4"/>
      <c r="IO53" s="4"/>
      <c r="IP53" s="215"/>
      <c r="IQ53" s="8"/>
      <c r="IR53" s="43"/>
      <c r="IS53" s="4"/>
      <c r="IT53" s="4"/>
      <c r="IU53" s="215"/>
      <c r="IV53" s="8"/>
      <c r="IW53" s="43"/>
      <c r="IX53" s="4"/>
      <c r="IY53" s="4"/>
      <c r="IZ53" s="215"/>
      <c r="JA53" s="8"/>
      <c r="JB53" s="43"/>
      <c r="JC53" s="4"/>
      <c r="JD53" s="4"/>
      <c r="JE53" s="215"/>
      <c r="JF53" s="8"/>
      <c r="JG53" s="43"/>
      <c r="JH53" s="4"/>
      <c r="JI53" s="4"/>
      <c r="JJ53" s="215"/>
      <c r="JK53" s="8"/>
      <c r="JL53" s="43"/>
      <c r="JM53" s="4"/>
      <c r="JN53" s="4"/>
      <c r="JO53" s="215"/>
      <c r="JP53" s="8"/>
      <c r="JQ53" s="43"/>
      <c r="JR53" s="4"/>
      <c r="JS53" s="4"/>
      <c r="JT53" s="215"/>
      <c r="JU53" s="8"/>
      <c r="JV53" s="43"/>
      <c r="JW53" s="4"/>
      <c r="JX53" s="4"/>
      <c r="JY53" s="215"/>
      <c r="JZ53" s="8"/>
      <c r="KA53" s="43"/>
      <c r="KB53" s="4"/>
      <c r="KC53" s="4"/>
      <c r="KD53" s="215"/>
      <c r="KE53" s="8"/>
      <c r="KF53" s="43"/>
      <c r="KG53" s="4"/>
      <c r="KH53" s="4"/>
      <c r="KI53" s="215"/>
      <c r="KJ53" s="8"/>
      <c r="KK53" s="43"/>
      <c r="KL53" s="4"/>
      <c r="KM53" s="4"/>
      <c r="KN53" s="215"/>
    </row>
    <row r="54" spans="1:300" x14ac:dyDescent="0.25">
      <c r="A54" s="4"/>
      <c r="B54" s="6"/>
      <c r="C54" s="4"/>
      <c r="D54" s="4"/>
      <c r="E54" s="215"/>
      <c r="F54" s="4"/>
      <c r="G54" s="6"/>
      <c r="H54" s="4"/>
      <c r="I54" s="4"/>
      <c r="J54" s="215"/>
      <c r="K54" s="4"/>
      <c r="L54" s="6"/>
      <c r="M54" s="4"/>
      <c r="N54" s="4"/>
      <c r="O54" s="215"/>
      <c r="P54" s="4"/>
      <c r="Q54" s="6"/>
      <c r="R54" s="4"/>
      <c r="S54" s="4"/>
      <c r="T54" s="215"/>
      <c r="U54" s="4"/>
      <c r="V54" s="6"/>
      <c r="W54" s="4"/>
      <c r="X54" s="4"/>
      <c r="Y54" s="215"/>
      <c r="Z54" s="4"/>
      <c r="AA54" s="6"/>
      <c r="AB54" s="4"/>
      <c r="AC54" s="4"/>
      <c r="AD54" s="215"/>
      <c r="AE54" s="4"/>
      <c r="AF54" s="6"/>
      <c r="AG54" s="4"/>
      <c r="AH54" s="4"/>
      <c r="AI54" s="215"/>
      <c r="AJ54" s="4"/>
      <c r="AK54" s="6"/>
      <c r="AL54" s="4"/>
      <c r="AM54" s="4"/>
      <c r="AN54" s="215"/>
      <c r="AO54" s="4"/>
      <c r="AP54" s="6"/>
      <c r="AQ54" s="4"/>
      <c r="AR54" s="4"/>
      <c r="AS54" s="215"/>
      <c r="AT54" s="4"/>
      <c r="AU54" s="6"/>
      <c r="AV54" s="4"/>
      <c r="AW54" s="4"/>
      <c r="AX54" s="215"/>
      <c r="AY54" s="4"/>
      <c r="AZ54" s="6"/>
      <c r="BA54" s="4"/>
      <c r="BB54" s="4"/>
      <c r="BC54" s="215"/>
      <c r="BD54" s="4"/>
      <c r="BE54" s="6"/>
      <c r="BF54" s="4"/>
      <c r="BG54" s="4"/>
      <c r="BH54" s="215"/>
      <c r="BI54" s="4"/>
      <c r="BJ54" s="6"/>
      <c r="BK54" s="4"/>
      <c r="BL54" s="4"/>
      <c r="BM54" s="215"/>
      <c r="BN54" s="4"/>
      <c r="BO54" s="6"/>
      <c r="BP54" s="4"/>
      <c r="BQ54" s="4"/>
      <c r="BR54" s="215"/>
      <c r="BS54" s="4"/>
      <c r="BT54" s="6"/>
      <c r="BU54" s="4"/>
      <c r="BV54" s="4"/>
      <c r="BW54" s="215"/>
      <c r="BX54" s="4"/>
      <c r="BY54" s="6"/>
      <c r="BZ54" s="4"/>
      <c r="CA54" s="4"/>
      <c r="CB54" s="215"/>
      <c r="CC54" s="4"/>
      <c r="CD54" s="6"/>
      <c r="CE54" s="4"/>
      <c r="CF54" s="4"/>
      <c r="CG54" s="215"/>
      <c r="CH54" s="4"/>
      <c r="CI54" s="6"/>
      <c r="CJ54" s="4"/>
      <c r="CK54" s="4"/>
      <c r="CL54" s="215"/>
      <c r="CM54" s="4"/>
      <c r="CN54" s="6"/>
      <c r="CO54" s="4"/>
      <c r="CP54" s="4"/>
      <c r="CQ54" s="215"/>
      <c r="CR54" s="4"/>
      <c r="CS54" s="6"/>
      <c r="CT54" s="4"/>
      <c r="CU54" s="4"/>
      <c r="CV54" s="215"/>
      <c r="CW54" s="4"/>
      <c r="CX54" s="6"/>
      <c r="CY54" s="4"/>
      <c r="CZ54" s="4"/>
      <c r="DA54" s="215"/>
      <c r="DB54" s="4"/>
      <c r="DC54" s="6"/>
      <c r="DD54" s="4"/>
      <c r="DE54" s="4"/>
      <c r="DF54" s="215"/>
      <c r="DG54" s="4"/>
      <c r="DH54" s="6"/>
      <c r="DI54" s="4"/>
      <c r="DJ54" s="4"/>
      <c r="DK54" s="215"/>
      <c r="DL54" s="4"/>
      <c r="DM54" s="6"/>
      <c r="DN54" s="4"/>
      <c r="DO54" s="4"/>
      <c r="DP54" s="215"/>
      <c r="DQ54" s="4"/>
      <c r="DR54" s="6"/>
      <c r="DS54" s="4"/>
      <c r="DT54" s="4"/>
      <c r="DU54" s="215"/>
      <c r="DV54" s="4"/>
      <c r="DW54" s="6"/>
      <c r="DX54" s="4"/>
      <c r="DY54" s="4"/>
      <c r="DZ54" s="215"/>
      <c r="EA54" s="4"/>
      <c r="EB54" s="6"/>
      <c r="EC54" s="4"/>
      <c r="ED54" s="4"/>
      <c r="EE54" s="215"/>
      <c r="EF54" s="4"/>
      <c r="EG54" s="6"/>
      <c r="EH54" s="4"/>
      <c r="EI54" s="4"/>
      <c r="EJ54" s="215"/>
      <c r="EK54" s="4"/>
      <c r="EL54" s="6"/>
      <c r="EM54" s="4"/>
      <c r="EN54" s="4"/>
      <c r="EO54" s="215"/>
      <c r="EP54" s="4"/>
      <c r="EQ54" s="6"/>
      <c r="ER54" s="4"/>
      <c r="ES54" s="4"/>
      <c r="ET54" s="215"/>
      <c r="EU54" s="4"/>
      <c r="EV54" s="6"/>
      <c r="EW54" s="4"/>
      <c r="EX54" s="4"/>
      <c r="EY54" s="215"/>
      <c r="EZ54" s="4"/>
      <c r="FA54" s="6"/>
      <c r="FB54" s="4"/>
      <c r="FC54" s="4"/>
      <c r="FD54" s="215"/>
      <c r="FE54" s="4"/>
      <c r="FF54" s="6"/>
      <c r="FG54" s="4"/>
      <c r="FH54" s="4"/>
      <c r="FI54" s="215"/>
      <c r="FJ54" s="4"/>
      <c r="FK54" s="6"/>
      <c r="FL54" s="4"/>
      <c r="FM54" s="4"/>
      <c r="FN54" s="215"/>
      <c r="FO54" s="4"/>
      <c r="FP54" s="6"/>
      <c r="FQ54" s="4"/>
      <c r="FR54" s="4"/>
      <c r="FS54" s="215"/>
      <c r="FT54" s="4"/>
      <c r="FU54" s="6"/>
      <c r="FV54" s="4"/>
      <c r="FW54" s="4"/>
      <c r="FX54" s="215"/>
      <c r="FY54" s="4"/>
      <c r="FZ54" s="6"/>
      <c r="GA54" s="4"/>
      <c r="GB54" s="4"/>
      <c r="GC54" s="215"/>
      <c r="GD54" s="4"/>
      <c r="GE54" s="6"/>
      <c r="GF54" s="4"/>
      <c r="GG54" s="4"/>
      <c r="GH54" s="215"/>
      <c r="GI54" s="4"/>
      <c r="GJ54" s="6"/>
      <c r="GK54" s="4"/>
      <c r="GL54" s="4"/>
      <c r="GM54" s="215"/>
      <c r="GN54" s="4"/>
      <c r="GO54" s="6"/>
      <c r="GP54" s="4"/>
      <c r="GQ54" s="4"/>
      <c r="GR54" s="215"/>
      <c r="GS54" s="4"/>
      <c r="GT54" s="6"/>
      <c r="GU54" s="4"/>
      <c r="GV54" s="4"/>
      <c r="GW54" s="215"/>
      <c r="GX54" s="4"/>
      <c r="GY54" s="6"/>
      <c r="GZ54" s="4"/>
      <c r="HA54" s="4"/>
      <c r="HB54" s="215"/>
      <c r="HC54" s="4"/>
      <c r="HD54" s="6"/>
      <c r="HE54" s="4"/>
      <c r="HF54" s="4"/>
      <c r="HG54" s="215"/>
      <c r="HH54" s="4"/>
      <c r="HI54" s="6"/>
      <c r="HJ54" s="4"/>
      <c r="HK54" s="4"/>
      <c r="HL54" s="215"/>
      <c r="HM54" s="4"/>
      <c r="HN54" s="6"/>
      <c r="HO54" s="4"/>
      <c r="HP54" s="4"/>
      <c r="HQ54" s="215"/>
      <c r="HR54" s="4"/>
      <c r="HS54" s="6"/>
      <c r="HT54" s="4"/>
      <c r="HU54" s="4"/>
      <c r="HV54" s="215"/>
      <c r="HW54" s="4"/>
      <c r="HX54" s="6"/>
      <c r="HY54" s="4"/>
      <c r="HZ54" s="4"/>
      <c r="IA54" s="215"/>
      <c r="IB54" s="4"/>
      <c r="IC54" s="6"/>
      <c r="ID54" s="4"/>
      <c r="IE54" s="4"/>
      <c r="IF54" s="215"/>
      <c r="IG54" s="4"/>
      <c r="IH54" s="6"/>
      <c r="II54" s="4"/>
      <c r="IJ54" s="4"/>
      <c r="IK54" s="215"/>
      <c r="IL54" s="4"/>
      <c r="IM54" s="6"/>
      <c r="IN54" s="4"/>
      <c r="IO54" s="4"/>
      <c r="IP54" s="215"/>
      <c r="IQ54" s="4"/>
      <c r="IR54" s="6"/>
      <c r="IS54" s="4"/>
      <c r="IT54" s="4"/>
      <c r="IU54" s="215"/>
      <c r="IV54" s="4"/>
      <c r="IW54" s="6"/>
      <c r="IX54" s="4"/>
      <c r="IY54" s="4"/>
      <c r="IZ54" s="215"/>
      <c r="JA54" s="4"/>
      <c r="JB54" s="6"/>
      <c r="JC54" s="4"/>
      <c r="JD54" s="4"/>
      <c r="JE54" s="215"/>
      <c r="JF54" s="4"/>
      <c r="JG54" s="6"/>
      <c r="JH54" s="4"/>
      <c r="JI54" s="4"/>
      <c r="JJ54" s="215"/>
      <c r="JK54" s="4"/>
      <c r="JL54" s="6"/>
      <c r="JM54" s="4"/>
      <c r="JN54" s="4"/>
      <c r="JO54" s="215"/>
      <c r="JP54" s="4"/>
      <c r="JQ54" s="6"/>
      <c r="JR54" s="4"/>
      <c r="JS54" s="4"/>
      <c r="JT54" s="215"/>
      <c r="JU54" s="4"/>
      <c r="JV54" s="6"/>
      <c r="JW54" s="4"/>
      <c r="JX54" s="4"/>
      <c r="JY54" s="215"/>
      <c r="JZ54" s="4"/>
      <c r="KA54" s="6"/>
      <c r="KB54" s="4"/>
      <c r="KC54" s="4"/>
      <c r="KD54" s="215"/>
      <c r="KE54" s="4"/>
      <c r="KF54" s="6"/>
      <c r="KG54" s="4"/>
      <c r="KH54" s="4"/>
      <c r="KI54" s="215"/>
      <c r="KJ54" s="4"/>
      <c r="KK54" s="6"/>
      <c r="KL54" s="4"/>
      <c r="KM54" s="4"/>
      <c r="KN54" s="215"/>
    </row>
    <row r="55" spans="1:300" x14ac:dyDescent="0.25">
      <c r="A55" s="4"/>
      <c r="B55" s="6"/>
      <c r="C55" s="4"/>
      <c r="D55" s="4"/>
      <c r="E55" s="215"/>
      <c r="F55" s="4"/>
      <c r="G55" s="6"/>
      <c r="H55" s="4"/>
      <c r="I55" s="4"/>
      <c r="J55" s="215"/>
      <c r="K55" s="4"/>
      <c r="L55" s="6"/>
      <c r="M55" s="4"/>
      <c r="N55" s="4"/>
      <c r="O55" s="215"/>
      <c r="P55" s="4"/>
      <c r="Q55" s="6"/>
      <c r="R55" s="4"/>
      <c r="S55" s="4"/>
      <c r="T55" s="215"/>
      <c r="U55" s="4"/>
      <c r="V55" s="6"/>
      <c r="W55" s="4"/>
      <c r="X55" s="4"/>
      <c r="Y55" s="215"/>
      <c r="Z55" s="4"/>
      <c r="AA55" s="6"/>
      <c r="AB55" s="4"/>
      <c r="AC55" s="4"/>
      <c r="AD55" s="215"/>
      <c r="AE55" s="4"/>
      <c r="AF55" s="6"/>
      <c r="AG55" s="4"/>
      <c r="AH55" s="4"/>
      <c r="AI55" s="215"/>
      <c r="AJ55" s="4"/>
      <c r="AK55" s="6"/>
      <c r="AL55" s="4"/>
      <c r="AM55" s="4"/>
      <c r="AN55" s="215"/>
      <c r="AO55" s="4"/>
      <c r="AP55" s="6"/>
      <c r="AQ55" s="4"/>
      <c r="AR55" s="4"/>
      <c r="AS55" s="215"/>
      <c r="AT55" s="4"/>
      <c r="AU55" s="6"/>
      <c r="AV55" s="4"/>
      <c r="AW55" s="4"/>
      <c r="AX55" s="215"/>
      <c r="AY55" s="4"/>
      <c r="AZ55" s="6"/>
      <c r="BA55" s="4"/>
      <c r="BB55" s="4"/>
      <c r="BC55" s="215"/>
      <c r="BD55" s="4"/>
      <c r="BE55" s="6"/>
      <c r="BF55" s="4"/>
      <c r="BG55" s="4"/>
      <c r="BH55" s="215"/>
      <c r="BI55" s="4"/>
      <c r="BJ55" s="6"/>
      <c r="BK55" s="4"/>
      <c r="BL55" s="4"/>
      <c r="BM55" s="215"/>
      <c r="BN55" s="4"/>
      <c r="BO55" s="6"/>
      <c r="BP55" s="4"/>
      <c r="BQ55" s="4"/>
      <c r="BR55" s="215"/>
      <c r="BS55" s="4"/>
      <c r="BT55" s="6"/>
      <c r="BU55" s="4"/>
      <c r="BV55" s="4"/>
      <c r="BW55" s="215"/>
      <c r="BX55" s="4"/>
      <c r="BY55" s="6"/>
      <c r="BZ55" s="4"/>
      <c r="CA55" s="4"/>
      <c r="CB55" s="215"/>
      <c r="CC55" s="4"/>
      <c r="CD55" s="6"/>
      <c r="CE55" s="4"/>
      <c r="CF55" s="4"/>
      <c r="CG55" s="215"/>
      <c r="CH55" s="4"/>
      <c r="CI55" s="6"/>
      <c r="CJ55" s="4"/>
      <c r="CK55" s="4"/>
      <c r="CL55" s="215"/>
      <c r="CM55" s="4"/>
      <c r="CN55" s="6"/>
      <c r="CO55" s="4"/>
      <c r="CP55" s="4"/>
      <c r="CQ55" s="215"/>
      <c r="CR55" s="4"/>
      <c r="CS55" s="6"/>
      <c r="CT55" s="4"/>
      <c r="CU55" s="4"/>
      <c r="CV55" s="215"/>
      <c r="CW55" s="4"/>
      <c r="CX55" s="6"/>
      <c r="CY55" s="4"/>
      <c r="CZ55" s="4"/>
      <c r="DA55" s="215"/>
      <c r="DB55" s="4"/>
      <c r="DC55" s="6"/>
      <c r="DD55" s="4"/>
      <c r="DE55" s="4"/>
      <c r="DF55" s="215"/>
      <c r="DG55" s="4"/>
      <c r="DH55" s="6"/>
      <c r="DI55" s="4"/>
      <c r="DJ55" s="4"/>
      <c r="DK55" s="215"/>
      <c r="DL55" s="4"/>
      <c r="DM55" s="6"/>
      <c r="DN55" s="4"/>
      <c r="DO55" s="4"/>
      <c r="DP55" s="215"/>
      <c r="DQ55" s="4"/>
      <c r="DR55" s="6"/>
      <c r="DS55" s="4"/>
      <c r="DT55" s="4"/>
      <c r="DU55" s="215"/>
      <c r="DV55" s="4"/>
      <c r="DW55" s="6"/>
      <c r="DX55" s="4"/>
      <c r="DY55" s="4"/>
      <c r="DZ55" s="215"/>
      <c r="EA55" s="4"/>
      <c r="EB55" s="6"/>
      <c r="EC55" s="4"/>
      <c r="ED55" s="4"/>
      <c r="EE55" s="215"/>
      <c r="EF55" s="4"/>
      <c r="EG55" s="6"/>
      <c r="EH55" s="4"/>
      <c r="EI55" s="4"/>
      <c r="EJ55" s="215"/>
      <c r="EK55" s="4"/>
      <c r="EL55" s="6"/>
      <c r="EM55" s="4"/>
      <c r="EN55" s="4"/>
      <c r="EO55" s="215"/>
      <c r="EP55" s="4"/>
      <c r="EQ55" s="6"/>
      <c r="ER55" s="4"/>
      <c r="ES55" s="4"/>
      <c r="ET55" s="215"/>
      <c r="EU55" s="4"/>
      <c r="EV55" s="6"/>
      <c r="EW55" s="4"/>
      <c r="EX55" s="4"/>
      <c r="EY55" s="215"/>
      <c r="EZ55" s="4"/>
      <c r="FA55" s="6"/>
      <c r="FB55" s="4"/>
      <c r="FC55" s="4"/>
      <c r="FD55" s="215"/>
      <c r="FE55" s="4"/>
      <c r="FF55" s="6"/>
      <c r="FG55" s="4"/>
      <c r="FH55" s="4"/>
      <c r="FI55" s="215"/>
      <c r="FJ55" s="4"/>
      <c r="FK55" s="6"/>
      <c r="FL55" s="4"/>
      <c r="FM55" s="4"/>
      <c r="FN55" s="215"/>
      <c r="FO55" s="4"/>
      <c r="FP55" s="6"/>
      <c r="FQ55" s="4"/>
      <c r="FR55" s="4"/>
      <c r="FS55" s="215"/>
      <c r="FT55" s="4"/>
      <c r="FU55" s="6"/>
      <c r="FV55" s="4"/>
      <c r="FW55" s="4"/>
      <c r="FX55" s="215"/>
      <c r="FY55" s="4"/>
      <c r="FZ55" s="6"/>
      <c r="GA55" s="4"/>
      <c r="GB55" s="4"/>
      <c r="GC55" s="215"/>
      <c r="GD55" s="4"/>
      <c r="GE55" s="6"/>
      <c r="GF55" s="4"/>
      <c r="GG55" s="4"/>
      <c r="GH55" s="215"/>
      <c r="GI55" s="4"/>
      <c r="GJ55" s="6"/>
      <c r="GK55" s="4"/>
      <c r="GL55" s="4"/>
      <c r="GM55" s="215"/>
      <c r="GN55" s="4"/>
      <c r="GO55" s="6"/>
      <c r="GP55" s="4"/>
      <c r="GQ55" s="4"/>
      <c r="GR55" s="215"/>
      <c r="GS55" s="4"/>
      <c r="GT55" s="6"/>
      <c r="GU55" s="4"/>
      <c r="GV55" s="4"/>
      <c r="GW55" s="215"/>
      <c r="GX55" s="4"/>
      <c r="GY55" s="6"/>
      <c r="GZ55" s="4"/>
      <c r="HA55" s="4"/>
      <c r="HB55" s="215"/>
      <c r="HC55" s="4"/>
      <c r="HD55" s="6"/>
      <c r="HE55" s="4"/>
      <c r="HF55" s="4"/>
      <c r="HG55" s="215"/>
      <c r="HH55" s="4"/>
      <c r="HI55" s="6"/>
      <c r="HJ55" s="4"/>
      <c r="HK55" s="4"/>
      <c r="HL55" s="215"/>
      <c r="HM55" s="4"/>
      <c r="HN55" s="6"/>
      <c r="HO55" s="4"/>
      <c r="HP55" s="4"/>
      <c r="HQ55" s="215"/>
      <c r="HR55" s="4"/>
      <c r="HS55" s="6"/>
      <c r="HT55" s="4"/>
      <c r="HU55" s="4"/>
      <c r="HV55" s="215"/>
      <c r="HW55" s="4"/>
      <c r="HX55" s="6"/>
      <c r="HY55" s="4"/>
      <c r="HZ55" s="4"/>
      <c r="IA55" s="215"/>
      <c r="IB55" s="4"/>
      <c r="IC55" s="6"/>
      <c r="ID55" s="4"/>
      <c r="IE55" s="4"/>
      <c r="IF55" s="215"/>
      <c r="IG55" s="4"/>
      <c r="IH55" s="6"/>
      <c r="II55" s="4"/>
      <c r="IJ55" s="4"/>
      <c r="IK55" s="215"/>
      <c r="IL55" s="4"/>
      <c r="IM55" s="6"/>
      <c r="IN55" s="4"/>
      <c r="IO55" s="4"/>
      <c r="IP55" s="215"/>
      <c r="IQ55" s="4"/>
      <c r="IR55" s="6"/>
      <c r="IS55" s="4"/>
      <c r="IT55" s="4"/>
      <c r="IU55" s="215"/>
      <c r="IV55" s="4"/>
      <c r="IW55" s="6"/>
      <c r="IX55" s="4"/>
      <c r="IY55" s="4"/>
      <c r="IZ55" s="215"/>
      <c r="JA55" s="4"/>
      <c r="JB55" s="6"/>
      <c r="JC55" s="4"/>
      <c r="JD55" s="4"/>
      <c r="JE55" s="215"/>
      <c r="JF55" s="4"/>
      <c r="JG55" s="6"/>
      <c r="JH55" s="4"/>
      <c r="JI55" s="4"/>
      <c r="JJ55" s="215"/>
      <c r="JK55" s="4"/>
      <c r="JL55" s="6"/>
      <c r="JM55" s="4"/>
      <c r="JN55" s="4"/>
      <c r="JO55" s="215"/>
      <c r="JP55" s="4"/>
      <c r="JQ55" s="6"/>
      <c r="JR55" s="4"/>
      <c r="JS55" s="4"/>
      <c r="JT55" s="215"/>
      <c r="JU55" s="4"/>
      <c r="JV55" s="6"/>
      <c r="JW55" s="4"/>
      <c r="JX55" s="4"/>
      <c r="JY55" s="215"/>
      <c r="JZ55" s="4"/>
      <c r="KA55" s="6"/>
      <c r="KB55" s="4"/>
      <c r="KC55" s="4"/>
      <c r="KD55" s="215"/>
      <c r="KE55" s="4"/>
      <c r="KF55" s="6"/>
      <c r="KG55" s="4"/>
      <c r="KH55" s="4"/>
      <c r="KI55" s="215"/>
      <c r="KJ55" s="4"/>
      <c r="KK55" s="6"/>
      <c r="KL55" s="4"/>
      <c r="KM55" s="4"/>
      <c r="KN55" s="215"/>
    </row>
    <row r="56" spans="1:300" x14ac:dyDescent="0.25">
      <c r="A56" s="4"/>
      <c r="B56" s="6"/>
      <c r="C56" s="4"/>
      <c r="D56" s="4"/>
      <c r="E56" s="215"/>
      <c r="F56" s="4"/>
      <c r="G56" s="6"/>
      <c r="H56" s="4"/>
      <c r="I56" s="4"/>
      <c r="J56" s="215"/>
      <c r="K56" s="4"/>
      <c r="L56" s="6"/>
      <c r="M56" s="4"/>
      <c r="N56" s="4"/>
      <c r="O56" s="215"/>
      <c r="P56" s="4"/>
      <c r="Q56" s="6"/>
      <c r="R56" s="4"/>
      <c r="S56" s="4"/>
      <c r="T56" s="215"/>
      <c r="U56" s="4"/>
      <c r="V56" s="6"/>
      <c r="W56" s="4"/>
      <c r="X56" s="4"/>
      <c r="Y56" s="215"/>
      <c r="Z56" s="4"/>
      <c r="AA56" s="6"/>
      <c r="AB56" s="4"/>
      <c r="AC56" s="4"/>
      <c r="AD56" s="215"/>
      <c r="AE56" s="4"/>
      <c r="AF56" s="6"/>
      <c r="AG56" s="4"/>
      <c r="AH56" s="4"/>
      <c r="AI56" s="215"/>
      <c r="AJ56" s="4"/>
      <c r="AK56" s="6"/>
      <c r="AL56" s="4"/>
      <c r="AM56" s="4"/>
      <c r="AN56" s="215"/>
      <c r="AO56" s="4"/>
      <c r="AP56" s="6"/>
      <c r="AQ56" s="4"/>
      <c r="AR56" s="4"/>
      <c r="AS56" s="215"/>
      <c r="AT56" s="4"/>
      <c r="AU56" s="6"/>
      <c r="AV56" s="4"/>
      <c r="AW56" s="4"/>
      <c r="AX56" s="215"/>
      <c r="AY56" s="4"/>
      <c r="AZ56" s="6"/>
      <c r="BA56" s="4"/>
      <c r="BB56" s="4"/>
      <c r="BC56" s="215"/>
      <c r="BD56" s="4"/>
      <c r="BE56" s="6"/>
      <c r="BF56" s="4"/>
      <c r="BG56" s="4"/>
      <c r="BH56" s="215"/>
      <c r="BI56" s="4"/>
      <c r="BJ56" s="6"/>
      <c r="BK56" s="4"/>
      <c r="BL56" s="4"/>
      <c r="BM56" s="215"/>
      <c r="BN56" s="4"/>
      <c r="BO56" s="6"/>
      <c r="BP56" s="4"/>
      <c r="BQ56" s="4"/>
      <c r="BR56" s="215"/>
      <c r="BS56" s="4"/>
      <c r="BT56" s="6"/>
      <c r="BU56" s="4"/>
      <c r="BV56" s="4"/>
      <c r="BW56" s="215"/>
      <c r="BX56" s="4"/>
      <c r="BY56" s="6"/>
      <c r="BZ56" s="4"/>
      <c r="CA56" s="4"/>
      <c r="CB56" s="215"/>
      <c r="CC56" s="4"/>
      <c r="CD56" s="6"/>
      <c r="CE56" s="4"/>
      <c r="CF56" s="4"/>
      <c r="CG56" s="215"/>
      <c r="CH56" s="4"/>
      <c r="CI56" s="6"/>
      <c r="CJ56" s="4"/>
      <c r="CK56" s="4"/>
      <c r="CL56" s="215"/>
      <c r="CM56" s="4"/>
      <c r="CN56" s="6"/>
      <c r="CO56" s="4"/>
      <c r="CP56" s="4"/>
      <c r="CQ56" s="215"/>
      <c r="CR56" s="4"/>
      <c r="CS56" s="6"/>
      <c r="CT56" s="4"/>
      <c r="CU56" s="4"/>
      <c r="CV56" s="215"/>
      <c r="CW56" s="4"/>
      <c r="CX56" s="6"/>
      <c r="CY56" s="4"/>
      <c r="CZ56" s="4"/>
      <c r="DA56" s="215"/>
      <c r="DB56" s="4"/>
      <c r="DC56" s="6"/>
      <c r="DD56" s="4"/>
      <c r="DE56" s="4"/>
      <c r="DF56" s="215"/>
      <c r="DG56" s="4"/>
      <c r="DH56" s="6"/>
      <c r="DI56" s="4"/>
      <c r="DJ56" s="4"/>
      <c r="DK56" s="215"/>
      <c r="DL56" s="4"/>
      <c r="DM56" s="6"/>
      <c r="DN56" s="4"/>
      <c r="DO56" s="4"/>
      <c r="DP56" s="215"/>
      <c r="DQ56" s="4"/>
      <c r="DR56" s="6"/>
      <c r="DS56" s="4"/>
      <c r="DT56" s="4"/>
      <c r="DU56" s="215"/>
      <c r="DV56" s="4"/>
      <c r="DW56" s="6"/>
      <c r="DX56" s="4"/>
      <c r="DY56" s="4"/>
      <c r="DZ56" s="215"/>
      <c r="EA56" s="4"/>
      <c r="EB56" s="6"/>
      <c r="EC56" s="4"/>
      <c r="ED56" s="4"/>
      <c r="EE56" s="215"/>
      <c r="EF56" s="4"/>
      <c r="EG56" s="6"/>
      <c r="EH56" s="4"/>
      <c r="EI56" s="4"/>
      <c r="EJ56" s="215"/>
      <c r="EK56" s="4"/>
      <c r="EL56" s="6"/>
      <c r="EM56" s="4"/>
      <c r="EN56" s="4"/>
      <c r="EO56" s="215"/>
      <c r="EP56" s="4"/>
      <c r="EQ56" s="6"/>
      <c r="ER56" s="4"/>
      <c r="ES56" s="4"/>
      <c r="ET56" s="215"/>
      <c r="EU56" s="4"/>
      <c r="EV56" s="6"/>
      <c r="EW56" s="4"/>
      <c r="EX56" s="4"/>
      <c r="EY56" s="215"/>
      <c r="EZ56" s="4"/>
      <c r="FA56" s="6"/>
      <c r="FB56" s="4"/>
      <c r="FC56" s="4"/>
      <c r="FD56" s="215"/>
      <c r="FE56" s="4"/>
      <c r="FF56" s="6"/>
      <c r="FG56" s="4"/>
      <c r="FH56" s="4"/>
      <c r="FI56" s="215"/>
      <c r="FJ56" s="4"/>
      <c r="FK56" s="6"/>
      <c r="FL56" s="4"/>
      <c r="FM56" s="4"/>
      <c r="FN56" s="215"/>
      <c r="FO56" s="4"/>
      <c r="FP56" s="6"/>
      <c r="FQ56" s="4"/>
      <c r="FR56" s="4"/>
      <c r="FS56" s="215"/>
      <c r="FT56" s="4"/>
      <c r="FU56" s="6"/>
      <c r="FV56" s="4"/>
      <c r="FW56" s="4"/>
      <c r="FX56" s="215"/>
      <c r="FY56" s="4"/>
      <c r="FZ56" s="6"/>
      <c r="GA56" s="4"/>
      <c r="GB56" s="4"/>
      <c r="GC56" s="215"/>
      <c r="GD56" s="4"/>
      <c r="GE56" s="6"/>
      <c r="GF56" s="4"/>
      <c r="GG56" s="4"/>
      <c r="GH56" s="215"/>
      <c r="GI56" s="4"/>
      <c r="GJ56" s="6"/>
      <c r="GK56" s="4"/>
      <c r="GL56" s="4"/>
      <c r="GM56" s="215"/>
      <c r="GN56" s="4"/>
      <c r="GO56" s="6"/>
      <c r="GP56" s="4"/>
      <c r="GQ56" s="4"/>
      <c r="GR56" s="215"/>
      <c r="GS56" s="4"/>
      <c r="GT56" s="6"/>
      <c r="GU56" s="4"/>
      <c r="GV56" s="4"/>
      <c r="GW56" s="215"/>
      <c r="GX56" s="4"/>
      <c r="GY56" s="6"/>
      <c r="GZ56" s="4"/>
      <c r="HA56" s="4"/>
      <c r="HB56" s="215"/>
      <c r="HC56" s="4"/>
      <c r="HD56" s="6"/>
      <c r="HE56" s="4"/>
      <c r="HF56" s="4"/>
      <c r="HG56" s="215"/>
      <c r="HH56" s="4"/>
      <c r="HI56" s="6"/>
      <c r="HJ56" s="4"/>
      <c r="HK56" s="4"/>
      <c r="HL56" s="215"/>
      <c r="HM56" s="4"/>
      <c r="HN56" s="6"/>
      <c r="HO56" s="4"/>
      <c r="HP56" s="4"/>
      <c r="HQ56" s="215"/>
      <c r="HR56" s="4"/>
      <c r="HS56" s="6"/>
      <c r="HT56" s="4"/>
      <c r="HU56" s="4"/>
      <c r="HV56" s="215"/>
      <c r="HW56" s="4"/>
      <c r="HX56" s="6"/>
      <c r="HY56" s="4"/>
      <c r="HZ56" s="4"/>
      <c r="IA56" s="215"/>
      <c r="IB56" s="4"/>
      <c r="IC56" s="6"/>
      <c r="ID56" s="4"/>
      <c r="IE56" s="4"/>
      <c r="IF56" s="215"/>
      <c r="IG56" s="4"/>
      <c r="IH56" s="6"/>
      <c r="II56" s="4"/>
      <c r="IJ56" s="4"/>
      <c r="IK56" s="215"/>
      <c r="IL56" s="4"/>
      <c r="IM56" s="6"/>
      <c r="IN56" s="4"/>
      <c r="IO56" s="4"/>
      <c r="IP56" s="215"/>
      <c r="IQ56" s="4"/>
      <c r="IR56" s="6"/>
      <c r="IS56" s="4"/>
      <c r="IT56" s="4"/>
      <c r="IU56" s="215"/>
      <c r="IV56" s="4"/>
      <c r="IW56" s="6"/>
      <c r="IX56" s="4"/>
      <c r="IY56" s="4"/>
      <c r="IZ56" s="215"/>
      <c r="JA56" s="4"/>
      <c r="JB56" s="6"/>
      <c r="JC56" s="4"/>
      <c r="JD56" s="4"/>
      <c r="JE56" s="215"/>
      <c r="JF56" s="4"/>
      <c r="JG56" s="6"/>
      <c r="JH56" s="4"/>
      <c r="JI56" s="4"/>
      <c r="JJ56" s="215"/>
      <c r="JK56" s="4"/>
      <c r="JL56" s="6"/>
      <c r="JM56" s="4"/>
      <c r="JN56" s="4"/>
      <c r="JO56" s="215"/>
      <c r="JP56" s="4"/>
      <c r="JQ56" s="6"/>
      <c r="JR56" s="4"/>
      <c r="JS56" s="4"/>
      <c r="JT56" s="215"/>
      <c r="JU56" s="4"/>
      <c r="JV56" s="6"/>
      <c r="JW56" s="4"/>
      <c r="JX56" s="4"/>
      <c r="JY56" s="215"/>
      <c r="JZ56" s="4"/>
      <c r="KA56" s="6"/>
      <c r="KB56" s="4"/>
      <c r="KC56" s="4"/>
      <c r="KD56" s="215"/>
      <c r="KE56" s="4"/>
      <c r="KF56" s="6"/>
      <c r="KG56" s="4"/>
      <c r="KH56" s="4"/>
      <c r="KI56" s="215"/>
      <c r="KJ56" s="4"/>
      <c r="KK56" s="6"/>
      <c r="KL56" s="4"/>
      <c r="KM56" s="4"/>
      <c r="KN56" s="215"/>
    </row>
    <row r="57" spans="1:300" x14ac:dyDescent="0.25">
      <c r="A57" s="4"/>
      <c r="B57" s="6"/>
      <c r="C57" s="4"/>
      <c r="D57" s="4"/>
      <c r="E57" s="215"/>
      <c r="F57" s="4"/>
      <c r="G57" s="6"/>
      <c r="H57" s="4"/>
      <c r="I57" s="4"/>
      <c r="J57" s="215"/>
      <c r="K57" s="4"/>
      <c r="L57" s="6"/>
      <c r="M57" s="4"/>
      <c r="N57" s="4"/>
      <c r="O57" s="215"/>
      <c r="P57" s="4"/>
      <c r="Q57" s="6"/>
      <c r="R57" s="4"/>
      <c r="S57" s="4"/>
      <c r="T57" s="215"/>
      <c r="U57" s="4"/>
      <c r="V57" s="6"/>
      <c r="W57" s="4"/>
      <c r="X57" s="4"/>
      <c r="Y57" s="215"/>
      <c r="Z57" s="4"/>
      <c r="AA57" s="6"/>
      <c r="AB57" s="4"/>
      <c r="AC57" s="4"/>
      <c r="AD57" s="215"/>
      <c r="AE57" s="4"/>
      <c r="AF57" s="6"/>
      <c r="AG57" s="4"/>
      <c r="AH57" s="4"/>
      <c r="AI57" s="215"/>
      <c r="AJ57" s="4"/>
      <c r="AK57" s="6"/>
      <c r="AL57" s="4"/>
      <c r="AM57" s="4"/>
      <c r="AN57" s="215"/>
      <c r="AO57" s="4"/>
      <c r="AP57" s="6"/>
      <c r="AQ57" s="4"/>
      <c r="AR57" s="4"/>
      <c r="AS57" s="215"/>
      <c r="AT57" s="4"/>
      <c r="AU57" s="6"/>
      <c r="AV57" s="4"/>
      <c r="AW57" s="4"/>
      <c r="AX57" s="215"/>
      <c r="AY57" s="4"/>
      <c r="AZ57" s="6"/>
      <c r="BA57" s="4"/>
      <c r="BB57" s="4"/>
      <c r="BC57" s="215"/>
      <c r="BD57" s="4"/>
      <c r="BE57" s="6"/>
      <c r="BF57" s="4"/>
      <c r="BG57" s="4"/>
      <c r="BH57" s="215"/>
      <c r="BI57" s="4"/>
      <c r="BJ57" s="6"/>
      <c r="BK57" s="4"/>
      <c r="BL57" s="4"/>
      <c r="BM57" s="215"/>
      <c r="BN57" s="4"/>
      <c r="BO57" s="6"/>
      <c r="BP57" s="4"/>
      <c r="BQ57" s="4"/>
      <c r="BR57" s="215"/>
      <c r="BS57" s="4"/>
      <c r="BT57" s="6"/>
      <c r="BU57" s="4"/>
      <c r="BV57" s="4"/>
      <c r="BW57" s="215"/>
      <c r="BX57" s="4"/>
      <c r="BY57" s="6"/>
      <c r="BZ57" s="4"/>
      <c r="CA57" s="4"/>
      <c r="CB57" s="215"/>
      <c r="CC57" s="4"/>
      <c r="CD57" s="6"/>
      <c r="CE57" s="4"/>
      <c r="CF57" s="4"/>
      <c r="CG57" s="215"/>
      <c r="CH57" s="4"/>
      <c r="CI57" s="6"/>
      <c r="CJ57" s="4"/>
      <c r="CK57" s="4"/>
      <c r="CL57" s="215"/>
      <c r="CM57" s="4"/>
      <c r="CN57" s="6"/>
      <c r="CO57" s="4"/>
      <c r="CP57" s="4"/>
      <c r="CQ57" s="215"/>
      <c r="CR57" s="4"/>
      <c r="CS57" s="6"/>
      <c r="CT57" s="4"/>
      <c r="CU57" s="4"/>
      <c r="CV57" s="215"/>
      <c r="CW57" s="4"/>
      <c r="CX57" s="6"/>
      <c r="CY57" s="4"/>
      <c r="CZ57" s="4"/>
      <c r="DA57" s="215"/>
      <c r="DB57" s="4"/>
      <c r="DC57" s="6"/>
      <c r="DD57" s="4"/>
      <c r="DE57" s="4"/>
      <c r="DF57" s="215"/>
      <c r="DG57" s="4"/>
      <c r="DH57" s="6"/>
      <c r="DI57" s="4"/>
      <c r="DJ57" s="4"/>
      <c r="DK57" s="215"/>
      <c r="DL57" s="4"/>
      <c r="DM57" s="6"/>
      <c r="DN57" s="4"/>
      <c r="DO57" s="4"/>
      <c r="DP57" s="215"/>
      <c r="DQ57" s="4"/>
      <c r="DR57" s="6"/>
      <c r="DS57" s="4"/>
      <c r="DT57" s="4"/>
      <c r="DU57" s="215"/>
      <c r="DV57" s="4"/>
      <c r="DW57" s="6"/>
      <c r="DX57" s="4"/>
      <c r="DY57" s="4"/>
      <c r="DZ57" s="215"/>
      <c r="EA57" s="4"/>
      <c r="EB57" s="6"/>
      <c r="EC57" s="4"/>
      <c r="ED57" s="4"/>
      <c r="EE57" s="215"/>
      <c r="EF57" s="4"/>
      <c r="EG57" s="6"/>
      <c r="EH57" s="4"/>
      <c r="EI57" s="4"/>
      <c r="EJ57" s="215"/>
      <c r="EK57" s="4"/>
      <c r="EL57" s="6"/>
      <c r="EM57" s="4"/>
      <c r="EN57" s="4"/>
      <c r="EO57" s="215"/>
      <c r="EP57" s="4"/>
      <c r="EQ57" s="6"/>
      <c r="ER57" s="4"/>
      <c r="ES57" s="4"/>
      <c r="ET57" s="215"/>
      <c r="EU57" s="4"/>
      <c r="EV57" s="6"/>
      <c r="EW57" s="4"/>
      <c r="EX57" s="4"/>
      <c r="EY57" s="215"/>
      <c r="EZ57" s="4"/>
      <c r="FA57" s="6"/>
      <c r="FB57" s="4"/>
      <c r="FC57" s="4"/>
      <c r="FD57" s="215"/>
      <c r="FE57" s="4"/>
      <c r="FF57" s="6"/>
      <c r="FG57" s="4"/>
      <c r="FH57" s="4"/>
      <c r="FI57" s="215"/>
      <c r="FJ57" s="4"/>
      <c r="FK57" s="6"/>
      <c r="FL57" s="4"/>
      <c r="FM57" s="4"/>
      <c r="FN57" s="215"/>
      <c r="FO57" s="4"/>
      <c r="FP57" s="6"/>
      <c r="FQ57" s="4"/>
      <c r="FR57" s="4"/>
      <c r="FS57" s="215"/>
      <c r="FT57" s="4"/>
      <c r="FU57" s="6"/>
      <c r="FV57" s="4"/>
      <c r="FW57" s="4"/>
      <c r="FX57" s="215"/>
      <c r="FY57" s="4"/>
      <c r="FZ57" s="6"/>
      <c r="GA57" s="4"/>
      <c r="GB57" s="4"/>
      <c r="GC57" s="215"/>
      <c r="GD57" s="4"/>
      <c r="GE57" s="6"/>
      <c r="GF57" s="4"/>
      <c r="GG57" s="4"/>
      <c r="GH57" s="215"/>
      <c r="GI57" s="4"/>
      <c r="GJ57" s="6"/>
      <c r="GK57" s="4"/>
      <c r="GL57" s="4"/>
      <c r="GM57" s="215"/>
      <c r="GN57" s="4"/>
      <c r="GO57" s="6"/>
      <c r="GP57" s="4"/>
      <c r="GQ57" s="4"/>
      <c r="GR57" s="215"/>
      <c r="GS57" s="4"/>
      <c r="GT57" s="6"/>
      <c r="GU57" s="4"/>
      <c r="GV57" s="4"/>
      <c r="GW57" s="215"/>
      <c r="GX57" s="4"/>
      <c r="GY57" s="6"/>
      <c r="GZ57" s="4"/>
      <c r="HA57" s="4"/>
      <c r="HB57" s="215"/>
      <c r="HC57" s="4"/>
      <c r="HD57" s="6"/>
      <c r="HE57" s="4"/>
      <c r="HF57" s="4"/>
      <c r="HG57" s="215"/>
      <c r="HH57" s="4"/>
      <c r="HI57" s="6"/>
      <c r="HJ57" s="4"/>
      <c r="HK57" s="4"/>
      <c r="HL57" s="215"/>
      <c r="HM57" s="4"/>
      <c r="HN57" s="6"/>
      <c r="HO57" s="4"/>
      <c r="HP57" s="4"/>
      <c r="HQ57" s="215"/>
      <c r="HR57" s="4"/>
      <c r="HS57" s="6"/>
      <c r="HT57" s="4"/>
      <c r="HU57" s="4"/>
      <c r="HV57" s="215"/>
      <c r="HW57" s="4"/>
      <c r="HX57" s="6"/>
      <c r="HY57" s="4"/>
      <c r="HZ57" s="4"/>
      <c r="IA57" s="215"/>
      <c r="IB57" s="4"/>
      <c r="IC57" s="6"/>
      <c r="ID57" s="4"/>
      <c r="IE57" s="4"/>
      <c r="IF57" s="215"/>
      <c r="IG57" s="4"/>
      <c r="IH57" s="6"/>
      <c r="II57" s="4"/>
      <c r="IJ57" s="4"/>
      <c r="IK57" s="215"/>
      <c r="IL57" s="4"/>
      <c r="IM57" s="6"/>
      <c r="IN57" s="4"/>
      <c r="IO57" s="4"/>
      <c r="IP57" s="215"/>
      <c r="IQ57" s="4"/>
      <c r="IR57" s="6"/>
      <c r="IS57" s="4"/>
      <c r="IT57" s="4"/>
      <c r="IU57" s="215"/>
      <c r="IV57" s="4"/>
      <c r="IW57" s="6"/>
      <c r="IX57" s="4"/>
      <c r="IY57" s="4"/>
      <c r="IZ57" s="215"/>
      <c r="JA57" s="4"/>
      <c r="JB57" s="6"/>
      <c r="JC57" s="4"/>
      <c r="JD57" s="4"/>
      <c r="JE57" s="215"/>
      <c r="JF57" s="4"/>
      <c r="JG57" s="6"/>
      <c r="JH57" s="4"/>
      <c r="JI57" s="4"/>
      <c r="JJ57" s="215"/>
      <c r="JK57" s="4"/>
      <c r="JL57" s="6"/>
      <c r="JM57" s="4"/>
      <c r="JN57" s="4"/>
      <c r="JO57" s="215"/>
      <c r="JP57" s="4"/>
      <c r="JQ57" s="6"/>
      <c r="JR57" s="4"/>
      <c r="JS57" s="4"/>
      <c r="JT57" s="215"/>
      <c r="JU57" s="4"/>
      <c r="JV57" s="6"/>
      <c r="JW57" s="4"/>
      <c r="JX57" s="4"/>
      <c r="JY57" s="215"/>
      <c r="JZ57" s="4"/>
      <c r="KA57" s="6"/>
      <c r="KB57" s="4"/>
      <c r="KC57" s="4"/>
      <c r="KD57" s="215"/>
      <c r="KE57" s="4"/>
      <c r="KF57" s="6"/>
      <c r="KG57" s="4"/>
      <c r="KH57" s="4"/>
      <c r="KI57" s="215"/>
      <c r="KJ57" s="4"/>
      <c r="KK57" s="6"/>
      <c r="KL57" s="4"/>
      <c r="KM57" s="4"/>
      <c r="KN57" s="215"/>
    </row>
    <row r="58" spans="1:300" x14ac:dyDescent="0.25">
      <c r="A58" s="4"/>
      <c r="B58" s="6"/>
      <c r="C58" s="4"/>
      <c r="D58" s="4"/>
      <c r="E58" s="215"/>
      <c r="F58" s="4"/>
      <c r="G58" s="6"/>
      <c r="H58" s="4"/>
      <c r="I58" s="4"/>
      <c r="J58" s="215"/>
      <c r="K58" s="4"/>
      <c r="L58" s="6"/>
      <c r="M58" s="4"/>
      <c r="N58" s="4"/>
      <c r="O58" s="215"/>
      <c r="P58" s="4"/>
      <c r="Q58" s="6"/>
      <c r="R58" s="4"/>
      <c r="S58" s="4"/>
      <c r="T58" s="215"/>
      <c r="U58" s="4"/>
      <c r="V58" s="6"/>
      <c r="W58" s="4"/>
      <c r="X58" s="4"/>
      <c r="Y58" s="215"/>
      <c r="Z58" s="4"/>
      <c r="AA58" s="6"/>
      <c r="AB58" s="4"/>
      <c r="AC58" s="4"/>
      <c r="AD58" s="215"/>
      <c r="AE58" s="4"/>
      <c r="AF58" s="6"/>
      <c r="AG58" s="4"/>
      <c r="AH58" s="4"/>
      <c r="AI58" s="215"/>
      <c r="AJ58" s="4"/>
      <c r="AK58" s="6"/>
      <c r="AL58" s="4"/>
      <c r="AM58" s="4"/>
      <c r="AN58" s="215"/>
      <c r="AO58" s="4"/>
      <c r="AP58" s="6"/>
      <c r="AQ58" s="4"/>
      <c r="AR58" s="4"/>
      <c r="AS58" s="215"/>
      <c r="AT58" s="4"/>
      <c r="AU58" s="6"/>
      <c r="AV58" s="4"/>
      <c r="AW58" s="4"/>
      <c r="AX58" s="215"/>
      <c r="AY58" s="4"/>
      <c r="AZ58" s="6"/>
      <c r="BA58" s="4"/>
      <c r="BB58" s="4"/>
      <c r="BC58" s="215"/>
      <c r="BD58" s="4"/>
      <c r="BE58" s="6"/>
      <c r="BF58" s="4"/>
      <c r="BG58" s="4"/>
      <c r="BH58" s="215"/>
      <c r="BI58" s="4"/>
      <c r="BJ58" s="6"/>
      <c r="BK58" s="4"/>
      <c r="BL58" s="4"/>
      <c r="BM58" s="215"/>
      <c r="BN58" s="4"/>
      <c r="BO58" s="6"/>
      <c r="BP58" s="4"/>
      <c r="BQ58" s="4"/>
      <c r="BR58" s="215"/>
      <c r="BS58" s="4"/>
      <c r="BT58" s="6"/>
      <c r="BU58" s="4"/>
      <c r="BV58" s="4"/>
      <c r="BW58" s="215"/>
      <c r="BX58" s="4"/>
      <c r="BY58" s="6"/>
      <c r="BZ58" s="4"/>
      <c r="CA58" s="4"/>
      <c r="CB58" s="215"/>
      <c r="CC58" s="4"/>
      <c r="CD58" s="6"/>
      <c r="CE58" s="4"/>
      <c r="CF58" s="4"/>
      <c r="CG58" s="215"/>
      <c r="CH58" s="4"/>
      <c r="CI58" s="6"/>
      <c r="CJ58" s="4"/>
      <c r="CK58" s="4"/>
      <c r="CL58" s="215"/>
      <c r="CM58" s="4"/>
      <c r="CN58" s="6"/>
      <c r="CO58" s="4"/>
      <c r="CP58" s="4"/>
      <c r="CQ58" s="215"/>
      <c r="CR58" s="4"/>
      <c r="CS58" s="6"/>
      <c r="CT58" s="4"/>
      <c r="CU58" s="4"/>
      <c r="CV58" s="215"/>
      <c r="CW58" s="4"/>
      <c r="CX58" s="6"/>
      <c r="CY58" s="4"/>
      <c r="CZ58" s="4"/>
      <c r="DA58" s="215"/>
      <c r="DB58" s="4"/>
      <c r="DC58" s="6"/>
      <c r="DD58" s="4"/>
      <c r="DE58" s="4"/>
      <c r="DF58" s="215"/>
      <c r="DG58" s="4"/>
      <c r="DH58" s="6"/>
      <c r="DI58" s="4"/>
      <c r="DJ58" s="4"/>
      <c r="DK58" s="215"/>
      <c r="DL58" s="4"/>
      <c r="DM58" s="6"/>
      <c r="DN58" s="4"/>
      <c r="DO58" s="4"/>
      <c r="DP58" s="215"/>
      <c r="DQ58" s="4"/>
      <c r="DR58" s="6"/>
      <c r="DS58" s="4"/>
      <c r="DT58" s="4"/>
      <c r="DU58" s="215"/>
      <c r="DV58" s="4"/>
      <c r="DW58" s="6"/>
      <c r="DX58" s="4"/>
      <c r="DY58" s="4"/>
      <c r="DZ58" s="215"/>
      <c r="EA58" s="4"/>
      <c r="EB58" s="6"/>
      <c r="EC58" s="4"/>
      <c r="ED58" s="4"/>
      <c r="EE58" s="215"/>
      <c r="EF58" s="4"/>
      <c r="EG58" s="6"/>
      <c r="EH58" s="4"/>
      <c r="EI58" s="4"/>
      <c r="EJ58" s="215"/>
      <c r="EK58" s="4"/>
      <c r="EL58" s="6"/>
      <c r="EM58" s="4"/>
      <c r="EN58" s="4"/>
      <c r="EO58" s="215"/>
      <c r="EP58" s="4"/>
      <c r="EQ58" s="6"/>
      <c r="ER58" s="4"/>
      <c r="ES58" s="4"/>
      <c r="ET58" s="215"/>
      <c r="EU58" s="4"/>
      <c r="EV58" s="6"/>
      <c r="EW58" s="4"/>
      <c r="EX58" s="4"/>
      <c r="EY58" s="215"/>
      <c r="EZ58" s="4"/>
      <c r="FA58" s="6"/>
      <c r="FB58" s="4"/>
      <c r="FC58" s="4"/>
      <c r="FD58" s="215"/>
      <c r="FE58" s="4"/>
      <c r="FF58" s="6"/>
      <c r="FG58" s="4"/>
      <c r="FH58" s="4"/>
      <c r="FI58" s="215"/>
      <c r="FJ58" s="4"/>
      <c r="FK58" s="6"/>
      <c r="FL58" s="4"/>
      <c r="FM58" s="4"/>
      <c r="FN58" s="215"/>
      <c r="FO58" s="4"/>
      <c r="FP58" s="6"/>
      <c r="FQ58" s="4"/>
      <c r="FR58" s="4"/>
      <c r="FS58" s="215"/>
      <c r="FT58" s="4"/>
      <c r="FU58" s="6"/>
      <c r="FV58" s="4"/>
      <c r="FW58" s="4"/>
      <c r="FX58" s="215"/>
      <c r="FY58" s="4"/>
      <c r="FZ58" s="6"/>
      <c r="GA58" s="4"/>
      <c r="GB58" s="4"/>
      <c r="GC58" s="215"/>
      <c r="GD58" s="4"/>
      <c r="GE58" s="6"/>
      <c r="GF58" s="4"/>
      <c r="GG58" s="4"/>
      <c r="GH58" s="215"/>
      <c r="GI58" s="4"/>
      <c r="GJ58" s="6"/>
      <c r="GK58" s="4"/>
      <c r="GL58" s="4"/>
      <c r="GM58" s="215"/>
      <c r="GN58" s="4"/>
      <c r="GO58" s="6"/>
      <c r="GP58" s="4"/>
      <c r="GQ58" s="4"/>
      <c r="GR58" s="215"/>
      <c r="GS58" s="4"/>
      <c r="GT58" s="6"/>
      <c r="GU58" s="4"/>
      <c r="GV58" s="4"/>
      <c r="GW58" s="215"/>
      <c r="GX58" s="4"/>
      <c r="GY58" s="6"/>
      <c r="GZ58" s="4"/>
      <c r="HA58" s="4"/>
      <c r="HB58" s="215"/>
      <c r="HC58" s="4"/>
      <c r="HD58" s="6"/>
      <c r="HE58" s="4"/>
      <c r="HF58" s="4"/>
      <c r="HG58" s="215"/>
      <c r="HH58" s="4"/>
      <c r="HI58" s="6"/>
      <c r="HJ58" s="4"/>
      <c r="HK58" s="4"/>
      <c r="HL58" s="215"/>
      <c r="HM58" s="4"/>
      <c r="HN58" s="6"/>
      <c r="HO58" s="4"/>
      <c r="HP58" s="4"/>
      <c r="HQ58" s="215"/>
      <c r="HR58" s="4"/>
      <c r="HS58" s="6"/>
      <c r="HT58" s="4"/>
      <c r="HU58" s="4"/>
      <c r="HV58" s="215"/>
      <c r="HW58" s="4"/>
      <c r="HX58" s="6"/>
      <c r="HY58" s="4"/>
      <c r="HZ58" s="4"/>
      <c r="IA58" s="215"/>
      <c r="IB58" s="4"/>
      <c r="IC58" s="6"/>
      <c r="ID58" s="4"/>
      <c r="IE58" s="4"/>
      <c r="IF58" s="215"/>
      <c r="IG58" s="4"/>
      <c r="IH58" s="6"/>
      <c r="II58" s="4"/>
      <c r="IJ58" s="4"/>
      <c r="IK58" s="215"/>
      <c r="IL58" s="4"/>
      <c r="IM58" s="6"/>
      <c r="IN58" s="4"/>
      <c r="IO58" s="4"/>
      <c r="IP58" s="215"/>
      <c r="IQ58" s="4"/>
      <c r="IR58" s="6"/>
      <c r="IS58" s="4"/>
      <c r="IT58" s="4"/>
      <c r="IU58" s="215"/>
      <c r="IV58" s="4"/>
      <c r="IW58" s="6"/>
      <c r="IX58" s="4"/>
      <c r="IY58" s="4"/>
      <c r="IZ58" s="215"/>
      <c r="JA58" s="4"/>
      <c r="JB58" s="6"/>
      <c r="JC58" s="4"/>
      <c r="JD58" s="4"/>
      <c r="JE58" s="215"/>
      <c r="JF58" s="4"/>
      <c r="JG58" s="6"/>
      <c r="JH58" s="4"/>
      <c r="JI58" s="4"/>
      <c r="JJ58" s="215"/>
      <c r="JK58" s="4"/>
      <c r="JL58" s="6"/>
      <c r="JM58" s="4"/>
      <c r="JN58" s="4"/>
      <c r="JO58" s="215"/>
      <c r="JP58" s="4"/>
      <c r="JQ58" s="6"/>
      <c r="JR58" s="4"/>
      <c r="JS58" s="4"/>
      <c r="JT58" s="215"/>
      <c r="JU58" s="4"/>
      <c r="JV58" s="6"/>
      <c r="JW58" s="4"/>
      <c r="JX58" s="4"/>
      <c r="JY58" s="215"/>
      <c r="JZ58" s="4"/>
      <c r="KA58" s="6"/>
      <c r="KB58" s="4"/>
      <c r="KC58" s="4"/>
      <c r="KD58" s="215"/>
      <c r="KE58" s="4"/>
      <c r="KF58" s="6"/>
      <c r="KG58" s="4"/>
      <c r="KH58" s="4"/>
      <c r="KI58" s="215"/>
      <c r="KJ58" s="4"/>
      <c r="KK58" s="6"/>
      <c r="KL58" s="4"/>
      <c r="KM58" s="4"/>
      <c r="KN58" s="215"/>
    </row>
    <row r="59" spans="1:300" x14ac:dyDescent="0.25">
      <c r="A59" s="4"/>
      <c r="B59" s="6"/>
      <c r="C59" s="4"/>
      <c r="D59" s="4"/>
      <c r="E59" s="215"/>
      <c r="F59" s="4"/>
      <c r="G59" s="6"/>
      <c r="H59" s="4"/>
      <c r="I59" s="4"/>
      <c r="J59" s="215"/>
      <c r="K59" s="4"/>
      <c r="L59" s="6"/>
      <c r="M59" s="4"/>
      <c r="N59" s="4"/>
      <c r="O59" s="215"/>
      <c r="P59" s="4"/>
      <c r="Q59" s="6"/>
      <c r="R59" s="4"/>
      <c r="S59" s="4"/>
      <c r="T59" s="215"/>
      <c r="U59" s="4"/>
      <c r="V59" s="6"/>
      <c r="W59" s="4"/>
      <c r="X59" s="4"/>
      <c r="Y59" s="215"/>
      <c r="Z59" s="4"/>
      <c r="AA59" s="6"/>
      <c r="AB59" s="4"/>
      <c r="AC59" s="4"/>
      <c r="AD59" s="215"/>
      <c r="AE59" s="4"/>
      <c r="AF59" s="6"/>
      <c r="AG59" s="4"/>
      <c r="AH59" s="4"/>
      <c r="AI59" s="215"/>
      <c r="AJ59" s="4"/>
      <c r="AK59" s="6"/>
      <c r="AL59" s="4"/>
      <c r="AM59" s="4"/>
      <c r="AN59" s="215"/>
      <c r="AO59" s="4"/>
      <c r="AP59" s="6"/>
      <c r="AQ59" s="4"/>
      <c r="AR59" s="4"/>
      <c r="AS59" s="215"/>
      <c r="AT59" s="4"/>
      <c r="AU59" s="6"/>
      <c r="AV59" s="4"/>
      <c r="AW59" s="4"/>
      <c r="AX59" s="215"/>
      <c r="AY59" s="4"/>
      <c r="AZ59" s="6"/>
      <c r="BA59" s="4"/>
      <c r="BB59" s="4"/>
      <c r="BC59" s="215"/>
      <c r="BD59" s="4"/>
      <c r="BE59" s="6"/>
      <c r="BF59" s="4"/>
      <c r="BG59" s="4"/>
      <c r="BH59" s="215"/>
      <c r="BI59" s="4"/>
      <c r="BJ59" s="6"/>
      <c r="BK59" s="4"/>
      <c r="BL59" s="4"/>
      <c r="BM59" s="215"/>
      <c r="BN59" s="4"/>
      <c r="BO59" s="6"/>
      <c r="BP59" s="4"/>
      <c r="BQ59" s="4"/>
      <c r="BR59" s="215"/>
      <c r="BS59" s="4"/>
      <c r="BT59" s="6"/>
      <c r="BU59" s="4"/>
      <c r="BV59" s="4"/>
      <c r="BW59" s="215"/>
      <c r="BX59" s="4"/>
      <c r="BY59" s="6"/>
      <c r="BZ59" s="4"/>
      <c r="CA59" s="4"/>
      <c r="CB59" s="215"/>
      <c r="CC59" s="4"/>
      <c r="CD59" s="6"/>
      <c r="CE59" s="4"/>
      <c r="CF59" s="4"/>
      <c r="CG59" s="215"/>
      <c r="CH59" s="4"/>
      <c r="CI59" s="6"/>
      <c r="CJ59" s="4"/>
      <c r="CK59" s="4"/>
      <c r="CL59" s="215"/>
      <c r="CM59" s="4"/>
      <c r="CN59" s="6"/>
      <c r="CO59" s="4"/>
      <c r="CP59" s="4"/>
      <c r="CQ59" s="215"/>
      <c r="CR59" s="4"/>
      <c r="CS59" s="6"/>
      <c r="CT59" s="4"/>
      <c r="CU59" s="4"/>
      <c r="CV59" s="215"/>
      <c r="CW59" s="4"/>
      <c r="CX59" s="6"/>
      <c r="CY59" s="4"/>
      <c r="CZ59" s="4"/>
      <c r="DA59" s="215"/>
      <c r="DB59" s="4"/>
      <c r="DC59" s="6"/>
      <c r="DD59" s="4"/>
      <c r="DE59" s="4"/>
      <c r="DF59" s="215"/>
      <c r="DG59" s="4"/>
      <c r="DH59" s="6"/>
      <c r="DI59" s="4"/>
      <c r="DJ59" s="4"/>
      <c r="DK59" s="215"/>
      <c r="DL59" s="4"/>
      <c r="DM59" s="6"/>
      <c r="DN59" s="4"/>
      <c r="DO59" s="4"/>
      <c r="DP59" s="215"/>
      <c r="DQ59" s="4"/>
      <c r="DR59" s="6"/>
      <c r="DS59" s="4"/>
      <c r="DT59" s="4"/>
      <c r="DU59" s="215"/>
      <c r="DV59" s="4"/>
      <c r="DW59" s="6"/>
      <c r="DX59" s="4"/>
      <c r="DY59" s="4"/>
      <c r="DZ59" s="215"/>
      <c r="EA59" s="4"/>
      <c r="EB59" s="6"/>
      <c r="EC59" s="4"/>
      <c r="ED59" s="4"/>
      <c r="EE59" s="215"/>
      <c r="EF59" s="4"/>
      <c r="EG59" s="6"/>
      <c r="EH59" s="4"/>
      <c r="EI59" s="4"/>
      <c r="EJ59" s="215"/>
      <c r="EK59" s="4"/>
      <c r="EL59" s="6"/>
      <c r="EM59" s="4"/>
      <c r="EN59" s="4"/>
      <c r="EO59" s="215"/>
      <c r="EP59" s="4"/>
      <c r="EQ59" s="6"/>
      <c r="ER59" s="4"/>
      <c r="ES59" s="4"/>
      <c r="ET59" s="215"/>
      <c r="EU59" s="4"/>
      <c r="EV59" s="6"/>
      <c r="EW59" s="4"/>
      <c r="EX59" s="4"/>
      <c r="EY59" s="215"/>
      <c r="EZ59" s="4"/>
      <c r="FA59" s="6"/>
      <c r="FB59" s="4"/>
      <c r="FC59" s="4"/>
      <c r="FD59" s="215"/>
      <c r="FE59" s="4"/>
      <c r="FF59" s="6"/>
      <c r="FG59" s="4"/>
      <c r="FH59" s="4"/>
      <c r="FI59" s="215"/>
      <c r="FJ59" s="4"/>
      <c r="FK59" s="6"/>
      <c r="FL59" s="4"/>
      <c r="FM59" s="4"/>
      <c r="FN59" s="215"/>
      <c r="FO59" s="4"/>
      <c r="FP59" s="6"/>
      <c r="FQ59" s="4"/>
      <c r="FR59" s="4"/>
      <c r="FS59" s="215"/>
      <c r="FT59" s="4"/>
      <c r="FU59" s="6"/>
      <c r="FV59" s="4"/>
      <c r="FW59" s="4"/>
      <c r="FX59" s="215"/>
      <c r="FY59" s="4"/>
      <c r="FZ59" s="6"/>
      <c r="GA59" s="4"/>
      <c r="GB59" s="4"/>
      <c r="GC59" s="215"/>
      <c r="GD59" s="4"/>
      <c r="GE59" s="6"/>
      <c r="GF59" s="4"/>
      <c r="GG59" s="4"/>
      <c r="GH59" s="215"/>
      <c r="GI59" s="4"/>
      <c r="GJ59" s="6"/>
      <c r="GK59" s="4"/>
      <c r="GL59" s="4"/>
      <c r="GM59" s="215"/>
      <c r="GN59" s="4"/>
      <c r="GO59" s="6"/>
      <c r="GP59" s="4"/>
      <c r="GQ59" s="4"/>
      <c r="GR59" s="215"/>
      <c r="GS59" s="4"/>
      <c r="GT59" s="6"/>
      <c r="GU59" s="4"/>
      <c r="GV59" s="4"/>
      <c r="GW59" s="215"/>
      <c r="GX59" s="4"/>
      <c r="GY59" s="6"/>
      <c r="GZ59" s="4"/>
      <c r="HA59" s="4"/>
      <c r="HB59" s="215"/>
      <c r="HC59" s="4"/>
      <c r="HD59" s="6"/>
      <c r="HE59" s="4"/>
      <c r="HF59" s="4"/>
      <c r="HG59" s="215"/>
      <c r="HH59" s="4"/>
      <c r="HI59" s="6"/>
      <c r="HJ59" s="4"/>
      <c r="HK59" s="4"/>
      <c r="HL59" s="215"/>
      <c r="HM59" s="4"/>
      <c r="HN59" s="6"/>
      <c r="HO59" s="4"/>
      <c r="HP59" s="4"/>
      <c r="HQ59" s="215"/>
      <c r="HR59" s="4"/>
      <c r="HS59" s="6"/>
      <c r="HT59" s="4"/>
      <c r="HU59" s="4"/>
      <c r="HV59" s="215"/>
      <c r="HW59" s="4"/>
      <c r="HX59" s="6"/>
      <c r="HY59" s="4"/>
      <c r="HZ59" s="4"/>
      <c r="IA59" s="215"/>
      <c r="IB59" s="4"/>
      <c r="IC59" s="6"/>
      <c r="ID59" s="4"/>
      <c r="IE59" s="4"/>
      <c r="IF59" s="215"/>
      <c r="IG59" s="4"/>
      <c r="IH59" s="6"/>
      <c r="II59" s="4"/>
      <c r="IJ59" s="4"/>
      <c r="IK59" s="215"/>
      <c r="IL59" s="4"/>
      <c r="IM59" s="6"/>
      <c r="IN59" s="4"/>
      <c r="IO59" s="4"/>
      <c r="IP59" s="215"/>
      <c r="IQ59" s="4"/>
      <c r="IR59" s="6"/>
      <c r="IS59" s="4"/>
      <c r="IT59" s="4"/>
      <c r="IU59" s="215"/>
      <c r="IV59" s="4"/>
      <c r="IW59" s="6"/>
      <c r="IX59" s="4"/>
      <c r="IY59" s="4"/>
      <c r="IZ59" s="215"/>
      <c r="JA59" s="4"/>
      <c r="JB59" s="6"/>
      <c r="JC59" s="4"/>
      <c r="JD59" s="4"/>
      <c r="JE59" s="215"/>
      <c r="JF59" s="4"/>
      <c r="JG59" s="6"/>
      <c r="JH59" s="4"/>
      <c r="JI59" s="4"/>
      <c r="JJ59" s="215"/>
      <c r="JK59" s="4"/>
      <c r="JL59" s="6"/>
      <c r="JM59" s="4"/>
      <c r="JN59" s="4"/>
      <c r="JO59" s="215"/>
      <c r="JP59" s="4"/>
      <c r="JQ59" s="6"/>
      <c r="JR59" s="4"/>
      <c r="JS59" s="4"/>
      <c r="JT59" s="215"/>
      <c r="JU59" s="4"/>
      <c r="JV59" s="6"/>
      <c r="JW59" s="4"/>
      <c r="JX59" s="4"/>
      <c r="JY59" s="215"/>
      <c r="JZ59" s="4"/>
      <c r="KA59" s="6"/>
      <c r="KB59" s="4"/>
      <c r="KC59" s="4"/>
      <c r="KD59" s="215"/>
      <c r="KE59" s="4"/>
      <c r="KF59" s="6"/>
      <c r="KG59" s="4"/>
      <c r="KH59" s="4"/>
      <c r="KI59" s="215"/>
      <c r="KJ59" s="4"/>
      <c r="KK59" s="6"/>
      <c r="KL59" s="4"/>
      <c r="KM59" s="4"/>
      <c r="KN59" s="215"/>
    </row>
    <row r="60" spans="1:300" x14ac:dyDescent="0.25">
      <c r="A60" s="4"/>
      <c r="B60" s="6"/>
      <c r="C60" s="4"/>
      <c r="D60" s="4"/>
      <c r="E60" s="215"/>
      <c r="F60" s="4"/>
      <c r="G60" s="6"/>
      <c r="H60" s="4"/>
      <c r="I60" s="4"/>
      <c r="J60" s="215"/>
      <c r="K60" s="4"/>
      <c r="L60" s="6"/>
      <c r="M60" s="4"/>
      <c r="N60" s="4"/>
      <c r="O60" s="215"/>
      <c r="P60" s="4"/>
      <c r="Q60" s="6"/>
      <c r="R60" s="4"/>
      <c r="S60" s="4"/>
      <c r="T60" s="215"/>
      <c r="U60" s="4"/>
      <c r="V60" s="6"/>
      <c r="W60" s="4"/>
      <c r="X60" s="4"/>
      <c r="Y60" s="215"/>
      <c r="Z60" s="4"/>
      <c r="AA60" s="6"/>
      <c r="AB60" s="4"/>
      <c r="AC60" s="4"/>
      <c r="AD60" s="215"/>
      <c r="AE60" s="4"/>
      <c r="AF60" s="6"/>
      <c r="AG60" s="4"/>
      <c r="AH60" s="4"/>
      <c r="AI60" s="215"/>
      <c r="AJ60" s="4"/>
      <c r="AK60" s="6"/>
      <c r="AL60" s="4"/>
      <c r="AM60" s="4"/>
      <c r="AN60" s="215"/>
      <c r="AO60" s="4"/>
      <c r="AP60" s="6"/>
      <c r="AQ60" s="4"/>
      <c r="AR60" s="4"/>
      <c r="AS60" s="215"/>
      <c r="AT60" s="4"/>
      <c r="AU60" s="6"/>
      <c r="AV60" s="4"/>
      <c r="AW60" s="4"/>
      <c r="AX60" s="215"/>
      <c r="AY60" s="4"/>
      <c r="AZ60" s="6"/>
      <c r="BA60" s="4"/>
      <c r="BB60" s="4"/>
      <c r="BC60" s="215"/>
      <c r="BD60" s="4"/>
      <c r="BE60" s="6"/>
      <c r="BF60" s="4"/>
      <c r="BG60" s="4"/>
      <c r="BH60" s="215"/>
      <c r="BI60" s="4"/>
      <c r="BJ60" s="6"/>
      <c r="BK60" s="4"/>
      <c r="BL60" s="4"/>
      <c r="BM60" s="215"/>
      <c r="BN60" s="4"/>
      <c r="BO60" s="6"/>
      <c r="BP60" s="4"/>
      <c r="BQ60" s="4"/>
      <c r="BR60" s="215"/>
      <c r="BS60" s="4"/>
      <c r="BT60" s="6"/>
      <c r="BU60" s="4"/>
      <c r="BV60" s="4"/>
      <c r="BW60" s="215"/>
      <c r="BX60" s="4"/>
      <c r="BY60" s="6"/>
      <c r="BZ60" s="4"/>
      <c r="CA60" s="4"/>
      <c r="CB60" s="215"/>
      <c r="CC60" s="4"/>
      <c r="CD60" s="6"/>
      <c r="CE60" s="4"/>
      <c r="CF60" s="4"/>
      <c r="CG60" s="215"/>
      <c r="CH60" s="4"/>
      <c r="CI60" s="6"/>
      <c r="CJ60" s="4"/>
      <c r="CK60" s="4"/>
      <c r="CL60" s="215"/>
      <c r="CM60" s="4"/>
      <c r="CN60" s="6"/>
      <c r="CO60" s="4"/>
      <c r="CP60" s="4"/>
      <c r="CQ60" s="215"/>
      <c r="CR60" s="4"/>
      <c r="CS60" s="6"/>
      <c r="CT60" s="4"/>
      <c r="CU60" s="4"/>
      <c r="CV60" s="215"/>
      <c r="CW60" s="4"/>
      <c r="CX60" s="6"/>
      <c r="CY60" s="4"/>
      <c r="CZ60" s="4"/>
      <c r="DA60" s="215"/>
      <c r="DB60" s="4"/>
      <c r="DC60" s="6"/>
      <c r="DD60" s="4"/>
      <c r="DE60" s="4"/>
      <c r="DF60" s="215"/>
      <c r="DG60" s="4"/>
      <c r="DH60" s="6"/>
      <c r="DI60" s="4"/>
      <c r="DJ60" s="4"/>
      <c r="DK60" s="215"/>
      <c r="DL60" s="4"/>
      <c r="DM60" s="6"/>
      <c r="DN60" s="4"/>
      <c r="DO60" s="4"/>
      <c r="DP60" s="215"/>
      <c r="DQ60" s="4"/>
      <c r="DR60" s="6"/>
      <c r="DS60" s="4"/>
      <c r="DT60" s="4"/>
      <c r="DU60" s="215"/>
      <c r="DV60" s="4"/>
      <c r="DW60" s="6"/>
      <c r="DX60" s="4"/>
      <c r="DY60" s="4"/>
      <c r="DZ60" s="215"/>
      <c r="EA60" s="4"/>
      <c r="EB60" s="6"/>
      <c r="EC60" s="4"/>
      <c r="ED60" s="4"/>
      <c r="EE60" s="215"/>
      <c r="EF60" s="4"/>
      <c r="EG60" s="6"/>
      <c r="EH60" s="4"/>
      <c r="EI60" s="4"/>
      <c r="EJ60" s="215"/>
      <c r="EK60" s="4"/>
      <c r="EL60" s="6"/>
      <c r="EM60" s="4"/>
      <c r="EN60" s="4"/>
      <c r="EO60" s="215"/>
      <c r="EP60" s="4"/>
      <c r="EQ60" s="6"/>
      <c r="ER60" s="4"/>
      <c r="ES60" s="4"/>
      <c r="ET60" s="215"/>
      <c r="EU60" s="4"/>
      <c r="EV60" s="6"/>
      <c r="EW60" s="4"/>
      <c r="EX60" s="4"/>
      <c r="EY60" s="215"/>
      <c r="EZ60" s="4"/>
      <c r="FA60" s="6"/>
      <c r="FB60" s="4"/>
      <c r="FC60" s="4"/>
      <c r="FD60" s="215"/>
      <c r="FE60" s="4"/>
      <c r="FF60" s="6"/>
      <c r="FG60" s="4"/>
      <c r="FH60" s="4"/>
      <c r="FI60" s="215"/>
      <c r="FJ60" s="4"/>
      <c r="FK60" s="6"/>
      <c r="FL60" s="4"/>
      <c r="FM60" s="4"/>
      <c r="FN60" s="215"/>
      <c r="FO60" s="4"/>
      <c r="FP60" s="6"/>
      <c r="FQ60" s="4"/>
      <c r="FR60" s="4"/>
      <c r="FS60" s="215"/>
      <c r="FT60" s="4"/>
      <c r="FU60" s="6"/>
      <c r="FV60" s="4"/>
      <c r="FW60" s="4"/>
      <c r="FX60" s="215"/>
      <c r="FY60" s="4"/>
      <c r="FZ60" s="6"/>
      <c r="GA60" s="4"/>
      <c r="GB60" s="4"/>
      <c r="GC60" s="215"/>
      <c r="GD60" s="4"/>
      <c r="GE60" s="6"/>
      <c r="GF60" s="4"/>
      <c r="GG60" s="4"/>
      <c r="GH60" s="215"/>
      <c r="GI60" s="4"/>
      <c r="GJ60" s="6"/>
      <c r="GK60" s="4"/>
      <c r="GL60" s="4"/>
      <c r="GM60" s="215"/>
      <c r="GN60" s="4"/>
      <c r="GO60" s="6"/>
      <c r="GP60" s="4"/>
      <c r="GQ60" s="4"/>
      <c r="GR60" s="215"/>
      <c r="GS60" s="4"/>
      <c r="GT60" s="6"/>
      <c r="GU60" s="4"/>
      <c r="GV60" s="4"/>
      <c r="GW60" s="215"/>
      <c r="GX60" s="4"/>
      <c r="GY60" s="6"/>
      <c r="GZ60" s="4"/>
      <c r="HA60" s="4"/>
      <c r="HB60" s="215"/>
      <c r="HC60" s="4"/>
      <c r="HD60" s="6"/>
      <c r="HE60" s="4"/>
      <c r="HF60" s="4"/>
      <c r="HG60" s="215"/>
      <c r="HH60" s="4"/>
      <c r="HI60" s="6"/>
      <c r="HJ60" s="4"/>
      <c r="HK60" s="4"/>
      <c r="HL60" s="215"/>
      <c r="HM60" s="4"/>
      <c r="HN60" s="6"/>
      <c r="HO60" s="4"/>
      <c r="HP60" s="4"/>
      <c r="HQ60" s="215"/>
      <c r="HR60" s="4"/>
      <c r="HS60" s="6"/>
      <c r="HT60" s="4"/>
      <c r="HU60" s="4"/>
      <c r="HV60" s="215"/>
      <c r="HW60" s="4"/>
      <c r="HX60" s="6"/>
      <c r="HY60" s="4"/>
      <c r="HZ60" s="4"/>
      <c r="IA60" s="215"/>
      <c r="IB60" s="4"/>
      <c r="IC60" s="6"/>
      <c r="ID60" s="4"/>
      <c r="IE60" s="4"/>
      <c r="IF60" s="215"/>
      <c r="IG60" s="4"/>
      <c r="IH60" s="6"/>
      <c r="II60" s="4"/>
      <c r="IJ60" s="4"/>
      <c r="IK60" s="215"/>
      <c r="IL60" s="4"/>
      <c r="IM60" s="6"/>
      <c r="IN60" s="4"/>
      <c r="IO60" s="4"/>
      <c r="IP60" s="215"/>
      <c r="IQ60" s="4"/>
      <c r="IR60" s="6"/>
      <c r="IS60" s="4"/>
      <c r="IT60" s="4"/>
      <c r="IU60" s="215"/>
      <c r="IV60" s="4"/>
      <c r="IW60" s="6"/>
      <c r="IX60" s="4"/>
      <c r="IY60" s="4"/>
      <c r="IZ60" s="215"/>
      <c r="JA60" s="4"/>
      <c r="JB60" s="6"/>
      <c r="JC60" s="4"/>
      <c r="JD60" s="4"/>
      <c r="JE60" s="215"/>
      <c r="JF60" s="4"/>
      <c r="JG60" s="6"/>
      <c r="JH60" s="4"/>
      <c r="JI60" s="4"/>
      <c r="JJ60" s="215"/>
      <c r="JK60" s="4"/>
      <c r="JL60" s="6"/>
      <c r="JM60" s="4"/>
      <c r="JN60" s="4"/>
      <c r="JO60" s="215"/>
      <c r="JP60" s="4"/>
      <c r="JQ60" s="6"/>
      <c r="JR60" s="4"/>
      <c r="JS60" s="4"/>
      <c r="JT60" s="215"/>
      <c r="JU60" s="4"/>
      <c r="JV60" s="6"/>
      <c r="JW60" s="4"/>
      <c r="JX60" s="4"/>
      <c r="JY60" s="215"/>
      <c r="JZ60" s="4"/>
      <c r="KA60" s="6"/>
      <c r="KB60" s="4"/>
      <c r="KC60" s="4"/>
      <c r="KD60" s="215"/>
      <c r="KE60" s="4"/>
      <c r="KF60" s="6"/>
      <c r="KG60" s="4"/>
      <c r="KH60" s="4"/>
      <c r="KI60" s="215"/>
      <c r="KJ60" s="4"/>
      <c r="KK60" s="6"/>
      <c r="KL60" s="4"/>
      <c r="KM60" s="4"/>
      <c r="KN60" s="215"/>
    </row>
    <row r="61" spans="1:300" x14ac:dyDescent="0.25">
      <c r="A61" s="4"/>
      <c r="B61" s="6"/>
      <c r="C61" s="4"/>
      <c r="D61" s="4"/>
      <c r="E61" s="215"/>
      <c r="F61" s="4"/>
      <c r="G61" s="6"/>
      <c r="H61" s="4"/>
      <c r="I61" s="4"/>
      <c r="J61" s="215"/>
      <c r="K61" s="4"/>
      <c r="L61" s="6"/>
      <c r="M61" s="4"/>
      <c r="N61" s="4"/>
      <c r="O61" s="215"/>
      <c r="P61" s="4"/>
      <c r="Q61" s="6"/>
      <c r="R61" s="4"/>
      <c r="S61" s="4"/>
      <c r="T61" s="215"/>
      <c r="U61" s="4"/>
      <c r="V61" s="6"/>
      <c r="W61" s="4"/>
      <c r="X61" s="4"/>
      <c r="Y61" s="215"/>
      <c r="Z61" s="4"/>
      <c r="AA61" s="6"/>
      <c r="AB61" s="4"/>
      <c r="AC61" s="4"/>
      <c r="AD61" s="215"/>
      <c r="AE61" s="4"/>
      <c r="AF61" s="6"/>
      <c r="AG61" s="4"/>
      <c r="AH61" s="4"/>
      <c r="AI61" s="215"/>
      <c r="AJ61" s="4"/>
      <c r="AK61" s="6"/>
      <c r="AL61" s="4"/>
      <c r="AM61" s="4"/>
      <c r="AN61" s="215"/>
      <c r="AO61" s="4"/>
      <c r="AP61" s="6"/>
      <c r="AQ61" s="4"/>
      <c r="AR61" s="4"/>
      <c r="AS61" s="215"/>
      <c r="AT61" s="4"/>
      <c r="AU61" s="6"/>
      <c r="AV61" s="4"/>
      <c r="AW61" s="4"/>
      <c r="AX61" s="215"/>
      <c r="AY61" s="4"/>
      <c r="AZ61" s="6"/>
      <c r="BA61" s="4"/>
      <c r="BB61" s="4"/>
      <c r="BC61" s="215"/>
      <c r="BD61" s="4"/>
      <c r="BE61" s="6"/>
      <c r="BF61" s="4"/>
      <c r="BG61" s="4"/>
      <c r="BH61" s="215"/>
      <c r="BI61" s="4"/>
      <c r="BJ61" s="6"/>
      <c r="BK61" s="4"/>
      <c r="BL61" s="4"/>
      <c r="BM61" s="215"/>
      <c r="BN61" s="4"/>
      <c r="BO61" s="6"/>
      <c r="BP61" s="4"/>
      <c r="BQ61" s="4"/>
      <c r="BR61" s="215"/>
      <c r="BS61" s="4"/>
      <c r="BT61" s="6"/>
      <c r="BU61" s="4"/>
      <c r="BV61" s="4"/>
      <c r="BW61" s="215"/>
      <c r="BX61" s="4"/>
      <c r="BY61" s="6"/>
      <c r="BZ61" s="4"/>
      <c r="CA61" s="4"/>
      <c r="CB61" s="215"/>
      <c r="CC61" s="4"/>
      <c r="CD61" s="6"/>
      <c r="CE61" s="4"/>
      <c r="CF61" s="4"/>
      <c r="CG61" s="215"/>
      <c r="CH61" s="4"/>
      <c r="CI61" s="6"/>
      <c r="CJ61" s="4"/>
      <c r="CK61" s="4"/>
      <c r="CL61" s="215"/>
      <c r="CM61" s="4"/>
      <c r="CN61" s="6"/>
      <c r="CO61" s="4"/>
      <c r="CP61" s="4"/>
      <c r="CQ61" s="215"/>
      <c r="CR61" s="4"/>
      <c r="CS61" s="6"/>
      <c r="CT61" s="4"/>
      <c r="CU61" s="4"/>
      <c r="CV61" s="215"/>
      <c r="CW61" s="4"/>
      <c r="CX61" s="6"/>
      <c r="CY61" s="4"/>
      <c r="CZ61" s="4"/>
      <c r="DA61" s="215"/>
      <c r="DB61" s="4"/>
      <c r="DC61" s="6"/>
      <c r="DD61" s="4"/>
      <c r="DE61" s="4"/>
      <c r="DF61" s="215"/>
      <c r="DG61" s="4"/>
      <c r="DH61" s="6"/>
      <c r="DI61" s="4"/>
      <c r="DJ61" s="4"/>
      <c r="DK61" s="215"/>
      <c r="DL61" s="4"/>
      <c r="DM61" s="6"/>
      <c r="DN61" s="4"/>
      <c r="DO61" s="4"/>
      <c r="DP61" s="215"/>
      <c r="DQ61" s="4"/>
      <c r="DR61" s="6"/>
      <c r="DS61" s="4"/>
      <c r="DT61" s="4"/>
      <c r="DU61" s="215"/>
      <c r="DV61" s="4"/>
      <c r="DW61" s="6"/>
      <c r="DX61" s="4"/>
      <c r="DY61" s="4"/>
      <c r="DZ61" s="215"/>
      <c r="EA61" s="4"/>
      <c r="EB61" s="6"/>
      <c r="EC61" s="4"/>
      <c r="ED61" s="4"/>
      <c r="EE61" s="215"/>
      <c r="EF61" s="4"/>
      <c r="EG61" s="6"/>
      <c r="EH61" s="4"/>
      <c r="EI61" s="4"/>
      <c r="EJ61" s="215"/>
      <c r="EK61" s="4"/>
      <c r="EL61" s="6"/>
      <c r="EM61" s="4"/>
      <c r="EN61" s="4"/>
      <c r="EO61" s="215"/>
      <c r="EP61" s="4"/>
      <c r="EQ61" s="6"/>
      <c r="ER61" s="4"/>
      <c r="ES61" s="4"/>
      <c r="ET61" s="215"/>
      <c r="EU61" s="4"/>
      <c r="EV61" s="6"/>
      <c r="EW61" s="4"/>
      <c r="EX61" s="4"/>
      <c r="EY61" s="215"/>
      <c r="EZ61" s="4"/>
      <c r="FA61" s="6"/>
      <c r="FB61" s="4"/>
      <c r="FC61" s="4"/>
      <c r="FD61" s="215"/>
      <c r="FE61" s="4"/>
      <c r="FF61" s="6"/>
      <c r="FG61" s="4"/>
      <c r="FH61" s="4"/>
      <c r="FI61" s="215"/>
      <c r="FJ61" s="4"/>
      <c r="FK61" s="6"/>
      <c r="FL61" s="4"/>
      <c r="FM61" s="4"/>
      <c r="FN61" s="215"/>
      <c r="FO61" s="4"/>
      <c r="FP61" s="6"/>
      <c r="FQ61" s="4"/>
      <c r="FR61" s="4"/>
      <c r="FS61" s="215"/>
      <c r="FT61" s="4"/>
      <c r="FU61" s="6"/>
      <c r="FV61" s="4"/>
      <c r="FW61" s="4"/>
      <c r="FX61" s="215"/>
      <c r="FY61" s="4"/>
      <c r="FZ61" s="6"/>
      <c r="GA61" s="4"/>
      <c r="GB61" s="4"/>
      <c r="GC61" s="215"/>
      <c r="GD61" s="4"/>
      <c r="GE61" s="6"/>
      <c r="GF61" s="4"/>
      <c r="GG61" s="4"/>
      <c r="GH61" s="215"/>
      <c r="GI61" s="4"/>
      <c r="GJ61" s="6"/>
      <c r="GK61" s="4"/>
      <c r="GL61" s="4"/>
      <c r="GM61" s="215"/>
      <c r="GN61" s="4"/>
      <c r="GO61" s="6"/>
      <c r="GP61" s="4"/>
      <c r="GQ61" s="4"/>
      <c r="GR61" s="215"/>
      <c r="GS61" s="4"/>
      <c r="GT61" s="6"/>
      <c r="GU61" s="4"/>
      <c r="GV61" s="4"/>
      <c r="GW61" s="215"/>
      <c r="GX61" s="4"/>
      <c r="GY61" s="6"/>
      <c r="GZ61" s="4"/>
      <c r="HA61" s="4"/>
      <c r="HB61" s="215"/>
      <c r="HC61" s="4"/>
      <c r="HD61" s="6"/>
      <c r="HE61" s="4"/>
      <c r="HF61" s="4"/>
      <c r="HG61" s="215"/>
      <c r="HH61" s="4"/>
      <c r="HI61" s="6"/>
      <c r="HJ61" s="4"/>
      <c r="HK61" s="4"/>
      <c r="HL61" s="215"/>
      <c r="HM61" s="4"/>
      <c r="HN61" s="6"/>
      <c r="HO61" s="4"/>
      <c r="HP61" s="4"/>
      <c r="HQ61" s="215"/>
      <c r="HR61" s="4"/>
      <c r="HS61" s="6"/>
      <c r="HT61" s="4"/>
      <c r="HU61" s="4"/>
      <c r="HV61" s="215"/>
      <c r="HW61" s="4"/>
      <c r="HX61" s="6"/>
      <c r="HY61" s="4"/>
      <c r="HZ61" s="4"/>
      <c r="IA61" s="215"/>
      <c r="IB61" s="4"/>
      <c r="IC61" s="6"/>
      <c r="ID61" s="4"/>
      <c r="IE61" s="4"/>
      <c r="IF61" s="215"/>
      <c r="IG61" s="4"/>
      <c r="IH61" s="6"/>
      <c r="II61" s="4"/>
      <c r="IJ61" s="4"/>
      <c r="IK61" s="215"/>
      <c r="IL61" s="4"/>
      <c r="IM61" s="6"/>
      <c r="IN61" s="4"/>
      <c r="IO61" s="4"/>
      <c r="IP61" s="215"/>
      <c r="IQ61" s="4"/>
      <c r="IR61" s="6"/>
      <c r="IS61" s="4"/>
      <c r="IT61" s="4"/>
      <c r="IU61" s="215"/>
      <c r="IV61" s="4"/>
      <c r="IW61" s="6"/>
      <c r="IX61" s="4"/>
      <c r="IY61" s="4"/>
      <c r="IZ61" s="215"/>
      <c r="JA61" s="4"/>
      <c r="JB61" s="6"/>
      <c r="JC61" s="4"/>
      <c r="JD61" s="4"/>
      <c r="JE61" s="215"/>
      <c r="JF61" s="4"/>
      <c r="JG61" s="6"/>
      <c r="JH61" s="4"/>
      <c r="JI61" s="4"/>
      <c r="JJ61" s="215"/>
      <c r="JK61" s="4"/>
      <c r="JL61" s="6"/>
      <c r="JM61" s="4"/>
      <c r="JN61" s="4"/>
      <c r="JO61" s="215"/>
      <c r="JP61" s="4"/>
      <c r="JQ61" s="6"/>
      <c r="JR61" s="4"/>
      <c r="JS61" s="4"/>
      <c r="JT61" s="215"/>
      <c r="JU61" s="4"/>
      <c r="JV61" s="6"/>
      <c r="JW61" s="4"/>
      <c r="JX61" s="4"/>
      <c r="JY61" s="215"/>
      <c r="JZ61" s="4"/>
      <c r="KA61" s="6"/>
      <c r="KB61" s="4"/>
      <c r="KC61" s="4"/>
      <c r="KD61" s="215"/>
      <c r="KE61" s="4"/>
      <c r="KF61" s="6"/>
      <c r="KG61" s="4"/>
      <c r="KH61" s="4"/>
      <c r="KI61" s="215"/>
      <c r="KJ61" s="4"/>
      <c r="KK61" s="6"/>
      <c r="KL61" s="4"/>
      <c r="KM61" s="4"/>
      <c r="KN61" s="215"/>
    </row>
    <row r="62" spans="1:300" x14ac:dyDescent="0.25">
      <c r="A62" s="4"/>
      <c r="B62" s="4"/>
      <c r="C62" s="4"/>
      <c r="D62" s="4"/>
      <c r="E62" s="216"/>
      <c r="F62" s="4"/>
      <c r="G62" s="4"/>
      <c r="H62" s="4"/>
      <c r="I62" s="4"/>
      <c r="J62" s="216"/>
      <c r="K62" s="4"/>
      <c r="L62" s="4"/>
      <c r="M62" s="4"/>
      <c r="N62" s="4"/>
      <c r="O62" s="216"/>
      <c r="P62" s="4"/>
      <c r="Q62" s="4"/>
      <c r="R62" s="4"/>
      <c r="S62" s="4"/>
      <c r="T62" s="216"/>
      <c r="U62" s="4"/>
      <c r="V62" s="4"/>
      <c r="W62" s="4"/>
      <c r="X62" s="4"/>
      <c r="Y62" s="216"/>
      <c r="Z62" s="4"/>
      <c r="AA62" s="4"/>
      <c r="AB62" s="4"/>
      <c r="AC62" s="4"/>
      <c r="AD62" s="216"/>
      <c r="AE62" s="4"/>
      <c r="AF62" s="4"/>
      <c r="AG62" s="4"/>
      <c r="AH62" s="4"/>
      <c r="AI62" s="216"/>
      <c r="AJ62" s="4"/>
      <c r="AK62" s="4"/>
      <c r="AL62" s="4"/>
      <c r="AM62" s="4"/>
      <c r="AN62" s="216"/>
      <c r="AO62" s="4"/>
      <c r="AP62" s="4"/>
      <c r="AQ62" s="4"/>
      <c r="AR62" s="4"/>
      <c r="AS62" s="216"/>
      <c r="AT62" s="4"/>
      <c r="AU62" s="4"/>
      <c r="AV62" s="4"/>
      <c r="AW62" s="4"/>
      <c r="AX62" s="216"/>
      <c r="AY62" s="4"/>
      <c r="AZ62" s="4"/>
      <c r="BA62" s="4"/>
      <c r="BB62" s="4"/>
      <c r="BC62" s="216"/>
      <c r="BD62" s="4"/>
      <c r="BE62" s="4"/>
      <c r="BF62" s="4"/>
      <c r="BG62" s="4"/>
      <c r="BH62" s="216"/>
      <c r="BI62" s="4"/>
      <c r="BJ62" s="4"/>
      <c r="BK62" s="4"/>
      <c r="BL62" s="4"/>
      <c r="BM62" s="216"/>
      <c r="BN62" s="4"/>
      <c r="BO62" s="4"/>
      <c r="BP62" s="4"/>
      <c r="BQ62" s="4"/>
      <c r="BR62" s="216"/>
      <c r="BS62" s="4"/>
      <c r="BT62" s="4"/>
      <c r="BU62" s="4"/>
      <c r="BV62" s="4"/>
      <c r="BW62" s="216"/>
      <c r="BX62" s="4"/>
      <c r="BY62" s="4"/>
      <c r="BZ62" s="4"/>
      <c r="CA62" s="4"/>
      <c r="CB62" s="216"/>
      <c r="CC62" s="4"/>
      <c r="CD62" s="4"/>
      <c r="CE62" s="4"/>
      <c r="CF62" s="4"/>
      <c r="CG62" s="216"/>
      <c r="CH62" s="4"/>
      <c r="CI62" s="4"/>
      <c r="CJ62" s="4"/>
      <c r="CK62" s="4"/>
      <c r="CL62" s="216"/>
      <c r="CM62" s="4"/>
      <c r="CN62" s="4"/>
      <c r="CO62" s="4"/>
      <c r="CP62" s="4"/>
      <c r="CQ62" s="216"/>
      <c r="CR62" s="4"/>
      <c r="CS62" s="4"/>
      <c r="CT62" s="4"/>
      <c r="CU62" s="4"/>
      <c r="CV62" s="216"/>
      <c r="CW62" s="4"/>
      <c r="CX62" s="4"/>
      <c r="CY62" s="4"/>
      <c r="CZ62" s="4"/>
      <c r="DA62" s="216"/>
      <c r="DB62" s="4"/>
      <c r="DC62" s="4"/>
      <c r="DD62" s="4"/>
      <c r="DE62" s="4"/>
      <c r="DF62" s="216"/>
      <c r="DG62" s="4"/>
      <c r="DH62" s="4"/>
      <c r="DI62" s="4"/>
      <c r="DJ62" s="4"/>
      <c r="DK62" s="216"/>
      <c r="DL62" s="4"/>
      <c r="DM62" s="4"/>
      <c r="DN62" s="4"/>
      <c r="DO62" s="4"/>
      <c r="DP62" s="216"/>
      <c r="DQ62" s="4"/>
      <c r="DR62" s="4"/>
      <c r="DS62" s="4"/>
      <c r="DT62" s="4"/>
      <c r="DU62" s="216"/>
      <c r="DV62" s="4"/>
      <c r="DW62" s="4"/>
      <c r="DX62" s="4"/>
      <c r="DY62" s="4"/>
      <c r="DZ62" s="216"/>
      <c r="EA62" s="4"/>
      <c r="EB62" s="4"/>
      <c r="EC62" s="4"/>
      <c r="ED62" s="4"/>
      <c r="EE62" s="216"/>
      <c r="EF62" s="4"/>
      <c r="EG62" s="4"/>
      <c r="EH62" s="4"/>
      <c r="EI62" s="4"/>
      <c r="EJ62" s="216"/>
      <c r="EK62" s="4"/>
      <c r="EL62" s="4"/>
      <c r="EM62" s="4"/>
      <c r="EN62" s="4"/>
      <c r="EO62" s="216"/>
      <c r="EP62" s="4"/>
      <c r="EQ62" s="4"/>
      <c r="ER62" s="4"/>
      <c r="ES62" s="4"/>
      <c r="ET62" s="216"/>
      <c r="EU62" s="4"/>
      <c r="EV62" s="4"/>
      <c r="EW62" s="4"/>
      <c r="EX62" s="4"/>
      <c r="EY62" s="216"/>
      <c r="EZ62" s="4"/>
      <c r="FA62" s="4"/>
      <c r="FB62" s="4"/>
      <c r="FC62" s="4"/>
      <c r="FD62" s="216"/>
      <c r="FE62" s="4"/>
      <c r="FF62" s="4"/>
      <c r="FG62" s="4"/>
      <c r="FH62" s="4"/>
      <c r="FI62" s="216"/>
      <c r="FJ62" s="4"/>
      <c r="FK62" s="4"/>
      <c r="FL62" s="4"/>
      <c r="FM62" s="4"/>
      <c r="FN62" s="216"/>
      <c r="FO62" s="4"/>
      <c r="FP62" s="4"/>
      <c r="FQ62" s="4"/>
      <c r="FR62" s="4"/>
      <c r="FS62" s="216"/>
      <c r="FT62" s="4"/>
      <c r="FU62" s="4"/>
      <c r="FV62" s="4"/>
      <c r="FW62" s="4"/>
      <c r="FX62" s="216"/>
      <c r="FY62" s="4"/>
      <c r="FZ62" s="4"/>
      <c r="GA62" s="4"/>
      <c r="GB62" s="4"/>
      <c r="GC62" s="216"/>
      <c r="GD62" s="4"/>
      <c r="GE62" s="4"/>
      <c r="GF62" s="4"/>
      <c r="GG62" s="4"/>
      <c r="GH62" s="216"/>
      <c r="GI62" s="4"/>
      <c r="GJ62" s="4"/>
      <c r="GK62" s="4"/>
      <c r="GL62" s="4"/>
      <c r="GM62" s="216"/>
      <c r="GN62" s="4"/>
      <c r="GO62" s="4"/>
      <c r="GP62" s="4"/>
      <c r="GQ62" s="4"/>
      <c r="GR62" s="216"/>
      <c r="GS62" s="4"/>
      <c r="GT62" s="4"/>
      <c r="GU62" s="4"/>
      <c r="GV62" s="4"/>
      <c r="GW62" s="216"/>
      <c r="GX62" s="4"/>
      <c r="GY62" s="4"/>
      <c r="GZ62" s="4"/>
      <c r="HA62" s="4"/>
      <c r="HB62" s="216"/>
      <c r="HC62" s="4"/>
      <c r="HD62" s="4"/>
      <c r="HE62" s="4"/>
      <c r="HF62" s="4"/>
      <c r="HG62" s="216"/>
      <c r="HH62" s="4"/>
      <c r="HI62" s="4"/>
      <c r="HJ62" s="4"/>
      <c r="HK62" s="4"/>
      <c r="HL62" s="216"/>
      <c r="HM62" s="4"/>
      <c r="HN62" s="4"/>
      <c r="HO62" s="4"/>
      <c r="HP62" s="4"/>
      <c r="HQ62" s="216"/>
      <c r="HR62" s="4"/>
      <c r="HS62" s="4"/>
      <c r="HT62" s="4"/>
      <c r="HU62" s="4"/>
      <c r="HV62" s="216"/>
      <c r="HW62" s="4"/>
      <c r="HX62" s="4"/>
      <c r="HY62" s="4"/>
      <c r="HZ62" s="4"/>
      <c r="IA62" s="216"/>
      <c r="IB62" s="4"/>
      <c r="IC62" s="4"/>
      <c r="ID62" s="4"/>
      <c r="IE62" s="4"/>
      <c r="IF62" s="216"/>
      <c r="IG62" s="4"/>
      <c r="IH62" s="4"/>
      <c r="II62" s="4"/>
      <c r="IJ62" s="4"/>
      <c r="IK62" s="216"/>
      <c r="IL62" s="4"/>
      <c r="IM62" s="4"/>
      <c r="IN62" s="4"/>
      <c r="IO62" s="4"/>
      <c r="IP62" s="216"/>
      <c r="IQ62" s="4"/>
      <c r="IR62" s="4"/>
      <c r="IS62" s="4"/>
      <c r="IT62" s="4"/>
      <c r="IU62" s="216"/>
      <c r="IV62" s="4"/>
      <c r="IW62" s="4"/>
      <c r="IX62" s="4"/>
      <c r="IY62" s="4"/>
      <c r="IZ62" s="216"/>
      <c r="JA62" s="4"/>
      <c r="JB62" s="4"/>
      <c r="JC62" s="4"/>
      <c r="JD62" s="4"/>
      <c r="JE62" s="216"/>
      <c r="JF62" s="4"/>
      <c r="JG62" s="4"/>
      <c r="JH62" s="4"/>
      <c r="JI62" s="4"/>
      <c r="JJ62" s="216"/>
      <c r="JK62" s="4"/>
      <c r="JL62" s="4"/>
      <c r="JM62" s="4"/>
      <c r="JN62" s="4"/>
      <c r="JO62" s="216"/>
      <c r="JP62" s="4"/>
      <c r="JQ62" s="4"/>
      <c r="JR62" s="4"/>
      <c r="JS62" s="4"/>
      <c r="JT62" s="216"/>
      <c r="JU62" s="4"/>
      <c r="JV62" s="4"/>
      <c r="JW62" s="4"/>
      <c r="JX62" s="4"/>
      <c r="JY62" s="216"/>
      <c r="JZ62" s="4"/>
      <c r="KA62" s="4"/>
      <c r="KB62" s="4"/>
      <c r="KC62" s="4"/>
      <c r="KD62" s="216"/>
      <c r="KE62" s="4"/>
      <c r="KF62" s="4"/>
      <c r="KG62" s="4"/>
      <c r="KH62" s="4"/>
      <c r="KI62" s="216"/>
      <c r="KJ62" s="4"/>
      <c r="KK62" s="4"/>
      <c r="KL62" s="4"/>
      <c r="KM62" s="4"/>
      <c r="KN62" s="216"/>
    </row>
    <row r="63" spans="1:300" x14ac:dyDescent="0.25">
      <c r="A63" s="4"/>
      <c r="B63" s="4"/>
      <c r="C63" s="4"/>
      <c r="D63" s="4"/>
      <c r="E63" s="216"/>
      <c r="F63" s="4"/>
      <c r="G63" s="4"/>
      <c r="H63" s="4"/>
      <c r="I63" s="4"/>
      <c r="J63" s="216"/>
      <c r="K63" s="4"/>
      <c r="L63" s="4"/>
      <c r="M63" s="4"/>
      <c r="N63" s="4"/>
      <c r="O63" s="216"/>
      <c r="P63" s="4"/>
      <c r="Q63" s="4"/>
      <c r="R63" s="4"/>
      <c r="S63" s="4"/>
      <c r="T63" s="216"/>
      <c r="U63" s="4"/>
      <c r="V63" s="4"/>
      <c r="W63" s="4"/>
      <c r="X63" s="4"/>
      <c r="Y63" s="216"/>
      <c r="Z63" s="4"/>
      <c r="AA63" s="4"/>
      <c r="AB63" s="4"/>
      <c r="AC63" s="4"/>
      <c r="AD63" s="216"/>
      <c r="AE63" s="4"/>
      <c r="AF63" s="4"/>
      <c r="AG63" s="4"/>
      <c r="AH63" s="4"/>
      <c r="AI63" s="216"/>
      <c r="AJ63" s="4"/>
      <c r="AK63" s="4"/>
      <c r="AL63" s="4"/>
      <c r="AM63" s="4"/>
      <c r="AN63" s="216"/>
      <c r="AO63" s="4"/>
      <c r="AP63" s="4"/>
      <c r="AQ63" s="4"/>
      <c r="AR63" s="4"/>
      <c r="AS63" s="216"/>
      <c r="AT63" s="4"/>
      <c r="AU63" s="4"/>
      <c r="AV63" s="4"/>
      <c r="AW63" s="4"/>
      <c r="AX63" s="216"/>
      <c r="AY63" s="4"/>
      <c r="AZ63" s="4"/>
      <c r="BA63" s="4"/>
      <c r="BB63" s="4"/>
      <c r="BC63" s="216"/>
      <c r="BD63" s="4"/>
      <c r="BE63" s="4"/>
      <c r="BF63" s="4"/>
      <c r="BG63" s="4"/>
      <c r="BH63" s="216"/>
      <c r="BI63" s="4"/>
      <c r="BJ63" s="4"/>
      <c r="BK63" s="4"/>
      <c r="BL63" s="4"/>
      <c r="BM63" s="216"/>
      <c r="BN63" s="4"/>
      <c r="BO63" s="4"/>
      <c r="BP63" s="4"/>
      <c r="BQ63" s="4"/>
      <c r="BR63" s="216"/>
      <c r="BS63" s="4"/>
      <c r="BT63" s="4"/>
      <c r="BU63" s="4"/>
      <c r="BV63" s="4"/>
      <c r="BW63" s="216"/>
      <c r="BX63" s="4"/>
      <c r="BY63" s="4"/>
      <c r="BZ63" s="4"/>
      <c r="CA63" s="4"/>
      <c r="CB63" s="216"/>
      <c r="CC63" s="4"/>
      <c r="CD63" s="4"/>
      <c r="CE63" s="4"/>
      <c r="CF63" s="4"/>
      <c r="CG63" s="216"/>
      <c r="CH63" s="4"/>
      <c r="CI63" s="4"/>
      <c r="CJ63" s="4"/>
      <c r="CK63" s="4"/>
      <c r="CL63" s="216"/>
      <c r="CM63" s="4"/>
      <c r="CN63" s="4"/>
      <c r="CO63" s="4"/>
      <c r="CP63" s="4"/>
      <c r="CQ63" s="216"/>
      <c r="CR63" s="4"/>
      <c r="CS63" s="4"/>
      <c r="CT63" s="4"/>
      <c r="CU63" s="4"/>
      <c r="CV63" s="216"/>
      <c r="CW63" s="4"/>
      <c r="CX63" s="4"/>
      <c r="CY63" s="4"/>
      <c r="CZ63" s="4"/>
      <c r="DA63" s="216"/>
      <c r="DB63" s="4"/>
      <c r="DC63" s="4"/>
      <c r="DD63" s="4"/>
      <c r="DE63" s="4"/>
      <c r="DF63" s="216"/>
      <c r="DG63" s="4"/>
      <c r="DH63" s="4"/>
      <c r="DI63" s="4"/>
      <c r="DJ63" s="4"/>
      <c r="DK63" s="216"/>
      <c r="DL63" s="4"/>
      <c r="DM63" s="4"/>
      <c r="DN63" s="4"/>
      <c r="DO63" s="4"/>
      <c r="DP63" s="216"/>
      <c r="DQ63" s="4"/>
      <c r="DR63" s="4"/>
      <c r="DS63" s="4"/>
      <c r="DT63" s="4"/>
      <c r="DU63" s="216"/>
      <c r="DV63" s="4"/>
      <c r="DW63" s="4"/>
      <c r="DX63" s="4"/>
      <c r="DY63" s="4"/>
      <c r="DZ63" s="216"/>
      <c r="EA63" s="4"/>
      <c r="EB63" s="4"/>
      <c r="EC63" s="4"/>
      <c r="ED63" s="4"/>
      <c r="EE63" s="216"/>
      <c r="EF63" s="4"/>
      <c r="EG63" s="4"/>
      <c r="EH63" s="4"/>
      <c r="EI63" s="4"/>
      <c r="EJ63" s="216"/>
      <c r="EK63" s="4"/>
      <c r="EL63" s="4"/>
      <c r="EM63" s="4"/>
      <c r="EN63" s="4"/>
      <c r="EO63" s="216"/>
      <c r="EP63" s="4"/>
      <c r="EQ63" s="4"/>
      <c r="ER63" s="4"/>
      <c r="ES63" s="4"/>
      <c r="ET63" s="216"/>
      <c r="EU63" s="4"/>
      <c r="EV63" s="4"/>
      <c r="EW63" s="4"/>
      <c r="EX63" s="4"/>
      <c r="EY63" s="216"/>
      <c r="EZ63" s="4"/>
      <c r="FA63" s="4"/>
      <c r="FB63" s="4"/>
      <c r="FC63" s="4"/>
      <c r="FD63" s="216"/>
      <c r="FE63" s="4"/>
      <c r="FF63" s="4"/>
      <c r="FG63" s="4"/>
      <c r="FH63" s="4"/>
      <c r="FI63" s="216"/>
      <c r="FJ63" s="4"/>
      <c r="FK63" s="4"/>
      <c r="FL63" s="4"/>
      <c r="FM63" s="4"/>
      <c r="FN63" s="216"/>
      <c r="FO63" s="4"/>
      <c r="FP63" s="4"/>
      <c r="FQ63" s="4"/>
      <c r="FR63" s="4"/>
      <c r="FS63" s="216"/>
      <c r="FT63" s="4"/>
      <c r="FU63" s="4"/>
      <c r="FV63" s="4"/>
      <c r="FW63" s="4"/>
      <c r="FX63" s="216"/>
      <c r="FY63" s="4"/>
      <c r="FZ63" s="4"/>
      <c r="GA63" s="4"/>
      <c r="GB63" s="4"/>
      <c r="GC63" s="216"/>
      <c r="GD63" s="4"/>
      <c r="GE63" s="4"/>
      <c r="GF63" s="4"/>
      <c r="GG63" s="4"/>
      <c r="GH63" s="216"/>
      <c r="GI63" s="4"/>
      <c r="GJ63" s="4"/>
      <c r="GK63" s="4"/>
      <c r="GL63" s="4"/>
      <c r="GM63" s="216"/>
      <c r="GN63" s="4"/>
      <c r="GO63" s="4"/>
      <c r="GP63" s="4"/>
      <c r="GQ63" s="4"/>
      <c r="GR63" s="216"/>
      <c r="GS63" s="4"/>
      <c r="GT63" s="4"/>
      <c r="GU63" s="4"/>
      <c r="GV63" s="4"/>
      <c r="GW63" s="216"/>
      <c r="GX63" s="4"/>
      <c r="GY63" s="4"/>
      <c r="GZ63" s="4"/>
      <c r="HA63" s="4"/>
      <c r="HB63" s="216"/>
      <c r="HC63" s="4"/>
      <c r="HD63" s="4"/>
      <c r="HE63" s="4"/>
      <c r="HF63" s="4"/>
      <c r="HG63" s="216"/>
      <c r="HH63" s="4"/>
      <c r="HI63" s="4"/>
      <c r="HJ63" s="4"/>
      <c r="HK63" s="4"/>
      <c r="HL63" s="216"/>
      <c r="HM63" s="4"/>
      <c r="HN63" s="4"/>
      <c r="HO63" s="4"/>
      <c r="HP63" s="4"/>
      <c r="HQ63" s="216"/>
      <c r="HR63" s="4"/>
      <c r="HS63" s="4"/>
      <c r="HT63" s="4"/>
      <c r="HU63" s="4"/>
      <c r="HV63" s="216"/>
      <c r="HW63" s="4"/>
      <c r="HX63" s="4"/>
      <c r="HY63" s="4"/>
      <c r="HZ63" s="4"/>
      <c r="IA63" s="216"/>
      <c r="IB63" s="4"/>
      <c r="IC63" s="4"/>
      <c r="ID63" s="4"/>
      <c r="IE63" s="4"/>
      <c r="IF63" s="216"/>
      <c r="IG63" s="4"/>
      <c r="IH63" s="4"/>
      <c r="II63" s="4"/>
      <c r="IJ63" s="4"/>
      <c r="IK63" s="216"/>
      <c r="IL63" s="4"/>
      <c r="IM63" s="4"/>
      <c r="IN63" s="4"/>
      <c r="IO63" s="4"/>
      <c r="IP63" s="216"/>
      <c r="IQ63" s="4"/>
      <c r="IR63" s="4"/>
      <c r="IS63" s="4"/>
      <c r="IT63" s="4"/>
      <c r="IU63" s="216"/>
      <c r="IV63" s="4"/>
      <c r="IW63" s="4"/>
      <c r="IX63" s="4"/>
      <c r="IY63" s="4"/>
      <c r="IZ63" s="216"/>
      <c r="JA63" s="4"/>
      <c r="JB63" s="4"/>
      <c r="JC63" s="4"/>
      <c r="JD63" s="4"/>
      <c r="JE63" s="216"/>
      <c r="JF63" s="4"/>
      <c r="JG63" s="4"/>
      <c r="JH63" s="4"/>
      <c r="JI63" s="4"/>
      <c r="JJ63" s="216"/>
      <c r="JK63" s="4"/>
      <c r="JL63" s="4"/>
      <c r="JM63" s="4"/>
      <c r="JN63" s="4"/>
      <c r="JO63" s="216"/>
      <c r="JP63" s="4"/>
      <c r="JQ63" s="4"/>
      <c r="JR63" s="4"/>
      <c r="JS63" s="4"/>
      <c r="JT63" s="216"/>
      <c r="JU63" s="4"/>
      <c r="JV63" s="4"/>
      <c r="JW63" s="4"/>
      <c r="JX63" s="4"/>
      <c r="JY63" s="216"/>
      <c r="JZ63" s="4"/>
      <c r="KA63" s="4"/>
      <c r="KB63" s="4"/>
      <c r="KC63" s="4"/>
      <c r="KD63" s="216"/>
      <c r="KE63" s="4"/>
      <c r="KF63" s="4"/>
      <c r="KG63" s="4"/>
      <c r="KH63" s="4"/>
      <c r="KI63" s="216"/>
      <c r="KJ63" s="4"/>
      <c r="KK63" s="4"/>
      <c r="KL63" s="4"/>
      <c r="KM63" s="4"/>
      <c r="KN63" s="216"/>
    </row>
    <row r="64" spans="1:300" x14ac:dyDescent="0.25">
      <c r="A64" s="4"/>
      <c r="B64" s="4"/>
      <c r="C64" s="4"/>
      <c r="D64" s="4"/>
      <c r="E64" s="216"/>
      <c r="F64" s="4"/>
      <c r="G64" s="4"/>
      <c r="H64" s="4"/>
      <c r="I64" s="4"/>
      <c r="J64" s="216"/>
      <c r="K64" s="4"/>
      <c r="L64" s="4"/>
      <c r="M64" s="4"/>
      <c r="N64" s="4"/>
      <c r="O64" s="216"/>
      <c r="P64" s="4"/>
      <c r="Q64" s="4"/>
      <c r="R64" s="4"/>
      <c r="S64" s="4"/>
      <c r="T64" s="216"/>
      <c r="U64" s="4"/>
      <c r="V64" s="4"/>
      <c r="W64" s="4"/>
      <c r="X64" s="4"/>
      <c r="Y64" s="216"/>
      <c r="Z64" s="4"/>
      <c r="AA64" s="4"/>
      <c r="AB64" s="4"/>
      <c r="AC64" s="4"/>
      <c r="AD64" s="216"/>
      <c r="AE64" s="4"/>
      <c r="AF64" s="4"/>
      <c r="AG64" s="4"/>
      <c r="AH64" s="4"/>
      <c r="AI64" s="216"/>
      <c r="AJ64" s="4"/>
      <c r="AK64" s="4"/>
      <c r="AL64" s="4"/>
      <c r="AM64" s="4"/>
      <c r="AN64" s="216"/>
      <c r="AO64" s="4"/>
      <c r="AP64" s="4"/>
      <c r="AQ64" s="4"/>
      <c r="AR64" s="4"/>
      <c r="AS64" s="216"/>
      <c r="AT64" s="4"/>
      <c r="AU64" s="4"/>
      <c r="AV64" s="4"/>
      <c r="AW64" s="4"/>
      <c r="AX64" s="216"/>
      <c r="AY64" s="4"/>
      <c r="AZ64" s="4"/>
      <c r="BA64" s="4"/>
      <c r="BB64" s="4"/>
      <c r="BC64" s="216"/>
      <c r="BD64" s="4"/>
      <c r="BE64" s="4"/>
      <c r="BF64" s="4"/>
      <c r="BG64" s="4"/>
      <c r="BH64" s="216"/>
      <c r="BI64" s="4"/>
      <c r="BJ64" s="4"/>
      <c r="BK64" s="4"/>
      <c r="BL64" s="4"/>
      <c r="BM64" s="216"/>
      <c r="BN64" s="4"/>
      <c r="BO64" s="4"/>
      <c r="BP64" s="4"/>
      <c r="BQ64" s="4"/>
      <c r="BR64" s="216"/>
      <c r="BS64" s="4"/>
      <c r="BT64" s="4"/>
      <c r="BU64" s="4"/>
      <c r="BV64" s="4"/>
      <c r="BW64" s="216"/>
      <c r="BX64" s="4"/>
      <c r="BY64" s="4"/>
      <c r="BZ64" s="4"/>
      <c r="CA64" s="4"/>
      <c r="CB64" s="216"/>
      <c r="CC64" s="4"/>
      <c r="CD64" s="4"/>
      <c r="CE64" s="4"/>
      <c r="CF64" s="4"/>
      <c r="CG64" s="216"/>
      <c r="CH64" s="4"/>
      <c r="CI64" s="4"/>
      <c r="CJ64" s="4"/>
      <c r="CK64" s="4"/>
      <c r="CL64" s="216"/>
      <c r="CM64" s="4"/>
      <c r="CN64" s="4"/>
      <c r="CO64" s="4"/>
      <c r="CP64" s="4"/>
      <c r="CQ64" s="216"/>
      <c r="CR64" s="4"/>
      <c r="CS64" s="4"/>
      <c r="CT64" s="4"/>
      <c r="CU64" s="4"/>
      <c r="CV64" s="216"/>
      <c r="CW64" s="4"/>
      <c r="CX64" s="4"/>
      <c r="CY64" s="4"/>
      <c r="CZ64" s="4"/>
      <c r="DA64" s="216"/>
      <c r="DB64" s="4"/>
      <c r="DC64" s="4"/>
      <c r="DD64" s="4"/>
      <c r="DE64" s="4"/>
      <c r="DF64" s="216"/>
      <c r="DG64" s="4"/>
      <c r="DH64" s="4"/>
      <c r="DI64" s="4"/>
      <c r="DJ64" s="4"/>
      <c r="DK64" s="216"/>
      <c r="DL64" s="4"/>
      <c r="DM64" s="4"/>
      <c r="DN64" s="4"/>
      <c r="DO64" s="4"/>
      <c r="DP64" s="216"/>
      <c r="DQ64" s="4"/>
      <c r="DR64" s="4"/>
      <c r="DS64" s="4"/>
      <c r="DT64" s="4"/>
      <c r="DU64" s="216"/>
      <c r="DV64" s="4"/>
      <c r="DW64" s="4"/>
      <c r="DX64" s="4"/>
      <c r="DY64" s="4"/>
      <c r="DZ64" s="216"/>
      <c r="EA64" s="4"/>
      <c r="EB64" s="4"/>
      <c r="EC64" s="4"/>
      <c r="ED64" s="4"/>
      <c r="EE64" s="216"/>
      <c r="EF64" s="4"/>
      <c r="EG64" s="4"/>
      <c r="EH64" s="4"/>
      <c r="EI64" s="4"/>
      <c r="EJ64" s="216"/>
      <c r="EK64" s="4"/>
      <c r="EL64" s="4"/>
      <c r="EM64" s="4"/>
      <c r="EN64" s="4"/>
      <c r="EO64" s="216"/>
      <c r="EP64" s="4"/>
      <c r="EQ64" s="4"/>
      <c r="ER64" s="4"/>
      <c r="ES64" s="4"/>
      <c r="ET64" s="216"/>
      <c r="EU64" s="4"/>
      <c r="EV64" s="4"/>
      <c r="EW64" s="4"/>
      <c r="EX64" s="4"/>
      <c r="EY64" s="216"/>
      <c r="EZ64" s="4"/>
      <c r="FA64" s="4"/>
      <c r="FB64" s="4"/>
      <c r="FC64" s="4"/>
      <c r="FD64" s="216"/>
      <c r="FE64" s="4"/>
      <c r="FF64" s="4"/>
      <c r="FG64" s="4"/>
      <c r="FH64" s="4"/>
      <c r="FI64" s="216"/>
      <c r="FJ64" s="4"/>
      <c r="FK64" s="4"/>
      <c r="FL64" s="4"/>
      <c r="FM64" s="4"/>
      <c r="FN64" s="216"/>
      <c r="FO64" s="4"/>
      <c r="FP64" s="4"/>
      <c r="FQ64" s="4"/>
      <c r="FR64" s="4"/>
      <c r="FS64" s="216"/>
      <c r="FT64" s="4"/>
      <c r="FU64" s="4"/>
      <c r="FV64" s="4"/>
      <c r="FW64" s="4"/>
      <c r="FX64" s="216"/>
      <c r="FY64" s="4"/>
      <c r="FZ64" s="4"/>
      <c r="GA64" s="4"/>
      <c r="GB64" s="4"/>
      <c r="GC64" s="216"/>
      <c r="GD64" s="4"/>
      <c r="GE64" s="4"/>
      <c r="GF64" s="4"/>
      <c r="GG64" s="4"/>
      <c r="GH64" s="216"/>
      <c r="GI64" s="4"/>
      <c r="GJ64" s="4"/>
      <c r="GK64" s="4"/>
      <c r="GL64" s="4"/>
      <c r="GM64" s="216"/>
      <c r="GN64" s="4"/>
      <c r="GO64" s="4"/>
      <c r="GP64" s="4"/>
      <c r="GQ64" s="4"/>
      <c r="GR64" s="216"/>
      <c r="GS64" s="4"/>
      <c r="GT64" s="4"/>
      <c r="GU64" s="4"/>
      <c r="GV64" s="4"/>
      <c r="GW64" s="216"/>
      <c r="GX64" s="4"/>
      <c r="GY64" s="4"/>
      <c r="GZ64" s="4"/>
      <c r="HA64" s="4"/>
      <c r="HB64" s="216"/>
      <c r="HC64" s="4"/>
      <c r="HD64" s="4"/>
      <c r="HE64" s="4"/>
      <c r="HF64" s="4"/>
      <c r="HG64" s="216"/>
      <c r="HH64" s="4"/>
      <c r="HI64" s="4"/>
      <c r="HJ64" s="4"/>
      <c r="HK64" s="4"/>
      <c r="HL64" s="216"/>
      <c r="HM64" s="4"/>
      <c r="HN64" s="4"/>
      <c r="HO64" s="4"/>
      <c r="HP64" s="4"/>
      <c r="HQ64" s="216"/>
      <c r="HR64" s="4"/>
      <c r="HS64" s="4"/>
      <c r="HT64" s="4"/>
      <c r="HU64" s="4"/>
      <c r="HV64" s="216"/>
      <c r="HW64" s="4"/>
      <c r="HX64" s="4"/>
      <c r="HY64" s="4"/>
      <c r="HZ64" s="4"/>
      <c r="IA64" s="216"/>
      <c r="IB64" s="4"/>
      <c r="IC64" s="4"/>
      <c r="ID64" s="4"/>
      <c r="IE64" s="4"/>
      <c r="IF64" s="216"/>
      <c r="IG64" s="4"/>
      <c r="IH64" s="4"/>
      <c r="II64" s="4"/>
      <c r="IJ64" s="4"/>
      <c r="IK64" s="216"/>
      <c r="IL64" s="4"/>
      <c r="IM64" s="4"/>
      <c r="IN64" s="4"/>
      <c r="IO64" s="4"/>
      <c r="IP64" s="216"/>
      <c r="IQ64" s="4"/>
      <c r="IR64" s="4"/>
      <c r="IS64" s="4"/>
      <c r="IT64" s="4"/>
      <c r="IU64" s="216"/>
      <c r="IV64" s="4"/>
      <c r="IW64" s="4"/>
      <c r="IX64" s="4"/>
      <c r="IY64" s="4"/>
      <c r="IZ64" s="216"/>
      <c r="JA64" s="4"/>
      <c r="JB64" s="4"/>
      <c r="JC64" s="4"/>
      <c r="JD64" s="4"/>
      <c r="JE64" s="216"/>
      <c r="JF64" s="4"/>
      <c r="JG64" s="4"/>
      <c r="JH64" s="4"/>
      <c r="JI64" s="4"/>
      <c r="JJ64" s="216"/>
      <c r="JK64" s="4"/>
      <c r="JL64" s="4"/>
      <c r="JM64" s="4"/>
      <c r="JN64" s="4"/>
      <c r="JO64" s="216"/>
      <c r="JP64" s="4"/>
      <c r="JQ64" s="4"/>
      <c r="JR64" s="4"/>
      <c r="JS64" s="4"/>
      <c r="JT64" s="216"/>
      <c r="JU64" s="4"/>
      <c r="JV64" s="4"/>
      <c r="JW64" s="4"/>
      <c r="JX64" s="4"/>
      <c r="JY64" s="216"/>
      <c r="JZ64" s="4"/>
      <c r="KA64" s="4"/>
      <c r="KB64" s="4"/>
      <c r="KC64" s="4"/>
      <c r="KD64" s="216"/>
      <c r="KE64" s="4"/>
      <c r="KF64" s="4"/>
      <c r="KG64" s="4"/>
      <c r="KH64" s="4"/>
      <c r="KI64" s="216"/>
      <c r="KJ64" s="4"/>
      <c r="KK64" s="4"/>
      <c r="KL64" s="4"/>
      <c r="KM64" s="4"/>
      <c r="KN64" s="216"/>
    </row>
    <row r="65" spans="1:300" x14ac:dyDescent="0.25">
      <c r="A65" s="4"/>
      <c r="B65" s="4"/>
      <c r="C65" s="4"/>
      <c r="D65" s="4"/>
      <c r="E65" s="216"/>
      <c r="F65" s="4"/>
      <c r="G65" s="4"/>
      <c r="H65" s="4"/>
      <c r="I65" s="4"/>
      <c r="J65" s="216"/>
      <c r="K65" s="4"/>
      <c r="L65" s="4"/>
      <c r="M65" s="4"/>
      <c r="N65" s="4"/>
      <c r="O65" s="216"/>
      <c r="P65" s="4"/>
      <c r="Q65" s="4"/>
      <c r="R65" s="4"/>
      <c r="S65" s="4"/>
      <c r="T65" s="216"/>
      <c r="U65" s="4"/>
      <c r="V65" s="4"/>
      <c r="W65" s="4"/>
      <c r="X65" s="4"/>
      <c r="Y65" s="216"/>
      <c r="Z65" s="4"/>
      <c r="AA65" s="4"/>
      <c r="AB65" s="4"/>
      <c r="AC65" s="4"/>
      <c r="AD65" s="216"/>
      <c r="AE65" s="4"/>
      <c r="AF65" s="4"/>
      <c r="AG65" s="4"/>
      <c r="AH65" s="4"/>
      <c r="AI65" s="216"/>
      <c r="AJ65" s="4"/>
      <c r="AK65" s="4"/>
      <c r="AL65" s="4"/>
      <c r="AM65" s="4"/>
      <c r="AN65" s="216"/>
      <c r="AO65" s="4"/>
      <c r="AP65" s="4"/>
      <c r="AQ65" s="4"/>
      <c r="AR65" s="4"/>
      <c r="AS65" s="216"/>
      <c r="AT65" s="4"/>
      <c r="AU65" s="4"/>
      <c r="AV65" s="4"/>
      <c r="AW65" s="4"/>
      <c r="AX65" s="216"/>
      <c r="AY65" s="4"/>
      <c r="AZ65" s="4"/>
      <c r="BA65" s="4"/>
      <c r="BB65" s="4"/>
      <c r="BC65" s="216"/>
      <c r="BD65" s="4"/>
      <c r="BE65" s="4"/>
      <c r="BF65" s="4"/>
      <c r="BG65" s="4"/>
      <c r="BH65" s="216"/>
      <c r="BI65" s="4"/>
      <c r="BJ65" s="4"/>
      <c r="BK65" s="4"/>
      <c r="BL65" s="4"/>
      <c r="BM65" s="216"/>
      <c r="BN65" s="4"/>
      <c r="BO65" s="4"/>
      <c r="BP65" s="4"/>
      <c r="BQ65" s="4"/>
      <c r="BR65" s="216"/>
      <c r="BS65" s="4"/>
      <c r="BT65" s="4"/>
      <c r="BU65" s="4"/>
      <c r="BV65" s="4"/>
      <c r="BW65" s="216"/>
      <c r="BX65" s="4"/>
      <c r="BY65" s="4"/>
      <c r="BZ65" s="4"/>
      <c r="CA65" s="4"/>
      <c r="CB65" s="216"/>
      <c r="CC65" s="4"/>
      <c r="CD65" s="4"/>
      <c r="CE65" s="4"/>
      <c r="CF65" s="4"/>
      <c r="CG65" s="216"/>
      <c r="CH65" s="4"/>
      <c r="CI65" s="4"/>
      <c r="CJ65" s="4"/>
      <c r="CK65" s="4"/>
      <c r="CL65" s="216"/>
      <c r="CM65" s="4"/>
      <c r="CN65" s="4"/>
      <c r="CO65" s="4"/>
      <c r="CP65" s="4"/>
      <c r="CQ65" s="216"/>
      <c r="CR65" s="4"/>
      <c r="CS65" s="4"/>
      <c r="CT65" s="4"/>
      <c r="CU65" s="4"/>
      <c r="CV65" s="216"/>
      <c r="CW65" s="4"/>
      <c r="CX65" s="4"/>
      <c r="CY65" s="4"/>
      <c r="CZ65" s="4"/>
      <c r="DA65" s="216"/>
      <c r="DB65" s="4"/>
      <c r="DC65" s="4"/>
      <c r="DD65" s="4"/>
      <c r="DE65" s="4"/>
      <c r="DF65" s="216"/>
      <c r="DG65" s="4"/>
      <c r="DH65" s="4"/>
      <c r="DI65" s="4"/>
      <c r="DJ65" s="4"/>
      <c r="DK65" s="216"/>
      <c r="DL65" s="4"/>
      <c r="DM65" s="4"/>
      <c r="DN65" s="4"/>
      <c r="DO65" s="4"/>
      <c r="DP65" s="216"/>
      <c r="DQ65" s="4"/>
      <c r="DR65" s="4"/>
      <c r="DS65" s="4"/>
      <c r="DT65" s="4"/>
      <c r="DU65" s="216"/>
      <c r="DV65" s="4"/>
      <c r="DW65" s="4"/>
      <c r="DX65" s="4"/>
      <c r="DY65" s="4"/>
      <c r="DZ65" s="216"/>
      <c r="EA65" s="4"/>
      <c r="EB65" s="4"/>
      <c r="EC65" s="4"/>
      <c r="ED65" s="4"/>
      <c r="EE65" s="216"/>
      <c r="EF65" s="4"/>
      <c r="EG65" s="4"/>
      <c r="EH65" s="4"/>
      <c r="EI65" s="4"/>
      <c r="EJ65" s="216"/>
      <c r="EK65" s="4"/>
      <c r="EL65" s="4"/>
      <c r="EM65" s="4"/>
      <c r="EN65" s="4"/>
      <c r="EO65" s="216"/>
      <c r="EP65" s="4"/>
      <c r="EQ65" s="4"/>
      <c r="ER65" s="4"/>
      <c r="ES65" s="4"/>
      <c r="ET65" s="216"/>
      <c r="EU65" s="4"/>
      <c r="EV65" s="4"/>
      <c r="EW65" s="4"/>
      <c r="EX65" s="4"/>
      <c r="EY65" s="216"/>
      <c r="EZ65" s="4"/>
      <c r="FA65" s="4"/>
      <c r="FB65" s="4"/>
      <c r="FC65" s="4"/>
      <c r="FD65" s="216"/>
      <c r="FE65" s="4"/>
      <c r="FF65" s="4"/>
      <c r="FG65" s="4"/>
      <c r="FH65" s="4"/>
      <c r="FI65" s="216"/>
      <c r="FJ65" s="4"/>
      <c r="FK65" s="4"/>
      <c r="FL65" s="4"/>
      <c r="FM65" s="4"/>
      <c r="FN65" s="216"/>
      <c r="FO65" s="4"/>
      <c r="FP65" s="4"/>
      <c r="FQ65" s="4"/>
      <c r="FR65" s="4"/>
      <c r="FS65" s="216"/>
      <c r="FT65" s="4"/>
      <c r="FU65" s="4"/>
      <c r="FV65" s="4"/>
      <c r="FW65" s="4"/>
      <c r="FX65" s="216"/>
      <c r="FY65" s="4"/>
      <c r="FZ65" s="4"/>
      <c r="GA65" s="4"/>
      <c r="GB65" s="4"/>
      <c r="GC65" s="216"/>
      <c r="GD65" s="4"/>
      <c r="GE65" s="4"/>
      <c r="GF65" s="4"/>
      <c r="GG65" s="4"/>
      <c r="GH65" s="216"/>
      <c r="GI65" s="4"/>
      <c r="GJ65" s="4"/>
      <c r="GK65" s="4"/>
      <c r="GL65" s="4"/>
      <c r="GM65" s="216"/>
      <c r="GN65" s="4"/>
      <c r="GO65" s="4"/>
      <c r="GP65" s="4"/>
      <c r="GQ65" s="4"/>
      <c r="GR65" s="216"/>
      <c r="GS65" s="4"/>
      <c r="GT65" s="4"/>
      <c r="GU65" s="4"/>
      <c r="GV65" s="4"/>
      <c r="GW65" s="216"/>
      <c r="GX65" s="4"/>
      <c r="GY65" s="4"/>
      <c r="GZ65" s="4"/>
      <c r="HA65" s="4"/>
      <c r="HB65" s="216"/>
      <c r="HC65" s="4"/>
      <c r="HD65" s="4"/>
      <c r="HE65" s="4"/>
      <c r="HF65" s="4"/>
      <c r="HG65" s="216"/>
      <c r="HH65" s="4"/>
      <c r="HI65" s="4"/>
      <c r="HJ65" s="4"/>
      <c r="HK65" s="4"/>
      <c r="HL65" s="216"/>
      <c r="HM65" s="4"/>
      <c r="HN65" s="4"/>
      <c r="HO65" s="4"/>
      <c r="HP65" s="4"/>
      <c r="HQ65" s="216"/>
      <c r="HR65" s="4"/>
      <c r="HS65" s="4"/>
      <c r="HT65" s="4"/>
      <c r="HU65" s="4"/>
      <c r="HV65" s="216"/>
      <c r="HW65" s="4"/>
      <c r="HX65" s="4"/>
      <c r="HY65" s="4"/>
      <c r="HZ65" s="4"/>
      <c r="IA65" s="216"/>
      <c r="IB65" s="4"/>
      <c r="IC65" s="4"/>
      <c r="ID65" s="4"/>
      <c r="IE65" s="4"/>
      <c r="IF65" s="216"/>
      <c r="IG65" s="4"/>
      <c r="IH65" s="4"/>
      <c r="II65" s="4"/>
      <c r="IJ65" s="4"/>
      <c r="IK65" s="216"/>
      <c r="IL65" s="4"/>
      <c r="IM65" s="4"/>
      <c r="IN65" s="4"/>
      <c r="IO65" s="4"/>
      <c r="IP65" s="216"/>
      <c r="IQ65" s="4"/>
      <c r="IR65" s="4"/>
      <c r="IS65" s="4"/>
      <c r="IT65" s="4"/>
      <c r="IU65" s="216"/>
      <c r="IV65" s="4"/>
      <c r="IW65" s="4"/>
      <c r="IX65" s="4"/>
      <c r="IY65" s="4"/>
      <c r="IZ65" s="216"/>
      <c r="JA65" s="4"/>
      <c r="JB65" s="4"/>
      <c r="JC65" s="4"/>
      <c r="JD65" s="4"/>
      <c r="JE65" s="216"/>
      <c r="JF65" s="4"/>
      <c r="JG65" s="4"/>
      <c r="JH65" s="4"/>
      <c r="JI65" s="4"/>
      <c r="JJ65" s="216"/>
      <c r="JK65" s="4"/>
      <c r="JL65" s="4"/>
      <c r="JM65" s="4"/>
      <c r="JN65" s="4"/>
      <c r="JO65" s="216"/>
      <c r="JP65" s="4"/>
      <c r="JQ65" s="4"/>
      <c r="JR65" s="4"/>
      <c r="JS65" s="4"/>
      <c r="JT65" s="216"/>
      <c r="JU65" s="4"/>
      <c r="JV65" s="4"/>
      <c r="JW65" s="4"/>
      <c r="JX65" s="4"/>
      <c r="JY65" s="216"/>
      <c r="JZ65" s="4"/>
      <c r="KA65" s="4"/>
      <c r="KB65" s="4"/>
      <c r="KC65" s="4"/>
      <c r="KD65" s="216"/>
      <c r="KE65" s="4"/>
      <c r="KF65" s="4"/>
      <c r="KG65" s="4"/>
      <c r="KH65" s="4"/>
      <c r="KI65" s="216"/>
      <c r="KJ65" s="4"/>
      <c r="KK65" s="4"/>
      <c r="KL65" s="4"/>
      <c r="KM65" s="4"/>
      <c r="KN65" s="216"/>
    </row>
    <row r="66" spans="1:300" x14ac:dyDescent="0.25">
      <c r="A66" s="4"/>
      <c r="B66" s="4"/>
      <c r="C66" s="4"/>
      <c r="D66" s="4"/>
      <c r="E66" s="216"/>
      <c r="F66" s="4"/>
      <c r="G66" s="4"/>
      <c r="H66" s="4"/>
      <c r="I66" s="4"/>
      <c r="J66" s="216"/>
      <c r="K66" s="4"/>
      <c r="L66" s="4"/>
      <c r="M66" s="4"/>
      <c r="N66" s="4"/>
      <c r="O66" s="216"/>
      <c r="P66" s="4"/>
      <c r="Q66" s="4"/>
      <c r="R66" s="4"/>
      <c r="S66" s="4"/>
      <c r="T66" s="216"/>
      <c r="U66" s="4"/>
      <c r="V66" s="4"/>
      <c r="W66" s="4"/>
      <c r="X66" s="4"/>
      <c r="Y66" s="216"/>
      <c r="Z66" s="4"/>
      <c r="AA66" s="4"/>
      <c r="AB66" s="4"/>
      <c r="AC66" s="4"/>
      <c r="AD66" s="216"/>
      <c r="AE66" s="4"/>
      <c r="AF66" s="4"/>
      <c r="AG66" s="4"/>
      <c r="AH66" s="4"/>
      <c r="AI66" s="216"/>
      <c r="AJ66" s="4"/>
      <c r="AK66" s="4"/>
      <c r="AL66" s="4"/>
      <c r="AM66" s="4"/>
      <c r="AN66" s="216"/>
      <c r="AO66" s="4"/>
      <c r="AP66" s="4"/>
      <c r="AQ66" s="4"/>
      <c r="AR66" s="4"/>
      <c r="AS66" s="216"/>
      <c r="AT66" s="4"/>
      <c r="AU66" s="4"/>
      <c r="AV66" s="4"/>
      <c r="AW66" s="4"/>
      <c r="AX66" s="216"/>
      <c r="AY66" s="4"/>
      <c r="AZ66" s="4"/>
      <c r="BA66" s="4"/>
      <c r="BB66" s="4"/>
      <c r="BC66" s="216"/>
      <c r="BD66" s="4"/>
      <c r="BE66" s="4"/>
      <c r="BF66" s="4"/>
      <c r="BG66" s="4"/>
      <c r="BH66" s="216"/>
      <c r="BI66" s="4"/>
      <c r="BJ66" s="4"/>
      <c r="BK66" s="4"/>
      <c r="BL66" s="4"/>
      <c r="BM66" s="216"/>
      <c r="BN66" s="4"/>
      <c r="BO66" s="4"/>
      <c r="BP66" s="4"/>
      <c r="BQ66" s="4"/>
      <c r="BR66" s="216"/>
      <c r="BS66" s="4"/>
      <c r="BT66" s="4"/>
      <c r="BU66" s="4"/>
      <c r="BV66" s="4"/>
      <c r="BW66" s="216"/>
      <c r="BX66" s="4"/>
      <c r="BY66" s="4"/>
      <c r="BZ66" s="4"/>
      <c r="CA66" s="4"/>
      <c r="CB66" s="216"/>
      <c r="CC66" s="4"/>
      <c r="CD66" s="4"/>
      <c r="CE66" s="4"/>
      <c r="CF66" s="4"/>
      <c r="CG66" s="216"/>
      <c r="CH66" s="4"/>
      <c r="CI66" s="4"/>
      <c r="CJ66" s="4"/>
      <c r="CK66" s="4"/>
      <c r="CL66" s="216"/>
      <c r="CM66" s="4"/>
      <c r="CN66" s="4"/>
      <c r="CO66" s="4"/>
      <c r="CP66" s="4"/>
      <c r="CQ66" s="216"/>
      <c r="CR66" s="4"/>
      <c r="CS66" s="4"/>
      <c r="CT66" s="4"/>
      <c r="CU66" s="4"/>
      <c r="CV66" s="216"/>
      <c r="CW66" s="4"/>
      <c r="CX66" s="4"/>
      <c r="CY66" s="4"/>
      <c r="CZ66" s="4"/>
      <c r="DA66" s="216"/>
      <c r="DB66" s="4"/>
      <c r="DC66" s="4"/>
      <c r="DD66" s="4"/>
      <c r="DE66" s="4"/>
      <c r="DF66" s="216"/>
      <c r="DG66" s="4"/>
      <c r="DH66" s="4"/>
      <c r="DI66" s="4"/>
      <c r="DJ66" s="4"/>
      <c r="DK66" s="216"/>
      <c r="DL66" s="4"/>
      <c r="DM66" s="4"/>
      <c r="DN66" s="4"/>
      <c r="DO66" s="4"/>
      <c r="DP66" s="216"/>
      <c r="DQ66" s="4"/>
      <c r="DR66" s="4"/>
      <c r="DS66" s="4"/>
      <c r="DT66" s="4"/>
      <c r="DU66" s="216"/>
      <c r="DV66" s="4"/>
      <c r="DW66" s="4"/>
      <c r="DX66" s="4"/>
      <c r="DY66" s="4"/>
      <c r="DZ66" s="216"/>
      <c r="EA66" s="4"/>
      <c r="EB66" s="4"/>
      <c r="EC66" s="4"/>
      <c r="ED66" s="4"/>
      <c r="EE66" s="216"/>
      <c r="EF66" s="4"/>
      <c r="EG66" s="4"/>
      <c r="EH66" s="4"/>
      <c r="EI66" s="4"/>
      <c r="EJ66" s="216"/>
      <c r="EK66" s="4"/>
      <c r="EL66" s="4"/>
      <c r="EM66" s="4"/>
      <c r="EN66" s="4"/>
      <c r="EO66" s="216"/>
      <c r="EP66" s="4"/>
      <c r="EQ66" s="4"/>
      <c r="ER66" s="4"/>
      <c r="ES66" s="4"/>
      <c r="ET66" s="216"/>
      <c r="EU66" s="4"/>
      <c r="EV66" s="4"/>
      <c r="EW66" s="4"/>
      <c r="EX66" s="4"/>
      <c r="EY66" s="216"/>
      <c r="EZ66" s="4"/>
      <c r="FA66" s="4"/>
      <c r="FB66" s="4"/>
      <c r="FC66" s="4"/>
      <c r="FD66" s="216"/>
      <c r="FE66" s="4"/>
      <c r="FF66" s="4"/>
      <c r="FG66" s="4"/>
      <c r="FH66" s="4"/>
      <c r="FI66" s="216"/>
      <c r="FJ66" s="4"/>
      <c r="FK66" s="4"/>
      <c r="FL66" s="4"/>
      <c r="FM66" s="4"/>
      <c r="FN66" s="216"/>
      <c r="FO66" s="4"/>
      <c r="FP66" s="4"/>
      <c r="FQ66" s="4"/>
      <c r="FR66" s="4"/>
      <c r="FS66" s="216"/>
      <c r="FT66" s="4"/>
      <c r="FU66" s="4"/>
      <c r="FV66" s="4"/>
      <c r="FW66" s="4"/>
      <c r="FX66" s="216"/>
      <c r="FY66" s="4"/>
      <c r="FZ66" s="4"/>
      <c r="GA66" s="4"/>
      <c r="GB66" s="4"/>
      <c r="GC66" s="216"/>
      <c r="GD66" s="4"/>
      <c r="GE66" s="4"/>
      <c r="GF66" s="4"/>
      <c r="GG66" s="4"/>
      <c r="GH66" s="216"/>
      <c r="GI66" s="4"/>
      <c r="GJ66" s="4"/>
      <c r="GK66" s="4"/>
      <c r="GL66" s="4"/>
      <c r="GM66" s="216"/>
      <c r="GN66" s="4"/>
      <c r="GO66" s="4"/>
      <c r="GP66" s="4"/>
      <c r="GQ66" s="4"/>
      <c r="GR66" s="216"/>
      <c r="GS66" s="4"/>
      <c r="GT66" s="4"/>
      <c r="GU66" s="4"/>
      <c r="GV66" s="4"/>
      <c r="GW66" s="216"/>
      <c r="GX66" s="4"/>
      <c r="GY66" s="4"/>
      <c r="GZ66" s="4"/>
      <c r="HA66" s="4"/>
      <c r="HB66" s="216"/>
      <c r="HC66" s="4"/>
      <c r="HD66" s="4"/>
      <c r="HE66" s="4"/>
      <c r="HF66" s="4"/>
      <c r="HG66" s="216"/>
      <c r="HH66" s="4"/>
      <c r="HI66" s="4"/>
      <c r="HJ66" s="4"/>
      <c r="HK66" s="4"/>
      <c r="HL66" s="216"/>
      <c r="HM66" s="4"/>
      <c r="HN66" s="4"/>
      <c r="HO66" s="4"/>
      <c r="HP66" s="4"/>
      <c r="HQ66" s="216"/>
      <c r="HR66" s="4"/>
      <c r="HS66" s="4"/>
      <c r="HT66" s="4"/>
      <c r="HU66" s="4"/>
      <c r="HV66" s="216"/>
      <c r="HW66" s="4"/>
      <c r="HX66" s="4"/>
      <c r="HY66" s="4"/>
      <c r="HZ66" s="4"/>
      <c r="IA66" s="216"/>
      <c r="IB66" s="4"/>
      <c r="IC66" s="4"/>
      <c r="ID66" s="4"/>
      <c r="IE66" s="4"/>
      <c r="IF66" s="216"/>
      <c r="IG66" s="4"/>
      <c r="IH66" s="4"/>
      <c r="II66" s="4"/>
      <c r="IJ66" s="4"/>
      <c r="IK66" s="216"/>
      <c r="IL66" s="4"/>
      <c r="IM66" s="4"/>
      <c r="IN66" s="4"/>
      <c r="IO66" s="4"/>
      <c r="IP66" s="216"/>
      <c r="IQ66" s="4"/>
      <c r="IR66" s="4"/>
      <c r="IS66" s="4"/>
      <c r="IT66" s="4"/>
      <c r="IU66" s="216"/>
      <c r="IV66" s="4"/>
      <c r="IW66" s="4"/>
      <c r="IX66" s="4"/>
      <c r="IY66" s="4"/>
      <c r="IZ66" s="216"/>
      <c r="JA66" s="4"/>
      <c r="JB66" s="4"/>
      <c r="JC66" s="4"/>
      <c r="JD66" s="4"/>
      <c r="JE66" s="216"/>
      <c r="JF66" s="4"/>
      <c r="JG66" s="4"/>
      <c r="JH66" s="4"/>
      <c r="JI66" s="4"/>
      <c r="JJ66" s="216"/>
      <c r="JK66" s="4"/>
      <c r="JL66" s="4"/>
      <c r="JM66" s="4"/>
      <c r="JN66" s="4"/>
      <c r="JO66" s="216"/>
      <c r="JP66" s="4"/>
      <c r="JQ66" s="4"/>
      <c r="JR66" s="4"/>
      <c r="JS66" s="4"/>
      <c r="JT66" s="216"/>
      <c r="JU66" s="4"/>
      <c r="JV66" s="4"/>
      <c r="JW66" s="4"/>
      <c r="JX66" s="4"/>
      <c r="JY66" s="216"/>
      <c r="JZ66" s="4"/>
      <c r="KA66" s="4"/>
      <c r="KB66" s="4"/>
      <c r="KC66" s="4"/>
      <c r="KD66" s="216"/>
      <c r="KE66" s="4"/>
      <c r="KF66" s="4"/>
      <c r="KG66" s="4"/>
      <c r="KH66" s="4"/>
      <c r="KI66" s="216"/>
      <c r="KJ66" s="4"/>
      <c r="KK66" s="4"/>
      <c r="KL66" s="4"/>
      <c r="KM66" s="4"/>
      <c r="KN66" s="216"/>
    </row>
    <row r="67" spans="1:300" x14ac:dyDescent="0.25">
      <c r="A67" s="4"/>
      <c r="B67" s="4"/>
      <c r="C67" s="6"/>
      <c r="D67" s="4"/>
      <c r="E67" s="216"/>
      <c r="F67" s="4"/>
      <c r="G67" s="4"/>
      <c r="H67" s="6"/>
      <c r="I67" s="4"/>
      <c r="J67" s="216"/>
      <c r="K67" s="4"/>
      <c r="L67" s="4"/>
      <c r="M67" s="6"/>
      <c r="N67" s="4"/>
      <c r="O67" s="216"/>
      <c r="P67" s="4"/>
      <c r="Q67" s="4"/>
      <c r="R67" s="6"/>
      <c r="S67" s="4"/>
      <c r="T67" s="216"/>
      <c r="U67" s="4"/>
      <c r="V67" s="4"/>
      <c r="W67" s="6"/>
      <c r="X67" s="4"/>
      <c r="Y67" s="216"/>
      <c r="Z67" s="4"/>
      <c r="AA67" s="4"/>
      <c r="AB67" s="6"/>
      <c r="AC67" s="4"/>
      <c r="AD67" s="216"/>
      <c r="AE67" s="4"/>
      <c r="AF67" s="4"/>
      <c r="AG67" s="6"/>
      <c r="AH67" s="4"/>
      <c r="AI67" s="216"/>
      <c r="AJ67" s="4"/>
      <c r="AK67" s="4"/>
      <c r="AL67" s="6"/>
      <c r="AM67" s="4"/>
      <c r="AN67" s="216"/>
      <c r="AO67" s="4"/>
      <c r="AP67" s="4"/>
      <c r="AQ67" s="6"/>
      <c r="AR67" s="4"/>
      <c r="AS67" s="216"/>
      <c r="AT67" s="4"/>
      <c r="AU67" s="4"/>
      <c r="AV67" s="6"/>
      <c r="AW67" s="4"/>
      <c r="AX67" s="216"/>
      <c r="AY67" s="4"/>
      <c r="AZ67" s="4"/>
      <c r="BA67" s="6"/>
      <c r="BB67" s="4"/>
      <c r="BC67" s="216"/>
      <c r="BD67" s="4"/>
      <c r="BE67" s="4"/>
      <c r="BF67" s="6"/>
      <c r="BG67" s="4"/>
      <c r="BH67" s="216"/>
      <c r="BI67" s="4"/>
      <c r="BJ67" s="4"/>
      <c r="BK67" s="6"/>
      <c r="BL67" s="4"/>
      <c r="BM67" s="216"/>
      <c r="BN67" s="4"/>
      <c r="BO67" s="4"/>
      <c r="BP67" s="6"/>
      <c r="BQ67" s="4"/>
      <c r="BR67" s="216"/>
      <c r="BS67" s="4"/>
      <c r="BT67" s="4"/>
      <c r="BU67" s="6"/>
      <c r="BV67" s="4"/>
      <c r="BW67" s="216"/>
      <c r="BX67" s="4"/>
      <c r="BY67" s="4"/>
      <c r="BZ67" s="6"/>
      <c r="CA67" s="4"/>
      <c r="CB67" s="216"/>
      <c r="CC67" s="4"/>
      <c r="CD67" s="4"/>
      <c r="CE67" s="6"/>
      <c r="CF67" s="4"/>
      <c r="CG67" s="216"/>
      <c r="CH67" s="4"/>
      <c r="CI67" s="4"/>
      <c r="CJ67" s="6"/>
      <c r="CK67" s="4"/>
      <c r="CL67" s="216"/>
      <c r="CM67" s="4"/>
      <c r="CN67" s="4"/>
      <c r="CO67" s="6"/>
      <c r="CP67" s="4"/>
      <c r="CQ67" s="216"/>
      <c r="CR67" s="4"/>
      <c r="CS67" s="4"/>
      <c r="CT67" s="6"/>
      <c r="CU67" s="4"/>
      <c r="CV67" s="216"/>
      <c r="CW67" s="4"/>
      <c r="CX67" s="4"/>
      <c r="CY67" s="6"/>
      <c r="CZ67" s="4"/>
      <c r="DA67" s="216"/>
      <c r="DB67" s="4"/>
      <c r="DC67" s="4"/>
      <c r="DD67" s="6"/>
      <c r="DE67" s="4"/>
      <c r="DF67" s="216"/>
      <c r="DG67" s="4"/>
      <c r="DH67" s="4"/>
      <c r="DI67" s="6"/>
      <c r="DJ67" s="4"/>
      <c r="DK67" s="216"/>
      <c r="DL67" s="4"/>
      <c r="DM67" s="4"/>
      <c r="DN67" s="6"/>
      <c r="DO67" s="4"/>
      <c r="DP67" s="216"/>
      <c r="DQ67" s="4"/>
      <c r="DR67" s="4"/>
      <c r="DS67" s="6"/>
      <c r="DT67" s="4"/>
      <c r="DU67" s="216"/>
      <c r="DV67" s="4"/>
      <c r="DW67" s="4"/>
      <c r="DX67" s="6"/>
      <c r="DY67" s="4"/>
      <c r="DZ67" s="216"/>
      <c r="EA67" s="4"/>
      <c r="EB67" s="4"/>
      <c r="EC67" s="6"/>
      <c r="ED67" s="4"/>
      <c r="EE67" s="216"/>
      <c r="EF67" s="4"/>
      <c r="EG67" s="4"/>
      <c r="EH67" s="6"/>
      <c r="EI67" s="4"/>
      <c r="EJ67" s="216"/>
      <c r="EK67" s="4"/>
      <c r="EL67" s="4"/>
      <c r="EM67" s="6"/>
      <c r="EN67" s="4"/>
      <c r="EO67" s="216"/>
      <c r="EP67" s="4"/>
      <c r="EQ67" s="4"/>
      <c r="ER67" s="6"/>
      <c r="ES67" s="4"/>
      <c r="ET67" s="216"/>
      <c r="EU67" s="4"/>
      <c r="EV67" s="4"/>
      <c r="EW67" s="6"/>
      <c r="EX67" s="4"/>
      <c r="EY67" s="216"/>
      <c r="EZ67" s="4"/>
      <c r="FA67" s="4"/>
      <c r="FB67" s="6"/>
      <c r="FC67" s="4"/>
      <c r="FD67" s="216"/>
      <c r="FE67" s="4"/>
      <c r="FF67" s="4"/>
      <c r="FG67" s="6"/>
      <c r="FH67" s="4"/>
      <c r="FI67" s="216"/>
      <c r="FJ67" s="4"/>
      <c r="FK67" s="4"/>
      <c r="FL67" s="6"/>
      <c r="FM67" s="4"/>
      <c r="FN67" s="216"/>
      <c r="FO67" s="4"/>
      <c r="FP67" s="4"/>
      <c r="FQ67" s="6"/>
      <c r="FR67" s="4"/>
      <c r="FS67" s="216"/>
      <c r="FT67" s="4"/>
      <c r="FU67" s="4"/>
      <c r="FV67" s="6"/>
      <c r="FW67" s="4"/>
      <c r="FX67" s="216"/>
      <c r="FY67" s="4"/>
      <c r="FZ67" s="4"/>
      <c r="GA67" s="6"/>
      <c r="GB67" s="4"/>
      <c r="GC67" s="216"/>
      <c r="GD67" s="4"/>
      <c r="GE67" s="4"/>
      <c r="GF67" s="6"/>
      <c r="GG67" s="4"/>
      <c r="GH67" s="216"/>
      <c r="GI67" s="4"/>
      <c r="GJ67" s="4"/>
      <c r="GK67" s="6"/>
      <c r="GL67" s="4"/>
      <c r="GM67" s="216"/>
      <c r="GN67" s="4"/>
      <c r="GO67" s="4"/>
      <c r="GP67" s="6"/>
      <c r="GQ67" s="4"/>
      <c r="GR67" s="216"/>
      <c r="GS67" s="4"/>
      <c r="GT67" s="4"/>
      <c r="GU67" s="6"/>
      <c r="GV67" s="4"/>
      <c r="GW67" s="216"/>
      <c r="GX67" s="4"/>
      <c r="GY67" s="4"/>
      <c r="GZ67" s="6"/>
      <c r="HA67" s="4"/>
      <c r="HB67" s="216"/>
      <c r="HC67" s="4"/>
      <c r="HD67" s="4"/>
      <c r="HE67" s="6"/>
      <c r="HF67" s="4"/>
      <c r="HG67" s="216"/>
      <c r="HH67" s="4"/>
      <c r="HI67" s="4"/>
      <c r="HJ67" s="6"/>
      <c r="HK67" s="4"/>
      <c r="HL67" s="216"/>
      <c r="HM67" s="4"/>
      <c r="HN67" s="4"/>
      <c r="HO67" s="6"/>
      <c r="HP67" s="4"/>
      <c r="HQ67" s="216"/>
      <c r="HR67" s="4"/>
      <c r="HS67" s="4"/>
      <c r="HT67" s="6"/>
      <c r="HU67" s="4"/>
      <c r="HV67" s="216"/>
      <c r="HW67" s="4"/>
      <c r="HX67" s="4"/>
      <c r="HY67" s="6"/>
      <c r="HZ67" s="4"/>
      <c r="IA67" s="216"/>
      <c r="IB67" s="4"/>
      <c r="IC67" s="4"/>
      <c r="ID67" s="6"/>
      <c r="IE67" s="4"/>
      <c r="IF67" s="216"/>
      <c r="IG67" s="4"/>
      <c r="IH67" s="4"/>
      <c r="II67" s="6"/>
      <c r="IJ67" s="4"/>
      <c r="IK67" s="216"/>
      <c r="IL67" s="4"/>
      <c r="IM67" s="4"/>
      <c r="IN67" s="6"/>
      <c r="IO67" s="4"/>
      <c r="IP67" s="216"/>
      <c r="IQ67" s="4"/>
      <c r="IR67" s="4"/>
      <c r="IS67" s="6"/>
      <c r="IT67" s="4"/>
      <c r="IU67" s="216"/>
      <c r="IV67" s="4"/>
      <c r="IW67" s="4"/>
      <c r="IX67" s="6"/>
      <c r="IY67" s="4"/>
      <c r="IZ67" s="216"/>
      <c r="JA67" s="4"/>
      <c r="JB67" s="4"/>
      <c r="JC67" s="6"/>
      <c r="JD67" s="4"/>
      <c r="JE67" s="216"/>
      <c r="JF67" s="4"/>
      <c r="JG67" s="4"/>
      <c r="JH67" s="6"/>
      <c r="JI67" s="4"/>
      <c r="JJ67" s="216"/>
      <c r="JK67" s="4"/>
      <c r="JL67" s="4"/>
      <c r="JM67" s="6"/>
      <c r="JN67" s="4"/>
      <c r="JO67" s="216"/>
      <c r="JP67" s="4"/>
      <c r="JQ67" s="4"/>
      <c r="JR67" s="6"/>
      <c r="JS67" s="4"/>
      <c r="JT67" s="216"/>
      <c r="JU67" s="4"/>
      <c r="JV67" s="4"/>
      <c r="JW67" s="6"/>
      <c r="JX67" s="4"/>
      <c r="JY67" s="216"/>
      <c r="JZ67" s="4"/>
      <c r="KA67" s="4"/>
      <c r="KB67" s="6"/>
      <c r="KC67" s="4"/>
      <c r="KD67" s="216"/>
      <c r="KE67" s="4"/>
      <c r="KF67" s="4"/>
      <c r="KG67" s="6"/>
      <c r="KH67" s="4"/>
      <c r="KI67" s="216"/>
      <c r="KJ67" s="4"/>
      <c r="KK67" s="4"/>
      <c r="KL67" s="6"/>
      <c r="KM67" s="4"/>
      <c r="KN67" s="216"/>
    </row>
    <row r="68" spans="1:300" x14ac:dyDescent="0.25">
      <c r="A68" s="4"/>
      <c r="B68" s="4"/>
      <c r="C68" s="8"/>
      <c r="D68" s="4"/>
      <c r="E68" s="216"/>
      <c r="F68" s="4"/>
      <c r="G68" s="4"/>
      <c r="H68" s="8"/>
      <c r="I68" s="4"/>
      <c r="J68" s="216"/>
      <c r="K68" s="4"/>
      <c r="L68" s="4"/>
      <c r="M68" s="8"/>
      <c r="N68" s="4"/>
      <c r="O68" s="216"/>
      <c r="P68" s="4"/>
      <c r="Q68" s="4"/>
      <c r="R68" s="8"/>
      <c r="S68" s="4"/>
      <c r="T68" s="216"/>
      <c r="U68" s="4"/>
      <c r="V68" s="4"/>
      <c r="W68" s="8"/>
      <c r="X68" s="4"/>
      <c r="Y68" s="216"/>
      <c r="Z68" s="4"/>
      <c r="AA68" s="4"/>
      <c r="AB68" s="8"/>
      <c r="AC68" s="4"/>
      <c r="AD68" s="216"/>
      <c r="AE68" s="4"/>
      <c r="AF68" s="4"/>
      <c r="AG68" s="8"/>
      <c r="AH68" s="4"/>
      <c r="AI68" s="216"/>
      <c r="AJ68" s="4"/>
      <c r="AK68" s="4"/>
      <c r="AL68" s="8"/>
      <c r="AM68" s="4"/>
      <c r="AN68" s="216"/>
      <c r="AO68" s="4"/>
      <c r="AP68" s="4"/>
      <c r="AQ68" s="8"/>
      <c r="AR68" s="4"/>
      <c r="AS68" s="216"/>
      <c r="AT68" s="4"/>
      <c r="AU68" s="4"/>
      <c r="AV68" s="8"/>
      <c r="AW68" s="4"/>
      <c r="AX68" s="216"/>
      <c r="AY68" s="4"/>
      <c r="AZ68" s="4"/>
      <c r="BA68" s="8"/>
      <c r="BB68" s="4"/>
      <c r="BC68" s="216"/>
      <c r="BD68" s="4"/>
      <c r="BE68" s="4"/>
      <c r="BF68" s="8"/>
      <c r="BG68" s="4"/>
      <c r="BH68" s="216"/>
      <c r="BI68" s="4"/>
      <c r="BJ68" s="4"/>
      <c r="BK68" s="8"/>
      <c r="BL68" s="4"/>
      <c r="BM68" s="216"/>
      <c r="BN68" s="4"/>
      <c r="BO68" s="4"/>
      <c r="BP68" s="8"/>
      <c r="BQ68" s="4"/>
      <c r="BR68" s="216"/>
      <c r="BS68" s="4"/>
      <c r="BT68" s="4"/>
      <c r="BU68" s="8"/>
      <c r="BV68" s="4"/>
      <c r="BW68" s="216"/>
      <c r="BX68" s="4"/>
      <c r="BY68" s="4"/>
      <c r="BZ68" s="8"/>
      <c r="CA68" s="4"/>
      <c r="CB68" s="216"/>
      <c r="CC68" s="4"/>
      <c r="CD68" s="4"/>
      <c r="CE68" s="8"/>
      <c r="CF68" s="4"/>
      <c r="CG68" s="216"/>
      <c r="CH68" s="4"/>
      <c r="CI68" s="4"/>
      <c r="CJ68" s="8"/>
      <c r="CK68" s="4"/>
      <c r="CL68" s="216"/>
      <c r="CM68" s="4"/>
      <c r="CN68" s="4"/>
      <c r="CO68" s="8"/>
      <c r="CP68" s="4"/>
      <c r="CQ68" s="216"/>
      <c r="CR68" s="4"/>
      <c r="CS68" s="4"/>
      <c r="CT68" s="8"/>
      <c r="CU68" s="4"/>
      <c r="CV68" s="216"/>
      <c r="CW68" s="4"/>
      <c r="CX68" s="4"/>
      <c r="CY68" s="8"/>
      <c r="CZ68" s="4"/>
      <c r="DA68" s="216"/>
      <c r="DB68" s="4"/>
      <c r="DC68" s="4"/>
      <c r="DD68" s="8"/>
      <c r="DE68" s="4"/>
      <c r="DF68" s="216"/>
      <c r="DG68" s="4"/>
      <c r="DH68" s="4"/>
      <c r="DI68" s="8"/>
      <c r="DJ68" s="4"/>
      <c r="DK68" s="216"/>
      <c r="DL68" s="4"/>
      <c r="DM68" s="4"/>
      <c r="DN68" s="8"/>
      <c r="DO68" s="4"/>
      <c r="DP68" s="216"/>
      <c r="DQ68" s="4"/>
      <c r="DR68" s="4"/>
      <c r="DS68" s="8"/>
      <c r="DT68" s="4"/>
      <c r="DU68" s="216"/>
      <c r="DV68" s="4"/>
      <c r="DW68" s="4"/>
      <c r="DX68" s="8"/>
      <c r="DY68" s="4"/>
      <c r="DZ68" s="216"/>
      <c r="EA68" s="4"/>
      <c r="EB68" s="4"/>
      <c r="EC68" s="8"/>
      <c r="ED68" s="4"/>
      <c r="EE68" s="216"/>
      <c r="EF68" s="4"/>
      <c r="EG68" s="4"/>
      <c r="EH68" s="8"/>
      <c r="EI68" s="4"/>
      <c r="EJ68" s="216"/>
      <c r="EK68" s="4"/>
      <c r="EL68" s="4"/>
      <c r="EM68" s="8"/>
      <c r="EN68" s="4"/>
      <c r="EO68" s="216"/>
      <c r="EP68" s="4"/>
      <c r="EQ68" s="4"/>
      <c r="ER68" s="8"/>
      <c r="ES68" s="4"/>
      <c r="ET68" s="216"/>
      <c r="EU68" s="4"/>
      <c r="EV68" s="4"/>
      <c r="EW68" s="8"/>
      <c r="EX68" s="4"/>
      <c r="EY68" s="216"/>
      <c r="EZ68" s="4"/>
      <c r="FA68" s="4"/>
      <c r="FB68" s="8"/>
      <c r="FC68" s="4"/>
      <c r="FD68" s="216"/>
      <c r="FE68" s="4"/>
      <c r="FF68" s="4"/>
      <c r="FG68" s="8"/>
      <c r="FH68" s="4"/>
      <c r="FI68" s="216"/>
      <c r="FJ68" s="4"/>
      <c r="FK68" s="4"/>
      <c r="FL68" s="8"/>
      <c r="FM68" s="4"/>
      <c r="FN68" s="216"/>
      <c r="FO68" s="4"/>
      <c r="FP68" s="4"/>
      <c r="FQ68" s="8"/>
      <c r="FR68" s="4"/>
      <c r="FS68" s="216"/>
      <c r="FT68" s="4"/>
      <c r="FU68" s="4"/>
      <c r="FV68" s="8"/>
      <c r="FW68" s="4"/>
      <c r="FX68" s="216"/>
      <c r="FY68" s="4"/>
      <c r="FZ68" s="4"/>
      <c r="GA68" s="8"/>
      <c r="GB68" s="4"/>
      <c r="GC68" s="216"/>
      <c r="GD68" s="4"/>
      <c r="GE68" s="4"/>
      <c r="GF68" s="8"/>
      <c r="GG68" s="4"/>
      <c r="GH68" s="216"/>
      <c r="GI68" s="4"/>
      <c r="GJ68" s="4"/>
      <c r="GK68" s="8"/>
      <c r="GL68" s="4"/>
      <c r="GM68" s="216"/>
      <c r="GN68" s="4"/>
      <c r="GO68" s="4"/>
      <c r="GP68" s="8"/>
      <c r="GQ68" s="4"/>
      <c r="GR68" s="216"/>
      <c r="GS68" s="4"/>
      <c r="GT68" s="4"/>
      <c r="GU68" s="8"/>
      <c r="GV68" s="4"/>
      <c r="GW68" s="216"/>
      <c r="GX68" s="4"/>
      <c r="GY68" s="4"/>
      <c r="GZ68" s="8"/>
      <c r="HA68" s="4"/>
      <c r="HB68" s="216"/>
      <c r="HC68" s="4"/>
      <c r="HD68" s="4"/>
      <c r="HE68" s="8"/>
      <c r="HF68" s="4"/>
      <c r="HG68" s="216"/>
      <c r="HH68" s="4"/>
      <c r="HI68" s="4"/>
      <c r="HJ68" s="8"/>
      <c r="HK68" s="4"/>
      <c r="HL68" s="216"/>
      <c r="HM68" s="4"/>
      <c r="HN68" s="4"/>
      <c r="HO68" s="8"/>
      <c r="HP68" s="4"/>
      <c r="HQ68" s="216"/>
      <c r="HR68" s="4"/>
      <c r="HS68" s="4"/>
      <c r="HT68" s="8"/>
      <c r="HU68" s="4"/>
      <c r="HV68" s="216"/>
      <c r="HW68" s="4"/>
      <c r="HX68" s="4"/>
      <c r="HY68" s="8"/>
      <c r="HZ68" s="4"/>
      <c r="IA68" s="216"/>
      <c r="IB68" s="4"/>
      <c r="IC68" s="4"/>
      <c r="ID68" s="8"/>
      <c r="IE68" s="4"/>
      <c r="IF68" s="216"/>
      <c r="IG68" s="4"/>
      <c r="IH68" s="4"/>
      <c r="II68" s="8"/>
      <c r="IJ68" s="4"/>
      <c r="IK68" s="216"/>
      <c r="IL68" s="4"/>
      <c r="IM68" s="4"/>
      <c r="IN68" s="8"/>
      <c r="IO68" s="4"/>
      <c r="IP68" s="216"/>
      <c r="IQ68" s="4"/>
      <c r="IR68" s="4"/>
      <c r="IS68" s="8"/>
      <c r="IT68" s="4"/>
      <c r="IU68" s="216"/>
      <c r="IV68" s="4"/>
      <c r="IW68" s="4"/>
      <c r="IX68" s="8"/>
      <c r="IY68" s="4"/>
      <c r="IZ68" s="216"/>
      <c r="JA68" s="4"/>
      <c r="JB68" s="4"/>
      <c r="JC68" s="8"/>
      <c r="JD68" s="4"/>
      <c r="JE68" s="216"/>
      <c r="JF68" s="4"/>
      <c r="JG68" s="4"/>
      <c r="JH68" s="8"/>
      <c r="JI68" s="4"/>
      <c r="JJ68" s="216"/>
      <c r="JK68" s="4"/>
      <c r="JL68" s="4"/>
      <c r="JM68" s="8"/>
      <c r="JN68" s="4"/>
      <c r="JO68" s="216"/>
      <c r="JP68" s="4"/>
      <c r="JQ68" s="4"/>
      <c r="JR68" s="8"/>
      <c r="JS68" s="4"/>
      <c r="JT68" s="216"/>
      <c r="JU68" s="4"/>
      <c r="JV68" s="4"/>
      <c r="JW68" s="8"/>
      <c r="JX68" s="4"/>
      <c r="JY68" s="216"/>
      <c r="JZ68" s="4"/>
      <c r="KA68" s="4"/>
      <c r="KB68" s="8"/>
      <c r="KC68" s="4"/>
      <c r="KD68" s="216"/>
      <c r="KE68" s="4"/>
      <c r="KF68" s="4"/>
      <c r="KG68" s="8"/>
      <c r="KH68" s="4"/>
      <c r="KI68" s="216"/>
      <c r="KJ68" s="4"/>
      <c r="KK68" s="4"/>
      <c r="KL68" s="8"/>
      <c r="KM68" s="4"/>
      <c r="KN68" s="216"/>
    </row>
    <row r="69" spans="1:300" x14ac:dyDescent="0.25">
      <c r="A69" s="4"/>
      <c r="B69" s="4"/>
      <c r="C69" s="4"/>
      <c r="D69" s="4"/>
      <c r="E69" s="216"/>
      <c r="F69" s="4"/>
      <c r="G69" s="4"/>
      <c r="H69" s="4"/>
      <c r="I69" s="4"/>
      <c r="J69" s="216"/>
      <c r="K69" s="4"/>
      <c r="L69" s="4"/>
      <c r="M69" s="4"/>
      <c r="N69" s="4"/>
      <c r="O69" s="216"/>
      <c r="P69" s="4"/>
      <c r="Q69" s="4"/>
      <c r="R69" s="4"/>
      <c r="S69" s="4"/>
      <c r="T69" s="216"/>
      <c r="U69" s="4"/>
      <c r="V69" s="4"/>
      <c r="W69" s="4"/>
      <c r="X69" s="4"/>
      <c r="Y69" s="216"/>
      <c r="Z69" s="4"/>
      <c r="AA69" s="4"/>
      <c r="AB69" s="4"/>
      <c r="AC69" s="4"/>
      <c r="AD69" s="216"/>
      <c r="AE69" s="4"/>
      <c r="AF69" s="4"/>
      <c r="AG69" s="4"/>
      <c r="AH69" s="4"/>
      <c r="AI69" s="216"/>
      <c r="AJ69" s="4"/>
      <c r="AK69" s="4"/>
      <c r="AL69" s="4"/>
      <c r="AM69" s="4"/>
      <c r="AN69" s="216"/>
      <c r="AO69" s="4"/>
      <c r="AP69" s="4"/>
      <c r="AQ69" s="4"/>
      <c r="AR69" s="4"/>
      <c r="AS69" s="216"/>
      <c r="AT69" s="4"/>
      <c r="AU69" s="4"/>
      <c r="AV69" s="4"/>
      <c r="AW69" s="4"/>
      <c r="AX69" s="216"/>
      <c r="AY69" s="4"/>
      <c r="AZ69" s="4"/>
      <c r="BA69" s="4"/>
      <c r="BB69" s="4"/>
      <c r="BC69" s="216"/>
      <c r="BD69" s="4"/>
      <c r="BE69" s="4"/>
      <c r="BF69" s="4"/>
      <c r="BG69" s="4"/>
      <c r="BH69" s="216"/>
      <c r="BI69" s="4"/>
      <c r="BJ69" s="4"/>
      <c r="BK69" s="4"/>
      <c r="BL69" s="4"/>
      <c r="BM69" s="216"/>
      <c r="BN69" s="4"/>
      <c r="BO69" s="4"/>
      <c r="BP69" s="4"/>
      <c r="BQ69" s="4"/>
      <c r="BR69" s="216"/>
      <c r="BS69" s="4"/>
      <c r="BT69" s="4"/>
      <c r="BU69" s="4"/>
      <c r="BV69" s="4"/>
      <c r="BW69" s="216"/>
      <c r="BX69" s="4"/>
      <c r="BY69" s="4"/>
      <c r="BZ69" s="4"/>
      <c r="CA69" s="4"/>
      <c r="CB69" s="216"/>
      <c r="CC69" s="4"/>
      <c r="CD69" s="4"/>
      <c r="CE69" s="4"/>
      <c r="CF69" s="4"/>
      <c r="CG69" s="216"/>
      <c r="CH69" s="4"/>
      <c r="CI69" s="4"/>
      <c r="CJ69" s="4"/>
      <c r="CK69" s="4"/>
      <c r="CL69" s="216"/>
      <c r="CM69" s="4"/>
      <c r="CN69" s="4"/>
      <c r="CO69" s="4"/>
      <c r="CP69" s="4"/>
      <c r="CQ69" s="216"/>
      <c r="CR69" s="4"/>
      <c r="CS69" s="4"/>
      <c r="CT69" s="4"/>
      <c r="CU69" s="4"/>
      <c r="CV69" s="216"/>
      <c r="CW69" s="4"/>
      <c r="CX69" s="4"/>
      <c r="CY69" s="4"/>
      <c r="CZ69" s="4"/>
      <c r="DA69" s="216"/>
      <c r="DB69" s="4"/>
      <c r="DC69" s="4"/>
      <c r="DD69" s="4"/>
      <c r="DE69" s="4"/>
      <c r="DF69" s="216"/>
      <c r="DG69" s="4"/>
      <c r="DH69" s="4"/>
      <c r="DI69" s="4"/>
      <c r="DJ69" s="4"/>
      <c r="DK69" s="216"/>
      <c r="DL69" s="4"/>
      <c r="DM69" s="4"/>
      <c r="DN69" s="4"/>
      <c r="DO69" s="4"/>
      <c r="DP69" s="216"/>
      <c r="DQ69" s="4"/>
      <c r="DR69" s="4"/>
      <c r="DS69" s="4"/>
      <c r="DT69" s="4"/>
      <c r="DU69" s="216"/>
      <c r="DV69" s="4"/>
      <c r="DW69" s="4"/>
      <c r="DX69" s="4"/>
      <c r="DY69" s="4"/>
      <c r="DZ69" s="216"/>
      <c r="EA69" s="4"/>
      <c r="EB69" s="4"/>
      <c r="EC69" s="4"/>
      <c r="ED69" s="4"/>
      <c r="EE69" s="216"/>
      <c r="EF69" s="4"/>
      <c r="EG69" s="4"/>
      <c r="EH69" s="4"/>
      <c r="EI69" s="4"/>
      <c r="EJ69" s="216"/>
      <c r="EK69" s="4"/>
      <c r="EL69" s="4"/>
      <c r="EM69" s="4"/>
      <c r="EN69" s="4"/>
      <c r="EO69" s="216"/>
      <c r="EP69" s="4"/>
      <c r="EQ69" s="4"/>
      <c r="ER69" s="4"/>
      <c r="ES69" s="4"/>
      <c r="ET69" s="216"/>
      <c r="EU69" s="4"/>
      <c r="EV69" s="4"/>
      <c r="EW69" s="4"/>
      <c r="EX69" s="4"/>
      <c r="EY69" s="216"/>
      <c r="EZ69" s="4"/>
      <c r="FA69" s="4"/>
      <c r="FB69" s="4"/>
      <c r="FC69" s="4"/>
      <c r="FD69" s="216"/>
      <c r="FE69" s="4"/>
      <c r="FF69" s="4"/>
      <c r="FG69" s="4"/>
      <c r="FH69" s="4"/>
      <c r="FI69" s="216"/>
      <c r="FJ69" s="4"/>
      <c r="FK69" s="4"/>
      <c r="FL69" s="4"/>
      <c r="FM69" s="4"/>
      <c r="FN69" s="216"/>
      <c r="FO69" s="4"/>
      <c r="FP69" s="4"/>
      <c r="FQ69" s="4"/>
      <c r="FR69" s="4"/>
      <c r="FS69" s="216"/>
      <c r="FT69" s="4"/>
      <c r="FU69" s="4"/>
      <c r="FV69" s="4"/>
      <c r="FW69" s="4"/>
      <c r="FX69" s="216"/>
      <c r="FY69" s="4"/>
      <c r="FZ69" s="4"/>
      <c r="GA69" s="4"/>
      <c r="GB69" s="4"/>
      <c r="GC69" s="216"/>
      <c r="GD69" s="4"/>
      <c r="GE69" s="4"/>
      <c r="GF69" s="4"/>
      <c r="GG69" s="4"/>
      <c r="GH69" s="216"/>
      <c r="GI69" s="4"/>
      <c r="GJ69" s="4"/>
      <c r="GK69" s="4"/>
      <c r="GL69" s="4"/>
      <c r="GM69" s="216"/>
      <c r="GN69" s="4"/>
      <c r="GO69" s="4"/>
      <c r="GP69" s="4"/>
      <c r="GQ69" s="4"/>
      <c r="GR69" s="216"/>
      <c r="GS69" s="4"/>
      <c r="GT69" s="4"/>
      <c r="GU69" s="4"/>
      <c r="GV69" s="4"/>
      <c r="GW69" s="216"/>
      <c r="GX69" s="4"/>
      <c r="GY69" s="4"/>
      <c r="GZ69" s="4"/>
      <c r="HA69" s="4"/>
      <c r="HB69" s="216"/>
      <c r="HC69" s="4"/>
      <c r="HD69" s="4"/>
      <c r="HE69" s="4"/>
      <c r="HF69" s="4"/>
      <c r="HG69" s="216"/>
      <c r="HH69" s="4"/>
      <c r="HI69" s="4"/>
      <c r="HJ69" s="4"/>
      <c r="HK69" s="4"/>
      <c r="HL69" s="216"/>
      <c r="HM69" s="4"/>
      <c r="HN69" s="4"/>
      <c r="HO69" s="4"/>
      <c r="HP69" s="4"/>
      <c r="HQ69" s="216"/>
      <c r="HR69" s="4"/>
      <c r="HS69" s="4"/>
      <c r="HT69" s="4"/>
      <c r="HU69" s="4"/>
      <c r="HV69" s="216"/>
      <c r="HW69" s="4"/>
      <c r="HX69" s="4"/>
      <c r="HY69" s="4"/>
      <c r="HZ69" s="4"/>
      <c r="IA69" s="216"/>
      <c r="IB69" s="4"/>
      <c r="IC69" s="4"/>
      <c r="ID69" s="4"/>
      <c r="IE69" s="4"/>
      <c r="IF69" s="216"/>
      <c r="IG69" s="4"/>
      <c r="IH69" s="4"/>
      <c r="II69" s="4"/>
      <c r="IJ69" s="4"/>
      <c r="IK69" s="216"/>
      <c r="IL69" s="4"/>
      <c r="IM69" s="4"/>
      <c r="IN69" s="4"/>
      <c r="IO69" s="4"/>
      <c r="IP69" s="216"/>
      <c r="IQ69" s="4"/>
      <c r="IR69" s="4"/>
      <c r="IS69" s="4"/>
      <c r="IT69" s="4"/>
      <c r="IU69" s="216"/>
      <c r="IV69" s="4"/>
      <c r="IW69" s="4"/>
      <c r="IX69" s="4"/>
      <c r="IY69" s="4"/>
      <c r="IZ69" s="216"/>
      <c r="JA69" s="4"/>
      <c r="JB69" s="4"/>
      <c r="JC69" s="4"/>
      <c r="JD69" s="4"/>
      <c r="JE69" s="216"/>
      <c r="JF69" s="4"/>
      <c r="JG69" s="4"/>
      <c r="JH69" s="4"/>
      <c r="JI69" s="4"/>
      <c r="JJ69" s="216"/>
      <c r="JK69" s="4"/>
      <c r="JL69" s="4"/>
      <c r="JM69" s="4"/>
      <c r="JN69" s="4"/>
      <c r="JO69" s="216"/>
      <c r="JP69" s="4"/>
      <c r="JQ69" s="4"/>
      <c r="JR69" s="4"/>
      <c r="JS69" s="4"/>
      <c r="JT69" s="216"/>
      <c r="JU69" s="4"/>
      <c r="JV69" s="4"/>
      <c r="JW69" s="4"/>
      <c r="JX69" s="4"/>
      <c r="JY69" s="216"/>
      <c r="JZ69" s="4"/>
      <c r="KA69" s="4"/>
      <c r="KB69" s="4"/>
      <c r="KC69" s="4"/>
      <c r="KD69" s="216"/>
      <c r="KE69" s="4"/>
      <c r="KF69" s="4"/>
      <c r="KG69" s="4"/>
      <c r="KH69" s="4"/>
      <c r="KI69" s="216"/>
      <c r="KJ69" s="4"/>
      <c r="KK69" s="4"/>
      <c r="KL69" s="4"/>
      <c r="KM69" s="4"/>
      <c r="KN69" s="216"/>
    </row>
    <row r="70" spans="1:300" x14ac:dyDescent="0.25">
      <c r="A70" s="4"/>
      <c r="B70" s="4"/>
      <c r="C70" s="4"/>
      <c r="D70" s="4"/>
      <c r="E70" s="216"/>
      <c r="F70" s="4"/>
      <c r="G70" s="4"/>
      <c r="H70" s="4"/>
      <c r="I70" s="4"/>
      <c r="J70" s="216"/>
      <c r="K70" s="4"/>
      <c r="L70" s="4"/>
      <c r="M70" s="4"/>
      <c r="N70" s="4"/>
      <c r="O70" s="216"/>
      <c r="P70" s="4"/>
      <c r="Q70" s="4"/>
      <c r="R70" s="4"/>
      <c r="S70" s="4"/>
      <c r="T70" s="216"/>
      <c r="U70" s="4"/>
      <c r="V70" s="4"/>
      <c r="W70" s="4"/>
      <c r="X70" s="4"/>
      <c r="Y70" s="216"/>
      <c r="Z70" s="4"/>
      <c r="AA70" s="4"/>
      <c r="AB70" s="4"/>
      <c r="AC70" s="4"/>
      <c r="AD70" s="216"/>
      <c r="AE70" s="4"/>
      <c r="AF70" s="4"/>
      <c r="AG70" s="4"/>
      <c r="AH70" s="4"/>
      <c r="AI70" s="216"/>
      <c r="AJ70" s="4"/>
      <c r="AK70" s="4"/>
      <c r="AL70" s="4"/>
      <c r="AM70" s="4"/>
      <c r="AN70" s="216"/>
      <c r="AO70" s="4"/>
      <c r="AP70" s="4"/>
      <c r="AQ70" s="4"/>
      <c r="AR70" s="4"/>
      <c r="AS70" s="216"/>
      <c r="AT70" s="4"/>
      <c r="AU70" s="4"/>
      <c r="AV70" s="4"/>
      <c r="AW70" s="4"/>
      <c r="AX70" s="216"/>
      <c r="AY70" s="4"/>
      <c r="AZ70" s="4"/>
      <c r="BA70" s="4"/>
      <c r="BB70" s="4"/>
      <c r="BC70" s="216"/>
      <c r="BD70" s="4"/>
      <c r="BE70" s="4"/>
      <c r="BF70" s="4"/>
      <c r="BG70" s="4"/>
      <c r="BH70" s="216"/>
      <c r="BI70" s="4"/>
      <c r="BJ70" s="4"/>
      <c r="BK70" s="4"/>
      <c r="BL70" s="4"/>
      <c r="BM70" s="216"/>
      <c r="BN70" s="4"/>
      <c r="BO70" s="4"/>
      <c r="BP70" s="4"/>
      <c r="BQ70" s="4"/>
      <c r="BR70" s="216"/>
      <c r="BS70" s="4"/>
      <c r="BT70" s="4"/>
      <c r="BU70" s="4"/>
      <c r="BV70" s="4"/>
      <c r="BW70" s="216"/>
      <c r="BX70" s="4"/>
      <c r="BY70" s="4"/>
      <c r="BZ70" s="4"/>
      <c r="CA70" s="4"/>
      <c r="CB70" s="216"/>
      <c r="CC70" s="4"/>
      <c r="CD70" s="4"/>
      <c r="CE70" s="4"/>
      <c r="CF70" s="4"/>
      <c r="CG70" s="216"/>
      <c r="CH70" s="4"/>
      <c r="CI70" s="4"/>
      <c r="CJ70" s="4"/>
      <c r="CK70" s="4"/>
      <c r="CL70" s="216"/>
      <c r="CM70" s="4"/>
      <c r="CN70" s="4"/>
      <c r="CO70" s="4"/>
      <c r="CP70" s="4"/>
      <c r="CQ70" s="216"/>
      <c r="CR70" s="4"/>
      <c r="CS70" s="4"/>
      <c r="CT70" s="4"/>
      <c r="CU70" s="4"/>
      <c r="CV70" s="216"/>
      <c r="CW70" s="4"/>
      <c r="CX70" s="4"/>
      <c r="CY70" s="4"/>
      <c r="CZ70" s="4"/>
      <c r="DA70" s="216"/>
      <c r="DB70" s="4"/>
      <c r="DC70" s="4"/>
      <c r="DD70" s="4"/>
      <c r="DE70" s="4"/>
      <c r="DF70" s="216"/>
      <c r="DG70" s="4"/>
      <c r="DH70" s="4"/>
      <c r="DI70" s="4"/>
      <c r="DJ70" s="4"/>
      <c r="DK70" s="216"/>
      <c r="DL70" s="4"/>
      <c r="DM70" s="4"/>
      <c r="DN70" s="4"/>
      <c r="DO70" s="4"/>
      <c r="DP70" s="216"/>
      <c r="DQ70" s="4"/>
      <c r="DR70" s="4"/>
      <c r="DS70" s="4"/>
      <c r="DT70" s="4"/>
      <c r="DU70" s="216"/>
      <c r="DV70" s="4"/>
      <c r="DW70" s="4"/>
      <c r="DX70" s="4"/>
      <c r="DY70" s="4"/>
      <c r="DZ70" s="216"/>
      <c r="EA70" s="4"/>
      <c r="EB70" s="4"/>
      <c r="EC70" s="4"/>
      <c r="ED70" s="4"/>
      <c r="EE70" s="216"/>
      <c r="EF70" s="4"/>
      <c r="EG70" s="4"/>
      <c r="EH70" s="4"/>
      <c r="EI70" s="4"/>
      <c r="EJ70" s="216"/>
      <c r="EK70" s="4"/>
      <c r="EL70" s="4"/>
      <c r="EM70" s="4"/>
      <c r="EN70" s="4"/>
      <c r="EO70" s="216"/>
      <c r="EP70" s="4"/>
      <c r="EQ70" s="4"/>
      <c r="ER70" s="4"/>
      <c r="ES70" s="4"/>
      <c r="ET70" s="216"/>
      <c r="EU70" s="4"/>
      <c r="EV70" s="4"/>
      <c r="EW70" s="4"/>
      <c r="EX70" s="4"/>
      <c r="EY70" s="216"/>
      <c r="EZ70" s="4"/>
      <c r="FA70" s="4"/>
      <c r="FB70" s="4"/>
      <c r="FC70" s="4"/>
      <c r="FD70" s="216"/>
      <c r="FE70" s="4"/>
      <c r="FF70" s="4"/>
      <c r="FG70" s="4"/>
      <c r="FH70" s="4"/>
      <c r="FI70" s="216"/>
      <c r="FJ70" s="4"/>
      <c r="FK70" s="4"/>
      <c r="FL70" s="4"/>
      <c r="FM70" s="4"/>
      <c r="FN70" s="216"/>
      <c r="FO70" s="4"/>
      <c r="FP70" s="4"/>
      <c r="FQ70" s="4"/>
      <c r="FR70" s="4"/>
      <c r="FS70" s="216"/>
      <c r="FT70" s="4"/>
      <c r="FU70" s="4"/>
      <c r="FV70" s="4"/>
      <c r="FW70" s="4"/>
      <c r="FX70" s="216"/>
      <c r="FY70" s="4"/>
      <c r="FZ70" s="4"/>
      <c r="GA70" s="4"/>
      <c r="GB70" s="4"/>
      <c r="GC70" s="216"/>
      <c r="GD70" s="4"/>
      <c r="GE70" s="4"/>
      <c r="GF70" s="4"/>
      <c r="GG70" s="4"/>
      <c r="GH70" s="216"/>
      <c r="GI70" s="4"/>
      <c r="GJ70" s="4"/>
      <c r="GK70" s="4"/>
      <c r="GL70" s="4"/>
      <c r="GM70" s="216"/>
      <c r="GN70" s="4"/>
      <c r="GO70" s="4"/>
      <c r="GP70" s="4"/>
      <c r="GQ70" s="4"/>
      <c r="GR70" s="216"/>
      <c r="GS70" s="4"/>
      <c r="GT70" s="4"/>
      <c r="GU70" s="4"/>
      <c r="GV70" s="4"/>
      <c r="GW70" s="216"/>
      <c r="GX70" s="4"/>
      <c r="GY70" s="4"/>
      <c r="GZ70" s="4"/>
      <c r="HA70" s="4"/>
      <c r="HB70" s="216"/>
      <c r="HC70" s="4"/>
      <c r="HD70" s="4"/>
      <c r="HE70" s="4"/>
      <c r="HF70" s="4"/>
      <c r="HG70" s="216"/>
      <c r="HH70" s="4"/>
      <c r="HI70" s="4"/>
      <c r="HJ70" s="4"/>
      <c r="HK70" s="4"/>
      <c r="HL70" s="216"/>
      <c r="HM70" s="4"/>
      <c r="HN70" s="4"/>
      <c r="HO70" s="4"/>
      <c r="HP70" s="4"/>
      <c r="HQ70" s="216"/>
      <c r="HR70" s="4"/>
      <c r="HS70" s="4"/>
      <c r="HT70" s="4"/>
      <c r="HU70" s="4"/>
      <c r="HV70" s="216"/>
      <c r="HW70" s="4"/>
      <c r="HX70" s="4"/>
      <c r="HY70" s="4"/>
      <c r="HZ70" s="4"/>
      <c r="IA70" s="216"/>
      <c r="IB70" s="4"/>
      <c r="IC70" s="4"/>
      <c r="ID70" s="4"/>
      <c r="IE70" s="4"/>
      <c r="IF70" s="216"/>
      <c r="IG70" s="4"/>
      <c r="IH70" s="4"/>
      <c r="II70" s="4"/>
      <c r="IJ70" s="4"/>
      <c r="IK70" s="216"/>
      <c r="IL70" s="4"/>
      <c r="IM70" s="4"/>
      <c r="IN70" s="4"/>
      <c r="IO70" s="4"/>
      <c r="IP70" s="216"/>
      <c r="IQ70" s="4"/>
      <c r="IR70" s="4"/>
      <c r="IS70" s="4"/>
      <c r="IT70" s="4"/>
      <c r="IU70" s="216"/>
      <c r="IV70" s="4"/>
      <c r="IW70" s="4"/>
      <c r="IX70" s="4"/>
      <c r="IY70" s="4"/>
      <c r="IZ70" s="216"/>
      <c r="JA70" s="4"/>
      <c r="JB70" s="4"/>
      <c r="JC70" s="4"/>
      <c r="JD70" s="4"/>
      <c r="JE70" s="216"/>
      <c r="JF70" s="4"/>
      <c r="JG70" s="4"/>
      <c r="JH70" s="4"/>
      <c r="JI70" s="4"/>
      <c r="JJ70" s="216"/>
      <c r="JK70" s="4"/>
      <c r="JL70" s="4"/>
      <c r="JM70" s="4"/>
      <c r="JN70" s="4"/>
      <c r="JO70" s="216"/>
      <c r="JP70" s="4"/>
      <c r="JQ70" s="4"/>
      <c r="JR70" s="4"/>
      <c r="JS70" s="4"/>
      <c r="JT70" s="216"/>
      <c r="JU70" s="4"/>
      <c r="JV70" s="4"/>
      <c r="JW70" s="4"/>
      <c r="JX70" s="4"/>
      <c r="JY70" s="216"/>
      <c r="JZ70" s="4"/>
      <c r="KA70" s="4"/>
      <c r="KB70" s="4"/>
      <c r="KC70" s="4"/>
      <c r="KD70" s="216"/>
      <c r="KE70" s="4"/>
      <c r="KF70" s="4"/>
      <c r="KG70" s="4"/>
      <c r="KH70" s="4"/>
      <c r="KI70" s="216"/>
      <c r="KJ70" s="4"/>
      <c r="KK70" s="4"/>
      <c r="KL70" s="4"/>
      <c r="KM70" s="4"/>
      <c r="KN70" s="216"/>
    </row>
    <row r="71" spans="1:300" x14ac:dyDescent="0.25">
      <c r="A71" s="4"/>
      <c r="B71" s="4"/>
      <c r="C71" s="4"/>
      <c r="D71" s="4"/>
      <c r="E71" s="216"/>
      <c r="F71" s="4"/>
      <c r="G71" s="4"/>
      <c r="H71" s="4"/>
      <c r="I71" s="4"/>
      <c r="J71" s="216"/>
      <c r="K71" s="4"/>
      <c r="L71" s="4"/>
      <c r="M71" s="4"/>
      <c r="N71" s="4"/>
      <c r="O71" s="216"/>
      <c r="P71" s="4"/>
      <c r="Q71" s="4"/>
      <c r="R71" s="4"/>
      <c r="S71" s="4"/>
      <c r="T71" s="216"/>
      <c r="U71" s="4"/>
      <c r="V71" s="4"/>
      <c r="W71" s="4"/>
      <c r="X71" s="4"/>
      <c r="Y71" s="216"/>
      <c r="Z71" s="4"/>
      <c r="AA71" s="4"/>
      <c r="AB71" s="4"/>
      <c r="AC71" s="4"/>
      <c r="AD71" s="216"/>
      <c r="AE71" s="4"/>
      <c r="AF71" s="4"/>
      <c r="AG71" s="4"/>
      <c r="AH71" s="4"/>
      <c r="AI71" s="216"/>
      <c r="AJ71" s="4"/>
      <c r="AK71" s="4"/>
      <c r="AL71" s="4"/>
      <c r="AM71" s="4"/>
      <c r="AN71" s="216"/>
      <c r="AO71" s="4"/>
      <c r="AP71" s="4"/>
      <c r="AQ71" s="4"/>
      <c r="AR71" s="4"/>
      <c r="AS71" s="216"/>
      <c r="AT71" s="4"/>
      <c r="AU71" s="4"/>
      <c r="AV71" s="4"/>
      <c r="AW71" s="4"/>
      <c r="AX71" s="216"/>
      <c r="AY71" s="4"/>
      <c r="AZ71" s="4"/>
      <c r="BA71" s="4"/>
      <c r="BB71" s="4"/>
      <c r="BC71" s="216"/>
      <c r="BD71" s="4"/>
      <c r="BE71" s="4"/>
      <c r="BF71" s="4"/>
      <c r="BG71" s="4"/>
      <c r="BH71" s="216"/>
      <c r="BI71" s="4"/>
      <c r="BJ71" s="4"/>
      <c r="BK71" s="4"/>
      <c r="BL71" s="4"/>
      <c r="BM71" s="216"/>
      <c r="BN71" s="4"/>
      <c r="BO71" s="4"/>
      <c r="BP71" s="4"/>
      <c r="BQ71" s="4"/>
      <c r="BR71" s="216"/>
      <c r="BS71" s="4"/>
      <c r="BT71" s="4"/>
      <c r="BU71" s="4"/>
      <c r="BV71" s="4"/>
      <c r="BW71" s="216"/>
      <c r="BX71" s="4"/>
      <c r="BY71" s="4"/>
      <c r="BZ71" s="4"/>
      <c r="CA71" s="4"/>
      <c r="CB71" s="216"/>
      <c r="CC71" s="4"/>
      <c r="CD71" s="4"/>
      <c r="CE71" s="4"/>
      <c r="CF71" s="4"/>
      <c r="CG71" s="216"/>
      <c r="CH71" s="4"/>
      <c r="CI71" s="4"/>
      <c r="CJ71" s="4"/>
      <c r="CK71" s="4"/>
      <c r="CL71" s="216"/>
      <c r="CM71" s="4"/>
      <c r="CN71" s="4"/>
      <c r="CO71" s="4"/>
      <c r="CP71" s="4"/>
      <c r="CQ71" s="216"/>
      <c r="CR71" s="4"/>
      <c r="CS71" s="4"/>
      <c r="CT71" s="4"/>
      <c r="CU71" s="4"/>
      <c r="CV71" s="216"/>
      <c r="CW71" s="4"/>
      <c r="CX71" s="4"/>
      <c r="CY71" s="4"/>
      <c r="CZ71" s="4"/>
      <c r="DA71" s="216"/>
      <c r="DB71" s="4"/>
      <c r="DC71" s="4"/>
      <c r="DD71" s="4"/>
      <c r="DE71" s="4"/>
      <c r="DF71" s="216"/>
      <c r="DG71" s="4"/>
      <c r="DH71" s="4"/>
      <c r="DI71" s="4"/>
      <c r="DJ71" s="4"/>
      <c r="DK71" s="216"/>
      <c r="DL71" s="4"/>
      <c r="DM71" s="4"/>
      <c r="DN71" s="4"/>
      <c r="DO71" s="4"/>
      <c r="DP71" s="216"/>
      <c r="DQ71" s="4"/>
      <c r="DR71" s="4"/>
      <c r="DS71" s="4"/>
      <c r="DT71" s="4"/>
      <c r="DU71" s="216"/>
      <c r="DV71" s="4"/>
      <c r="DW71" s="4"/>
      <c r="DX71" s="4"/>
      <c r="DY71" s="4"/>
      <c r="DZ71" s="216"/>
      <c r="EA71" s="4"/>
      <c r="EB71" s="4"/>
      <c r="EC71" s="4"/>
      <c r="ED71" s="4"/>
      <c r="EE71" s="216"/>
      <c r="EF71" s="4"/>
      <c r="EG71" s="4"/>
      <c r="EH71" s="4"/>
      <c r="EI71" s="4"/>
      <c r="EJ71" s="216"/>
      <c r="EK71" s="4"/>
      <c r="EL71" s="4"/>
      <c r="EM71" s="4"/>
      <c r="EN71" s="4"/>
      <c r="EO71" s="216"/>
      <c r="EP71" s="4"/>
      <c r="EQ71" s="4"/>
      <c r="ER71" s="4"/>
      <c r="ES71" s="4"/>
      <c r="ET71" s="216"/>
      <c r="EU71" s="4"/>
      <c r="EV71" s="4"/>
      <c r="EW71" s="4"/>
      <c r="EX71" s="4"/>
      <c r="EY71" s="216"/>
      <c r="EZ71" s="4"/>
      <c r="FA71" s="4"/>
      <c r="FB71" s="4"/>
      <c r="FC71" s="4"/>
      <c r="FD71" s="216"/>
      <c r="FE71" s="4"/>
      <c r="FF71" s="4"/>
      <c r="FG71" s="4"/>
      <c r="FH71" s="4"/>
      <c r="FI71" s="216"/>
      <c r="FJ71" s="4"/>
      <c r="FK71" s="4"/>
      <c r="FL71" s="4"/>
      <c r="FM71" s="4"/>
      <c r="FN71" s="216"/>
      <c r="FO71" s="4"/>
      <c r="FP71" s="4"/>
      <c r="FQ71" s="4"/>
      <c r="FR71" s="4"/>
      <c r="FS71" s="216"/>
      <c r="FT71" s="4"/>
      <c r="FU71" s="4"/>
      <c r="FV71" s="4"/>
      <c r="FW71" s="4"/>
      <c r="FX71" s="216"/>
      <c r="FY71" s="4"/>
      <c r="FZ71" s="4"/>
      <c r="GA71" s="4"/>
      <c r="GB71" s="4"/>
      <c r="GC71" s="216"/>
      <c r="GD71" s="4"/>
      <c r="GE71" s="4"/>
      <c r="GF71" s="4"/>
      <c r="GG71" s="4"/>
      <c r="GH71" s="216"/>
      <c r="GI71" s="4"/>
      <c r="GJ71" s="4"/>
      <c r="GK71" s="4"/>
      <c r="GL71" s="4"/>
      <c r="GM71" s="216"/>
      <c r="GN71" s="4"/>
      <c r="GO71" s="4"/>
      <c r="GP71" s="4"/>
      <c r="GQ71" s="4"/>
      <c r="GR71" s="216"/>
      <c r="GS71" s="4"/>
      <c r="GT71" s="4"/>
      <c r="GU71" s="4"/>
      <c r="GV71" s="4"/>
      <c r="GW71" s="216"/>
      <c r="GX71" s="4"/>
      <c r="GY71" s="4"/>
      <c r="GZ71" s="4"/>
      <c r="HA71" s="4"/>
      <c r="HB71" s="216"/>
      <c r="HC71" s="4"/>
      <c r="HD71" s="4"/>
      <c r="HE71" s="4"/>
      <c r="HF71" s="4"/>
      <c r="HG71" s="216"/>
      <c r="HH71" s="4"/>
      <c r="HI71" s="4"/>
      <c r="HJ71" s="4"/>
      <c r="HK71" s="4"/>
      <c r="HL71" s="216"/>
      <c r="HM71" s="4"/>
      <c r="HN71" s="4"/>
      <c r="HO71" s="4"/>
      <c r="HP71" s="4"/>
      <c r="HQ71" s="216"/>
      <c r="HR71" s="4"/>
      <c r="HS71" s="4"/>
      <c r="HT71" s="4"/>
      <c r="HU71" s="4"/>
      <c r="HV71" s="216"/>
      <c r="HW71" s="4"/>
      <c r="HX71" s="4"/>
      <c r="HY71" s="4"/>
      <c r="HZ71" s="4"/>
      <c r="IA71" s="216"/>
      <c r="IB71" s="4"/>
      <c r="IC71" s="4"/>
      <c r="ID71" s="4"/>
      <c r="IE71" s="4"/>
      <c r="IF71" s="216"/>
      <c r="IG71" s="4"/>
      <c r="IH71" s="4"/>
      <c r="II71" s="4"/>
      <c r="IJ71" s="4"/>
      <c r="IK71" s="216"/>
      <c r="IL71" s="4"/>
      <c r="IM71" s="4"/>
      <c r="IN71" s="4"/>
      <c r="IO71" s="4"/>
      <c r="IP71" s="216"/>
      <c r="IQ71" s="4"/>
      <c r="IR71" s="4"/>
      <c r="IS71" s="4"/>
      <c r="IT71" s="4"/>
      <c r="IU71" s="216"/>
      <c r="IV71" s="4"/>
      <c r="IW71" s="4"/>
      <c r="IX71" s="4"/>
      <c r="IY71" s="4"/>
      <c r="IZ71" s="216"/>
      <c r="JA71" s="4"/>
      <c r="JB71" s="4"/>
      <c r="JC71" s="4"/>
      <c r="JD71" s="4"/>
      <c r="JE71" s="216"/>
      <c r="JF71" s="4"/>
      <c r="JG71" s="4"/>
      <c r="JH71" s="4"/>
      <c r="JI71" s="4"/>
      <c r="JJ71" s="216"/>
      <c r="JK71" s="4"/>
      <c r="JL71" s="4"/>
      <c r="JM71" s="4"/>
      <c r="JN71" s="4"/>
      <c r="JO71" s="216"/>
      <c r="JP71" s="4"/>
      <c r="JQ71" s="4"/>
      <c r="JR71" s="4"/>
      <c r="JS71" s="4"/>
      <c r="JT71" s="216"/>
      <c r="JU71" s="4"/>
      <c r="JV71" s="4"/>
      <c r="JW71" s="4"/>
      <c r="JX71" s="4"/>
      <c r="JY71" s="216"/>
      <c r="JZ71" s="4"/>
      <c r="KA71" s="4"/>
      <c r="KB71" s="4"/>
      <c r="KC71" s="4"/>
      <c r="KD71" s="216"/>
      <c r="KE71" s="4"/>
      <c r="KF71" s="4"/>
      <c r="KG71" s="4"/>
      <c r="KH71" s="4"/>
      <c r="KI71" s="216"/>
      <c r="KJ71" s="4"/>
      <c r="KK71" s="4"/>
      <c r="KL71" s="4"/>
      <c r="KM71" s="4"/>
      <c r="KN71" s="216"/>
    </row>
    <row r="72" spans="1:300" x14ac:dyDescent="0.25">
      <c r="A72" s="4"/>
      <c r="B72" s="4"/>
      <c r="C72" s="4"/>
      <c r="D72" s="4"/>
      <c r="E72" s="45"/>
    </row>
    <row r="73" spans="1:300" ht="15.75" thickBot="1" x14ac:dyDescent="0.3">
      <c r="A73" s="228"/>
      <c r="B73" s="230"/>
      <c r="C73" s="84" t="s">
        <v>183</v>
      </c>
      <c r="D73" s="84"/>
      <c r="E73" s="84"/>
    </row>
    <row r="74" spans="1:300" ht="15.75" thickBot="1" x14ac:dyDescent="0.3">
      <c r="A74" s="229">
        <f>C2</f>
        <v>0</v>
      </c>
      <c r="B74" s="227" t="s">
        <v>94</v>
      </c>
      <c r="C74" s="98"/>
      <c r="D74" s="84"/>
      <c r="E74" s="84"/>
    </row>
    <row r="75" spans="1:300" x14ac:dyDescent="0.25">
      <c r="A75" s="88" t="s">
        <v>180</v>
      </c>
      <c r="B75" s="60" t="e">
        <f>SUM(E12:KN12)</f>
        <v>#DIV/0!</v>
      </c>
      <c r="C75" s="225"/>
      <c r="D75" s="39"/>
      <c r="E75" s="99"/>
    </row>
    <row r="76" spans="1:300" x14ac:dyDescent="0.25">
      <c r="A76" s="84" t="s">
        <v>181</v>
      </c>
      <c r="B76" s="60">
        <f>SUM(E13:KN13)</f>
        <v>0</v>
      </c>
      <c r="C76" s="225"/>
      <c r="D76" s="39"/>
      <c r="E76" s="99"/>
    </row>
    <row r="77" spans="1:300" x14ac:dyDescent="0.25">
      <c r="A77" s="84" t="s">
        <v>182</v>
      </c>
      <c r="B77" s="60" t="e">
        <f>SUM(E14:KN14)</f>
        <v>#DIV/0!</v>
      </c>
      <c r="C77" s="225"/>
      <c r="D77" s="39"/>
      <c r="E77" s="99"/>
    </row>
    <row r="78" spans="1:300" x14ac:dyDescent="0.25">
      <c r="A78" s="7" t="s">
        <v>4</v>
      </c>
      <c r="B78" s="226" t="e">
        <f>SUM(E15:KN15)</f>
        <v>#DIV/0!</v>
      </c>
      <c r="C78" s="84">
        <f>B11</f>
        <v>0</v>
      </c>
      <c r="D78" s="4"/>
      <c r="E78" s="45"/>
    </row>
  </sheetData>
  <sheetProtection sheet="1" objects="1" scenarios="1" selectLockedCells="1"/>
  <dataValidations count="1">
    <dataValidation type="decimal" allowBlank="1" showErrorMessage="1" error="only numbers  with no letters or punctuation can be entered." sqref="E17:E71 GW17:GW71 HB17:HB71 J17:J71 O17:O71 T17:T71 Y17:Y71 AD17:AD71 AI17:AI71 AN17:AN71 HG17:HG71 HL17:HL71 HQ17:HQ71 HV17:HV71 IA17:IA71 IF17:IF71 IK17:IK71 IP17:IP71 AS17:AS71 AX17:AX71 BC17:BC71 BH17:BH71 BM17:BM71 BR17:BR71 BW17:BW71 CB17:CB71 CG17:CG71 CL17:CL71 CQ17:CQ71 CV17:CV71 DA17:DA71 DF17:DF71 DK17:DK71 DP17:DP71 DU17:DU71 DZ17:DZ71 EE17:EE71 EJ17:EJ71 EO17:EO71 ET17:ET71 EY17:EY71 FD17:FD71 FI17:FI71 FN17:FN71 FS17:FS71 FX17:FX71 GC17:GC71 GH17:GH71 GM17:GM71 GR17:GR71 IU17:IU71 IZ17:IZ71 JE17:JE71 JJ17:JJ71 JO17:JO71 JT17:JT71 JY17:JY71 KD17:KD71 KI17:KI71 KN17:KN71">
      <formula1>0</formula1>
      <formula2>1000000</formula2>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S78"/>
  <sheetViews>
    <sheetView workbookViewId="0">
      <pane ySplit="3" topLeftCell="A4" activePane="bottomLeft" state="frozen"/>
      <selection pane="bottomLeft" activeCell="E18" sqref="E18"/>
    </sheetView>
  </sheetViews>
  <sheetFormatPr defaultRowHeight="15" x14ac:dyDescent="0.25"/>
  <sheetData>
    <row r="1" spans="1:331" x14ac:dyDescent="0.25">
      <c r="A1" s="66">
        <v>2017</v>
      </c>
      <c r="B1" s="7" t="s">
        <v>6</v>
      </c>
      <c r="C1" s="4"/>
      <c r="D1" s="4"/>
      <c r="E1" s="4"/>
      <c r="F1" s="41"/>
      <c r="G1" s="51"/>
      <c r="H1" s="41" t="s">
        <v>95</v>
      </c>
    </row>
    <row r="2" spans="1:331" s="4" customFormat="1" x14ac:dyDescent="0.25">
      <c r="A2" s="7">
        <v>1</v>
      </c>
      <c r="B2" s="84" t="s">
        <v>88</v>
      </c>
      <c r="C2" s="240"/>
      <c r="D2" s="84" t="s">
        <v>90</v>
      </c>
      <c r="E2" s="73"/>
      <c r="F2" s="7">
        <v>2</v>
      </c>
      <c r="G2" s="7" t="s">
        <v>88</v>
      </c>
      <c r="I2" s="7" t="s">
        <v>90</v>
      </c>
      <c r="J2" s="73"/>
      <c r="K2" s="7">
        <v>3</v>
      </c>
      <c r="L2" s="7" t="s">
        <v>88</v>
      </c>
      <c r="N2" s="7" t="s">
        <v>90</v>
      </c>
      <c r="O2" s="73"/>
      <c r="P2" s="7">
        <v>4</v>
      </c>
      <c r="Q2" s="7" t="s">
        <v>88</v>
      </c>
      <c r="S2" s="7" t="s">
        <v>90</v>
      </c>
      <c r="T2" s="73"/>
      <c r="U2" s="7">
        <v>5</v>
      </c>
      <c r="V2" s="7" t="s">
        <v>88</v>
      </c>
      <c r="X2" s="7" t="s">
        <v>90</v>
      </c>
      <c r="Y2" s="73"/>
      <c r="Z2" s="7">
        <v>6</v>
      </c>
      <c r="AA2" s="7" t="s">
        <v>88</v>
      </c>
      <c r="AC2" s="7" t="s">
        <v>90</v>
      </c>
      <c r="AD2" s="73"/>
      <c r="AE2" s="7">
        <v>7</v>
      </c>
      <c r="AF2" s="7" t="s">
        <v>88</v>
      </c>
      <c r="AH2" s="7" t="s">
        <v>90</v>
      </c>
      <c r="AI2" s="73"/>
      <c r="AJ2" s="7">
        <v>8</v>
      </c>
      <c r="AK2" s="7" t="s">
        <v>88</v>
      </c>
      <c r="AM2" s="7" t="s">
        <v>90</v>
      </c>
      <c r="AN2" s="73"/>
      <c r="AO2" s="7">
        <v>9</v>
      </c>
      <c r="AP2" s="7" t="s">
        <v>88</v>
      </c>
      <c r="AR2" s="7" t="s">
        <v>90</v>
      </c>
      <c r="AS2" s="73"/>
      <c r="AT2" s="7">
        <v>10</v>
      </c>
      <c r="AU2" s="7" t="s">
        <v>88</v>
      </c>
      <c r="AW2" s="7" t="s">
        <v>90</v>
      </c>
      <c r="AX2" s="73"/>
      <c r="AY2" s="7">
        <v>11</v>
      </c>
      <c r="AZ2" s="7" t="s">
        <v>88</v>
      </c>
      <c r="BB2" s="7" t="s">
        <v>90</v>
      </c>
      <c r="BC2" s="73"/>
      <c r="BD2" s="7">
        <v>12</v>
      </c>
      <c r="BE2" s="7" t="s">
        <v>88</v>
      </c>
      <c r="BG2" s="7" t="s">
        <v>90</v>
      </c>
      <c r="BH2" s="73"/>
      <c r="BI2" s="7">
        <v>13</v>
      </c>
      <c r="BJ2" s="7" t="s">
        <v>88</v>
      </c>
      <c r="BL2" s="7" t="s">
        <v>90</v>
      </c>
      <c r="BM2" s="73"/>
      <c r="BN2" s="7">
        <v>14</v>
      </c>
      <c r="BO2" s="7" t="s">
        <v>88</v>
      </c>
      <c r="BQ2" s="7" t="s">
        <v>90</v>
      </c>
      <c r="BR2" s="73"/>
      <c r="BS2" s="7">
        <v>15</v>
      </c>
      <c r="BT2" s="7" t="s">
        <v>88</v>
      </c>
      <c r="BV2" s="7" t="s">
        <v>90</v>
      </c>
      <c r="BW2" s="73"/>
      <c r="BX2" s="7">
        <v>16</v>
      </c>
      <c r="BY2" s="7" t="s">
        <v>88</v>
      </c>
      <c r="CA2" s="7" t="s">
        <v>90</v>
      </c>
      <c r="CB2" s="73"/>
      <c r="CC2" s="7">
        <v>17</v>
      </c>
      <c r="CD2" s="7" t="s">
        <v>88</v>
      </c>
      <c r="CF2" s="7" t="s">
        <v>90</v>
      </c>
      <c r="CG2" s="73"/>
      <c r="CH2" s="7">
        <v>18</v>
      </c>
      <c r="CI2" s="7" t="s">
        <v>88</v>
      </c>
      <c r="CK2" s="7" t="s">
        <v>90</v>
      </c>
      <c r="CL2" s="73"/>
      <c r="CM2" s="7">
        <v>19</v>
      </c>
      <c r="CN2" s="7" t="s">
        <v>88</v>
      </c>
      <c r="CP2" s="7" t="s">
        <v>90</v>
      </c>
      <c r="CQ2" s="73"/>
      <c r="CR2" s="7">
        <v>20</v>
      </c>
      <c r="CS2" s="7" t="s">
        <v>88</v>
      </c>
      <c r="CU2" s="7" t="s">
        <v>90</v>
      </c>
      <c r="CV2" s="73"/>
      <c r="CW2" s="7">
        <v>21</v>
      </c>
      <c r="CX2" s="7" t="s">
        <v>88</v>
      </c>
      <c r="CZ2" s="7" t="s">
        <v>90</v>
      </c>
      <c r="DA2" s="73"/>
      <c r="DB2" s="7">
        <v>22</v>
      </c>
      <c r="DC2" s="7" t="s">
        <v>88</v>
      </c>
      <c r="DE2" s="7" t="s">
        <v>90</v>
      </c>
      <c r="DF2" s="73"/>
      <c r="DG2" s="7">
        <v>23</v>
      </c>
      <c r="DH2" s="7" t="s">
        <v>88</v>
      </c>
      <c r="DJ2" s="7" t="s">
        <v>90</v>
      </c>
      <c r="DK2" s="73"/>
      <c r="DL2" s="7">
        <v>24</v>
      </c>
      <c r="DM2" s="7" t="s">
        <v>88</v>
      </c>
      <c r="DO2" s="7" t="s">
        <v>90</v>
      </c>
      <c r="DP2" s="73"/>
      <c r="DQ2" s="7">
        <v>25</v>
      </c>
      <c r="DR2" s="7" t="s">
        <v>88</v>
      </c>
      <c r="DT2" s="7" t="s">
        <v>90</v>
      </c>
      <c r="DU2" s="73"/>
      <c r="DV2" s="7">
        <v>26</v>
      </c>
      <c r="DW2" s="7" t="s">
        <v>88</v>
      </c>
      <c r="DY2" s="7" t="s">
        <v>90</v>
      </c>
      <c r="DZ2" s="73"/>
      <c r="EA2" s="7">
        <v>27</v>
      </c>
      <c r="EB2" s="7" t="s">
        <v>88</v>
      </c>
      <c r="ED2" s="7" t="s">
        <v>90</v>
      </c>
      <c r="EE2" s="73"/>
      <c r="EF2" s="7">
        <v>28</v>
      </c>
      <c r="EG2" s="7" t="s">
        <v>88</v>
      </c>
      <c r="EI2" s="7" t="s">
        <v>90</v>
      </c>
      <c r="EJ2" s="73"/>
      <c r="EK2" s="7">
        <v>29</v>
      </c>
      <c r="EL2" s="7" t="s">
        <v>88</v>
      </c>
      <c r="EN2" s="7" t="s">
        <v>90</v>
      </c>
      <c r="EO2" s="73"/>
      <c r="EP2" s="7">
        <v>30</v>
      </c>
      <c r="EQ2" s="7" t="s">
        <v>88</v>
      </c>
      <c r="ES2" s="7" t="s">
        <v>90</v>
      </c>
      <c r="ET2" s="73"/>
      <c r="EU2" s="7">
        <v>31</v>
      </c>
      <c r="EV2" s="7" t="s">
        <v>88</v>
      </c>
      <c r="EX2" s="7" t="s">
        <v>90</v>
      </c>
      <c r="EY2" s="73"/>
      <c r="EZ2" s="7">
        <v>32</v>
      </c>
      <c r="FA2" s="7" t="s">
        <v>88</v>
      </c>
      <c r="FC2" s="7" t="s">
        <v>90</v>
      </c>
      <c r="FD2" s="73"/>
      <c r="FE2" s="7">
        <v>33</v>
      </c>
      <c r="FF2" s="7" t="s">
        <v>88</v>
      </c>
      <c r="FH2" s="7" t="s">
        <v>90</v>
      </c>
      <c r="FI2" s="73"/>
      <c r="FJ2" s="7">
        <v>34</v>
      </c>
      <c r="FK2" s="7" t="s">
        <v>88</v>
      </c>
      <c r="FM2" s="7" t="s">
        <v>90</v>
      </c>
      <c r="FN2" s="73"/>
      <c r="FO2" s="7">
        <v>35</v>
      </c>
      <c r="FP2" s="7" t="s">
        <v>88</v>
      </c>
      <c r="FR2" s="7" t="s">
        <v>90</v>
      </c>
      <c r="FS2" s="73"/>
      <c r="FT2" s="7">
        <v>36</v>
      </c>
      <c r="FU2" s="7" t="s">
        <v>88</v>
      </c>
      <c r="FW2" s="7" t="s">
        <v>90</v>
      </c>
      <c r="FX2" s="73"/>
      <c r="FY2" s="7">
        <v>37</v>
      </c>
      <c r="FZ2" s="7" t="s">
        <v>88</v>
      </c>
      <c r="GB2" s="7" t="s">
        <v>90</v>
      </c>
      <c r="GC2" s="73"/>
      <c r="GD2" s="7">
        <v>38</v>
      </c>
      <c r="GE2" s="7" t="s">
        <v>88</v>
      </c>
      <c r="GG2" s="7" t="s">
        <v>90</v>
      </c>
      <c r="GH2" s="73"/>
      <c r="GI2" s="7">
        <v>39</v>
      </c>
      <c r="GJ2" s="7" t="s">
        <v>88</v>
      </c>
      <c r="GL2" s="7" t="s">
        <v>90</v>
      </c>
      <c r="GM2" s="73"/>
      <c r="GN2" s="7">
        <v>40</v>
      </c>
      <c r="GO2" s="7" t="s">
        <v>88</v>
      </c>
      <c r="GQ2" s="7" t="s">
        <v>90</v>
      </c>
      <c r="GR2" s="73"/>
      <c r="GS2" s="7">
        <v>41</v>
      </c>
      <c r="GT2" s="7" t="s">
        <v>88</v>
      </c>
      <c r="GV2" s="7" t="s">
        <v>90</v>
      </c>
      <c r="GW2" s="73"/>
      <c r="GX2" s="7">
        <v>42</v>
      </c>
      <c r="GY2" s="7" t="s">
        <v>88</v>
      </c>
      <c r="HA2" s="7" t="s">
        <v>90</v>
      </c>
      <c r="HB2" s="73"/>
      <c r="HC2" s="7">
        <v>43</v>
      </c>
      <c r="HD2" s="7" t="s">
        <v>88</v>
      </c>
      <c r="HF2" s="7" t="s">
        <v>90</v>
      </c>
      <c r="HG2" s="73"/>
      <c r="HH2" s="7">
        <v>44</v>
      </c>
      <c r="HI2" s="7" t="s">
        <v>88</v>
      </c>
      <c r="HK2" s="7" t="s">
        <v>90</v>
      </c>
      <c r="HL2" s="73"/>
      <c r="HM2" s="7">
        <v>45</v>
      </c>
      <c r="HN2" s="7" t="s">
        <v>88</v>
      </c>
      <c r="HP2" s="7" t="s">
        <v>90</v>
      </c>
      <c r="HQ2" s="73"/>
      <c r="HR2" s="7">
        <v>46</v>
      </c>
      <c r="HS2" s="7" t="s">
        <v>88</v>
      </c>
      <c r="HU2" s="7" t="s">
        <v>90</v>
      </c>
      <c r="HV2" s="73"/>
      <c r="HW2" s="7">
        <v>47</v>
      </c>
      <c r="HX2" s="7" t="s">
        <v>88</v>
      </c>
      <c r="HZ2" s="7" t="s">
        <v>90</v>
      </c>
      <c r="IA2" s="73"/>
      <c r="IB2" s="7">
        <v>48</v>
      </c>
      <c r="IC2" s="7" t="s">
        <v>88</v>
      </c>
      <c r="IE2" s="7" t="s">
        <v>90</v>
      </c>
      <c r="IF2" s="73"/>
      <c r="IG2" s="7">
        <v>49</v>
      </c>
      <c r="IH2" s="7" t="s">
        <v>88</v>
      </c>
      <c r="IJ2" s="7" t="s">
        <v>90</v>
      </c>
      <c r="IK2" s="73"/>
      <c r="IL2" s="7">
        <v>50</v>
      </c>
      <c r="IM2" s="7" t="s">
        <v>88</v>
      </c>
      <c r="IO2" s="7" t="s">
        <v>90</v>
      </c>
      <c r="IP2" s="73"/>
      <c r="IQ2" s="7">
        <v>51</v>
      </c>
      <c r="IR2" s="7" t="s">
        <v>88</v>
      </c>
      <c r="IT2" s="7" t="s">
        <v>90</v>
      </c>
      <c r="IU2" s="73"/>
      <c r="IV2" s="7">
        <v>52</v>
      </c>
      <c r="IW2" s="7" t="s">
        <v>88</v>
      </c>
      <c r="IY2" s="7" t="s">
        <v>90</v>
      </c>
      <c r="IZ2" s="73"/>
      <c r="JA2" s="7">
        <v>53</v>
      </c>
      <c r="JB2" s="7" t="s">
        <v>88</v>
      </c>
      <c r="JD2" s="7" t="s">
        <v>90</v>
      </c>
      <c r="JE2" s="73"/>
      <c r="JF2" s="7">
        <v>54</v>
      </c>
      <c r="JG2" s="7" t="s">
        <v>88</v>
      </c>
      <c r="JI2" s="7" t="s">
        <v>90</v>
      </c>
      <c r="JJ2" s="73"/>
      <c r="JK2" s="7">
        <v>55</v>
      </c>
      <c r="JL2" s="7" t="s">
        <v>88</v>
      </c>
      <c r="JN2" s="7" t="s">
        <v>90</v>
      </c>
      <c r="JO2" s="73"/>
      <c r="JP2" s="7">
        <v>56</v>
      </c>
      <c r="JQ2" s="7" t="s">
        <v>88</v>
      </c>
      <c r="JS2" s="7" t="s">
        <v>90</v>
      </c>
      <c r="JT2" s="73"/>
      <c r="JU2" s="7">
        <v>57</v>
      </c>
      <c r="JV2" s="7" t="s">
        <v>88</v>
      </c>
      <c r="JX2" s="7" t="s">
        <v>90</v>
      </c>
      <c r="JY2" s="73"/>
      <c r="JZ2" s="7">
        <v>58</v>
      </c>
      <c r="KA2" s="7" t="s">
        <v>88</v>
      </c>
      <c r="KC2" s="7" t="s">
        <v>90</v>
      </c>
      <c r="KD2" s="73"/>
      <c r="KE2" s="7">
        <v>59</v>
      </c>
      <c r="KF2" s="7" t="s">
        <v>88</v>
      </c>
      <c r="KH2" s="7" t="s">
        <v>90</v>
      </c>
      <c r="KI2" s="73"/>
      <c r="KJ2" s="7">
        <v>60</v>
      </c>
      <c r="KK2" s="7" t="s">
        <v>88</v>
      </c>
      <c r="KM2" s="7" t="s">
        <v>90</v>
      </c>
      <c r="KN2" s="45"/>
      <c r="KO2" s="52"/>
      <c r="KP2" s="52"/>
      <c r="KQ2" s="41"/>
      <c r="KR2" s="52"/>
      <c r="KS2" s="41"/>
      <c r="KT2" s="52"/>
      <c r="KU2" s="52"/>
      <c r="KV2" s="41"/>
      <c r="KW2" s="52"/>
      <c r="KX2" s="41"/>
      <c r="KY2" s="52"/>
      <c r="KZ2" s="52"/>
      <c r="LA2" s="41"/>
      <c r="LB2" s="52"/>
      <c r="LC2" s="41"/>
      <c r="LD2" s="52"/>
      <c r="LE2" s="52"/>
      <c r="LF2" s="41"/>
      <c r="LG2" s="52"/>
      <c r="LH2" s="41"/>
      <c r="LI2" s="52"/>
      <c r="LJ2" s="52"/>
      <c r="LK2" s="41"/>
      <c r="LL2" s="52"/>
      <c r="LM2" s="41"/>
      <c r="LN2" s="52"/>
      <c r="LO2" s="52"/>
      <c r="LP2" s="41"/>
      <c r="LQ2" s="52"/>
      <c r="LR2" s="41"/>
      <c r="LS2" s="41"/>
    </row>
    <row r="3" spans="1:331" s="4" customFormat="1" x14ac:dyDescent="0.25">
      <c r="A3" s="83" t="s">
        <v>78</v>
      </c>
      <c r="B3" s="92" t="s">
        <v>2</v>
      </c>
      <c r="C3" s="93" t="s">
        <v>91</v>
      </c>
      <c r="D3" s="92" t="s">
        <v>79</v>
      </c>
      <c r="E3" s="94" t="s">
        <v>5</v>
      </c>
      <c r="F3" s="83" t="s">
        <v>78</v>
      </c>
      <c r="G3" s="92" t="s">
        <v>2</v>
      </c>
      <c r="H3" s="93" t="s">
        <v>91</v>
      </c>
      <c r="I3" s="92" t="s">
        <v>79</v>
      </c>
      <c r="J3" s="94" t="s">
        <v>5</v>
      </c>
      <c r="K3" s="83" t="s">
        <v>78</v>
      </c>
      <c r="L3" s="92" t="s">
        <v>2</v>
      </c>
      <c r="M3" s="93" t="s">
        <v>91</v>
      </c>
      <c r="N3" s="92" t="s">
        <v>79</v>
      </c>
      <c r="O3" s="94" t="s">
        <v>5</v>
      </c>
      <c r="P3" s="83" t="s">
        <v>78</v>
      </c>
      <c r="Q3" s="92" t="s">
        <v>2</v>
      </c>
      <c r="R3" s="93" t="s">
        <v>91</v>
      </c>
      <c r="S3" s="92" t="s">
        <v>79</v>
      </c>
      <c r="T3" s="94" t="s">
        <v>5</v>
      </c>
      <c r="U3" s="83" t="s">
        <v>78</v>
      </c>
      <c r="V3" s="92" t="s">
        <v>2</v>
      </c>
      <c r="W3" s="93" t="s">
        <v>91</v>
      </c>
      <c r="X3" s="92" t="s">
        <v>79</v>
      </c>
      <c r="Y3" s="94" t="s">
        <v>5</v>
      </c>
      <c r="Z3" s="83" t="s">
        <v>78</v>
      </c>
      <c r="AA3" s="92" t="s">
        <v>2</v>
      </c>
      <c r="AB3" s="93" t="s">
        <v>91</v>
      </c>
      <c r="AC3" s="92" t="s">
        <v>79</v>
      </c>
      <c r="AD3" s="94" t="s">
        <v>5</v>
      </c>
      <c r="AE3" s="83" t="s">
        <v>78</v>
      </c>
      <c r="AF3" s="92" t="s">
        <v>2</v>
      </c>
      <c r="AG3" s="93" t="s">
        <v>91</v>
      </c>
      <c r="AH3" s="92" t="s">
        <v>79</v>
      </c>
      <c r="AI3" s="94" t="s">
        <v>5</v>
      </c>
      <c r="AJ3" s="83" t="s">
        <v>78</v>
      </c>
      <c r="AK3" s="92" t="s">
        <v>2</v>
      </c>
      <c r="AL3" s="93" t="s">
        <v>91</v>
      </c>
      <c r="AM3" s="92" t="s">
        <v>79</v>
      </c>
      <c r="AN3" s="94" t="s">
        <v>5</v>
      </c>
      <c r="AO3" s="83" t="s">
        <v>78</v>
      </c>
      <c r="AP3" s="92" t="s">
        <v>2</v>
      </c>
      <c r="AQ3" s="93" t="s">
        <v>91</v>
      </c>
      <c r="AR3" s="92" t="s">
        <v>79</v>
      </c>
      <c r="AS3" s="94" t="s">
        <v>5</v>
      </c>
      <c r="AT3" s="83" t="s">
        <v>78</v>
      </c>
      <c r="AU3" s="92" t="s">
        <v>2</v>
      </c>
      <c r="AV3" s="93" t="s">
        <v>91</v>
      </c>
      <c r="AW3" s="92" t="s">
        <v>79</v>
      </c>
      <c r="AX3" s="94" t="s">
        <v>5</v>
      </c>
      <c r="AY3" s="83" t="s">
        <v>78</v>
      </c>
      <c r="AZ3" s="92" t="s">
        <v>2</v>
      </c>
      <c r="BA3" s="93" t="s">
        <v>91</v>
      </c>
      <c r="BB3" s="92" t="s">
        <v>79</v>
      </c>
      <c r="BC3" s="94" t="s">
        <v>5</v>
      </c>
      <c r="BD3" s="83" t="s">
        <v>78</v>
      </c>
      <c r="BE3" s="92" t="s">
        <v>2</v>
      </c>
      <c r="BF3" s="93" t="s">
        <v>91</v>
      </c>
      <c r="BG3" s="92" t="s">
        <v>79</v>
      </c>
      <c r="BH3" s="94" t="s">
        <v>5</v>
      </c>
      <c r="BI3" s="83" t="s">
        <v>78</v>
      </c>
      <c r="BJ3" s="92" t="s">
        <v>2</v>
      </c>
      <c r="BK3" s="93" t="s">
        <v>91</v>
      </c>
      <c r="BL3" s="92" t="s">
        <v>79</v>
      </c>
      <c r="BM3" s="94" t="s">
        <v>5</v>
      </c>
      <c r="BN3" s="83" t="s">
        <v>78</v>
      </c>
      <c r="BO3" s="92" t="s">
        <v>2</v>
      </c>
      <c r="BP3" s="93" t="s">
        <v>91</v>
      </c>
      <c r="BQ3" s="92" t="s">
        <v>79</v>
      </c>
      <c r="BR3" s="94" t="s">
        <v>5</v>
      </c>
      <c r="BS3" s="83" t="s">
        <v>78</v>
      </c>
      <c r="BT3" s="92" t="s">
        <v>2</v>
      </c>
      <c r="BU3" s="93" t="s">
        <v>91</v>
      </c>
      <c r="BV3" s="92" t="s">
        <v>79</v>
      </c>
      <c r="BW3" s="94" t="s">
        <v>5</v>
      </c>
      <c r="BX3" s="83" t="s">
        <v>78</v>
      </c>
      <c r="BY3" s="92" t="s">
        <v>2</v>
      </c>
      <c r="BZ3" s="93" t="s">
        <v>91</v>
      </c>
      <c r="CA3" s="92" t="s">
        <v>79</v>
      </c>
      <c r="CB3" s="94" t="s">
        <v>5</v>
      </c>
      <c r="CC3" s="83" t="s">
        <v>78</v>
      </c>
      <c r="CD3" s="92" t="s">
        <v>2</v>
      </c>
      <c r="CE3" s="93" t="s">
        <v>91</v>
      </c>
      <c r="CF3" s="92" t="s">
        <v>79</v>
      </c>
      <c r="CG3" s="94" t="s">
        <v>5</v>
      </c>
      <c r="CH3" s="83" t="s">
        <v>78</v>
      </c>
      <c r="CI3" s="92" t="s">
        <v>2</v>
      </c>
      <c r="CJ3" s="93" t="s">
        <v>91</v>
      </c>
      <c r="CK3" s="92" t="s">
        <v>79</v>
      </c>
      <c r="CL3" s="94" t="s">
        <v>5</v>
      </c>
      <c r="CM3" s="83" t="s">
        <v>78</v>
      </c>
      <c r="CN3" s="92" t="s">
        <v>2</v>
      </c>
      <c r="CO3" s="93" t="s">
        <v>91</v>
      </c>
      <c r="CP3" s="92" t="s">
        <v>79</v>
      </c>
      <c r="CQ3" s="94" t="s">
        <v>5</v>
      </c>
      <c r="CR3" s="83" t="s">
        <v>78</v>
      </c>
      <c r="CS3" s="92" t="s">
        <v>2</v>
      </c>
      <c r="CT3" s="93" t="s">
        <v>91</v>
      </c>
      <c r="CU3" s="92" t="s">
        <v>79</v>
      </c>
      <c r="CV3" s="94" t="s">
        <v>5</v>
      </c>
      <c r="CW3" s="83" t="s">
        <v>78</v>
      </c>
      <c r="CX3" s="92" t="s">
        <v>2</v>
      </c>
      <c r="CY3" s="93" t="s">
        <v>91</v>
      </c>
      <c r="CZ3" s="92" t="s">
        <v>79</v>
      </c>
      <c r="DA3" s="94" t="s">
        <v>5</v>
      </c>
      <c r="DB3" s="83" t="s">
        <v>78</v>
      </c>
      <c r="DC3" s="92" t="s">
        <v>2</v>
      </c>
      <c r="DD3" s="93" t="s">
        <v>91</v>
      </c>
      <c r="DE3" s="92" t="s">
        <v>79</v>
      </c>
      <c r="DF3" s="94" t="s">
        <v>5</v>
      </c>
      <c r="DG3" s="83" t="s">
        <v>78</v>
      </c>
      <c r="DH3" s="92" t="s">
        <v>2</v>
      </c>
      <c r="DI3" s="93" t="s">
        <v>91</v>
      </c>
      <c r="DJ3" s="92" t="s">
        <v>79</v>
      </c>
      <c r="DK3" s="94" t="s">
        <v>5</v>
      </c>
      <c r="DL3" s="83" t="s">
        <v>78</v>
      </c>
      <c r="DM3" s="92" t="s">
        <v>2</v>
      </c>
      <c r="DN3" s="93" t="s">
        <v>91</v>
      </c>
      <c r="DO3" s="92" t="s">
        <v>79</v>
      </c>
      <c r="DP3" s="94" t="s">
        <v>5</v>
      </c>
      <c r="DQ3" s="83" t="s">
        <v>78</v>
      </c>
      <c r="DR3" s="92" t="s">
        <v>2</v>
      </c>
      <c r="DS3" s="93" t="s">
        <v>91</v>
      </c>
      <c r="DT3" s="92" t="s">
        <v>79</v>
      </c>
      <c r="DU3" s="94" t="s">
        <v>5</v>
      </c>
      <c r="DV3" s="83" t="s">
        <v>78</v>
      </c>
      <c r="DW3" s="92" t="s">
        <v>2</v>
      </c>
      <c r="DX3" s="93" t="s">
        <v>91</v>
      </c>
      <c r="DY3" s="92" t="s">
        <v>79</v>
      </c>
      <c r="DZ3" s="94" t="s">
        <v>5</v>
      </c>
      <c r="EA3" s="83" t="s">
        <v>78</v>
      </c>
      <c r="EB3" s="92" t="s">
        <v>2</v>
      </c>
      <c r="EC3" s="93" t="s">
        <v>91</v>
      </c>
      <c r="ED3" s="92" t="s">
        <v>79</v>
      </c>
      <c r="EE3" s="94" t="s">
        <v>5</v>
      </c>
      <c r="EF3" s="83" t="s">
        <v>78</v>
      </c>
      <c r="EG3" s="92" t="s">
        <v>2</v>
      </c>
      <c r="EH3" s="93" t="s">
        <v>91</v>
      </c>
      <c r="EI3" s="92" t="s">
        <v>79</v>
      </c>
      <c r="EJ3" s="94" t="s">
        <v>5</v>
      </c>
      <c r="EK3" s="83" t="s">
        <v>78</v>
      </c>
      <c r="EL3" s="92" t="s">
        <v>2</v>
      </c>
      <c r="EM3" s="93" t="s">
        <v>91</v>
      </c>
      <c r="EN3" s="92" t="s">
        <v>79</v>
      </c>
      <c r="EO3" s="94" t="s">
        <v>5</v>
      </c>
      <c r="EP3" s="83" t="s">
        <v>78</v>
      </c>
      <c r="EQ3" s="92" t="s">
        <v>2</v>
      </c>
      <c r="ER3" s="93" t="s">
        <v>91</v>
      </c>
      <c r="ES3" s="92" t="s">
        <v>79</v>
      </c>
      <c r="ET3" s="94" t="s">
        <v>5</v>
      </c>
      <c r="EU3" s="83" t="s">
        <v>78</v>
      </c>
      <c r="EV3" s="92" t="s">
        <v>2</v>
      </c>
      <c r="EW3" s="93" t="s">
        <v>91</v>
      </c>
      <c r="EX3" s="92" t="s">
        <v>79</v>
      </c>
      <c r="EY3" s="94" t="s">
        <v>5</v>
      </c>
      <c r="EZ3" s="83" t="s">
        <v>78</v>
      </c>
      <c r="FA3" s="92" t="s">
        <v>2</v>
      </c>
      <c r="FB3" s="93" t="s">
        <v>91</v>
      </c>
      <c r="FC3" s="92" t="s">
        <v>79</v>
      </c>
      <c r="FD3" s="94" t="s">
        <v>5</v>
      </c>
      <c r="FE3" s="83" t="s">
        <v>78</v>
      </c>
      <c r="FF3" s="92" t="s">
        <v>2</v>
      </c>
      <c r="FG3" s="93" t="s">
        <v>91</v>
      </c>
      <c r="FH3" s="92" t="s">
        <v>79</v>
      </c>
      <c r="FI3" s="94" t="s">
        <v>5</v>
      </c>
      <c r="FJ3" s="83" t="s">
        <v>78</v>
      </c>
      <c r="FK3" s="92" t="s">
        <v>2</v>
      </c>
      <c r="FL3" s="93" t="s">
        <v>91</v>
      </c>
      <c r="FM3" s="92" t="s">
        <v>79</v>
      </c>
      <c r="FN3" s="94" t="s">
        <v>5</v>
      </c>
      <c r="FO3" s="83" t="s">
        <v>78</v>
      </c>
      <c r="FP3" s="92" t="s">
        <v>2</v>
      </c>
      <c r="FQ3" s="93" t="s">
        <v>91</v>
      </c>
      <c r="FR3" s="92" t="s">
        <v>79</v>
      </c>
      <c r="FS3" s="94" t="s">
        <v>5</v>
      </c>
      <c r="FT3" s="83" t="s">
        <v>78</v>
      </c>
      <c r="FU3" s="92" t="s">
        <v>2</v>
      </c>
      <c r="FV3" s="93" t="s">
        <v>91</v>
      </c>
      <c r="FW3" s="92" t="s">
        <v>79</v>
      </c>
      <c r="FX3" s="94" t="s">
        <v>5</v>
      </c>
      <c r="FY3" s="83" t="s">
        <v>78</v>
      </c>
      <c r="FZ3" s="92" t="s">
        <v>2</v>
      </c>
      <c r="GA3" s="93" t="s">
        <v>91</v>
      </c>
      <c r="GB3" s="92" t="s">
        <v>79</v>
      </c>
      <c r="GC3" s="94" t="s">
        <v>5</v>
      </c>
      <c r="GD3" s="83" t="s">
        <v>78</v>
      </c>
      <c r="GE3" s="92" t="s">
        <v>2</v>
      </c>
      <c r="GF3" s="93" t="s">
        <v>91</v>
      </c>
      <c r="GG3" s="92" t="s">
        <v>79</v>
      </c>
      <c r="GH3" s="94" t="s">
        <v>5</v>
      </c>
      <c r="GI3" s="83" t="s">
        <v>78</v>
      </c>
      <c r="GJ3" s="92" t="s">
        <v>2</v>
      </c>
      <c r="GK3" s="93" t="s">
        <v>91</v>
      </c>
      <c r="GL3" s="92" t="s">
        <v>79</v>
      </c>
      <c r="GM3" s="94" t="s">
        <v>5</v>
      </c>
      <c r="GN3" s="83" t="s">
        <v>78</v>
      </c>
      <c r="GO3" s="92" t="s">
        <v>2</v>
      </c>
      <c r="GP3" s="93" t="s">
        <v>91</v>
      </c>
      <c r="GQ3" s="92" t="s">
        <v>79</v>
      </c>
      <c r="GR3" s="94" t="s">
        <v>5</v>
      </c>
      <c r="GS3" s="83" t="s">
        <v>78</v>
      </c>
      <c r="GT3" s="92" t="s">
        <v>2</v>
      </c>
      <c r="GU3" s="93" t="s">
        <v>91</v>
      </c>
      <c r="GV3" s="92" t="s">
        <v>79</v>
      </c>
      <c r="GW3" s="94" t="s">
        <v>5</v>
      </c>
      <c r="GX3" s="83" t="s">
        <v>78</v>
      </c>
      <c r="GY3" s="92" t="s">
        <v>2</v>
      </c>
      <c r="GZ3" s="93" t="s">
        <v>91</v>
      </c>
      <c r="HA3" s="92" t="s">
        <v>79</v>
      </c>
      <c r="HB3" s="94" t="s">
        <v>5</v>
      </c>
      <c r="HC3" s="83" t="s">
        <v>78</v>
      </c>
      <c r="HD3" s="92" t="s">
        <v>2</v>
      </c>
      <c r="HE3" s="93" t="s">
        <v>91</v>
      </c>
      <c r="HF3" s="92" t="s">
        <v>79</v>
      </c>
      <c r="HG3" s="94" t="s">
        <v>5</v>
      </c>
      <c r="HH3" s="83" t="s">
        <v>78</v>
      </c>
      <c r="HI3" s="92" t="s">
        <v>2</v>
      </c>
      <c r="HJ3" s="93" t="s">
        <v>91</v>
      </c>
      <c r="HK3" s="92" t="s">
        <v>79</v>
      </c>
      <c r="HL3" s="94" t="s">
        <v>5</v>
      </c>
      <c r="HM3" s="83" t="s">
        <v>78</v>
      </c>
      <c r="HN3" s="92" t="s">
        <v>2</v>
      </c>
      <c r="HO3" s="93" t="s">
        <v>91</v>
      </c>
      <c r="HP3" s="92" t="s">
        <v>79</v>
      </c>
      <c r="HQ3" s="94" t="s">
        <v>5</v>
      </c>
      <c r="HR3" s="83" t="s">
        <v>78</v>
      </c>
      <c r="HS3" s="92" t="s">
        <v>2</v>
      </c>
      <c r="HT3" s="93" t="s">
        <v>91</v>
      </c>
      <c r="HU3" s="92" t="s">
        <v>79</v>
      </c>
      <c r="HV3" s="94" t="s">
        <v>5</v>
      </c>
      <c r="HW3" s="83" t="s">
        <v>78</v>
      </c>
      <c r="HX3" s="92" t="s">
        <v>2</v>
      </c>
      <c r="HY3" s="93" t="s">
        <v>91</v>
      </c>
      <c r="HZ3" s="92" t="s">
        <v>79</v>
      </c>
      <c r="IA3" s="94" t="s">
        <v>5</v>
      </c>
      <c r="IB3" s="83" t="s">
        <v>78</v>
      </c>
      <c r="IC3" s="92" t="s">
        <v>2</v>
      </c>
      <c r="ID3" s="93" t="s">
        <v>91</v>
      </c>
      <c r="IE3" s="92" t="s">
        <v>79</v>
      </c>
      <c r="IF3" s="94" t="s">
        <v>5</v>
      </c>
      <c r="IG3" s="83" t="s">
        <v>78</v>
      </c>
      <c r="IH3" s="92" t="s">
        <v>2</v>
      </c>
      <c r="II3" s="93" t="s">
        <v>91</v>
      </c>
      <c r="IJ3" s="92" t="s">
        <v>79</v>
      </c>
      <c r="IK3" s="94" t="s">
        <v>5</v>
      </c>
      <c r="IL3" s="83" t="s">
        <v>78</v>
      </c>
      <c r="IM3" s="92" t="s">
        <v>2</v>
      </c>
      <c r="IN3" s="93" t="s">
        <v>91</v>
      </c>
      <c r="IO3" s="92" t="s">
        <v>79</v>
      </c>
      <c r="IP3" s="94" t="s">
        <v>5</v>
      </c>
      <c r="IQ3" s="83" t="s">
        <v>78</v>
      </c>
      <c r="IR3" s="92" t="s">
        <v>2</v>
      </c>
      <c r="IS3" s="93" t="s">
        <v>91</v>
      </c>
      <c r="IT3" s="92" t="s">
        <v>79</v>
      </c>
      <c r="IU3" s="94" t="s">
        <v>5</v>
      </c>
      <c r="IV3" s="83" t="s">
        <v>78</v>
      </c>
      <c r="IW3" s="92" t="s">
        <v>2</v>
      </c>
      <c r="IX3" s="93" t="s">
        <v>91</v>
      </c>
      <c r="IY3" s="92" t="s">
        <v>79</v>
      </c>
      <c r="IZ3" s="94" t="s">
        <v>5</v>
      </c>
      <c r="JA3" s="83" t="s">
        <v>78</v>
      </c>
      <c r="JB3" s="92" t="s">
        <v>2</v>
      </c>
      <c r="JC3" s="93" t="s">
        <v>91</v>
      </c>
      <c r="JD3" s="92" t="s">
        <v>79</v>
      </c>
      <c r="JE3" s="94" t="s">
        <v>5</v>
      </c>
      <c r="JF3" s="83" t="s">
        <v>78</v>
      </c>
      <c r="JG3" s="92" t="s">
        <v>2</v>
      </c>
      <c r="JH3" s="93" t="s">
        <v>91</v>
      </c>
      <c r="JI3" s="92" t="s">
        <v>79</v>
      </c>
      <c r="JJ3" s="94" t="s">
        <v>5</v>
      </c>
      <c r="JK3" s="83" t="s">
        <v>78</v>
      </c>
      <c r="JL3" s="92" t="s">
        <v>2</v>
      </c>
      <c r="JM3" s="93" t="s">
        <v>91</v>
      </c>
      <c r="JN3" s="92" t="s">
        <v>79</v>
      </c>
      <c r="JO3" s="94" t="s">
        <v>5</v>
      </c>
      <c r="JP3" s="83" t="s">
        <v>78</v>
      </c>
      <c r="JQ3" s="92" t="s">
        <v>2</v>
      </c>
      <c r="JR3" s="93" t="s">
        <v>91</v>
      </c>
      <c r="JS3" s="92" t="s">
        <v>79</v>
      </c>
      <c r="JT3" s="94" t="s">
        <v>5</v>
      </c>
      <c r="JU3" s="83" t="s">
        <v>78</v>
      </c>
      <c r="JV3" s="92" t="s">
        <v>2</v>
      </c>
      <c r="JW3" s="93" t="s">
        <v>91</v>
      </c>
      <c r="JX3" s="92" t="s">
        <v>79</v>
      </c>
      <c r="JY3" s="94" t="s">
        <v>5</v>
      </c>
      <c r="JZ3" s="83" t="s">
        <v>78</v>
      </c>
      <c r="KA3" s="92" t="s">
        <v>2</v>
      </c>
      <c r="KB3" s="93" t="s">
        <v>91</v>
      </c>
      <c r="KC3" s="92" t="s">
        <v>79</v>
      </c>
      <c r="KD3" s="94" t="s">
        <v>5</v>
      </c>
      <c r="KE3" s="83" t="s">
        <v>78</v>
      </c>
      <c r="KF3" s="92" t="s">
        <v>2</v>
      </c>
      <c r="KG3" s="93" t="s">
        <v>91</v>
      </c>
      <c r="KH3" s="92" t="s">
        <v>79</v>
      </c>
      <c r="KI3" s="94" t="s">
        <v>5</v>
      </c>
      <c r="KJ3" s="83" t="s">
        <v>78</v>
      </c>
      <c r="KK3" s="92" t="s">
        <v>2</v>
      </c>
      <c r="KL3" s="93" t="s">
        <v>91</v>
      </c>
      <c r="KM3" s="92" t="s">
        <v>79</v>
      </c>
      <c r="KN3" s="94" t="s">
        <v>5</v>
      </c>
      <c r="KO3" s="110"/>
      <c r="KP3" s="100"/>
      <c r="KQ3" s="101"/>
      <c r="KR3" s="100"/>
      <c r="KS3" s="100"/>
      <c r="KT3" s="102"/>
      <c r="KU3" s="100"/>
      <c r="KV3" s="101"/>
      <c r="KW3" s="100"/>
      <c r="KX3" s="100"/>
      <c r="KY3" s="53"/>
      <c r="KZ3" s="54"/>
      <c r="LA3" s="55"/>
      <c r="LB3" s="54"/>
      <c r="LC3" s="54"/>
      <c r="LD3" s="102"/>
      <c r="LE3" s="100"/>
      <c r="LF3" s="101"/>
      <c r="LG3" s="100"/>
      <c r="LH3" s="100"/>
      <c r="LI3" s="53"/>
      <c r="LJ3" s="54"/>
      <c r="LK3" s="55"/>
      <c r="LL3" s="54"/>
      <c r="LM3" s="54"/>
      <c r="LN3" s="53"/>
      <c r="LO3" s="54"/>
      <c r="LP3" s="55"/>
      <c r="LQ3" s="54"/>
      <c r="LR3" s="54"/>
      <c r="LS3" s="41"/>
    </row>
    <row r="4" spans="1:331" ht="15.75" thickBot="1" x14ac:dyDescent="0.3">
      <c r="A4" s="84" t="s">
        <v>83</v>
      </c>
      <c r="B4" s="95" t="s">
        <v>176</v>
      </c>
      <c r="C4" s="95" t="s">
        <v>80</v>
      </c>
      <c r="D4" s="95" t="s">
        <v>81</v>
      </c>
      <c r="E4" s="96" t="s">
        <v>82</v>
      </c>
      <c r="F4" s="84" t="s">
        <v>83</v>
      </c>
      <c r="G4" s="95" t="s">
        <v>176</v>
      </c>
      <c r="H4" s="95" t="s">
        <v>80</v>
      </c>
      <c r="I4" s="95" t="s">
        <v>81</v>
      </c>
      <c r="J4" s="96" t="s">
        <v>82</v>
      </c>
      <c r="K4" s="84" t="s">
        <v>83</v>
      </c>
      <c r="L4" s="95" t="s">
        <v>176</v>
      </c>
      <c r="M4" s="95" t="s">
        <v>80</v>
      </c>
      <c r="N4" s="95" t="s">
        <v>81</v>
      </c>
      <c r="O4" s="96" t="s">
        <v>82</v>
      </c>
      <c r="P4" s="84" t="s">
        <v>83</v>
      </c>
      <c r="Q4" s="95" t="s">
        <v>176</v>
      </c>
      <c r="R4" s="95" t="s">
        <v>80</v>
      </c>
      <c r="S4" s="95" t="s">
        <v>81</v>
      </c>
      <c r="T4" s="96" t="s">
        <v>82</v>
      </c>
      <c r="U4" s="84" t="s">
        <v>83</v>
      </c>
      <c r="V4" s="95" t="s">
        <v>176</v>
      </c>
      <c r="W4" s="95" t="s">
        <v>80</v>
      </c>
      <c r="X4" s="95" t="s">
        <v>81</v>
      </c>
      <c r="Y4" s="96" t="s">
        <v>82</v>
      </c>
      <c r="Z4" s="84" t="s">
        <v>83</v>
      </c>
      <c r="AA4" s="95" t="s">
        <v>176</v>
      </c>
      <c r="AB4" s="95" t="s">
        <v>80</v>
      </c>
      <c r="AC4" s="95" t="s">
        <v>81</v>
      </c>
      <c r="AD4" s="96" t="s">
        <v>82</v>
      </c>
      <c r="AE4" s="84" t="s">
        <v>83</v>
      </c>
      <c r="AF4" s="95" t="s">
        <v>176</v>
      </c>
      <c r="AG4" s="95" t="s">
        <v>80</v>
      </c>
      <c r="AH4" s="95" t="s">
        <v>81</v>
      </c>
      <c r="AI4" s="96" t="s">
        <v>82</v>
      </c>
      <c r="AJ4" s="84" t="s">
        <v>83</v>
      </c>
      <c r="AK4" s="95" t="s">
        <v>176</v>
      </c>
      <c r="AL4" s="95" t="s">
        <v>80</v>
      </c>
      <c r="AM4" s="95" t="s">
        <v>81</v>
      </c>
      <c r="AN4" s="96" t="s">
        <v>82</v>
      </c>
      <c r="AO4" s="84" t="s">
        <v>83</v>
      </c>
      <c r="AP4" s="95" t="s">
        <v>176</v>
      </c>
      <c r="AQ4" s="95" t="s">
        <v>80</v>
      </c>
      <c r="AR4" s="95" t="s">
        <v>81</v>
      </c>
      <c r="AS4" s="96" t="s">
        <v>82</v>
      </c>
      <c r="AT4" s="84" t="s">
        <v>83</v>
      </c>
      <c r="AU4" s="95" t="s">
        <v>176</v>
      </c>
      <c r="AV4" s="95" t="s">
        <v>80</v>
      </c>
      <c r="AW4" s="95" t="s">
        <v>81</v>
      </c>
      <c r="AX4" s="96" t="s">
        <v>82</v>
      </c>
      <c r="AY4" s="84" t="s">
        <v>83</v>
      </c>
      <c r="AZ4" s="95" t="s">
        <v>176</v>
      </c>
      <c r="BA4" s="95" t="s">
        <v>80</v>
      </c>
      <c r="BB4" s="95" t="s">
        <v>81</v>
      </c>
      <c r="BC4" s="96" t="s">
        <v>82</v>
      </c>
      <c r="BD4" s="84" t="s">
        <v>83</v>
      </c>
      <c r="BE4" s="95" t="s">
        <v>176</v>
      </c>
      <c r="BF4" s="95" t="s">
        <v>80</v>
      </c>
      <c r="BG4" s="95" t="s">
        <v>81</v>
      </c>
      <c r="BH4" s="96" t="s">
        <v>82</v>
      </c>
      <c r="BI4" s="84" t="s">
        <v>83</v>
      </c>
      <c r="BJ4" s="95" t="s">
        <v>176</v>
      </c>
      <c r="BK4" s="95" t="s">
        <v>80</v>
      </c>
      <c r="BL4" s="95" t="s">
        <v>81</v>
      </c>
      <c r="BM4" s="96" t="s">
        <v>82</v>
      </c>
      <c r="BN4" s="84" t="s">
        <v>83</v>
      </c>
      <c r="BO4" s="95" t="s">
        <v>176</v>
      </c>
      <c r="BP4" s="95" t="s">
        <v>80</v>
      </c>
      <c r="BQ4" s="95" t="s">
        <v>81</v>
      </c>
      <c r="BR4" s="96" t="s">
        <v>82</v>
      </c>
      <c r="BS4" s="84" t="s">
        <v>83</v>
      </c>
      <c r="BT4" s="95" t="s">
        <v>176</v>
      </c>
      <c r="BU4" s="95" t="s">
        <v>80</v>
      </c>
      <c r="BV4" s="95" t="s">
        <v>81</v>
      </c>
      <c r="BW4" s="96" t="s">
        <v>82</v>
      </c>
      <c r="BX4" s="84" t="s">
        <v>83</v>
      </c>
      <c r="BY4" s="95" t="s">
        <v>176</v>
      </c>
      <c r="BZ4" s="95" t="s">
        <v>80</v>
      </c>
      <c r="CA4" s="95" t="s">
        <v>81</v>
      </c>
      <c r="CB4" s="96" t="s">
        <v>82</v>
      </c>
      <c r="CC4" s="84" t="s">
        <v>83</v>
      </c>
      <c r="CD4" s="95" t="s">
        <v>176</v>
      </c>
      <c r="CE4" s="95" t="s">
        <v>80</v>
      </c>
      <c r="CF4" s="95" t="s">
        <v>81</v>
      </c>
      <c r="CG4" s="96" t="s">
        <v>82</v>
      </c>
      <c r="CH4" s="84" t="s">
        <v>83</v>
      </c>
      <c r="CI4" s="95" t="s">
        <v>176</v>
      </c>
      <c r="CJ4" s="95" t="s">
        <v>80</v>
      </c>
      <c r="CK4" s="95" t="s">
        <v>81</v>
      </c>
      <c r="CL4" s="96" t="s">
        <v>82</v>
      </c>
      <c r="CM4" s="84" t="s">
        <v>83</v>
      </c>
      <c r="CN4" s="95" t="s">
        <v>176</v>
      </c>
      <c r="CO4" s="95" t="s">
        <v>80</v>
      </c>
      <c r="CP4" s="95" t="s">
        <v>81</v>
      </c>
      <c r="CQ4" s="96" t="s">
        <v>82</v>
      </c>
      <c r="CR4" s="84" t="s">
        <v>83</v>
      </c>
      <c r="CS4" s="95" t="s">
        <v>176</v>
      </c>
      <c r="CT4" s="95" t="s">
        <v>80</v>
      </c>
      <c r="CU4" s="95" t="s">
        <v>81</v>
      </c>
      <c r="CV4" s="96" t="s">
        <v>82</v>
      </c>
      <c r="CW4" s="84" t="s">
        <v>83</v>
      </c>
      <c r="CX4" s="95" t="s">
        <v>176</v>
      </c>
      <c r="CY4" s="95" t="s">
        <v>80</v>
      </c>
      <c r="CZ4" s="95" t="s">
        <v>81</v>
      </c>
      <c r="DA4" s="96" t="s">
        <v>82</v>
      </c>
      <c r="DB4" s="84" t="s">
        <v>83</v>
      </c>
      <c r="DC4" s="95" t="s">
        <v>176</v>
      </c>
      <c r="DD4" s="95" t="s">
        <v>80</v>
      </c>
      <c r="DE4" s="95" t="s">
        <v>81</v>
      </c>
      <c r="DF4" s="96" t="s">
        <v>82</v>
      </c>
      <c r="DG4" s="84" t="s">
        <v>83</v>
      </c>
      <c r="DH4" s="95" t="s">
        <v>176</v>
      </c>
      <c r="DI4" s="95" t="s">
        <v>80</v>
      </c>
      <c r="DJ4" s="95" t="s">
        <v>81</v>
      </c>
      <c r="DK4" s="96" t="s">
        <v>82</v>
      </c>
      <c r="DL4" s="84" t="s">
        <v>83</v>
      </c>
      <c r="DM4" s="95" t="s">
        <v>176</v>
      </c>
      <c r="DN4" s="95" t="s">
        <v>80</v>
      </c>
      <c r="DO4" s="95" t="s">
        <v>81</v>
      </c>
      <c r="DP4" s="96" t="s">
        <v>82</v>
      </c>
      <c r="DQ4" s="84" t="s">
        <v>83</v>
      </c>
      <c r="DR4" s="95" t="s">
        <v>176</v>
      </c>
      <c r="DS4" s="95" t="s">
        <v>80</v>
      </c>
      <c r="DT4" s="95" t="s">
        <v>81</v>
      </c>
      <c r="DU4" s="96" t="s">
        <v>82</v>
      </c>
      <c r="DV4" s="84" t="s">
        <v>83</v>
      </c>
      <c r="DW4" s="95" t="s">
        <v>176</v>
      </c>
      <c r="DX4" s="95" t="s">
        <v>80</v>
      </c>
      <c r="DY4" s="95" t="s">
        <v>81</v>
      </c>
      <c r="DZ4" s="96" t="s">
        <v>82</v>
      </c>
      <c r="EA4" s="84" t="s">
        <v>83</v>
      </c>
      <c r="EB4" s="95" t="s">
        <v>176</v>
      </c>
      <c r="EC4" s="95" t="s">
        <v>80</v>
      </c>
      <c r="ED4" s="95" t="s">
        <v>81</v>
      </c>
      <c r="EE4" s="96" t="s">
        <v>82</v>
      </c>
      <c r="EF4" s="84" t="s">
        <v>83</v>
      </c>
      <c r="EG4" s="95" t="s">
        <v>176</v>
      </c>
      <c r="EH4" s="95" t="s">
        <v>80</v>
      </c>
      <c r="EI4" s="95" t="s">
        <v>81</v>
      </c>
      <c r="EJ4" s="96" t="s">
        <v>82</v>
      </c>
      <c r="EK4" s="84" t="s">
        <v>83</v>
      </c>
      <c r="EL4" s="95" t="s">
        <v>176</v>
      </c>
      <c r="EM4" s="95" t="s">
        <v>80</v>
      </c>
      <c r="EN4" s="95" t="s">
        <v>81</v>
      </c>
      <c r="EO4" s="96" t="s">
        <v>82</v>
      </c>
      <c r="EP4" s="84" t="s">
        <v>83</v>
      </c>
      <c r="EQ4" s="95" t="s">
        <v>176</v>
      </c>
      <c r="ER4" s="95" t="s">
        <v>80</v>
      </c>
      <c r="ES4" s="95" t="s">
        <v>81</v>
      </c>
      <c r="ET4" s="96" t="s">
        <v>82</v>
      </c>
      <c r="EU4" s="84" t="s">
        <v>83</v>
      </c>
      <c r="EV4" s="95" t="s">
        <v>176</v>
      </c>
      <c r="EW4" s="95" t="s">
        <v>80</v>
      </c>
      <c r="EX4" s="95" t="s">
        <v>81</v>
      </c>
      <c r="EY4" s="96" t="s">
        <v>82</v>
      </c>
      <c r="EZ4" s="84" t="s">
        <v>83</v>
      </c>
      <c r="FA4" s="95" t="s">
        <v>176</v>
      </c>
      <c r="FB4" s="95" t="s">
        <v>80</v>
      </c>
      <c r="FC4" s="95" t="s">
        <v>81</v>
      </c>
      <c r="FD4" s="96" t="s">
        <v>82</v>
      </c>
      <c r="FE4" s="84" t="s">
        <v>83</v>
      </c>
      <c r="FF4" s="95" t="s">
        <v>176</v>
      </c>
      <c r="FG4" s="95" t="s">
        <v>80</v>
      </c>
      <c r="FH4" s="95" t="s">
        <v>81</v>
      </c>
      <c r="FI4" s="96" t="s">
        <v>82</v>
      </c>
      <c r="FJ4" s="84" t="s">
        <v>83</v>
      </c>
      <c r="FK4" s="95" t="s">
        <v>176</v>
      </c>
      <c r="FL4" s="95" t="s">
        <v>80</v>
      </c>
      <c r="FM4" s="95" t="s">
        <v>81</v>
      </c>
      <c r="FN4" s="96" t="s">
        <v>82</v>
      </c>
      <c r="FO4" s="84" t="s">
        <v>83</v>
      </c>
      <c r="FP4" s="95" t="s">
        <v>176</v>
      </c>
      <c r="FQ4" s="95" t="s">
        <v>80</v>
      </c>
      <c r="FR4" s="95" t="s">
        <v>81</v>
      </c>
      <c r="FS4" s="96" t="s">
        <v>82</v>
      </c>
      <c r="FT4" s="84" t="s">
        <v>83</v>
      </c>
      <c r="FU4" s="95" t="s">
        <v>176</v>
      </c>
      <c r="FV4" s="95" t="s">
        <v>80</v>
      </c>
      <c r="FW4" s="95" t="s">
        <v>81</v>
      </c>
      <c r="FX4" s="96" t="s">
        <v>82</v>
      </c>
      <c r="FY4" s="84" t="s">
        <v>83</v>
      </c>
      <c r="FZ4" s="95" t="s">
        <v>176</v>
      </c>
      <c r="GA4" s="95" t="s">
        <v>80</v>
      </c>
      <c r="GB4" s="95" t="s">
        <v>81</v>
      </c>
      <c r="GC4" s="96" t="s">
        <v>82</v>
      </c>
      <c r="GD4" s="84" t="s">
        <v>83</v>
      </c>
      <c r="GE4" s="95" t="s">
        <v>176</v>
      </c>
      <c r="GF4" s="95" t="s">
        <v>80</v>
      </c>
      <c r="GG4" s="95" t="s">
        <v>81</v>
      </c>
      <c r="GH4" s="96" t="s">
        <v>82</v>
      </c>
      <c r="GI4" s="84" t="s">
        <v>83</v>
      </c>
      <c r="GJ4" s="95" t="s">
        <v>176</v>
      </c>
      <c r="GK4" s="95" t="s">
        <v>80</v>
      </c>
      <c r="GL4" s="95" t="s">
        <v>81</v>
      </c>
      <c r="GM4" s="96" t="s">
        <v>82</v>
      </c>
      <c r="GN4" s="84" t="s">
        <v>83</v>
      </c>
      <c r="GO4" s="95" t="s">
        <v>176</v>
      </c>
      <c r="GP4" s="95" t="s">
        <v>80</v>
      </c>
      <c r="GQ4" s="95" t="s">
        <v>81</v>
      </c>
      <c r="GR4" s="96" t="s">
        <v>82</v>
      </c>
      <c r="GS4" s="84" t="s">
        <v>83</v>
      </c>
      <c r="GT4" s="95" t="s">
        <v>176</v>
      </c>
      <c r="GU4" s="95" t="s">
        <v>80</v>
      </c>
      <c r="GV4" s="95" t="s">
        <v>81</v>
      </c>
      <c r="GW4" s="96" t="s">
        <v>82</v>
      </c>
      <c r="GX4" s="84" t="s">
        <v>83</v>
      </c>
      <c r="GY4" s="95" t="s">
        <v>176</v>
      </c>
      <c r="GZ4" s="95" t="s">
        <v>80</v>
      </c>
      <c r="HA4" s="95" t="s">
        <v>81</v>
      </c>
      <c r="HB4" s="96" t="s">
        <v>82</v>
      </c>
      <c r="HC4" s="84" t="s">
        <v>83</v>
      </c>
      <c r="HD4" s="95" t="s">
        <v>176</v>
      </c>
      <c r="HE4" s="95" t="s">
        <v>80</v>
      </c>
      <c r="HF4" s="95" t="s">
        <v>81</v>
      </c>
      <c r="HG4" s="96" t="s">
        <v>82</v>
      </c>
      <c r="HH4" s="84" t="s">
        <v>83</v>
      </c>
      <c r="HI4" s="95" t="s">
        <v>176</v>
      </c>
      <c r="HJ4" s="95" t="s">
        <v>80</v>
      </c>
      <c r="HK4" s="95" t="s">
        <v>81</v>
      </c>
      <c r="HL4" s="96" t="s">
        <v>82</v>
      </c>
      <c r="HM4" s="84" t="s">
        <v>83</v>
      </c>
      <c r="HN4" s="95" t="s">
        <v>176</v>
      </c>
      <c r="HO4" s="95" t="s">
        <v>80</v>
      </c>
      <c r="HP4" s="95" t="s">
        <v>81</v>
      </c>
      <c r="HQ4" s="96" t="s">
        <v>82</v>
      </c>
      <c r="HR4" s="84" t="s">
        <v>83</v>
      </c>
      <c r="HS4" s="95" t="s">
        <v>176</v>
      </c>
      <c r="HT4" s="95" t="s">
        <v>80</v>
      </c>
      <c r="HU4" s="95" t="s">
        <v>81</v>
      </c>
      <c r="HV4" s="96" t="s">
        <v>82</v>
      </c>
      <c r="HW4" s="84" t="s">
        <v>83</v>
      </c>
      <c r="HX4" s="95" t="s">
        <v>176</v>
      </c>
      <c r="HY4" s="95" t="s">
        <v>80</v>
      </c>
      <c r="HZ4" s="95" t="s">
        <v>81</v>
      </c>
      <c r="IA4" s="96" t="s">
        <v>82</v>
      </c>
      <c r="IB4" s="84" t="s">
        <v>83</v>
      </c>
      <c r="IC4" s="95" t="s">
        <v>176</v>
      </c>
      <c r="ID4" s="95" t="s">
        <v>80</v>
      </c>
      <c r="IE4" s="95" t="s">
        <v>81</v>
      </c>
      <c r="IF4" s="96" t="s">
        <v>82</v>
      </c>
      <c r="IG4" s="84" t="s">
        <v>83</v>
      </c>
      <c r="IH4" s="95" t="s">
        <v>176</v>
      </c>
      <c r="II4" s="95" t="s">
        <v>80</v>
      </c>
      <c r="IJ4" s="95" t="s">
        <v>81</v>
      </c>
      <c r="IK4" s="96" t="s">
        <v>82</v>
      </c>
      <c r="IL4" s="84" t="s">
        <v>83</v>
      </c>
      <c r="IM4" s="95" t="s">
        <v>176</v>
      </c>
      <c r="IN4" s="95" t="s">
        <v>80</v>
      </c>
      <c r="IO4" s="95" t="s">
        <v>81</v>
      </c>
      <c r="IP4" s="96" t="s">
        <v>82</v>
      </c>
      <c r="IQ4" s="84" t="s">
        <v>83</v>
      </c>
      <c r="IR4" s="95" t="s">
        <v>176</v>
      </c>
      <c r="IS4" s="95" t="s">
        <v>80</v>
      </c>
      <c r="IT4" s="95" t="s">
        <v>81</v>
      </c>
      <c r="IU4" s="96" t="s">
        <v>82</v>
      </c>
      <c r="IV4" s="84" t="s">
        <v>83</v>
      </c>
      <c r="IW4" s="95" t="s">
        <v>176</v>
      </c>
      <c r="IX4" s="95" t="s">
        <v>80</v>
      </c>
      <c r="IY4" s="95" t="s">
        <v>81</v>
      </c>
      <c r="IZ4" s="96" t="s">
        <v>82</v>
      </c>
      <c r="JA4" s="84" t="s">
        <v>83</v>
      </c>
      <c r="JB4" s="95" t="s">
        <v>176</v>
      </c>
      <c r="JC4" s="95" t="s">
        <v>80</v>
      </c>
      <c r="JD4" s="95" t="s">
        <v>81</v>
      </c>
      <c r="JE4" s="96" t="s">
        <v>82</v>
      </c>
      <c r="JF4" s="84" t="s">
        <v>83</v>
      </c>
      <c r="JG4" s="95" t="s">
        <v>176</v>
      </c>
      <c r="JH4" s="95" t="s">
        <v>80</v>
      </c>
      <c r="JI4" s="95" t="s">
        <v>81</v>
      </c>
      <c r="JJ4" s="96" t="s">
        <v>82</v>
      </c>
      <c r="JK4" s="84" t="s">
        <v>83</v>
      </c>
      <c r="JL4" s="95" t="s">
        <v>176</v>
      </c>
      <c r="JM4" s="95" t="s">
        <v>80</v>
      </c>
      <c r="JN4" s="95" t="s">
        <v>81</v>
      </c>
      <c r="JO4" s="96" t="s">
        <v>82</v>
      </c>
      <c r="JP4" s="84" t="s">
        <v>83</v>
      </c>
      <c r="JQ4" s="95" t="s">
        <v>176</v>
      </c>
      <c r="JR4" s="95" t="s">
        <v>80</v>
      </c>
      <c r="JS4" s="95" t="s">
        <v>81</v>
      </c>
      <c r="JT4" s="96" t="s">
        <v>82</v>
      </c>
      <c r="JU4" s="84" t="s">
        <v>83</v>
      </c>
      <c r="JV4" s="95" t="s">
        <v>176</v>
      </c>
      <c r="JW4" s="95" t="s">
        <v>80</v>
      </c>
      <c r="JX4" s="95" t="s">
        <v>81</v>
      </c>
      <c r="JY4" s="96" t="s">
        <v>82</v>
      </c>
      <c r="JZ4" s="84" t="s">
        <v>83</v>
      </c>
      <c r="KA4" s="95" t="s">
        <v>176</v>
      </c>
      <c r="KB4" s="95" t="s">
        <v>80</v>
      </c>
      <c r="KC4" s="95" t="s">
        <v>81</v>
      </c>
      <c r="KD4" s="96" t="s">
        <v>82</v>
      </c>
      <c r="KE4" s="84" t="s">
        <v>83</v>
      </c>
      <c r="KF4" s="95" t="s">
        <v>176</v>
      </c>
      <c r="KG4" s="95" t="s">
        <v>80</v>
      </c>
      <c r="KH4" s="95" t="s">
        <v>81</v>
      </c>
      <c r="KI4" s="96" t="s">
        <v>82</v>
      </c>
      <c r="KJ4" s="84" t="s">
        <v>83</v>
      </c>
      <c r="KK4" s="95" t="s">
        <v>176</v>
      </c>
      <c r="KL4" s="95" t="s">
        <v>80</v>
      </c>
      <c r="KM4" s="95" t="s">
        <v>81</v>
      </c>
      <c r="KN4" s="96" t="s">
        <v>82</v>
      </c>
    </row>
    <row r="5" spans="1:331" x14ac:dyDescent="0.25">
      <c r="A5" s="85" t="s">
        <v>84</v>
      </c>
      <c r="B5" s="4"/>
      <c r="C5" s="231" t="e">
        <f>B5/B10</f>
        <v>#DIV/0!</v>
      </c>
      <c r="D5" s="219"/>
      <c r="E5" s="75" t="e">
        <f>C5*D5</f>
        <v>#DIV/0!</v>
      </c>
      <c r="F5" s="85" t="s">
        <v>84</v>
      </c>
      <c r="G5" s="4"/>
      <c r="H5" s="231" t="e">
        <f>G5/G10</f>
        <v>#DIV/0!</v>
      </c>
      <c r="I5" s="219"/>
      <c r="J5" s="75" t="e">
        <f>H5*I5</f>
        <v>#DIV/0!</v>
      </c>
      <c r="K5" s="85" t="s">
        <v>84</v>
      </c>
      <c r="L5" s="4"/>
      <c r="M5" s="231" t="e">
        <f>L5/L10</f>
        <v>#DIV/0!</v>
      </c>
      <c r="N5" s="219"/>
      <c r="O5" s="75" t="e">
        <f>M5*N5</f>
        <v>#DIV/0!</v>
      </c>
      <c r="P5" s="85" t="s">
        <v>84</v>
      </c>
      <c r="Q5" s="4"/>
      <c r="R5" s="231" t="e">
        <f>Q5/Q10</f>
        <v>#DIV/0!</v>
      </c>
      <c r="S5" s="219"/>
      <c r="T5" s="75" t="e">
        <f>R5*S5</f>
        <v>#DIV/0!</v>
      </c>
      <c r="U5" s="85" t="s">
        <v>84</v>
      </c>
      <c r="V5" s="4"/>
      <c r="W5" s="231" t="e">
        <f>V5/V10</f>
        <v>#DIV/0!</v>
      </c>
      <c r="X5" s="219"/>
      <c r="Y5" s="75" t="e">
        <f>W5*X5</f>
        <v>#DIV/0!</v>
      </c>
      <c r="Z5" s="85" t="s">
        <v>84</v>
      </c>
      <c r="AA5" s="4"/>
      <c r="AB5" s="231" t="e">
        <f>AA5/AA10</f>
        <v>#DIV/0!</v>
      </c>
      <c r="AC5" s="219"/>
      <c r="AD5" s="75" t="e">
        <f>AB5*AC5</f>
        <v>#DIV/0!</v>
      </c>
      <c r="AE5" s="85" t="s">
        <v>84</v>
      </c>
      <c r="AF5" s="4"/>
      <c r="AG5" s="231" t="e">
        <f>AF5/AF10</f>
        <v>#DIV/0!</v>
      </c>
      <c r="AH5" s="219"/>
      <c r="AI5" s="75" t="e">
        <f>AG5*AH5</f>
        <v>#DIV/0!</v>
      </c>
      <c r="AJ5" s="85" t="s">
        <v>84</v>
      </c>
      <c r="AK5" s="4"/>
      <c r="AL5" s="231" t="e">
        <f>AK5/AK10</f>
        <v>#DIV/0!</v>
      </c>
      <c r="AM5" s="219"/>
      <c r="AN5" s="75" t="e">
        <f>AL5*AM5</f>
        <v>#DIV/0!</v>
      </c>
      <c r="AO5" s="85" t="s">
        <v>84</v>
      </c>
      <c r="AP5" s="4"/>
      <c r="AQ5" s="231" t="e">
        <f>AP5/AP10</f>
        <v>#DIV/0!</v>
      </c>
      <c r="AR5" s="219"/>
      <c r="AS5" s="75" t="e">
        <f>AQ5*AR5</f>
        <v>#DIV/0!</v>
      </c>
      <c r="AT5" s="85" t="s">
        <v>84</v>
      </c>
      <c r="AU5" s="4"/>
      <c r="AV5" s="231" t="e">
        <f>AU5/AU10</f>
        <v>#DIV/0!</v>
      </c>
      <c r="AW5" s="219"/>
      <c r="AX5" s="75" t="e">
        <f>AV5*AW5</f>
        <v>#DIV/0!</v>
      </c>
      <c r="AY5" s="85" t="s">
        <v>84</v>
      </c>
      <c r="AZ5" s="4"/>
      <c r="BA5" s="231" t="e">
        <f>AZ5/AZ10</f>
        <v>#DIV/0!</v>
      </c>
      <c r="BB5" s="219"/>
      <c r="BC5" s="75" t="e">
        <f>BA5*BB5</f>
        <v>#DIV/0!</v>
      </c>
      <c r="BD5" s="85" t="s">
        <v>84</v>
      </c>
      <c r="BE5" s="4"/>
      <c r="BF5" s="231" t="e">
        <f>BE5/BE10</f>
        <v>#DIV/0!</v>
      </c>
      <c r="BG5" s="219"/>
      <c r="BH5" s="75" t="e">
        <f>BF5*BG5</f>
        <v>#DIV/0!</v>
      </c>
      <c r="BI5" s="85" t="s">
        <v>84</v>
      </c>
      <c r="BJ5" s="4"/>
      <c r="BK5" s="231" t="e">
        <f>BJ5/BJ10</f>
        <v>#DIV/0!</v>
      </c>
      <c r="BL5" s="219"/>
      <c r="BM5" s="75" t="e">
        <f>BK5*BL5</f>
        <v>#DIV/0!</v>
      </c>
      <c r="BN5" s="85" t="s">
        <v>84</v>
      </c>
      <c r="BO5" s="4"/>
      <c r="BP5" s="231" t="e">
        <f>BO5/BO10</f>
        <v>#DIV/0!</v>
      </c>
      <c r="BQ5" s="219"/>
      <c r="BR5" s="75" t="e">
        <f>BP5*BQ5</f>
        <v>#DIV/0!</v>
      </c>
      <c r="BS5" s="85" t="s">
        <v>84</v>
      </c>
      <c r="BT5" s="4"/>
      <c r="BU5" s="231" t="e">
        <f>BT5/BT10</f>
        <v>#DIV/0!</v>
      </c>
      <c r="BV5" s="219"/>
      <c r="BW5" s="75" t="e">
        <f>BU5*BV5</f>
        <v>#DIV/0!</v>
      </c>
      <c r="BX5" s="85" t="s">
        <v>84</v>
      </c>
      <c r="BY5" s="4"/>
      <c r="BZ5" s="231" t="e">
        <f>BY5/BY10</f>
        <v>#DIV/0!</v>
      </c>
      <c r="CA5" s="219"/>
      <c r="CB5" s="75" t="e">
        <f>BZ5*CA5</f>
        <v>#DIV/0!</v>
      </c>
      <c r="CC5" s="85" t="s">
        <v>84</v>
      </c>
      <c r="CD5" s="4"/>
      <c r="CE5" s="231" t="e">
        <f>CD5/CD10</f>
        <v>#DIV/0!</v>
      </c>
      <c r="CF5" s="219"/>
      <c r="CG5" s="75" t="e">
        <f>CE5*CF5</f>
        <v>#DIV/0!</v>
      </c>
      <c r="CH5" s="85" t="s">
        <v>84</v>
      </c>
      <c r="CI5" s="4"/>
      <c r="CJ5" s="231" t="e">
        <f>CI5/CI10</f>
        <v>#DIV/0!</v>
      </c>
      <c r="CK5" s="219"/>
      <c r="CL5" s="75" t="e">
        <f>CJ5*CK5</f>
        <v>#DIV/0!</v>
      </c>
      <c r="CM5" s="85" t="s">
        <v>84</v>
      </c>
      <c r="CN5" s="4"/>
      <c r="CO5" s="231" t="e">
        <f>CN5/CN10</f>
        <v>#DIV/0!</v>
      </c>
      <c r="CP5" s="219"/>
      <c r="CQ5" s="75" t="e">
        <f>CO5*CP5</f>
        <v>#DIV/0!</v>
      </c>
      <c r="CR5" s="85" t="s">
        <v>84</v>
      </c>
      <c r="CS5" s="4"/>
      <c r="CT5" s="231" t="e">
        <f>CS5/CS10</f>
        <v>#DIV/0!</v>
      </c>
      <c r="CU5" s="219"/>
      <c r="CV5" s="75" t="e">
        <f>CT5*CU5</f>
        <v>#DIV/0!</v>
      </c>
      <c r="CW5" s="85" t="s">
        <v>84</v>
      </c>
      <c r="CX5" s="4"/>
      <c r="CY5" s="231" t="e">
        <f>CX5/CX10</f>
        <v>#DIV/0!</v>
      </c>
      <c r="CZ5" s="219"/>
      <c r="DA5" s="75" t="e">
        <f>CY5*CZ5</f>
        <v>#DIV/0!</v>
      </c>
      <c r="DB5" s="85" t="s">
        <v>84</v>
      </c>
      <c r="DC5" s="4"/>
      <c r="DD5" s="231" t="e">
        <f>DC5/DC10</f>
        <v>#DIV/0!</v>
      </c>
      <c r="DE5" s="219"/>
      <c r="DF5" s="75" t="e">
        <f>DD5*DE5</f>
        <v>#DIV/0!</v>
      </c>
      <c r="DG5" s="85" t="s">
        <v>84</v>
      </c>
      <c r="DH5" s="4"/>
      <c r="DI5" s="231" t="e">
        <f>DH5/DH10</f>
        <v>#DIV/0!</v>
      </c>
      <c r="DJ5" s="219"/>
      <c r="DK5" s="75" t="e">
        <f>DI5*DJ5</f>
        <v>#DIV/0!</v>
      </c>
      <c r="DL5" s="85" t="s">
        <v>84</v>
      </c>
      <c r="DM5" s="4"/>
      <c r="DN5" s="231" t="e">
        <f>DM5/DM10</f>
        <v>#DIV/0!</v>
      </c>
      <c r="DO5" s="219"/>
      <c r="DP5" s="75" t="e">
        <f>DN5*DO5</f>
        <v>#DIV/0!</v>
      </c>
      <c r="DQ5" s="85" t="s">
        <v>84</v>
      </c>
      <c r="DR5" s="4"/>
      <c r="DS5" s="231" t="e">
        <f>DR5/DR10</f>
        <v>#DIV/0!</v>
      </c>
      <c r="DT5" s="219"/>
      <c r="DU5" s="75" t="e">
        <f>DS5*DT5</f>
        <v>#DIV/0!</v>
      </c>
      <c r="DV5" s="85" t="s">
        <v>84</v>
      </c>
      <c r="DW5" s="4"/>
      <c r="DX5" s="231" t="e">
        <f>DW5/DW10</f>
        <v>#DIV/0!</v>
      </c>
      <c r="DY5" s="219"/>
      <c r="DZ5" s="75" t="e">
        <f>DX5*DY5</f>
        <v>#DIV/0!</v>
      </c>
      <c r="EA5" s="85" t="s">
        <v>84</v>
      </c>
      <c r="EB5" s="4"/>
      <c r="EC5" s="231" t="e">
        <f>EB5/EB10</f>
        <v>#DIV/0!</v>
      </c>
      <c r="ED5" s="219"/>
      <c r="EE5" s="75" t="e">
        <f>EC5*ED5</f>
        <v>#DIV/0!</v>
      </c>
      <c r="EF5" s="85" t="s">
        <v>84</v>
      </c>
      <c r="EG5" s="4"/>
      <c r="EH5" s="231" t="e">
        <f>EG5/EG10</f>
        <v>#DIV/0!</v>
      </c>
      <c r="EI5" s="219"/>
      <c r="EJ5" s="75" t="e">
        <f>EH5*EI5</f>
        <v>#DIV/0!</v>
      </c>
      <c r="EK5" s="85" t="s">
        <v>84</v>
      </c>
      <c r="EL5" s="4"/>
      <c r="EM5" s="231" t="e">
        <f>EL5/EL10</f>
        <v>#DIV/0!</v>
      </c>
      <c r="EN5" s="219"/>
      <c r="EO5" s="75" t="e">
        <f>EM5*EN5</f>
        <v>#DIV/0!</v>
      </c>
      <c r="EP5" s="85" t="s">
        <v>84</v>
      </c>
      <c r="EQ5" s="4"/>
      <c r="ER5" s="231" t="e">
        <f>EQ5/EQ10</f>
        <v>#DIV/0!</v>
      </c>
      <c r="ES5" s="219"/>
      <c r="ET5" s="75" t="e">
        <f>ER5*ES5</f>
        <v>#DIV/0!</v>
      </c>
      <c r="EU5" s="85" t="s">
        <v>84</v>
      </c>
      <c r="EV5" s="4"/>
      <c r="EW5" s="231" t="e">
        <f>EV5/EV10</f>
        <v>#DIV/0!</v>
      </c>
      <c r="EX5" s="219"/>
      <c r="EY5" s="75" t="e">
        <f>EW5*EX5</f>
        <v>#DIV/0!</v>
      </c>
      <c r="EZ5" s="85" t="s">
        <v>84</v>
      </c>
      <c r="FA5" s="4"/>
      <c r="FB5" s="231" t="e">
        <f>FA5/FA10</f>
        <v>#DIV/0!</v>
      </c>
      <c r="FC5" s="219"/>
      <c r="FD5" s="75" t="e">
        <f>FB5*FC5</f>
        <v>#DIV/0!</v>
      </c>
      <c r="FE5" s="85" t="s">
        <v>84</v>
      </c>
      <c r="FF5" s="4"/>
      <c r="FG5" s="231" t="e">
        <f>FF5/FF10</f>
        <v>#DIV/0!</v>
      </c>
      <c r="FH5" s="219"/>
      <c r="FI5" s="75" t="e">
        <f>FG5*FH5</f>
        <v>#DIV/0!</v>
      </c>
      <c r="FJ5" s="85" t="s">
        <v>84</v>
      </c>
      <c r="FK5" s="4"/>
      <c r="FL5" s="231" t="e">
        <f>FK5/FK10</f>
        <v>#DIV/0!</v>
      </c>
      <c r="FM5" s="219"/>
      <c r="FN5" s="75" t="e">
        <f>FL5*FM5</f>
        <v>#DIV/0!</v>
      </c>
      <c r="FO5" s="85" t="s">
        <v>84</v>
      </c>
      <c r="FP5" s="4"/>
      <c r="FQ5" s="231" t="e">
        <f>FP5/FP10</f>
        <v>#DIV/0!</v>
      </c>
      <c r="FR5" s="219"/>
      <c r="FS5" s="75" t="e">
        <f>FQ5*FR5</f>
        <v>#DIV/0!</v>
      </c>
      <c r="FT5" s="85" t="s">
        <v>84</v>
      </c>
      <c r="FU5" s="4"/>
      <c r="FV5" s="231" t="e">
        <f>FU5/FU10</f>
        <v>#DIV/0!</v>
      </c>
      <c r="FW5" s="219"/>
      <c r="FX5" s="75" t="e">
        <f>FV5*FW5</f>
        <v>#DIV/0!</v>
      </c>
      <c r="FY5" s="85" t="s">
        <v>84</v>
      </c>
      <c r="FZ5" s="4"/>
      <c r="GA5" s="231" t="e">
        <f>FZ5/FZ10</f>
        <v>#DIV/0!</v>
      </c>
      <c r="GB5" s="219"/>
      <c r="GC5" s="75" t="e">
        <f>GA5*GB5</f>
        <v>#DIV/0!</v>
      </c>
      <c r="GD5" s="85" t="s">
        <v>84</v>
      </c>
      <c r="GE5" s="4"/>
      <c r="GF5" s="231" t="e">
        <f>GE5/GE10</f>
        <v>#DIV/0!</v>
      </c>
      <c r="GG5" s="219"/>
      <c r="GH5" s="75" t="e">
        <f>GF5*GG5</f>
        <v>#DIV/0!</v>
      </c>
      <c r="GI5" s="85" t="s">
        <v>84</v>
      </c>
      <c r="GJ5" s="4"/>
      <c r="GK5" s="231" t="e">
        <f>GJ5/GJ10</f>
        <v>#DIV/0!</v>
      </c>
      <c r="GL5" s="219"/>
      <c r="GM5" s="75" t="e">
        <f>GK5*GL5</f>
        <v>#DIV/0!</v>
      </c>
      <c r="GN5" s="85" t="s">
        <v>84</v>
      </c>
      <c r="GO5" s="4"/>
      <c r="GP5" s="231" t="e">
        <f>GO5/GO10</f>
        <v>#DIV/0!</v>
      </c>
      <c r="GQ5" s="219"/>
      <c r="GR5" s="75" t="e">
        <f>GP5*GQ5</f>
        <v>#DIV/0!</v>
      </c>
      <c r="GS5" s="85" t="s">
        <v>84</v>
      </c>
      <c r="GT5" s="4"/>
      <c r="GU5" s="231" t="e">
        <f>GT5/GT10</f>
        <v>#DIV/0!</v>
      </c>
      <c r="GV5" s="219"/>
      <c r="GW5" s="75" t="e">
        <f>GU5*GV5</f>
        <v>#DIV/0!</v>
      </c>
      <c r="GX5" s="85" t="s">
        <v>84</v>
      </c>
      <c r="GY5" s="4"/>
      <c r="GZ5" s="231" t="e">
        <f>GY5/GY10</f>
        <v>#DIV/0!</v>
      </c>
      <c r="HA5" s="219"/>
      <c r="HB5" s="75" t="e">
        <f>GZ5*HA5</f>
        <v>#DIV/0!</v>
      </c>
      <c r="HC5" s="85" t="s">
        <v>84</v>
      </c>
      <c r="HD5" s="4"/>
      <c r="HE5" s="231" t="e">
        <f>HD5/HD10</f>
        <v>#DIV/0!</v>
      </c>
      <c r="HF5" s="219"/>
      <c r="HG5" s="75" t="e">
        <f>HE5*HF5</f>
        <v>#DIV/0!</v>
      </c>
      <c r="HH5" s="85" t="s">
        <v>84</v>
      </c>
      <c r="HI5" s="4"/>
      <c r="HJ5" s="231" t="e">
        <f>HI5/HI10</f>
        <v>#DIV/0!</v>
      </c>
      <c r="HK5" s="219"/>
      <c r="HL5" s="75" t="e">
        <f>HJ5*HK5</f>
        <v>#DIV/0!</v>
      </c>
      <c r="HM5" s="85" t="s">
        <v>84</v>
      </c>
      <c r="HN5" s="4"/>
      <c r="HO5" s="231" t="e">
        <f>HN5/HN10</f>
        <v>#DIV/0!</v>
      </c>
      <c r="HP5" s="219"/>
      <c r="HQ5" s="75" t="e">
        <f>HO5*HP5</f>
        <v>#DIV/0!</v>
      </c>
      <c r="HR5" s="85" t="s">
        <v>84</v>
      </c>
      <c r="HS5" s="4"/>
      <c r="HT5" s="231" t="e">
        <f>HS5/HS10</f>
        <v>#DIV/0!</v>
      </c>
      <c r="HU5" s="219"/>
      <c r="HV5" s="75" t="e">
        <f>HT5*HU5</f>
        <v>#DIV/0!</v>
      </c>
      <c r="HW5" s="85" t="s">
        <v>84</v>
      </c>
      <c r="HX5" s="4"/>
      <c r="HY5" s="231" t="e">
        <f>HX5/HX10</f>
        <v>#DIV/0!</v>
      </c>
      <c r="HZ5" s="219"/>
      <c r="IA5" s="75" t="e">
        <f>HY5*HZ5</f>
        <v>#DIV/0!</v>
      </c>
      <c r="IB5" s="85" t="s">
        <v>84</v>
      </c>
      <c r="IC5" s="4"/>
      <c r="ID5" s="231" t="e">
        <f>IC5/IC10</f>
        <v>#DIV/0!</v>
      </c>
      <c r="IE5" s="219"/>
      <c r="IF5" s="75" t="e">
        <f>ID5*IE5</f>
        <v>#DIV/0!</v>
      </c>
      <c r="IG5" s="85" t="s">
        <v>84</v>
      </c>
      <c r="IH5" s="4"/>
      <c r="II5" s="231" t="e">
        <f>IH5/IH10</f>
        <v>#DIV/0!</v>
      </c>
      <c r="IJ5" s="219"/>
      <c r="IK5" s="75" t="e">
        <f>II5*IJ5</f>
        <v>#DIV/0!</v>
      </c>
      <c r="IL5" s="85" t="s">
        <v>84</v>
      </c>
      <c r="IM5" s="4"/>
      <c r="IN5" s="231" t="e">
        <f>IM5/IM10</f>
        <v>#DIV/0!</v>
      </c>
      <c r="IO5" s="219"/>
      <c r="IP5" s="75" t="e">
        <f>IN5*IO5</f>
        <v>#DIV/0!</v>
      </c>
      <c r="IQ5" s="85" t="s">
        <v>84</v>
      </c>
      <c r="IR5" s="4"/>
      <c r="IS5" s="231" t="e">
        <f>IR5/IR10</f>
        <v>#DIV/0!</v>
      </c>
      <c r="IT5" s="219"/>
      <c r="IU5" s="75" t="e">
        <f>IS5*IT5</f>
        <v>#DIV/0!</v>
      </c>
      <c r="IV5" s="85" t="s">
        <v>84</v>
      </c>
      <c r="IW5" s="4"/>
      <c r="IX5" s="231" t="e">
        <f>IW5/IW10</f>
        <v>#DIV/0!</v>
      </c>
      <c r="IY5" s="219"/>
      <c r="IZ5" s="75" t="e">
        <f>IX5*IY5</f>
        <v>#DIV/0!</v>
      </c>
      <c r="JA5" s="85" t="s">
        <v>84</v>
      </c>
      <c r="JB5" s="4"/>
      <c r="JC5" s="231" t="e">
        <f>JB5/JB10</f>
        <v>#DIV/0!</v>
      </c>
      <c r="JD5" s="219"/>
      <c r="JE5" s="75" t="e">
        <f>JC5*JD5</f>
        <v>#DIV/0!</v>
      </c>
      <c r="JF5" s="85" t="s">
        <v>84</v>
      </c>
      <c r="JG5" s="4"/>
      <c r="JH5" s="231" t="e">
        <f>JG5/JG10</f>
        <v>#DIV/0!</v>
      </c>
      <c r="JI5" s="219"/>
      <c r="JJ5" s="75" t="e">
        <f>JH5*JI5</f>
        <v>#DIV/0!</v>
      </c>
      <c r="JK5" s="85" t="s">
        <v>84</v>
      </c>
      <c r="JL5" s="4"/>
      <c r="JM5" s="231" t="e">
        <f>JL5/JL10</f>
        <v>#DIV/0!</v>
      </c>
      <c r="JN5" s="219"/>
      <c r="JO5" s="75" t="e">
        <f>JM5*JN5</f>
        <v>#DIV/0!</v>
      </c>
      <c r="JP5" s="85" t="s">
        <v>84</v>
      </c>
      <c r="JQ5" s="4"/>
      <c r="JR5" s="231" t="e">
        <f>JQ5/JQ10</f>
        <v>#DIV/0!</v>
      </c>
      <c r="JS5" s="219"/>
      <c r="JT5" s="75" t="e">
        <f>JR5*JS5</f>
        <v>#DIV/0!</v>
      </c>
      <c r="JU5" s="85" t="s">
        <v>84</v>
      </c>
      <c r="JV5" s="4"/>
      <c r="JW5" s="231" t="e">
        <f>JV5/JV10</f>
        <v>#DIV/0!</v>
      </c>
      <c r="JX5" s="219"/>
      <c r="JY5" s="75" t="e">
        <f>JW5*JX5</f>
        <v>#DIV/0!</v>
      </c>
      <c r="JZ5" s="85" t="s">
        <v>84</v>
      </c>
      <c r="KA5" s="4"/>
      <c r="KB5" s="231" t="e">
        <f>KA5/KA10</f>
        <v>#DIV/0!</v>
      </c>
      <c r="KC5" s="219"/>
      <c r="KD5" s="75" t="e">
        <f>KB5*KC5</f>
        <v>#DIV/0!</v>
      </c>
      <c r="KE5" s="85" t="s">
        <v>84</v>
      </c>
      <c r="KF5" s="4"/>
      <c r="KG5" s="231" t="e">
        <f>KF5/KF10</f>
        <v>#DIV/0!</v>
      </c>
      <c r="KH5" s="219"/>
      <c r="KI5" s="75" t="e">
        <f>KG5*KH5</f>
        <v>#DIV/0!</v>
      </c>
      <c r="KJ5" s="85" t="s">
        <v>84</v>
      </c>
      <c r="KK5" s="4"/>
      <c r="KL5" s="231" t="e">
        <f>KK5/KK10</f>
        <v>#DIV/0!</v>
      </c>
      <c r="KM5" s="219"/>
      <c r="KN5" s="75" t="e">
        <f>KL5*KM5</f>
        <v>#DIV/0!</v>
      </c>
    </row>
    <row r="6" spans="1:331" x14ac:dyDescent="0.25">
      <c r="A6" s="85" t="s">
        <v>85</v>
      </c>
      <c r="B6" s="4"/>
      <c r="C6" s="231" t="e">
        <f>B6/B10</f>
        <v>#DIV/0!</v>
      </c>
      <c r="D6" s="219"/>
      <c r="E6" s="76" t="e">
        <f t="shared" ref="E6:E8" si="0">C6*D6</f>
        <v>#DIV/0!</v>
      </c>
      <c r="F6" s="85" t="s">
        <v>85</v>
      </c>
      <c r="G6" s="4"/>
      <c r="H6" s="231" t="e">
        <f>G6/G10</f>
        <v>#DIV/0!</v>
      </c>
      <c r="I6" s="219"/>
      <c r="J6" s="76" t="e">
        <f t="shared" ref="J6:J8" si="1">H6*I6</f>
        <v>#DIV/0!</v>
      </c>
      <c r="K6" s="85" t="s">
        <v>85</v>
      </c>
      <c r="L6" s="4"/>
      <c r="M6" s="231" t="e">
        <f>L6/L10</f>
        <v>#DIV/0!</v>
      </c>
      <c r="N6" s="219"/>
      <c r="O6" s="76" t="e">
        <f t="shared" ref="O6:O8" si="2">M6*N6</f>
        <v>#DIV/0!</v>
      </c>
      <c r="P6" s="85" t="s">
        <v>85</v>
      </c>
      <c r="Q6" s="4"/>
      <c r="R6" s="231" t="e">
        <f>Q6/Q10</f>
        <v>#DIV/0!</v>
      </c>
      <c r="S6" s="219"/>
      <c r="T6" s="76" t="e">
        <f t="shared" ref="T6:T8" si="3">R6*S6</f>
        <v>#DIV/0!</v>
      </c>
      <c r="U6" s="85" t="s">
        <v>85</v>
      </c>
      <c r="V6" s="4"/>
      <c r="W6" s="231" t="e">
        <f>V6/V10</f>
        <v>#DIV/0!</v>
      </c>
      <c r="X6" s="219"/>
      <c r="Y6" s="76" t="e">
        <f t="shared" ref="Y6:Y8" si="4">W6*X6</f>
        <v>#DIV/0!</v>
      </c>
      <c r="Z6" s="85" t="s">
        <v>85</v>
      </c>
      <c r="AA6" s="4"/>
      <c r="AB6" s="231" t="e">
        <f>AA6/AA10</f>
        <v>#DIV/0!</v>
      </c>
      <c r="AC6" s="219"/>
      <c r="AD6" s="76" t="e">
        <f t="shared" ref="AD6:AD8" si="5">AB6*AC6</f>
        <v>#DIV/0!</v>
      </c>
      <c r="AE6" s="85" t="s">
        <v>85</v>
      </c>
      <c r="AF6" s="4"/>
      <c r="AG6" s="231" t="e">
        <f>AF6/AF10</f>
        <v>#DIV/0!</v>
      </c>
      <c r="AH6" s="219"/>
      <c r="AI6" s="76" t="e">
        <f t="shared" ref="AI6:AI8" si="6">AG6*AH6</f>
        <v>#DIV/0!</v>
      </c>
      <c r="AJ6" s="85" t="s">
        <v>85</v>
      </c>
      <c r="AK6" s="4"/>
      <c r="AL6" s="231" t="e">
        <f>AK6/AK10</f>
        <v>#DIV/0!</v>
      </c>
      <c r="AM6" s="219"/>
      <c r="AN6" s="76" t="e">
        <f t="shared" ref="AN6:AN8" si="7">AL6*AM6</f>
        <v>#DIV/0!</v>
      </c>
      <c r="AO6" s="85" t="s">
        <v>85</v>
      </c>
      <c r="AP6" s="4"/>
      <c r="AQ6" s="231" t="e">
        <f>AP6/AP10</f>
        <v>#DIV/0!</v>
      </c>
      <c r="AR6" s="219"/>
      <c r="AS6" s="76" t="e">
        <f t="shared" ref="AS6:AS8" si="8">AQ6*AR6</f>
        <v>#DIV/0!</v>
      </c>
      <c r="AT6" s="85" t="s">
        <v>85</v>
      </c>
      <c r="AU6" s="4"/>
      <c r="AV6" s="231" t="e">
        <f>AU6/AU10</f>
        <v>#DIV/0!</v>
      </c>
      <c r="AW6" s="219"/>
      <c r="AX6" s="76" t="e">
        <f t="shared" ref="AX6:AX8" si="9">AV6*AW6</f>
        <v>#DIV/0!</v>
      </c>
      <c r="AY6" s="85" t="s">
        <v>85</v>
      </c>
      <c r="AZ6" s="4"/>
      <c r="BA6" s="231" t="e">
        <f>AZ6/AZ10</f>
        <v>#DIV/0!</v>
      </c>
      <c r="BB6" s="219"/>
      <c r="BC6" s="76" t="e">
        <f t="shared" ref="BC6:BC8" si="10">BA6*BB6</f>
        <v>#DIV/0!</v>
      </c>
      <c r="BD6" s="85" t="s">
        <v>85</v>
      </c>
      <c r="BE6" s="4"/>
      <c r="BF6" s="231" t="e">
        <f>BE6/BE10</f>
        <v>#DIV/0!</v>
      </c>
      <c r="BG6" s="219"/>
      <c r="BH6" s="76" t="e">
        <f t="shared" ref="BH6:BH8" si="11">BF6*BG6</f>
        <v>#DIV/0!</v>
      </c>
      <c r="BI6" s="85" t="s">
        <v>85</v>
      </c>
      <c r="BJ6" s="4"/>
      <c r="BK6" s="231" t="e">
        <f>BJ6/BJ10</f>
        <v>#DIV/0!</v>
      </c>
      <c r="BL6" s="219"/>
      <c r="BM6" s="76" t="e">
        <f t="shared" ref="BM6:BM8" si="12">BK6*BL6</f>
        <v>#DIV/0!</v>
      </c>
      <c r="BN6" s="85" t="s">
        <v>85</v>
      </c>
      <c r="BO6" s="4"/>
      <c r="BP6" s="231" t="e">
        <f>BO6/BO10</f>
        <v>#DIV/0!</v>
      </c>
      <c r="BQ6" s="219"/>
      <c r="BR6" s="76" t="e">
        <f t="shared" ref="BR6:BR8" si="13">BP6*BQ6</f>
        <v>#DIV/0!</v>
      </c>
      <c r="BS6" s="85" t="s">
        <v>85</v>
      </c>
      <c r="BT6" s="4"/>
      <c r="BU6" s="231" t="e">
        <f>BT6/BT10</f>
        <v>#DIV/0!</v>
      </c>
      <c r="BV6" s="219"/>
      <c r="BW6" s="76" t="e">
        <f t="shared" ref="BW6:BW8" si="14">BU6*BV6</f>
        <v>#DIV/0!</v>
      </c>
      <c r="BX6" s="85" t="s">
        <v>85</v>
      </c>
      <c r="BY6" s="4"/>
      <c r="BZ6" s="231" t="e">
        <f>BY6/BY10</f>
        <v>#DIV/0!</v>
      </c>
      <c r="CA6" s="219"/>
      <c r="CB6" s="76" t="e">
        <f t="shared" ref="CB6:CB8" si="15">BZ6*CA6</f>
        <v>#DIV/0!</v>
      </c>
      <c r="CC6" s="85" t="s">
        <v>85</v>
      </c>
      <c r="CD6" s="4"/>
      <c r="CE6" s="231" t="e">
        <f>CD6/CD10</f>
        <v>#DIV/0!</v>
      </c>
      <c r="CF6" s="219"/>
      <c r="CG6" s="76" t="e">
        <f t="shared" ref="CG6:CG8" si="16">CE6*CF6</f>
        <v>#DIV/0!</v>
      </c>
      <c r="CH6" s="85" t="s">
        <v>85</v>
      </c>
      <c r="CI6" s="4"/>
      <c r="CJ6" s="231" t="e">
        <f>CI6/CI10</f>
        <v>#DIV/0!</v>
      </c>
      <c r="CK6" s="219"/>
      <c r="CL6" s="76" t="e">
        <f t="shared" ref="CL6:CL8" si="17">CJ6*CK6</f>
        <v>#DIV/0!</v>
      </c>
      <c r="CM6" s="85" t="s">
        <v>85</v>
      </c>
      <c r="CN6" s="4"/>
      <c r="CO6" s="231" t="e">
        <f>CN6/CN10</f>
        <v>#DIV/0!</v>
      </c>
      <c r="CP6" s="219"/>
      <c r="CQ6" s="76" t="e">
        <f t="shared" ref="CQ6:CQ8" si="18">CO6*CP6</f>
        <v>#DIV/0!</v>
      </c>
      <c r="CR6" s="85" t="s">
        <v>85</v>
      </c>
      <c r="CS6" s="4"/>
      <c r="CT6" s="231" t="e">
        <f>CS6/CS10</f>
        <v>#DIV/0!</v>
      </c>
      <c r="CU6" s="219"/>
      <c r="CV6" s="76" t="e">
        <f t="shared" ref="CV6:CV8" si="19">CT6*CU6</f>
        <v>#DIV/0!</v>
      </c>
      <c r="CW6" s="85" t="s">
        <v>85</v>
      </c>
      <c r="CX6" s="4"/>
      <c r="CY6" s="231" t="e">
        <f>CX6/CX10</f>
        <v>#DIV/0!</v>
      </c>
      <c r="CZ6" s="219"/>
      <c r="DA6" s="76" t="e">
        <f t="shared" ref="DA6:DA8" si="20">CY6*CZ6</f>
        <v>#DIV/0!</v>
      </c>
      <c r="DB6" s="85" t="s">
        <v>85</v>
      </c>
      <c r="DC6" s="4"/>
      <c r="DD6" s="231" t="e">
        <f>DC6/DC10</f>
        <v>#DIV/0!</v>
      </c>
      <c r="DE6" s="219"/>
      <c r="DF6" s="76" t="e">
        <f t="shared" ref="DF6:DF8" si="21">DD6*DE6</f>
        <v>#DIV/0!</v>
      </c>
      <c r="DG6" s="85" t="s">
        <v>85</v>
      </c>
      <c r="DH6" s="4"/>
      <c r="DI6" s="231" t="e">
        <f>DH6/DH10</f>
        <v>#DIV/0!</v>
      </c>
      <c r="DJ6" s="219"/>
      <c r="DK6" s="76" t="e">
        <f t="shared" ref="DK6:DK8" si="22">DI6*DJ6</f>
        <v>#DIV/0!</v>
      </c>
      <c r="DL6" s="85" t="s">
        <v>85</v>
      </c>
      <c r="DM6" s="4"/>
      <c r="DN6" s="231" t="e">
        <f>DM6/DM10</f>
        <v>#DIV/0!</v>
      </c>
      <c r="DO6" s="219"/>
      <c r="DP6" s="76" t="e">
        <f t="shared" ref="DP6:DP8" si="23">DN6*DO6</f>
        <v>#DIV/0!</v>
      </c>
      <c r="DQ6" s="85" t="s">
        <v>85</v>
      </c>
      <c r="DR6" s="4"/>
      <c r="DS6" s="231" t="e">
        <f>DR6/DR10</f>
        <v>#DIV/0!</v>
      </c>
      <c r="DT6" s="219"/>
      <c r="DU6" s="76" t="e">
        <f t="shared" ref="DU6:DU8" si="24">DS6*DT6</f>
        <v>#DIV/0!</v>
      </c>
      <c r="DV6" s="85" t="s">
        <v>85</v>
      </c>
      <c r="DW6" s="4"/>
      <c r="DX6" s="231" t="e">
        <f>DW6/DW10</f>
        <v>#DIV/0!</v>
      </c>
      <c r="DY6" s="219"/>
      <c r="DZ6" s="76" t="e">
        <f t="shared" ref="DZ6:DZ8" si="25">DX6*DY6</f>
        <v>#DIV/0!</v>
      </c>
      <c r="EA6" s="85" t="s">
        <v>85</v>
      </c>
      <c r="EB6" s="4"/>
      <c r="EC6" s="231" t="e">
        <f>EB6/EB10</f>
        <v>#DIV/0!</v>
      </c>
      <c r="ED6" s="219"/>
      <c r="EE6" s="76" t="e">
        <f t="shared" ref="EE6:EE8" si="26">EC6*ED6</f>
        <v>#DIV/0!</v>
      </c>
      <c r="EF6" s="85" t="s">
        <v>85</v>
      </c>
      <c r="EG6" s="4"/>
      <c r="EH6" s="231" t="e">
        <f>EG6/EG10</f>
        <v>#DIV/0!</v>
      </c>
      <c r="EI6" s="219"/>
      <c r="EJ6" s="76" t="e">
        <f t="shared" ref="EJ6:EJ8" si="27">EH6*EI6</f>
        <v>#DIV/0!</v>
      </c>
      <c r="EK6" s="85" t="s">
        <v>85</v>
      </c>
      <c r="EL6" s="4"/>
      <c r="EM6" s="231" t="e">
        <f>EL6/EL10</f>
        <v>#DIV/0!</v>
      </c>
      <c r="EN6" s="219"/>
      <c r="EO6" s="76" t="e">
        <f t="shared" ref="EO6:EO8" si="28">EM6*EN6</f>
        <v>#DIV/0!</v>
      </c>
      <c r="EP6" s="85" t="s">
        <v>85</v>
      </c>
      <c r="EQ6" s="4"/>
      <c r="ER6" s="231" t="e">
        <f>EQ6/EQ10</f>
        <v>#DIV/0!</v>
      </c>
      <c r="ES6" s="219"/>
      <c r="ET6" s="76" t="e">
        <f t="shared" ref="ET6:ET8" si="29">ER6*ES6</f>
        <v>#DIV/0!</v>
      </c>
      <c r="EU6" s="85" t="s">
        <v>85</v>
      </c>
      <c r="EV6" s="4"/>
      <c r="EW6" s="231" t="e">
        <f>EV6/EV10</f>
        <v>#DIV/0!</v>
      </c>
      <c r="EX6" s="219"/>
      <c r="EY6" s="76" t="e">
        <f t="shared" ref="EY6:EY8" si="30">EW6*EX6</f>
        <v>#DIV/0!</v>
      </c>
      <c r="EZ6" s="85" t="s">
        <v>85</v>
      </c>
      <c r="FA6" s="4"/>
      <c r="FB6" s="231" t="e">
        <f>FA6/FA10</f>
        <v>#DIV/0!</v>
      </c>
      <c r="FC6" s="219"/>
      <c r="FD6" s="76" t="e">
        <f t="shared" ref="FD6:FD8" si="31">FB6*FC6</f>
        <v>#DIV/0!</v>
      </c>
      <c r="FE6" s="85" t="s">
        <v>85</v>
      </c>
      <c r="FF6" s="4"/>
      <c r="FG6" s="231" t="e">
        <f>FF6/FF10</f>
        <v>#DIV/0!</v>
      </c>
      <c r="FH6" s="219"/>
      <c r="FI6" s="76" t="e">
        <f t="shared" ref="FI6:FI8" si="32">FG6*FH6</f>
        <v>#DIV/0!</v>
      </c>
      <c r="FJ6" s="85" t="s">
        <v>85</v>
      </c>
      <c r="FK6" s="4"/>
      <c r="FL6" s="231" t="e">
        <f>FK6/FK10</f>
        <v>#DIV/0!</v>
      </c>
      <c r="FM6" s="219"/>
      <c r="FN6" s="76" t="e">
        <f t="shared" ref="FN6:FN8" si="33">FL6*FM6</f>
        <v>#DIV/0!</v>
      </c>
      <c r="FO6" s="85" t="s">
        <v>85</v>
      </c>
      <c r="FP6" s="4"/>
      <c r="FQ6" s="231" t="e">
        <f>FP6/FP10</f>
        <v>#DIV/0!</v>
      </c>
      <c r="FR6" s="219"/>
      <c r="FS6" s="76" t="e">
        <f t="shared" ref="FS6:FS8" si="34">FQ6*FR6</f>
        <v>#DIV/0!</v>
      </c>
      <c r="FT6" s="85" t="s">
        <v>85</v>
      </c>
      <c r="FU6" s="4"/>
      <c r="FV6" s="231" t="e">
        <f>FU6/FU10</f>
        <v>#DIV/0!</v>
      </c>
      <c r="FW6" s="219"/>
      <c r="FX6" s="76" t="e">
        <f t="shared" ref="FX6:FX8" si="35">FV6*FW6</f>
        <v>#DIV/0!</v>
      </c>
      <c r="FY6" s="85" t="s">
        <v>85</v>
      </c>
      <c r="FZ6" s="4"/>
      <c r="GA6" s="231" t="e">
        <f>FZ6/FZ10</f>
        <v>#DIV/0!</v>
      </c>
      <c r="GB6" s="219"/>
      <c r="GC6" s="76" t="e">
        <f t="shared" ref="GC6:GC8" si="36">GA6*GB6</f>
        <v>#DIV/0!</v>
      </c>
      <c r="GD6" s="85" t="s">
        <v>85</v>
      </c>
      <c r="GE6" s="4"/>
      <c r="GF6" s="231" t="e">
        <f>GE6/GE10</f>
        <v>#DIV/0!</v>
      </c>
      <c r="GG6" s="219"/>
      <c r="GH6" s="76" t="e">
        <f t="shared" ref="GH6:GH8" si="37">GF6*GG6</f>
        <v>#DIV/0!</v>
      </c>
      <c r="GI6" s="85" t="s">
        <v>85</v>
      </c>
      <c r="GJ6" s="4"/>
      <c r="GK6" s="231" t="e">
        <f>GJ6/GJ10</f>
        <v>#DIV/0!</v>
      </c>
      <c r="GL6" s="219"/>
      <c r="GM6" s="76" t="e">
        <f t="shared" ref="GM6:GM8" si="38">GK6*GL6</f>
        <v>#DIV/0!</v>
      </c>
      <c r="GN6" s="85" t="s">
        <v>85</v>
      </c>
      <c r="GO6" s="4"/>
      <c r="GP6" s="231" t="e">
        <f>GO6/GO10</f>
        <v>#DIV/0!</v>
      </c>
      <c r="GQ6" s="219"/>
      <c r="GR6" s="76" t="e">
        <f t="shared" ref="GR6:GR8" si="39">GP6*GQ6</f>
        <v>#DIV/0!</v>
      </c>
      <c r="GS6" s="85" t="s">
        <v>85</v>
      </c>
      <c r="GT6" s="4"/>
      <c r="GU6" s="231" t="e">
        <f>GT6/GT10</f>
        <v>#DIV/0!</v>
      </c>
      <c r="GV6" s="219"/>
      <c r="GW6" s="76" t="e">
        <f t="shared" ref="GW6:GW8" si="40">GU6*GV6</f>
        <v>#DIV/0!</v>
      </c>
      <c r="GX6" s="85" t="s">
        <v>85</v>
      </c>
      <c r="GY6" s="4"/>
      <c r="GZ6" s="231" t="e">
        <f>GY6/GY10</f>
        <v>#DIV/0!</v>
      </c>
      <c r="HA6" s="219"/>
      <c r="HB6" s="76" t="e">
        <f t="shared" ref="HB6:HB8" si="41">GZ6*HA6</f>
        <v>#DIV/0!</v>
      </c>
      <c r="HC6" s="85" t="s">
        <v>85</v>
      </c>
      <c r="HD6" s="4"/>
      <c r="HE6" s="231" t="e">
        <f>HD6/HD10</f>
        <v>#DIV/0!</v>
      </c>
      <c r="HF6" s="219"/>
      <c r="HG6" s="76" t="e">
        <f t="shared" ref="HG6:HG8" si="42">HE6*HF6</f>
        <v>#DIV/0!</v>
      </c>
      <c r="HH6" s="85" t="s">
        <v>85</v>
      </c>
      <c r="HI6" s="4"/>
      <c r="HJ6" s="231" t="e">
        <f>HI6/HI10</f>
        <v>#DIV/0!</v>
      </c>
      <c r="HK6" s="219"/>
      <c r="HL6" s="76" t="e">
        <f t="shared" ref="HL6:HL8" si="43">HJ6*HK6</f>
        <v>#DIV/0!</v>
      </c>
      <c r="HM6" s="85" t="s">
        <v>85</v>
      </c>
      <c r="HN6" s="4"/>
      <c r="HO6" s="231" t="e">
        <f>HN6/HN10</f>
        <v>#DIV/0!</v>
      </c>
      <c r="HP6" s="219"/>
      <c r="HQ6" s="76" t="e">
        <f t="shared" ref="HQ6:HQ8" si="44">HO6*HP6</f>
        <v>#DIV/0!</v>
      </c>
      <c r="HR6" s="85" t="s">
        <v>85</v>
      </c>
      <c r="HS6" s="4"/>
      <c r="HT6" s="231" t="e">
        <f>HS6/HS10</f>
        <v>#DIV/0!</v>
      </c>
      <c r="HU6" s="219"/>
      <c r="HV6" s="76" t="e">
        <f t="shared" ref="HV6:HV8" si="45">HT6*HU6</f>
        <v>#DIV/0!</v>
      </c>
      <c r="HW6" s="85" t="s">
        <v>85</v>
      </c>
      <c r="HX6" s="4"/>
      <c r="HY6" s="231" t="e">
        <f>HX6/HX10</f>
        <v>#DIV/0!</v>
      </c>
      <c r="HZ6" s="219"/>
      <c r="IA6" s="76" t="e">
        <f t="shared" ref="IA6:IA8" si="46">HY6*HZ6</f>
        <v>#DIV/0!</v>
      </c>
      <c r="IB6" s="85" t="s">
        <v>85</v>
      </c>
      <c r="IC6" s="4"/>
      <c r="ID6" s="231" t="e">
        <f>IC6/IC10</f>
        <v>#DIV/0!</v>
      </c>
      <c r="IE6" s="219"/>
      <c r="IF6" s="76" t="e">
        <f t="shared" ref="IF6:IF8" si="47">ID6*IE6</f>
        <v>#DIV/0!</v>
      </c>
      <c r="IG6" s="85" t="s">
        <v>85</v>
      </c>
      <c r="IH6" s="4"/>
      <c r="II6" s="231" t="e">
        <f>IH6/IH10</f>
        <v>#DIV/0!</v>
      </c>
      <c r="IJ6" s="219"/>
      <c r="IK6" s="76" t="e">
        <f t="shared" ref="IK6:IK8" si="48">II6*IJ6</f>
        <v>#DIV/0!</v>
      </c>
      <c r="IL6" s="85" t="s">
        <v>85</v>
      </c>
      <c r="IM6" s="4"/>
      <c r="IN6" s="231" t="e">
        <f>IM6/IM10</f>
        <v>#DIV/0!</v>
      </c>
      <c r="IO6" s="219"/>
      <c r="IP6" s="76" t="e">
        <f t="shared" ref="IP6:IP8" si="49">IN6*IO6</f>
        <v>#DIV/0!</v>
      </c>
      <c r="IQ6" s="85" t="s">
        <v>85</v>
      </c>
      <c r="IR6" s="4"/>
      <c r="IS6" s="231" t="e">
        <f>IR6/IR10</f>
        <v>#DIV/0!</v>
      </c>
      <c r="IT6" s="219"/>
      <c r="IU6" s="76" t="e">
        <f t="shared" ref="IU6:IU8" si="50">IS6*IT6</f>
        <v>#DIV/0!</v>
      </c>
      <c r="IV6" s="85" t="s">
        <v>85</v>
      </c>
      <c r="IW6" s="4"/>
      <c r="IX6" s="231" t="e">
        <f>IW6/IW10</f>
        <v>#DIV/0!</v>
      </c>
      <c r="IY6" s="219"/>
      <c r="IZ6" s="76" t="e">
        <f t="shared" ref="IZ6:IZ8" si="51">IX6*IY6</f>
        <v>#DIV/0!</v>
      </c>
      <c r="JA6" s="85" t="s">
        <v>85</v>
      </c>
      <c r="JB6" s="4"/>
      <c r="JC6" s="231" t="e">
        <f>JB6/JB10</f>
        <v>#DIV/0!</v>
      </c>
      <c r="JD6" s="219"/>
      <c r="JE6" s="76" t="e">
        <f t="shared" ref="JE6:JE8" si="52">JC6*JD6</f>
        <v>#DIV/0!</v>
      </c>
      <c r="JF6" s="85" t="s">
        <v>85</v>
      </c>
      <c r="JG6" s="4"/>
      <c r="JH6" s="231" t="e">
        <f>JG6/JG10</f>
        <v>#DIV/0!</v>
      </c>
      <c r="JI6" s="219"/>
      <c r="JJ6" s="76" t="e">
        <f t="shared" ref="JJ6:JJ8" si="53">JH6*JI6</f>
        <v>#DIV/0!</v>
      </c>
      <c r="JK6" s="85" t="s">
        <v>85</v>
      </c>
      <c r="JL6" s="4"/>
      <c r="JM6" s="231" t="e">
        <f>JL6/JL10</f>
        <v>#DIV/0!</v>
      </c>
      <c r="JN6" s="219"/>
      <c r="JO6" s="76" t="e">
        <f t="shared" ref="JO6:JO8" si="54">JM6*JN6</f>
        <v>#DIV/0!</v>
      </c>
      <c r="JP6" s="85" t="s">
        <v>85</v>
      </c>
      <c r="JQ6" s="4"/>
      <c r="JR6" s="231" t="e">
        <f>JQ6/JQ10</f>
        <v>#DIV/0!</v>
      </c>
      <c r="JS6" s="219"/>
      <c r="JT6" s="76" t="e">
        <f t="shared" ref="JT6:JT8" si="55">JR6*JS6</f>
        <v>#DIV/0!</v>
      </c>
      <c r="JU6" s="85" t="s">
        <v>85</v>
      </c>
      <c r="JV6" s="4"/>
      <c r="JW6" s="231" t="e">
        <f>JV6/JV10</f>
        <v>#DIV/0!</v>
      </c>
      <c r="JX6" s="219"/>
      <c r="JY6" s="76" t="e">
        <f t="shared" ref="JY6:JY8" si="56">JW6*JX6</f>
        <v>#DIV/0!</v>
      </c>
      <c r="JZ6" s="85" t="s">
        <v>85</v>
      </c>
      <c r="KA6" s="4"/>
      <c r="KB6" s="231" t="e">
        <f>KA6/KA10</f>
        <v>#DIV/0!</v>
      </c>
      <c r="KC6" s="219"/>
      <c r="KD6" s="76" t="e">
        <f t="shared" ref="KD6:KD8" si="57">KB6*KC6</f>
        <v>#DIV/0!</v>
      </c>
      <c r="KE6" s="85" t="s">
        <v>85</v>
      </c>
      <c r="KF6" s="4"/>
      <c r="KG6" s="231" t="e">
        <f>KF6/KF10</f>
        <v>#DIV/0!</v>
      </c>
      <c r="KH6" s="219"/>
      <c r="KI6" s="76" t="e">
        <f t="shared" ref="KI6:KI8" si="58">KG6*KH6</f>
        <v>#DIV/0!</v>
      </c>
      <c r="KJ6" s="85" t="s">
        <v>85</v>
      </c>
      <c r="KK6" s="4"/>
      <c r="KL6" s="231" t="e">
        <f>KK6/KK10</f>
        <v>#DIV/0!</v>
      </c>
      <c r="KM6" s="219"/>
      <c r="KN6" s="76" t="e">
        <f t="shared" ref="KN6:KN8" si="59">KL6*KM6</f>
        <v>#DIV/0!</v>
      </c>
    </row>
    <row r="7" spans="1:331" x14ac:dyDescent="0.25">
      <c r="A7" s="85" t="s">
        <v>86</v>
      </c>
      <c r="B7" s="4"/>
      <c r="C7" s="231" t="e">
        <f>B7/B10</f>
        <v>#DIV/0!</v>
      </c>
      <c r="D7" s="219"/>
      <c r="E7" s="76" t="e">
        <f t="shared" si="0"/>
        <v>#DIV/0!</v>
      </c>
      <c r="F7" s="85" t="s">
        <v>86</v>
      </c>
      <c r="G7" s="4"/>
      <c r="H7" s="231" t="e">
        <f>G7/G10</f>
        <v>#DIV/0!</v>
      </c>
      <c r="I7" s="219"/>
      <c r="J7" s="76" t="e">
        <f t="shared" si="1"/>
        <v>#DIV/0!</v>
      </c>
      <c r="K7" s="85" t="s">
        <v>86</v>
      </c>
      <c r="L7" s="4"/>
      <c r="M7" s="231" t="e">
        <f>L7/L10</f>
        <v>#DIV/0!</v>
      </c>
      <c r="N7" s="219"/>
      <c r="O7" s="76" t="e">
        <f t="shared" si="2"/>
        <v>#DIV/0!</v>
      </c>
      <c r="P7" s="85" t="s">
        <v>86</v>
      </c>
      <c r="Q7" s="4"/>
      <c r="R7" s="231" t="e">
        <f>Q7/Q10</f>
        <v>#DIV/0!</v>
      </c>
      <c r="S7" s="219"/>
      <c r="T7" s="76" t="e">
        <f t="shared" si="3"/>
        <v>#DIV/0!</v>
      </c>
      <c r="U7" s="85" t="s">
        <v>86</v>
      </c>
      <c r="V7" s="4"/>
      <c r="W7" s="231" t="e">
        <f>V7/V10</f>
        <v>#DIV/0!</v>
      </c>
      <c r="X7" s="219"/>
      <c r="Y7" s="76" t="e">
        <f t="shared" si="4"/>
        <v>#DIV/0!</v>
      </c>
      <c r="Z7" s="85" t="s">
        <v>86</v>
      </c>
      <c r="AA7" s="4"/>
      <c r="AB7" s="231" t="e">
        <f>AA7/AA10</f>
        <v>#DIV/0!</v>
      </c>
      <c r="AC7" s="219"/>
      <c r="AD7" s="76" t="e">
        <f t="shared" si="5"/>
        <v>#DIV/0!</v>
      </c>
      <c r="AE7" s="85" t="s">
        <v>86</v>
      </c>
      <c r="AF7" s="4"/>
      <c r="AG7" s="231" t="e">
        <f>AF7/AF10</f>
        <v>#DIV/0!</v>
      </c>
      <c r="AH7" s="219"/>
      <c r="AI7" s="76" t="e">
        <f t="shared" si="6"/>
        <v>#DIV/0!</v>
      </c>
      <c r="AJ7" s="85" t="s">
        <v>86</v>
      </c>
      <c r="AK7" s="4"/>
      <c r="AL7" s="231" t="e">
        <f>AK7/AK10</f>
        <v>#DIV/0!</v>
      </c>
      <c r="AM7" s="219"/>
      <c r="AN7" s="76" t="e">
        <f t="shared" si="7"/>
        <v>#DIV/0!</v>
      </c>
      <c r="AO7" s="85" t="s">
        <v>86</v>
      </c>
      <c r="AP7" s="4"/>
      <c r="AQ7" s="231" t="e">
        <f>AP7/AP10</f>
        <v>#DIV/0!</v>
      </c>
      <c r="AR7" s="219"/>
      <c r="AS7" s="76" t="e">
        <f t="shared" si="8"/>
        <v>#DIV/0!</v>
      </c>
      <c r="AT7" s="85" t="s">
        <v>86</v>
      </c>
      <c r="AU7" s="4"/>
      <c r="AV7" s="231" t="e">
        <f>AU7/AU10</f>
        <v>#DIV/0!</v>
      </c>
      <c r="AW7" s="219"/>
      <c r="AX7" s="76" t="e">
        <f t="shared" si="9"/>
        <v>#DIV/0!</v>
      </c>
      <c r="AY7" s="85" t="s">
        <v>86</v>
      </c>
      <c r="AZ7" s="4"/>
      <c r="BA7" s="231" t="e">
        <f>AZ7/AZ10</f>
        <v>#DIV/0!</v>
      </c>
      <c r="BB7" s="219"/>
      <c r="BC7" s="76" t="e">
        <f t="shared" si="10"/>
        <v>#DIV/0!</v>
      </c>
      <c r="BD7" s="85" t="s">
        <v>86</v>
      </c>
      <c r="BE7" s="4"/>
      <c r="BF7" s="231" t="e">
        <f>BE7/BE10</f>
        <v>#DIV/0!</v>
      </c>
      <c r="BG7" s="219"/>
      <c r="BH7" s="76" t="e">
        <f t="shared" si="11"/>
        <v>#DIV/0!</v>
      </c>
      <c r="BI7" s="85" t="s">
        <v>86</v>
      </c>
      <c r="BJ7" s="4"/>
      <c r="BK7" s="231" t="e">
        <f>BJ7/BJ10</f>
        <v>#DIV/0!</v>
      </c>
      <c r="BL7" s="219"/>
      <c r="BM7" s="76" t="e">
        <f t="shared" si="12"/>
        <v>#DIV/0!</v>
      </c>
      <c r="BN7" s="85" t="s">
        <v>86</v>
      </c>
      <c r="BO7" s="4"/>
      <c r="BP7" s="231" t="e">
        <f>BO7/BO10</f>
        <v>#DIV/0!</v>
      </c>
      <c r="BQ7" s="219"/>
      <c r="BR7" s="76" t="e">
        <f t="shared" si="13"/>
        <v>#DIV/0!</v>
      </c>
      <c r="BS7" s="85" t="s">
        <v>86</v>
      </c>
      <c r="BT7" s="4"/>
      <c r="BU7" s="231" t="e">
        <f>BT7/BT10</f>
        <v>#DIV/0!</v>
      </c>
      <c r="BV7" s="219"/>
      <c r="BW7" s="76" t="e">
        <f t="shared" si="14"/>
        <v>#DIV/0!</v>
      </c>
      <c r="BX7" s="85" t="s">
        <v>86</v>
      </c>
      <c r="BY7" s="4"/>
      <c r="BZ7" s="231" t="e">
        <f>BY7/BY10</f>
        <v>#DIV/0!</v>
      </c>
      <c r="CA7" s="219"/>
      <c r="CB7" s="76" t="e">
        <f t="shared" si="15"/>
        <v>#DIV/0!</v>
      </c>
      <c r="CC7" s="85" t="s">
        <v>86</v>
      </c>
      <c r="CD7" s="4"/>
      <c r="CE7" s="231" t="e">
        <f>CD7/CD10</f>
        <v>#DIV/0!</v>
      </c>
      <c r="CF7" s="219"/>
      <c r="CG7" s="76" t="e">
        <f t="shared" si="16"/>
        <v>#DIV/0!</v>
      </c>
      <c r="CH7" s="85" t="s">
        <v>86</v>
      </c>
      <c r="CI7" s="4"/>
      <c r="CJ7" s="231" t="e">
        <f>CI7/CI10</f>
        <v>#DIV/0!</v>
      </c>
      <c r="CK7" s="219"/>
      <c r="CL7" s="76" t="e">
        <f t="shared" si="17"/>
        <v>#DIV/0!</v>
      </c>
      <c r="CM7" s="85" t="s">
        <v>86</v>
      </c>
      <c r="CN7" s="4"/>
      <c r="CO7" s="231" t="e">
        <f>CN7/CN10</f>
        <v>#DIV/0!</v>
      </c>
      <c r="CP7" s="219"/>
      <c r="CQ7" s="76" t="e">
        <f t="shared" si="18"/>
        <v>#DIV/0!</v>
      </c>
      <c r="CR7" s="85" t="s">
        <v>86</v>
      </c>
      <c r="CS7" s="4"/>
      <c r="CT7" s="231" t="e">
        <f>CS7/CS10</f>
        <v>#DIV/0!</v>
      </c>
      <c r="CU7" s="219"/>
      <c r="CV7" s="76" t="e">
        <f t="shared" si="19"/>
        <v>#DIV/0!</v>
      </c>
      <c r="CW7" s="85" t="s">
        <v>86</v>
      </c>
      <c r="CX7" s="4"/>
      <c r="CY7" s="231" t="e">
        <f>CX7/CX10</f>
        <v>#DIV/0!</v>
      </c>
      <c r="CZ7" s="219"/>
      <c r="DA7" s="76" t="e">
        <f t="shared" si="20"/>
        <v>#DIV/0!</v>
      </c>
      <c r="DB7" s="85" t="s">
        <v>86</v>
      </c>
      <c r="DC7" s="4"/>
      <c r="DD7" s="231" t="e">
        <f>DC7/DC10</f>
        <v>#DIV/0!</v>
      </c>
      <c r="DE7" s="219"/>
      <c r="DF7" s="76" t="e">
        <f t="shared" si="21"/>
        <v>#DIV/0!</v>
      </c>
      <c r="DG7" s="85" t="s">
        <v>86</v>
      </c>
      <c r="DH7" s="4"/>
      <c r="DI7" s="231" t="e">
        <f>DH7/DH10</f>
        <v>#DIV/0!</v>
      </c>
      <c r="DJ7" s="219"/>
      <c r="DK7" s="76" t="e">
        <f t="shared" si="22"/>
        <v>#DIV/0!</v>
      </c>
      <c r="DL7" s="85" t="s">
        <v>86</v>
      </c>
      <c r="DM7" s="4"/>
      <c r="DN7" s="231" t="e">
        <f>DM7/DM10</f>
        <v>#DIV/0!</v>
      </c>
      <c r="DO7" s="219"/>
      <c r="DP7" s="76" t="e">
        <f t="shared" si="23"/>
        <v>#DIV/0!</v>
      </c>
      <c r="DQ7" s="85" t="s">
        <v>86</v>
      </c>
      <c r="DR7" s="4"/>
      <c r="DS7" s="231" t="e">
        <f>DR7/DR10</f>
        <v>#DIV/0!</v>
      </c>
      <c r="DT7" s="219"/>
      <c r="DU7" s="76" t="e">
        <f t="shared" si="24"/>
        <v>#DIV/0!</v>
      </c>
      <c r="DV7" s="85" t="s">
        <v>86</v>
      </c>
      <c r="DW7" s="4"/>
      <c r="DX7" s="231" t="e">
        <f>DW7/DW10</f>
        <v>#DIV/0!</v>
      </c>
      <c r="DY7" s="219"/>
      <c r="DZ7" s="76" t="e">
        <f t="shared" si="25"/>
        <v>#DIV/0!</v>
      </c>
      <c r="EA7" s="85" t="s">
        <v>86</v>
      </c>
      <c r="EB7" s="4"/>
      <c r="EC7" s="231" t="e">
        <f>EB7/EB10</f>
        <v>#DIV/0!</v>
      </c>
      <c r="ED7" s="219"/>
      <c r="EE7" s="76" t="e">
        <f t="shared" si="26"/>
        <v>#DIV/0!</v>
      </c>
      <c r="EF7" s="85" t="s">
        <v>86</v>
      </c>
      <c r="EG7" s="4"/>
      <c r="EH7" s="231" t="e">
        <f>EG7/EG10</f>
        <v>#DIV/0!</v>
      </c>
      <c r="EI7" s="219"/>
      <c r="EJ7" s="76" t="e">
        <f t="shared" si="27"/>
        <v>#DIV/0!</v>
      </c>
      <c r="EK7" s="85" t="s">
        <v>86</v>
      </c>
      <c r="EL7" s="4"/>
      <c r="EM7" s="231" t="e">
        <f>EL7/EL10</f>
        <v>#DIV/0!</v>
      </c>
      <c r="EN7" s="219"/>
      <c r="EO7" s="76" t="e">
        <f t="shared" si="28"/>
        <v>#DIV/0!</v>
      </c>
      <c r="EP7" s="85" t="s">
        <v>86</v>
      </c>
      <c r="EQ7" s="4"/>
      <c r="ER7" s="231" t="e">
        <f>EQ7/EQ10</f>
        <v>#DIV/0!</v>
      </c>
      <c r="ES7" s="219"/>
      <c r="ET7" s="76" t="e">
        <f t="shared" si="29"/>
        <v>#DIV/0!</v>
      </c>
      <c r="EU7" s="85" t="s">
        <v>86</v>
      </c>
      <c r="EV7" s="4"/>
      <c r="EW7" s="231" t="e">
        <f>EV7/EV10</f>
        <v>#DIV/0!</v>
      </c>
      <c r="EX7" s="219"/>
      <c r="EY7" s="76" t="e">
        <f t="shared" si="30"/>
        <v>#DIV/0!</v>
      </c>
      <c r="EZ7" s="85" t="s">
        <v>86</v>
      </c>
      <c r="FA7" s="4"/>
      <c r="FB7" s="231" t="e">
        <f>FA7/FA10</f>
        <v>#DIV/0!</v>
      </c>
      <c r="FC7" s="219"/>
      <c r="FD7" s="76" t="e">
        <f t="shared" si="31"/>
        <v>#DIV/0!</v>
      </c>
      <c r="FE7" s="85" t="s">
        <v>86</v>
      </c>
      <c r="FF7" s="4"/>
      <c r="FG7" s="231" t="e">
        <f>FF7/FF10</f>
        <v>#DIV/0!</v>
      </c>
      <c r="FH7" s="219"/>
      <c r="FI7" s="76" t="e">
        <f t="shared" si="32"/>
        <v>#DIV/0!</v>
      </c>
      <c r="FJ7" s="85" t="s">
        <v>86</v>
      </c>
      <c r="FK7" s="4"/>
      <c r="FL7" s="231" t="e">
        <f>FK7/FK10</f>
        <v>#DIV/0!</v>
      </c>
      <c r="FM7" s="219"/>
      <c r="FN7" s="76" t="e">
        <f t="shared" si="33"/>
        <v>#DIV/0!</v>
      </c>
      <c r="FO7" s="85" t="s">
        <v>86</v>
      </c>
      <c r="FP7" s="4"/>
      <c r="FQ7" s="231" t="e">
        <f>FP7/FP10</f>
        <v>#DIV/0!</v>
      </c>
      <c r="FR7" s="219"/>
      <c r="FS7" s="76" t="e">
        <f t="shared" si="34"/>
        <v>#DIV/0!</v>
      </c>
      <c r="FT7" s="85" t="s">
        <v>86</v>
      </c>
      <c r="FU7" s="4"/>
      <c r="FV7" s="231" t="e">
        <f>FU7/FU10</f>
        <v>#DIV/0!</v>
      </c>
      <c r="FW7" s="219"/>
      <c r="FX7" s="76" t="e">
        <f t="shared" si="35"/>
        <v>#DIV/0!</v>
      </c>
      <c r="FY7" s="85" t="s">
        <v>86</v>
      </c>
      <c r="FZ7" s="4"/>
      <c r="GA7" s="231" t="e">
        <f>FZ7/FZ10</f>
        <v>#DIV/0!</v>
      </c>
      <c r="GB7" s="219"/>
      <c r="GC7" s="76" t="e">
        <f t="shared" si="36"/>
        <v>#DIV/0!</v>
      </c>
      <c r="GD7" s="85" t="s">
        <v>86</v>
      </c>
      <c r="GE7" s="4"/>
      <c r="GF7" s="231" t="e">
        <f>GE7/GE10</f>
        <v>#DIV/0!</v>
      </c>
      <c r="GG7" s="219"/>
      <c r="GH7" s="76" t="e">
        <f t="shared" si="37"/>
        <v>#DIV/0!</v>
      </c>
      <c r="GI7" s="85" t="s">
        <v>86</v>
      </c>
      <c r="GJ7" s="4"/>
      <c r="GK7" s="231" t="e">
        <f>GJ7/GJ10</f>
        <v>#DIV/0!</v>
      </c>
      <c r="GL7" s="219"/>
      <c r="GM7" s="76" t="e">
        <f t="shared" si="38"/>
        <v>#DIV/0!</v>
      </c>
      <c r="GN7" s="85" t="s">
        <v>86</v>
      </c>
      <c r="GO7" s="4"/>
      <c r="GP7" s="231" t="e">
        <f>GO7/GO10</f>
        <v>#DIV/0!</v>
      </c>
      <c r="GQ7" s="219"/>
      <c r="GR7" s="76" t="e">
        <f t="shared" si="39"/>
        <v>#DIV/0!</v>
      </c>
      <c r="GS7" s="85" t="s">
        <v>86</v>
      </c>
      <c r="GT7" s="4"/>
      <c r="GU7" s="231" t="e">
        <f>GT7/GT10</f>
        <v>#DIV/0!</v>
      </c>
      <c r="GV7" s="219"/>
      <c r="GW7" s="76" t="e">
        <f t="shared" si="40"/>
        <v>#DIV/0!</v>
      </c>
      <c r="GX7" s="85" t="s">
        <v>86</v>
      </c>
      <c r="GY7" s="4"/>
      <c r="GZ7" s="231" t="e">
        <f>GY7/GY10</f>
        <v>#DIV/0!</v>
      </c>
      <c r="HA7" s="219"/>
      <c r="HB7" s="76" t="e">
        <f t="shared" si="41"/>
        <v>#DIV/0!</v>
      </c>
      <c r="HC7" s="85" t="s">
        <v>86</v>
      </c>
      <c r="HD7" s="4"/>
      <c r="HE7" s="231" t="e">
        <f>HD7/HD10</f>
        <v>#DIV/0!</v>
      </c>
      <c r="HF7" s="219"/>
      <c r="HG7" s="76" t="e">
        <f t="shared" si="42"/>
        <v>#DIV/0!</v>
      </c>
      <c r="HH7" s="85" t="s">
        <v>86</v>
      </c>
      <c r="HI7" s="4"/>
      <c r="HJ7" s="231" t="e">
        <f>HI7/HI10</f>
        <v>#DIV/0!</v>
      </c>
      <c r="HK7" s="219"/>
      <c r="HL7" s="76" t="e">
        <f t="shared" si="43"/>
        <v>#DIV/0!</v>
      </c>
      <c r="HM7" s="85" t="s">
        <v>86</v>
      </c>
      <c r="HN7" s="4"/>
      <c r="HO7" s="231" t="e">
        <f>HN7/HN10</f>
        <v>#DIV/0!</v>
      </c>
      <c r="HP7" s="219"/>
      <c r="HQ7" s="76" t="e">
        <f t="shared" si="44"/>
        <v>#DIV/0!</v>
      </c>
      <c r="HR7" s="85" t="s">
        <v>86</v>
      </c>
      <c r="HS7" s="4"/>
      <c r="HT7" s="231" t="e">
        <f>HS7/HS10</f>
        <v>#DIV/0!</v>
      </c>
      <c r="HU7" s="219"/>
      <c r="HV7" s="76" t="e">
        <f t="shared" si="45"/>
        <v>#DIV/0!</v>
      </c>
      <c r="HW7" s="85" t="s">
        <v>86</v>
      </c>
      <c r="HX7" s="4"/>
      <c r="HY7" s="231" t="e">
        <f>HX7/HX10</f>
        <v>#DIV/0!</v>
      </c>
      <c r="HZ7" s="219"/>
      <c r="IA7" s="76" t="e">
        <f t="shared" si="46"/>
        <v>#DIV/0!</v>
      </c>
      <c r="IB7" s="85" t="s">
        <v>86</v>
      </c>
      <c r="IC7" s="4"/>
      <c r="ID7" s="231" t="e">
        <f>IC7/IC10</f>
        <v>#DIV/0!</v>
      </c>
      <c r="IE7" s="219"/>
      <c r="IF7" s="76" t="e">
        <f t="shared" si="47"/>
        <v>#DIV/0!</v>
      </c>
      <c r="IG7" s="85" t="s">
        <v>86</v>
      </c>
      <c r="IH7" s="4"/>
      <c r="II7" s="231" t="e">
        <f>IH7/IH10</f>
        <v>#DIV/0!</v>
      </c>
      <c r="IJ7" s="219"/>
      <c r="IK7" s="76" t="e">
        <f t="shared" si="48"/>
        <v>#DIV/0!</v>
      </c>
      <c r="IL7" s="85" t="s">
        <v>86</v>
      </c>
      <c r="IM7" s="4"/>
      <c r="IN7" s="231" t="e">
        <f>IM7/IM10</f>
        <v>#DIV/0!</v>
      </c>
      <c r="IO7" s="219"/>
      <c r="IP7" s="76" t="e">
        <f t="shared" si="49"/>
        <v>#DIV/0!</v>
      </c>
      <c r="IQ7" s="85" t="s">
        <v>86</v>
      </c>
      <c r="IR7" s="4"/>
      <c r="IS7" s="231" t="e">
        <f>IR7/IR10</f>
        <v>#DIV/0!</v>
      </c>
      <c r="IT7" s="219"/>
      <c r="IU7" s="76" t="e">
        <f t="shared" si="50"/>
        <v>#DIV/0!</v>
      </c>
      <c r="IV7" s="85" t="s">
        <v>86</v>
      </c>
      <c r="IW7" s="4"/>
      <c r="IX7" s="231" t="e">
        <f>IW7/IW10</f>
        <v>#DIV/0!</v>
      </c>
      <c r="IY7" s="219"/>
      <c r="IZ7" s="76" t="e">
        <f t="shared" si="51"/>
        <v>#DIV/0!</v>
      </c>
      <c r="JA7" s="85" t="s">
        <v>86</v>
      </c>
      <c r="JB7" s="4"/>
      <c r="JC7" s="231" t="e">
        <f>JB7/JB10</f>
        <v>#DIV/0!</v>
      </c>
      <c r="JD7" s="219"/>
      <c r="JE7" s="76" t="e">
        <f t="shared" si="52"/>
        <v>#DIV/0!</v>
      </c>
      <c r="JF7" s="85" t="s">
        <v>86</v>
      </c>
      <c r="JG7" s="4"/>
      <c r="JH7" s="231" t="e">
        <f>JG7/JG10</f>
        <v>#DIV/0!</v>
      </c>
      <c r="JI7" s="219"/>
      <c r="JJ7" s="76" t="e">
        <f t="shared" si="53"/>
        <v>#DIV/0!</v>
      </c>
      <c r="JK7" s="85" t="s">
        <v>86</v>
      </c>
      <c r="JL7" s="4"/>
      <c r="JM7" s="231" t="e">
        <f>JL7/JL10</f>
        <v>#DIV/0!</v>
      </c>
      <c r="JN7" s="219"/>
      <c r="JO7" s="76" t="e">
        <f t="shared" si="54"/>
        <v>#DIV/0!</v>
      </c>
      <c r="JP7" s="85" t="s">
        <v>86</v>
      </c>
      <c r="JQ7" s="4"/>
      <c r="JR7" s="231" t="e">
        <f>JQ7/JQ10</f>
        <v>#DIV/0!</v>
      </c>
      <c r="JS7" s="219"/>
      <c r="JT7" s="76" t="e">
        <f t="shared" si="55"/>
        <v>#DIV/0!</v>
      </c>
      <c r="JU7" s="85" t="s">
        <v>86</v>
      </c>
      <c r="JV7" s="4"/>
      <c r="JW7" s="231" t="e">
        <f>JV7/JV10</f>
        <v>#DIV/0!</v>
      </c>
      <c r="JX7" s="219"/>
      <c r="JY7" s="76" t="e">
        <f t="shared" si="56"/>
        <v>#DIV/0!</v>
      </c>
      <c r="JZ7" s="85" t="s">
        <v>86</v>
      </c>
      <c r="KA7" s="4"/>
      <c r="KB7" s="231" t="e">
        <f>KA7/KA10</f>
        <v>#DIV/0!</v>
      </c>
      <c r="KC7" s="219"/>
      <c r="KD7" s="76" t="e">
        <f t="shared" si="57"/>
        <v>#DIV/0!</v>
      </c>
      <c r="KE7" s="85" t="s">
        <v>86</v>
      </c>
      <c r="KF7" s="4"/>
      <c r="KG7" s="231" t="e">
        <f>KF7/KF10</f>
        <v>#DIV/0!</v>
      </c>
      <c r="KH7" s="219"/>
      <c r="KI7" s="76" t="e">
        <f t="shared" si="58"/>
        <v>#DIV/0!</v>
      </c>
      <c r="KJ7" s="85" t="s">
        <v>86</v>
      </c>
      <c r="KK7" s="4"/>
      <c r="KL7" s="231" t="e">
        <f>KK7/KK10</f>
        <v>#DIV/0!</v>
      </c>
      <c r="KM7" s="219"/>
      <c r="KN7" s="76" t="e">
        <f t="shared" si="59"/>
        <v>#DIV/0!</v>
      </c>
    </row>
    <row r="8" spans="1:331" ht="15.75" thickBot="1" x14ac:dyDescent="0.3">
      <c r="A8" s="85" t="s">
        <v>87</v>
      </c>
      <c r="B8" s="44"/>
      <c r="C8" s="232" t="e">
        <f>B8/B10</f>
        <v>#DIV/0!</v>
      </c>
      <c r="D8" s="219"/>
      <c r="E8" s="76" t="e">
        <f t="shared" si="0"/>
        <v>#DIV/0!</v>
      </c>
      <c r="F8" s="85" t="s">
        <v>87</v>
      </c>
      <c r="G8" s="44"/>
      <c r="H8" s="232" t="e">
        <f>G8/G10</f>
        <v>#DIV/0!</v>
      </c>
      <c r="I8" s="219"/>
      <c r="J8" s="76" t="e">
        <f t="shared" si="1"/>
        <v>#DIV/0!</v>
      </c>
      <c r="K8" s="85" t="s">
        <v>87</v>
      </c>
      <c r="L8" s="44"/>
      <c r="M8" s="232" t="e">
        <f>L8/L10</f>
        <v>#DIV/0!</v>
      </c>
      <c r="N8" s="219"/>
      <c r="O8" s="76" t="e">
        <f t="shared" si="2"/>
        <v>#DIV/0!</v>
      </c>
      <c r="P8" s="85" t="s">
        <v>87</v>
      </c>
      <c r="Q8" s="44"/>
      <c r="R8" s="232" t="e">
        <f>Q8/Q10</f>
        <v>#DIV/0!</v>
      </c>
      <c r="S8" s="219"/>
      <c r="T8" s="76" t="e">
        <f t="shared" si="3"/>
        <v>#DIV/0!</v>
      </c>
      <c r="U8" s="85" t="s">
        <v>87</v>
      </c>
      <c r="V8" s="44"/>
      <c r="W8" s="232" t="e">
        <f>V8/V10</f>
        <v>#DIV/0!</v>
      </c>
      <c r="X8" s="219"/>
      <c r="Y8" s="76" t="e">
        <f t="shared" si="4"/>
        <v>#DIV/0!</v>
      </c>
      <c r="Z8" s="85" t="s">
        <v>87</v>
      </c>
      <c r="AA8" s="44"/>
      <c r="AB8" s="232" t="e">
        <f>AA8/AA10</f>
        <v>#DIV/0!</v>
      </c>
      <c r="AC8" s="219"/>
      <c r="AD8" s="76" t="e">
        <f t="shared" si="5"/>
        <v>#DIV/0!</v>
      </c>
      <c r="AE8" s="85" t="s">
        <v>87</v>
      </c>
      <c r="AF8" s="44"/>
      <c r="AG8" s="232" t="e">
        <f>AF8/AF10</f>
        <v>#DIV/0!</v>
      </c>
      <c r="AH8" s="219"/>
      <c r="AI8" s="76" t="e">
        <f t="shared" si="6"/>
        <v>#DIV/0!</v>
      </c>
      <c r="AJ8" s="85" t="s">
        <v>87</v>
      </c>
      <c r="AK8" s="44"/>
      <c r="AL8" s="232" t="e">
        <f>AK8/AK10</f>
        <v>#DIV/0!</v>
      </c>
      <c r="AM8" s="219"/>
      <c r="AN8" s="76" t="e">
        <f t="shared" si="7"/>
        <v>#DIV/0!</v>
      </c>
      <c r="AO8" s="85" t="s">
        <v>87</v>
      </c>
      <c r="AP8" s="44"/>
      <c r="AQ8" s="232" t="e">
        <f>AP8/AP10</f>
        <v>#DIV/0!</v>
      </c>
      <c r="AR8" s="219"/>
      <c r="AS8" s="76" t="e">
        <f t="shared" si="8"/>
        <v>#DIV/0!</v>
      </c>
      <c r="AT8" s="85" t="s">
        <v>87</v>
      </c>
      <c r="AU8" s="44"/>
      <c r="AV8" s="232" t="e">
        <f>AU8/AU10</f>
        <v>#DIV/0!</v>
      </c>
      <c r="AW8" s="219"/>
      <c r="AX8" s="76" t="e">
        <f t="shared" si="9"/>
        <v>#DIV/0!</v>
      </c>
      <c r="AY8" s="85" t="s">
        <v>87</v>
      </c>
      <c r="AZ8" s="44"/>
      <c r="BA8" s="232" t="e">
        <f>AZ8/AZ10</f>
        <v>#DIV/0!</v>
      </c>
      <c r="BB8" s="219"/>
      <c r="BC8" s="76" t="e">
        <f t="shared" si="10"/>
        <v>#DIV/0!</v>
      </c>
      <c r="BD8" s="85" t="s">
        <v>87</v>
      </c>
      <c r="BE8" s="44"/>
      <c r="BF8" s="232" t="e">
        <f>BE8/BE10</f>
        <v>#DIV/0!</v>
      </c>
      <c r="BG8" s="219"/>
      <c r="BH8" s="76" t="e">
        <f t="shared" si="11"/>
        <v>#DIV/0!</v>
      </c>
      <c r="BI8" s="85" t="s">
        <v>87</v>
      </c>
      <c r="BJ8" s="44"/>
      <c r="BK8" s="232" t="e">
        <f>BJ8/BJ10</f>
        <v>#DIV/0!</v>
      </c>
      <c r="BL8" s="219"/>
      <c r="BM8" s="76" t="e">
        <f t="shared" si="12"/>
        <v>#DIV/0!</v>
      </c>
      <c r="BN8" s="85" t="s">
        <v>87</v>
      </c>
      <c r="BO8" s="44"/>
      <c r="BP8" s="232" t="e">
        <f>BO8/BO10</f>
        <v>#DIV/0!</v>
      </c>
      <c r="BQ8" s="219"/>
      <c r="BR8" s="76" t="e">
        <f t="shared" si="13"/>
        <v>#DIV/0!</v>
      </c>
      <c r="BS8" s="85" t="s">
        <v>87</v>
      </c>
      <c r="BT8" s="44"/>
      <c r="BU8" s="232" t="e">
        <f>BT8/BT10</f>
        <v>#DIV/0!</v>
      </c>
      <c r="BV8" s="219"/>
      <c r="BW8" s="76" t="e">
        <f t="shared" si="14"/>
        <v>#DIV/0!</v>
      </c>
      <c r="BX8" s="85" t="s">
        <v>87</v>
      </c>
      <c r="BY8" s="44"/>
      <c r="BZ8" s="232" t="e">
        <f>BY8/BY10</f>
        <v>#DIV/0!</v>
      </c>
      <c r="CA8" s="219"/>
      <c r="CB8" s="76" t="e">
        <f t="shared" si="15"/>
        <v>#DIV/0!</v>
      </c>
      <c r="CC8" s="85" t="s">
        <v>87</v>
      </c>
      <c r="CD8" s="44"/>
      <c r="CE8" s="232" t="e">
        <f>CD8/CD10</f>
        <v>#DIV/0!</v>
      </c>
      <c r="CF8" s="219"/>
      <c r="CG8" s="76" t="e">
        <f t="shared" si="16"/>
        <v>#DIV/0!</v>
      </c>
      <c r="CH8" s="85" t="s">
        <v>87</v>
      </c>
      <c r="CI8" s="44"/>
      <c r="CJ8" s="232" t="e">
        <f>CI8/CI10</f>
        <v>#DIV/0!</v>
      </c>
      <c r="CK8" s="219"/>
      <c r="CL8" s="76" t="e">
        <f t="shared" si="17"/>
        <v>#DIV/0!</v>
      </c>
      <c r="CM8" s="85" t="s">
        <v>87</v>
      </c>
      <c r="CN8" s="44"/>
      <c r="CO8" s="232" t="e">
        <f>CN8/CN10</f>
        <v>#DIV/0!</v>
      </c>
      <c r="CP8" s="219"/>
      <c r="CQ8" s="76" t="e">
        <f t="shared" si="18"/>
        <v>#DIV/0!</v>
      </c>
      <c r="CR8" s="85" t="s">
        <v>87</v>
      </c>
      <c r="CS8" s="44"/>
      <c r="CT8" s="232" t="e">
        <f>CS8/CS10</f>
        <v>#DIV/0!</v>
      </c>
      <c r="CU8" s="219"/>
      <c r="CV8" s="76" t="e">
        <f t="shared" si="19"/>
        <v>#DIV/0!</v>
      </c>
      <c r="CW8" s="85" t="s">
        <v>87</v>
      </c>
      <c r="CX8" s="44"/>
      <c r="CY8" s="232" t="e">
        <f>CX8/CX10</f>
        <v>#DIV/0!</v>
      </c>
      <c r="CZ8" s="219"/>
      <c r="DA8" s="76" t="e">
        <f t="shared" si="20"/>
        <v>#DIV/0!</v>
      </c>
      <c r="DB8" s="85" t="s">
        <v>87</v>
      </c>
      <c r="DC8" s="44"/>
      <c r="DD8" s="232" t="e">
        <f>DC8/DC10</f>
        <v>#DIV/0!</v>
      </c>
      <c r="DE8" s="219"/>
      <c r="DF8" s="76" t="e">
        <f t="shared" si="21"/>
        <v>#DIV/0!</v>
      </c>
      <c r="DG8" s="85" t="s">
        <v>87</v>
      </c>
      <c r="DH8" s="44"/>
      <c r="DI8" s="232" t="e">
        <f>DH8/DH10</f>
        <v>#DIV/0!</v>
      </c>
      <c r="DJ8" s="219"/>
      <c r="DK8" s="76" t="e">
        <f t="shared" si="22"/>
        <v>#DIV/0!</v>
      </c>
      <c r="DL8" s="85" t="s">
        <v>87</v>
      </c>
      <c r="DM8" s="44"/>
      <c r="DN8" s="232" t="e">
        <f>DM8/DM10</f>
        <v>#DIV/0!</v>
      </c>
      <c r="DO8" s="219"/>
      <c r="DP8" s="76" t="e">
        <f t="shared" si="23"/>
        <v>#DIV/0!</v>
      </c>
      <c r="DQ8" s="85" t="s">
        <v>87</v>
      </c>
      <c r="DR8" s="44"/>
      <c r="DS8" s="232" t="e">
        <f>DR8/DR10</f>
        <v>#DIV/0!</v>
      </c>
      <c r="DT8" s="219"/>
      <c r="DU8" s="76" t="e">
        <f t="shared" si="24"/>
        <v>#DIV/0!</v>
      </c>
      <c r="DV8" s="85" t="s">
        <v>87</v>
      </c>
      <c r="DW8" s="44"/>
      <c r="DX8" s="232" t="e">
        <f>DW8/DW10</f>
        <v>#DIV/0!</v>
      </c>
      <c r="DY8" s="219"/>
      <c r="DZ8" s="76" t="e">
        <f t="shared" si="25"/>
        <v>#DIV/0!</v>
      </c>
      <c r="EA8" s="85" t="s">
        <v>87</v>
      </c>
      <c r="EB8" s="44"/>
      <c r="EC8" s="232" t="e">
        <f>EB8/EB10</f>
        <v>#DIV/0!</v>
      </c>
      <c r="ED8" s="219"/>
      <c r="EE8" s="76" t="e">
        <f t="shared" si="26"/>
        <v>#DIV/0!</v>
      </c>
      <c r="EF8" s="85" t="s">
        <v>87</v>
      </c>
      <c r="EG8" s="44"/>
      <c r="EH8" s="232" t="e">
        <f>EG8/EG10</f>
        <v>#DIV/0!</v>
      </c>
      <c r="EI8" s="219"/>
      <c r="EJ8" s="76" t="e">
        <f t="shared" si="27"/>
        <v>#DIV/0!</v>
      </c>
      <c r="EK8" s="85" t="s">
        <v>87</v>
      </c>
      <c r="EL8" s="44"/>
      <c r="EM8" s="232" t="e">
        <f>EL8/EL10</f>
        <v>#DIV/0!</v>
      </c>
      <c r="EN8" s="219"/>
      <c r="EO8" s="76" t="e">
        <f t="shared" si="28"/>
        <v>#DIV/0!</v>
      </c>
      <c r="EP8" s="85" t="s">
        <v>87</v>
      </c>
      <c r="EQ8" s="44"/>
      <c r="ER8" s="232" t="e">
        <f>EQ8/EQ10</f>
        <v>#DIV/0!</v>
      </c>
      <c r="ES8" s="219"/>
      <c r="ET8" s="76" t="e">
        <f t="shared" si="29"/>
        <v>#DIV/0!</v>
      </c>
      <c r="EU8" s="85" t="s">
        <v>87</v>
      </c>
      <c r="EV8" s="44"/>
      <c r="EW8" s="232" t="e">
        <f>EV8/EV10</f>
        <v>#DIV/0!</v>
      </c>
      <c r="EX8" s="219"/>
      <c r="EY8" s="76" t="e">
        <f t="shared" si="30"/>
        <v>#DIV/0!</v>
      </c>
      <c r="EZ8" s="85" t="s">
        <v>87</v>
      </c>
      <c r="FA8" s="44"/>
      <c r="FB8" s="232" t="e">
        <f>FA8/FA10</f>
        <v>#DIV/0!</v>
      </c>
      <c r="FC8" s="219"/>
      <c r="FD8" s="76" t="e">
        <f t="shared" si="31"/>
        <v>#DIV/0!</v>
      </c>
      <c r="FE8" s="85" t="s">
        <v>87</v>
      </c>
      <c r="FF8" s="44"/>
      <c r="FG8" s="232" t="e">
        <f>FF8/FF10</f>
        <v>#DIV/0!</v>
      </c>
      <c r="FH8" s="219"/>
      <c r="FI8" s="76" t="e">
        <f t="shared" si="32"/>
        <v>#DIV/0!</v>
      </c>
      <c r="FJ8" s="85" t="s">
        <v>87</v>
      </c>
      <c r="FK8" s="44"/>
      <c r="FL8" s="232" t="e">
        <f>FK8/FK10</f>
        <v>#DIV/0!</v>
      </c>
      <c r="FM8" s="219"/>
      <c r="FN8" s="76" t="e">
        <f t="shared" si="33"/>
        <v>#DIV/0!</v>
      </c>
      <c r="FO8" s="85" t="s">
        <v>87</v>
      </c>
      <c r="FP8" s="44"/>
      <c r="FQ8" s="232" t="e">
        <f>FP8/FP10</f>
        <v>#DIV/0!</v>
      </c>
      <c r="FR8" s="219"/>
      <c r="FS8" s="76" t="e">
        <f t="shared" si="34"/>
        <v>#DIV/0!</v>
      </c>
      <c r="FT8" s="85" t="s">
        <v>87</v>
      </c>
      <c r="FU8" s="44"/>
      <c r="FV8" s="232" t="e">
        <f>FU8/FU10</f>
        <v>#DIV/0!</v>
      </c>
      <c r="FW8" s="219"/>
      <c r="FX8" s="76" t="e">
        <f t="shared" si="35"/>
        <v>#DIV/0!</v>
      </c>
      <c r="FY8" s="85" t="s">
        <v>87</v>
      </c>
      <c r="FZ8" s="44"/>
      <c r="GA8" s="232" t="e">
        <f>FZ8/FZ10</f>
        <v>#DIV/0!</v>
      </c>
      <c r="GB8" s="219"/>
      <c r="GC8" s="76" t="e">
        <f t="shared" si="36"/>
        <v>#DIV/0!</v>
      </c>
      <c r="GD8" s="85" t="s">
        <v>87</v>
      </c>
      <c r="GE8" s="44"/>
      <c r="GF8" s="232" t="e">
        <f>GE8/GE10</f>
        <v>#DIV/0!</v>
      </c>
      <c r="GG8" s="219"/>
      <c r="GH8" s="76" t="e">
        <f t="shared" si="37"/>
        <v>#DIV/0!</v>
      </c>
      <c r="GI8" s="85" t="s">
        <v>87</v>
      </c>
      <c r="GJ8" s="44"/>
      <c r="GK8" s="232" t="e">
        <f>GJ8/GJ10</f>
        <v>#DIV/0!</v>
      </c>
      <c r="GL8" s="219"/>
      <c r="GM8" s="76" t="e">
        <f t="shared" si="38"/>
        <v>#DIV/0!</v>
      </c>
      <c r="GN8" s="85" t="s">
        <v>87</v>
      </c>
      <c r="GO8" s="44"/>
      <c r="GP8" s="232" t="e">
        <f>GO8/GO10</f>
        <v>#DIV/0!</v>
      </c>
      <c r="GQ8" s="219"/>
      <c r="GR8" s="76" t="e">
        <f t="shared" si="39"/>
        <v>#DIV/0!</v>
      </c>
      <c r="GS8" s="85" t="s">
        <v>87</v>
      </c>
      <c r="GT8" s="44"/>
      <c r="GU8" s="232" t="e">
        <f>GT8/GT10</f>
        <v>#DIV/0!</v>
      </c>
      <c r="GV8" s="219"/>
      <c r="GW8" s="76" t="e">
        <f t="shared" si="40"/>
        <v>#DIV/0!</v>
      </c>
      <c r="GX8" s="85" t="s">
        <v>87</v>
      </c>
      <c r="GY8" s="44"/>
      <c r="GZ8" s="232" t="e">
        <f>GY8/GY10</f>
        <v>#DIV/0!</v>
      </c>
      <c r="HA8" s="219"/>
      <c r="HB8" s="76" t="e">
        <f t="shared" si="41"/>
        <v>#DIV/0!</v>
      </c>
      <c r="HC8" s="85" t="s">
        <v>87</v>
      </c>
      <c r="HD8" s="44"/>
      <c r="HE8" s="232" t="e">
        <f>HD8/HD10</f>
        <v>#DIV/0!</v>
      </c>
      <c r="HF8" s="219"/>
      <c r="HG8" s="76" t="e">
        <f t="shared" si="42"/>
        <v>#DIV/0!</v>
      </c>
      <c r="HH8" s="85" t="s">
        <v>87</v>
      </c>
      <c r="HI8" s="44"/>
      <c r="HJ8" s="232" t="e">
        <f>HI8/HI10</f>
        <v>#DIV/0!</v>
      </c>
      <c r="HK8" s="219"/>
      <c r="HL8" s="76" t="e">
        <f t="shared" si="43"/>
        <v>#DIV/0!</v>
      </c>
      <c r="HM8" s="85" t="s">
        <v>87</v>
      </c>
      <c r="HN8" s="44"/>
      <c r="HO8" s="232" t="e">
        <f>HN8/HN10</f>
        <v>#DIV/0!</v>
      </c>
      <c r="HP8" s="219"/>
      <c r="HQ8" s="76" t="e">
        <f t="shared" si="44"/>
        <v>#DIV/0!</v>
      </c>
      <c r="HR8" s="85" t="s">
        <v>87</v>
      </c>
      <c r="HS8" s="44"/>
      <c r="HT8" s="232" t="e">
        <f>HS8/HS10</f>
        <v>#DIV/0!</v>
      </c>
      <c r="HU8" s="219"/>
      <c r="HV8" s="76" t="e">
        <f t="shared" si="45"/>
        <v>#DIV/0!</v>
      </c>
      <c r="HW8" s="85" t="s">
        <v>87</v>
      </c>
      <c r="HX8" s="44"/>
      <c r="HY8" s="232" t="e">
        <f>HX8/HX10</f>
        <v>#DIV/0!</v>
      </c>
      <c r="HZ8" s="219"/>
      <c r="IA8" s="76" t="e">
        <f t="shared" si="46"/>
        <v>#DIV/0!</v>
      </c>
      <c r="IB8" s="85" t="s">
        <v>87</v>
      </c>
      <c r="IC8" s="44"/>
      <c r="ID8" s="232" t="e">
        <f>IC8/IC10</f>
        <v>#DIV/0!</v>
      </c>
      <c r="IE8" s="219"/>
      <c r="IF8" s="76" t="e">
        <f t="shared" si="47"/>
        <v>#DIV/0!</v>
      </c>
      <c r="IG8" s="85" t="s">
        <v>87</v>
      </c>
      <c r="IH8" s="44"/>
      <c r="II8" s="232" t="e">
        <f>IH8/IH10</f>
        <v>#DIV/0!</v>
      </c>
      <c r="IJ8" s="219"/>
      <c r="IK8" s="76" t="e">
        <f t="shared" si="48"/>
        <v>#DIV/0!</v>
      </c>
      <c r="IL8" s="85" t="s">
        <v>87</v>
      </c>
      <c r="IM8" s="44"/>
      <c r="IN8" s="232" t="e">
        <f>IM8/IM10</f>
        <v>#DIV/0!</v>
      </c>
      <c r="IO8" s="219"/>
      <c r="IP8" s="76" t="e">
        <f t="shared" si="49"/>
        <v>#DIV/0!</v>
      </c>
      <c r="IQ8" s="85" t="s">
        <v>87</v>
      </c>
      <c r="IR8" s="44"/>
      <c r="IS8" s="232" t="e">
        <f>IR8/IR10</f>
        <v>#DIV/0!</v>
      </c>
      <c r="IT8" s="219"/>
      <c r="IU8" s="76" t="e">
        <f t="shared" si="50"/>
        <v>#DIV/0!</v>
      </c>
      <c r="IV8" s="85" t="s">
        <v>87</v>
      </c>
      <c r="IW8" s="44"/>
      <c r="IX8" s="232" t="e">
        <f>IW8/IW10</f>
        <v>#DIV/0!</v>
      </c>
      <c r="IY8" s="219"/>
      <c r="IZ8" s="76" t="e">
        <f t="shared" si="51"/>
        <v>#DIV/0!</v>
      </c>
      <c r="JA8" s="85" t="s">
        <v>87</v>
      </c>
      <c r="JB8" s="44"/>
      <c r="JC8" s="232" t="e">
        <f>JB8/JB10</f>
        <v>#DIV/0!</v>
      </c>
      <c r="JD8" s="219"/>
      <c r="JE8" s="76" t="e">
        <f t="shared" si="52"/>
        <v>#DIV/0!</v>
      </c>
      <c r="JF8" s="85" t="s">
        <v>87</v>
      </c>
      <c r="JG8" s="44"/>
      <c r="JH8" s="232" t="e">
        <f>JG8/JG10</f>
        <v>#DIV/0!</v>
      </c>
      <c r="JI8" s="219"/>
      <c r="JJ8" s="76" t="e">
        <f t="shared" si="53"/>
        <v>#DIV/0!</v>
      </c>
      <c r="JK8" s="85" t="s">
        <v>87</v>
      </c>
      <c r="JL8" s="44"/>
      <c r="JM8" s="232" t="e">
        <f>JL8/JL10</f>
        <v>#DIV/0!</v>
      </c>
      <c r="JN8" s="219"/>
      <c r="JO8" s="76" t="e">
        <f t="shared" si="54"/>
        <v>#DIV/0!</v>
      </c>
      <c r="JP8" s="85" t="s">
        <v>87</v>
      </c>
      <c r="JQ8" s="44"/>
      <c r="JR8" s="232" t="e">
        <f>JQ8/JQ10</f>
        <v>#DIV/0!</v>
      </c>
      <c r="JS8" s="219"/>
      <c r="JT8" s="76" t="e">
        <f t="shared" si="55"/>
        <v>#DIV/0!</v>
      </c>
      <c r="JU8" s="85" t="s">
        <v>87</v>
      </c>
      <c r="JV8" s="44"/>
      <c r="JW8" s="232" t="e">
        <f>JV8/JV10</f>
        <v>#DIV/0!</v>
      </c>
      <c r="JX8" s="219"/>
      <c r="JY8" s="76" t="e">
        <f t="shared" si="56"/>
        <v>#DIV/0!</v>
      </c>
      <c r="JZ8" s="85" t="s">
        <v>87</v>
      </c>
      <c r="KA8" s="44"/>
      <c r="KB8" s="232" t="e">
        <f>KA8/KA10</f>
        <v>#DIV/0!</v>
      </c>
      <c r="KC8" s="219"/>
      <c r="KD8" s="76" t="e">
        <f t="shared" si="57"/>
        <v>#DIV/0!</v>
      </c>
      <c r="KE8" s="85" t="s">
        <v>87</v>
      </c>
      <c r="KF8" s="44"/>
      <c r="KG8" s="232" t="e">
        <f>KF8/KF10</f>
        <v>#DIV/0!</v>
      </c>
      <c r="KH8" s="219"/>
      <c r="KI8" s="76" t="e">
        <f t="shared" si="58"/>
        <v>#DIV/0!</v>
      </c>
      <c r="KJ8" s="85" t="s">
        <v>87</v>
      </c>
      <c r="KK8" s="44"/>
      <c r="KL8" s="232" t="e">
        <f>KK8/KK10</f>
        <v>#DIV/0!</v>
      </c>
      <c r="KM8" s="219"/>
      <c r="KN8" s="76" t="e">
        <f t="shared" si="59"/>
        <v>#DIV/0!</v>
      </c>
    </row>
    <row r="9" spans="1:331" ht="15.75" thickBot="1" x14ac:dyDescent="0.3">
      <c r="A9" s="220"/>
      <c r="B9" s="234" t="s">
        <v>80</v>
      </c>
      <c r="C9" s="233" t="e">
        <f>SUM(C5:C8)</f>
        <v>#DIV/0!</v>
      </c>
      <c r="D9" s="235" t="s">
        <v>185</v>
      </c>
      <c r="E9" s="77" t="e">
        <f>SUM(E5:E8)</f>
        <v>#DIV/0!</v>
      </c>
      <c r="F9" s="220"/>
      <c r="G9" s="234" t="s">
        <v>80</v>
      </c>
      <c r="H9" s="233" t="e">
        <f>SUM(H5:H8)</f>
        <v>#DIV/0!</v>
      </c>
      <c r="I9" s="235" t="s">
        <v>185</v>
      </c>
      <c r="J9" s="77" t="e">
        <f>SUM(J5:J8)</f>
        <v>#DIV/0!</v>
      </c>
      <c r="K9" s="220"/>
      <c r="L9" s="234" t="s">
        <v>80</v>
      </c>
      <c r="M9" s="233" t="e">
        <f>SUM(M5:M8)</f>
        <v>#DIV/0!</v>
      </c>
      <c r="N9" s="235" t="s">
        <v>185</v>
      </c>
      <c r="O9" s="77" t="e">
        <f>SUM(O5:O8)</f>
        <v>#DIV/0!</v>
      </c>
      <c r="P9" s="220"/>
      <c r="Q9" s="234" t="s">
        <v>80</v>
      </c>
      <c r="R9" s="233" t="e">
        <f>SUM(R5:R8)</f>
        <v>#DIV/0!</v>
      </c>
      <c r="S9" s="235" t="s">
        <v>185</v>
      </c>
      <c r="T9" s="77" t="e">
        <f>SUM(T5:T8)</f>
        <v>#DIV/0!</v>
      </c>
      <c r="U9" s="220"/>
      <c r="V9" s="234" t="s">
        <v>80</v>
      </c>
      <c r="W9" s="233" t="e">
        <f>SUM(W5:W8)</f>
        <v>#DIV/0!</v>
      </c>
      <c r="X9" s="235" t="s">
        <v>185</v>
      </c>
      <c r="Y9" s="77" t="e">
        <f>SUM(Y5:Y8)</f>
        <v>#DIV/0!</v>
      </c>
      <c r="Z9" s="220"/>
      <c r="AA9" s="234" t="s">
        <v>80</v>
      </c>
      <c r="AB9" s="233" t="e">
        <f>SUM(AB5:AB8)</f>
        <v>#DIV/0!</v>
      </c>
      <c r="AC9" s="235" t="s">
        <v>185</v>
      </c>
      <c r="AD9" s="77" t="e">
        <f>SUM(AD5:AD8)</f>
        <v>#DIV/0!</v>
      </c>
      <c r="AE9" s="220"/>
      <c r="AF9" s="234" t="s">
        <v>80</v>
      </c>
      <c r="AG9" s="233" t="e">
        <f>SUM(AG5:AG8)</f>
        <v>#DIV/0!</v>
      </c>
      <c r="AH9" s="235" t="s">
        <v>185</v>
      </c>
      <c r="AI9" s="77" t="e">
        <f>SUM(AI5:AI8)</f>
        <v>#DIV/0!</v>
      </c>
      <c r="AJ9" s="220"/>
      <c r="AK9" s="234" t="s">
        <v>80</v>
      </c>
      <c r="AL9" s="233" t="e">
        <f>SUM(AL5:AL8)</f>
        <v>#DIV/0!</v>
      </c>
      <c r="AM9" s="235" t="s">
        <v>185</v>
      </c>
      <c r="AN9" s="77" t="e">
        <f>SUM(AN5:AN8)</f>
        <v>#DIV/0!</v>
      </c>
      <c r="AO9" s="220"/>
      <c r="AP9" s="234" t="s">
        <v>80</v>
      </c>
      <c r="AQ9" s="233" t="e">
        <f>SUM(AQ5:AQ8)</f>
        <v>#DIV/0!</v>
      </c>
      <c r="AR9" s="235" t="s">
        <v>185</v>
      </c>
      <c r="AS9" s="77" t="e">
        <f>SUM(AS5:AS8)</f>
        <v>#DIV/0!</v>
      </c>
      <c r="AT9" s="220"/>
      <c r="AU9" s="234" t="s">
        <v>80</v>
      </c>
      <c r="AV9" s="233" t="e">
        <f>SUM(AV5:AV8)</f>
        <v>#DIV/0!</v>
      </c>
      <c r="AW9" s="235" t="s">
        <v>185</v>
      </c>
      <c r="AX9" s="77" t="e">
        <f>SUM(AX5:AX8)</f>
        <v>#DIV/0!</v>
      </c>
      <c r="AY9" s="220"/>
      <c r="AZ9" s="234" t="s">
        <v>80</v>
      </c>
      <c r="BA9" s="233" t="e">
        <f>SUM(BA5:BA8)</f>
        <v>#DIV/0!</v>
      </c>
      <c r="BB9" s="235" t="s">
        <v>185</v>
      </c>
      <c r="BC9" s="77" t="e">
        <f>SUM(BC5:BC8)</f>
        <v>#DIV/0!</v>
      </c>
      <c r="BD9" s="220"/>
      <c r="BE9" s="234" t="s">
        <v>80</v>
      </c>
      <c r="BF9" s="233" t="e">
        <f>SUM(BF5:BF8)</f>
        <v>#DIV/0!</v>
      </c>
      <c r="BG9" s="235" t="s">
        <v>185</v>
      </c>
      <c r="BH9" s="77" t="e">
        <f>SUM(BH5:BH8)</f>
        <v>#DIV/0!</v>
      </c>
      <c r="BI9" s="220"/>
      <c r="BJ9" s="234" t="s">
        <v>80</v>
      </c>
      <c r="BK9" s="233" t="e">
        <f>SUM(BK5:BK8)</f>
        <v>#DIV/0!</v>
      </c>
      <c r="BL9" s="235" t="s">
        <v>185</v>
      </c>
      <c r="BM9" s="77" t="e">
        <f>SUM(BM5:BM8)</f>
        <v>#DIV/0!</v>
      </c>
      <c r="BN9" s="220"/>
      <c r="BO9" s="234" t="s">
        <v>80</v>
      </c>
      <c r="BP9" s="233" t="e">
        <f>SUM(BP5:BP8)</f>
        <v>#DIV/0!</v>
      </c>
      <c r="BQ9" s="235" t="s">
        <v>185</v>
      </c>
      <c r="BR9" s="77" t="e">
        <f>SUM(BR5:BR8)</f>
        <v>#DIV/0!</v>
      </c>
      <c r="BS9" s="220"/>
      <c r="BT9" s="234" t="s">
        <v>80</v>
      </c>
      <c r="BU9" s="233" t="e">
        <f>SUM(BU5:BU8)</f>
        <v>#DIV/0!</v>
      </c>
      <c r="BV9" s="235" t="s">
        <v>185</v>
      </c>
      <c r="BW9" s="77" t="e">
        <f>SUM(BW5:BW8)</f>
        <v>#DIV/0!</v>
      </c>
      <c r="BX9" s="220"/>
      <c r="BY9" s="234" t="s">
        <v>80</v>
      </c>
      <c r="BZ9" s="233" t="e">
        <f>SUM(BZ5:BZ8)</f>
        <v>#DIV/0!</v>
      </c>
      <c r="CA9" s="235" t="s">
        <v>185</v>
      </c>
      <c r="CB9" s="77" t="e">
        <f>SUM(CB5:CB8)</f>
        <v>#DIV/0!</v>
      </c>
      <c r="CC9" s="220"/>
      <c r="CD9" s="234" t="s">
        <v>80</v>
      </c>
      <c r="CE9" s="233" t="e">
        <f>SUM(CE5:CE8)</f>
        <v>#DIV/0!</v>
      </c>
      <c r="CF9" s="235" t="s">
        <v>185</v>
      </c>
      <c r="CG9" s="77" t="e">
        <f>SUM(CG5:CG8)</f>
        <v>#DIV/0!</v>
      </c>
      <c r="CH9" s="220"/>
      <c r="CI9" s="234" t="s">
        <v>80</v>
      </c>
      <c r="CJ9" s="233" t="e">
        <f>SUM(CJ5:CJ8)</f>
        <v>#DIV/0!</v>
      </c>
      <c r="CK9" s="235" t="s">
        <v>185</v>
      </c>
      <c r="CL9" s="77" t="e">
        <f>SUM(CL5:CL8)</f>
        <v>#DIV/0!</v>
      </c>
      <c r="CM9" s="220"/>
      <c r="CN9" s="234" t="s">
        <v>80</v>
      </c>
      <c r="CO9" s="233" t="e">
        <f>SUM(CO5:CO8)</f>
        <v>#DIV/0!</v>
      </c>
      <c r="CP9" s="235" t="s">
        <v>185</v>
      </c>
      <c r="CQ9" s="77" t="e">
        <f>SUM(CQ5:CQ8)</f>
        <v>#DIV/0!</v>
      </c>
      <c r="CR9" s="220"/>
      <c r="CS9" s="234" t="s">
        <v>80</v>
      </c>
      <c r="CT9" s="233" t="e">
        <f>SUM(CT5:CT8)</f>
        <v>#DIV/0!</v>
      </c>
      <c r="CU9" s="235" t="s">
        <v>185</v>
      </c>
      <c r="CV9" s="77" t="e">
        <f>SUM(CV5:CV8)</f>
        <v>#DIV/0!</v>
      </c>
      <c r="CW9" s="220"/>
      <c r="CX9" s="234" t="s">
        <v>80</v>
      </c>
      <c r="CY9" s="233" t="e">
        <f>SUM(CY5:CY8)</f>
        <v>#DIV/0!</v>
      </c>
      <c r="CZ9" s="235" t="s">
        <v>185</v>
      </c>
      <c r="DA9" s="77" t="e">
        <f>SUM(DA5:DA8)</f>
        <v>#DIV/0!</v>
      </c>
      <c r="DB9" s="220"/>
      <c r="DC9" s="234" t="s">
        <v>80</v>
      </c>
      <c r="DD9" s="233" t="e">
        <f>SUM(DD5:DD8)</f>
        <v>#DIV/0!</v>
      </c>
      <c r="DE9" s="235" t="s">
        <v>185</v>
      </c>
      <c r="DF9" s="77" t="e">
        <f>SUM(DF5:DF8)</f>
        <v>#DIV/0!</v>
      </c>
      <c r="DG9" s="220"/>
      <c r="DH9" s="234" t="s">
        <v>80</v>
      </c>
      <c r="DI9" s="233" t="e">
        <f>SUM(DI5:DI8)</f>
        <v>#DIV/0!</v>
      </c>
      <c r="DJ9" s="235" t="s">
        <v>185</v>
      </c>
      <c r="DK9" s="77" t="e">
        <f>SUM(DK5:DK8)</f>
        <v>#DIV/0!</v>
      </c>
      <c r="DL9" s="220"/>
      <c r="DM9" s="234" t="s">
        <v>80</v>
      </c>
      <c r="DN9" s="233" t="e">
        <f>SUM(DN5:DN8)</f>
        <v>#DIV/0!</v>
      </c>
      <c r="DO9" s="235" t="s">
        <v>185</v>
      </c>
      <c r="DP9" s="77" t="e">
        <f>SUM(DP5:DP8)</f>
        <v>#DIV/0!</v>
      </c>
      <c r="DQ9" s="220"/>
      <c r="DR9" s="234" t="s">
        <v>80</v>
      </c>
      <c r="DS9" s="233" t="e">
        <f>SUM(DS5:DS8)</f>
        <v>#DIV/0!</v>
      </c>
      <c r="DT9" s="235" t="s">
        <v>185</v>
      </c>
      <c r="DU9" s="77" t="e">
        <f>SUM(DU5:DU8)</f>
        <v>#DIV/0!</v>
      </c>
      <c r="DV9" s="220"/>
      <c r="DW9" s="234" t="s">
        <v>80</v>
      </c>
      <c r="DX9" s="233" t="e">
        <f>SUM(DX5:DX8)</f>
        <v>#DIV/0!</v>
      </c>
      <c r="DY9" s="235" t="s">
        <v>185</v>
      </c>
      <c r="DZ9" s="77" t="e">
        <f>SUM(DZ5:DZ8)</f>
        <v>#DIV/0!</v>
      </c>
      <c r="EA9" s="220"/>
      <c r="EB9" s="234" t="s">
        <v>80</v>
      </c>
      <c r="EC9" s="233" t="e">
        <f>SUM(EC5:EC8)</f>
        <v>#DIV/0!</v>
      </c>
      <c r="ED9" s="235" t="s">
        <v>185</v>
      </c>
      <c r="EE9" s="77" t="e">
        <f>SUM(EE5:EE8)</f>
        <v>#DIV/0!</v>
      </c>
      <c r="EF9" s="220"/>
      <c r="EG9" s="234" t="s">
        <v>80</v>
      </c>
      <c r="EH9" s="233" t="e">
        <f>SUM(EH5:EH8)</f>
        <v>#DIV/0!</v>
      </c>
      <c r="EI9" s="235" t="s">
        <v>185</v>
      </c>
      <c r="EJ9" s="77" t="e">
        <f>SUM(EJ5:EJ8)</f>
        <v>#DIV/0!</v>
      </c>
      <c r="EK9" s="220"/>
      <c r="EL9" s="234" t="s">
        <v>80</v>
      </c>
      <c r="EM9" s="233" t="e">
        <f>SUM(EM5:EM8)</f>
        <v>#DIV/0!</v>
      </c>
      <c r="EN9" s="235" t="s">
        <v>185</v>
      </c>
      <c r="EO9" s="77" t="e">
        <f>SUM(EO5:EO8)</f>
        <v>#DIV/0!</v>
      </c>
      <c r="EP9" s="220"/>
      <c r="EQ9" s="234" t="s">
        <v>80</v>
      </c>
      <c r="ER9" s="233" t="e">
        <f>SUM(ER5:ER8)</f>
        <v>#DIV/0!</v>
      </c>
      <c r="ES9" s="235" t="s">
        <v>185</v>
      </c>
      <c r="ET9" s="77" t="e">
        <f>SUM(ET5:ET8)</f>
        <v>#DIV/0!</v>
      </c>
      <c r="EU9" s="220"/>
      <c r="EV9" s="234" t="s">
        <v>80</v>
      </c>
      <c r="EW9" s="233" t="e">
        <f>SUM(EW5:EW8)</f>
        <v>#DIV/0!</v>
      </c>
      <c r="EX9" s="235" t="s">
        <v>185</v>
      </c>
      <c r="EY9" s="77" t="e">
        <f>SUM(EY5:EY8)</f>
        <v>#DIV/0!</v>
      </c>
      <c r="EZ9" s="220"/>
      <c r="FA9" s="234" t="s">
        <v>80</v>
      </c>
      <c r="FB9" s="233" t="e">
        <f>SUM(FB5:FB8)</f>
        <v>#DIV/0!</v>
      </c>
      <c r="FC9" s="235" t="s">
        <v>185</v>
      </c>
      <c r="FD9" s="77" t="e">
        <f>SUM(FD5:FD8)</f>
        <v>#DIV/0!</v>
      </c>
      <c r="FE9" s="220"/>
      <c r="FF9" s="234" t="s">
        <v>80</v>
      </c>
      <c r="FG9" s="233" t="e">
        <f>SUM(FG5:FG8)</f>
        <v>#DIV/0!</v>
      </c>
      <c r="FH9" s="235" t="s">
        <v>185</v>
      </c>
      <c r="FI9" s="77" t="e">
        <f>SUM(FI5:FI8)</f>
        <v>#DIV/0!</v>
      </c>
      <c r="FJ9" s="220"/>
      <c r="FK9" s="234" t="s">
        <v>80</v>
      </c>
      <c r="FL9" s="233" t="e">
        <f>SUM(FL5:FL8)</f>
        <v>#DIV/0!</v>
      </c>
      <c r="FM9" s="235" t="s">
        <v>185</v>
      </c>
      <c r="FN9" s="77" t="e">
        <f>SUM(FN5:FN8)</f>
        <v>#DIV/0!</v>
      </c>
      <c r="FO9" s="220"/>
      <c r="FP9" s="234" t="s">
        <v>80</v>
      </c>
      <c r="FQ9" s="233" t="e">
        <f>SUM(FQ5:FQ8)</f>
        <v>#DIV/0!</v>
      </c>
      <c r="FR9" s="235" t="s">
        <v>185</v>
      </c>
      <c r="FS9" s="77" t="e">
        <f>SUM(FS5:FS8)</f>
        <v>#DIV/0!</v>
      </c>
      <c r="FT9" s="220"/>
      <c r="FU9" s="234" t="s">
        <v>80</v>
      </c>
      <c r="FV9" s="233" t="e">
        <f>SUM(FV5:FV8)</f>
        <v>#DIV/0!</v>
      </c>
      <c r="FW9" s="235" t="s">
        <v>185</v>
      </c>
      <c r="FX9" s="77" t="e">
        <f>SUM(FX5:FX8)</f>
        <v>#DIV/0!</v>
      </c>
      <c r="FY9" s="220"/>
      <c r="FZ9" s="234" t="s">
        <v>80</v>
      </c>
      <c r="GA9" s="233" t="e">
        <f>SUM(GA5:GA8)</f>
        <v>#DIV/0!</v>
      </c>
      <c r="GB9" s="235" t="s">
        <v>185</v>
      </c>
      <c r="GC9" s="77" t="e">
        <f>SUM(GC5:GC8)</f>
        <v>#DIV/0!</v>
      </c>
      <c r="GD9" s="220"/>
      <c r="GE9" s="234" t="s">
        <v>80</v>
      </c>
      <c r="GF9" s="233" t="e">
        <f>SUM(GF5:GF8)</f>
        <v>#DIV/0!</v>
      </c>
      <c r="GG9" s="235" t="s">
        <v>185</v>
      </c>
      <c r="GH9" s="77" t="e">
        <f>SUM(GH5:GH8)</f>
        <v>#DIV/0!</v>
      </c>
      <c r="GI9" s="220"/>
      <c r="GJ9" s="234" t="s">
        <v>80</v>
      </c>
      <c r="GK9" s="233" t="e">
        <f>SUM(GK5:GK8)</f>
        <v>#DIV/0!</v>
      </c>
      <c r="GL9" s="235" t="s">
        <v>185</v>
      </c>
      <c r="GM9" s="77" t="e">
        <f>SUM(GM5:GM8)</f>
        <v>#DIV/0!</v>
      </c>
      <c r="GN9" s="220"/>
      <c r="GO9" s="234" t="s">
        <v>80</v>
      </c>
      <c r="GP9" s="233" t="e">
        <f>SUM(GP5:GP8)</f>
        <v>#DIV/0!</v>
      </c>
      <c r="GQ9" s="235" t="s">
        <v>185</v>
      </c>
      <c r="GR9" s="77" t="e">
        <f>SUM(GR5:GR8)</f>
        <v>#DIV/0!</v>
      </c>
      <c r="GS9" s="220"/>
      <c r="GT9" s="234" t="s">
        <v>80</v>
      </c>
      <c r="GU9" s="233" t="e">
        <f>SUM(GU5:GU8)</f>
        <v>#DIV/0!</v>
      </c>
      <c r="GV9" s="235" t="s">
        <v>185</v>
      </c>
      <c r="GW9" s="77" t="e">
        <f>SUM(GW5:GW8)</f>
        <v>#DIV/0!</v>
      </c>
      <c r="GX9" s="220"/>
      <c r="GY9" s="234" t="s">
        <v>80</v>
      </c>
      <c r="GZ9" s="233" t="e">
        <f>SUM(GZ5:GZ8)</f>
        <v>#DIV/0!</v>
      </c>
      <c r="HA9" s="235" t="s">
        <v>185</v>
      </c>
      <c r="HB9" s="77" t="e">
        <f>SUM(HB5:HB8)</f>
        <v>#DIV/0!</v>
      </c>
      <c r="HC9" s="220"/>
      <c r="HD9" s="234" t="s">
        <v>80</v>
      </c>
      <c r="HE9" s="233" t="e">
        <f>SUM(HE5:HE8)</f>
        <v>#DIV/0!</v>
      </c>
      <c r="HF9" s="235" t="s">
        <v>185</v>
      </c>
      <c r="HG9" s="77" t="e">
        <f>SUM(HG5:HG8)</f>
        <v>#DIV/0!</v>
      </c>
      <c r="HH9" s="220"/>
      <c r="HI9" s="234" t="s">
        <v>80</v>
      </c>
      <c r="HJ9" s="233" t="e">
        <f>SUM(HJ5:HJ8)</f>
        <v>#DIV/0!</v>
      </c>
      <c r="HK9" s="235" t="s">
        <v>185</v>
      </c>
      <c r="HL9" s="77" t="e">
        <f>SUM(HL5:HL8)</f>
        <v>#DIV/0!</v>
      </c>
      <c r="HM9" s="220"/>
      <c r="HN9" s="234" t="s">
        <v>80</v>
      </c>
      <c r="HO9" s="233" t="e">
        <f>SUM(HO5:HO8)</f>
        <v>#DIV/0!</v>
      </c>
      <c r="HP9" s="235" t="s">
        <v>185</v>
      </c>
      <c r="HQ9" s="77" t="e">
        <f>SUM(HQ5:HQ8)</f>
        <v>#DIV/0!</v>
      </c>
      <c r="HR9" s="220"/>
      <c r="HS9" s="234" t="s">
        <v>80</v>
      </c>
      <c r="HT9" s="233" t="e">
        <f>SUM(HT5:HT8)</f>
        <v>#DIV/0!</v>
      </c>
      <c r="HU9" s="235" t="s">
        <v>185</v>
      </c>
      <c r="HV9" s="77" t="e">
        <f>SUM(HV5:HV8)</f>
        <v>#DIV/0!</v>
      </c>
      <c r="HW9" s="220"/>
      <c r="HX9" s="234" t="s">
        <v>80</v>
      </c>
      <c r="HY9" s="233" t="e">
        <f>SUM(HY5:HY8)</f>
        <v>#DIV/0!</v>
      </c>
      <c r="HZ9" s="235" t="s">
        <v>185</v>
      </c>
      <c r="IA9" s="77" t="e">
        <f>SUM(IA5:IA8)</f>
        <v>#DIV/0!</v>
      </c>
      <c r="IB9" s="220"/>
      <c r="IC9" s="234" t="s">
        <v>80</v>
      </c>
      <c r="ID9" s="233" t="e">
        <f>SUM(ID5:ID8)</f>
        <v>#DIV/0!</v>
      </c>
      <c r="IE9" s="235" t="s">
        <v>185</v>
      </c>
      <c r="IF9" s="77" t="e">
        <f>SUM(IF5:IF8)</f>
        <v>#DIV/0!</v>
      </c>
      <c r="IG9" s="220"/>
      <c r="IH9" s="234" t="s">
        <v>80</v>
      </c>
      <c r="II9" s="233" t="e">
        <f>SUM(II5:II8)</f>
        <v>#DIV/0!</v>
      </c>
      <c r="IJ9" s="235" t="s">
        <v>185</v>
      </c>
      <c r="IK9" s="77" t="e">
        <f>SUM(IK5:IK8)</f>
        <v>#DIV/0!</v>
      </c>
      <c r="IL9" s="220"/>
      <c r="IM9" s="234" t="s">
        <v>80</v>
      </c>
      <c r="IN9" s="233" t="e">
        <f>SUM(IN5:IN8)</f>
        <v>#DIV/0!</v>
      </c>
      <c r="IO9" s="235" t="s">
        <v>185</v>
      </c>
      <c r="IP9" s="77" t="e">
        <f>SUM(IP5:IP8)</f>
        <v>#DIV/0!</v>
      </c>
      <c r="IQ9" s="220"/>
      <c r="IR9" s="234" t="s">
        <v>80</v>
      </c>
      <c r="IS9" s="233" t="e">
        <f>SUM(IS5:IS8)</f>
        <v>#DIV/0!</v>
      </c>
      <c r="IT9" s="235" t="s">
        <v>185</v>
      </c>
      <c r="IU9" s="77" t="e">
        <f>SUM(IU5:IU8)</f>
        <v>#DIV/0!</v>
      </c>
      <c r="IV9" s="220"/>
      <c r="IW9" s="234" t="s">
        <v>80</v>
      </c>
      <c r="IX9" s="233" t="e">
        <f>SUM(IX5:IX8)</f>
        <v>#DIV/0!</v>
      </c>
      <c r="IY9" s="235" t="s">
        <v>185</v>
      </c>
      <c r="IZ9" s="77" t="e">
        <f>SUM(IZ5:IZ8)</f>
        <v>#DIV/0!</v>
      </c>
      <c r="JA9" s="220"/>
      <c r="JB9" s="234" t="s">
        <v>80</v>
      </c>
      <c r="JC9" s="233" t="e">
        <f>SUM(JC5:JC8)</f>
        <v>#DIV/0!</v>
      </c>
      <c r="JD9" s="235" t="s">
        <v>185</v>
      </c>
      <c r="JE9" s="77" t="e">
        <f>SUM(JE5:JE8)</f>
        <v>#DIV/0!</v>
      </c>
      <c r="JF9" s="220"/>
      <c r="JG9" s="234" t="s">
        <v>80</v>
      </c>
      <c r="JH9" s="233" t="e">
        <f>SUM(JH5:JH8)</f>
        <v>#DIV/0!</v>
      </c>
      <c r="JI9" s="235" t="s">
        <v>185</v>
      </c>
      <c r="JJ9" s="77" t="e">
        <f>SUM(JJ5:JJ8)</f>
        <v>#DIV/0!</v>
      </c>
      <c r="JK9" s="220"/>
      <c r="JL9" s="234" t="s">
        <v>80</v>
      </c>
      <c r="JM9" s="233" t="e">
        <f>SUM(JM5:JM8)</f>
        <v>#DIV/0!</v>
      </c>
      <c r="JN9" s="235" t="s">
        <v>185</v>
      </c>
      <c r="JO9" s="77" t="e">
        <f>SUM(JO5:JO8)</f>
        <v>#DIV/0!</v>
      </c>
      <c r="JP9" s="220"/>
      <c r="JQ9" s="234" t="s">
        <v>80</v>
      </c>
      <c r="JR9" s="233" t="e">
        <f>SUM(JR5:JR8)</f>
        <v>#DIV/0!</v>
      </c>
      <c r="JS9" s="235" t="s">
        <v>185</v>
      </c>
      <c r="JT9" s="77" t="e">
        <f>SUM(JT5:JT8)</f>
        <v>#DIV/0!</v>
      </c>
      <c r="JU9" s="220"/>
      <c r="JV9" s="234" t="s">
        <v>80</v>
      </c>
      <c r="JW9" s="233" t="e">
        <f>SUM(JW5:JW8)</f>
        <v>#DIV/0!</v>
      </c>
      <c r="JX9" s="235" t="s">
        <v>185</v>
      </c>
      <c r="JY9" s="77" t="e">
        <f>SUM(JY5:JY8)</f>
        <v>#DIV/0!</v>
      </c>
      <c r="JZ9" s="220"/>
      <c r="KA9" s="234" t="s">
        <v>80</v>
      </c>
      <c r="KB9" s="233" t="e">
        <f>SUM(KB5:KB8)</f>
        <v>#DIV/0!</v>
      </c>
      <c r="KC9" s="235" t="s">
        <v>185</v>
      </c>
      <c r="KD9" s="77" t="e">
        <f>SUM(KD5:KD8)</f>
        <v>#DIV/0!</v>
      </c>
      <c r="KE9" s="220"/>
      <c r="KF9" s="234" t="s">
        <v>80</v>
      </c>
      <c r="KG9" s="233" t="e">
        <f>SUM(KG5:KG8)</f>
        <v>#DIV/0!</v>
      </c>
      <c r="KH9" s="235" t="s">
        <v>185</v>
      </c>
      <c r="KI9" s="77" t="e">
        <f>SUM(KI5:KI8)</f>
        <v>#DIV/0!</v>
      </c>
      <c r="KJ9" s="220"/>
      <c r="KK9" s="234" t="s">
        <v>80</v>
      </c>
      <c r="KL9" s="233" t="e">
        <f>SUM(KL5:KL8)</f>
        <v>#DIV/0!</v>
      </c>
      <c r="KM9" s="235" t="s">
        <v>185</v>
      </c>
      <c r="KN9" s="77" t="e">
        <f>SUM(KN5:KN8)</f>
        <v>#DIV/0!</v>
      </c>
    </row>
    <row r="10" spans="1:331" ht="15.75" thickBot="1" x14ac:dyDescent="0.3">
      <c r="A10" s="86" t="s">
        <v>89</v>
      </c>
      <c r="B10" s="221"/>
      <c r="C10" s="222"/>
      <c r="D10" s="236" t="s">
        <v>93</v>
      </c>
      <c r="E10" s="78">
        <f>SUM(E17:E71)</f>
        <v>0</v>
      </c>
      <c r="F10" s="86" t="s">
        <v>89</v>
      </c>
      <c r="G10" s="221"/>
      <c r="H10" s="222"/>
      <c r="I10" s="236" t="s">
        <v>93</v>
      </c>
      <c r="J10" s="78">
        <f>SUM(J17:J71)</f>
        <v>0</v>
      </c>
      <c r="K10" s="86" t="s">
        <v>89</v>
      </c>
      <c r="L10" s="221"/>
      <c r="M10" s="222"/>
      <c r="N10" s="236" t="s">
        <v>93</v>
      </c>
      <c r="O10" s="78">
        <f>SUM(O17:O71)</f>
        <v>0</v>
      </c>
      <c r="P10" s="86" t="s">
        <v>89</v>
      </c>
      <c r="Q10" s="221"/>
      <c r="R10" s="222"/>
      <c r="S10" s="236" t="s">
        <v>93</v>
      </c>
      <c r="T10" s="78">
        <f>SUM(T17:T71)</f>
        <v>0</v>
      </c>
      <c r="U10" s="86" t="s">
        <v>89</v>
      </c>
      <c r="V10" s="221"/>
      <c r="W10" s="222"/>
      <c r="X10" s="236" t="s">
        <v>93</v>
      </c>
      <c r="Y10" s="78">
        <f>SUM(Y17:Y71)</f>
        <v>0</v>
      </c>
      <c r="Z10" s="86" t="s">
        <v>89</v>
      </c>
      <c r="AA10" s="221"/>
      <c r="AB10" s="222"/>
      <c r="AC10" s="236" t="s">
        <v>93</v>
      </c>
      <c r="AD10" s="78">
        <f>SUM(AD17:AD71)</f>
        <v>0</v>
      </c>
      <c r="AE10" s="86" t="s">
        <v>89</v>
      </c>
      <c r="AF10" s="221"/>
      <c r="AG10" s="222"/>
      <c r="AH10" s="236" t="s">
        <v>93</v>
      </c>
      <c r="AI10" s="78">
        <f>SUM(AI17:AI71)</f>
        <v>0</v>
      </c>
      <c r="AJ10" s="86" t="s">
        <v>89</v>
      </c>
      <c r="AK10" s="221"/>
      <c r="AL10" s="222"/>
      <c r="AM10" s="236" t="s">
        <v>93</v>
      </c>
      <c r="AN10" s="78">
        <f>SUM(AN17:AN71)</f>
        <v>0</v>
      </c>
      <c r="AO10" s="86" t="s">
        <v>89</v>
      </c>
      <c r="AP10" s="221"/>
      <c r="AQ10" s="222"/>
      <c r="AR10" s="236" t="s">
        <v>93</v>
      </c>
      <c r="AS10" s="78">
        <f>SUM(AS17:AS71)</f>
        <v>0</v>
      </c>
      <c r="AT10" s="86" t="s">
        <v>89</v>
      </c>
      <c r="AU10" s="221"/>
      <c r="AV10" s="222"/>
      <c r="AW10" s="236" t="s">
        <v>93</v>
      </c>
      <c r="AX10" s="78">
        <f>SUM(AX17:AX71)</f>
        <v>0</v>
      </c>
      <c r="AY10" s="86" t="s">
        <v>89</v>
      </c>
      <c r="AZ10" s="221"/>
      <c r="BA10" s="222"/>
      <c r="BB10" s="236" t="s">
        <v>93</v>
      </c>
      <c r="BC10" s="78">
        <f>SUM(BC17:BC71)</f>
        <v>0</v>
      </c>
      <c r="BD10" s="86" t="s">
        <v>89</v>
      </c>
      <c r="BE10" s="221"/>
      <c r="BF10" s="222"/>
      <c r="BG10" s="236" t="s">
        <v>93</v>
      </c>
      <c r="BH10" s="78">
        <f>SUM(BH17:BH71)</f>
        <v>0</v>
      </c>
      <c r="BI10" s="86" t="s">
        <v>89</v>
      </c>
      <c r="BJ10" s="221"/>
      <c r="BK10" s="222"/>
      <c r="BL10" s="236" t="s">
        <v>93</v>
      </c>
      <c r="BM10" s="78">
        <f>SUM(BM17:BM71)</f>
        <v>0</v>
      </c>
      <c r="BN10" s="86" t="s">
        <v>89</v>
      </c>
      <c r="BO10" s="221"/>
      <c r="BP10" s="222"/>
      <c r="BQ10" s="236" t="s">
        <v>93</v>
      </c>
      <c r="BR10" s="78">
        <f>SUM(BR17:BR71)</f>
        <v>0</v>
      </c>
      <c r="BS10" s="86" t="s">
        <v>89</v>
      </c>
      <c r="BT10" s="221"/>
      <c r="BU10" s="222"/>
      <c r="BV10" s="236" t="s">
        <v>93</v>
      </c>
      <c r="BW10" s="78">
        <f>SUM(BW17:BW71)</f>
        <v>0</v>
      </c>
      <c r="BX10" s="86" t="s">
        <v>89</v>
      </c>
      <c r="BY10" s="221"/>
      <c r="BZ10" s="222"/>
      <c r="CA10" s="236" t="s">
        <v>93</v>
      </c>
      <c r="CB10" s="78">
        <f>SUM(CB17:CB71)</f>
        <v>0</v>
      </c>
      <c r="CC10" s="86" t="s">
        <v>89</v>
      </c>
      <c r="CD10" s="221"/>
      <c r="CE10" s="222"/>
      <c r="CF10" s="236" t="s">
        <v>93</v>
      </c>
      <c r="CG10" s="78">
        <f>SUM(CG17:CG71)</f>
        <v>0</v>
      </c>
      <c r="CH10" s="86" t="s">
        <v>89</v>
      </c>
      <c r="CI10" s="221"/>
      <c r="CJ10" s="222"/>
      <c r="CK10" s="236" t="s">
        <v>93</v>
      </c>
      <c r="CL10" s="78">
        <f>SUM(CL17:CL71)</f>
        <v>0</v>
      </c>
      <c r="CM10" s="86" t="s">
        <v>89</v>
      </c>
      <c r="CN10" s="221"/>
      <c r="CO10" s="222"/>
      <c r="CP10" s="236" t="s">
        <v>93</v>
      </c>
      <c r="CQ10" s="78">
        <f>SUM(CQ17:CQ71)</f>
        <v>0</v>
      </c>
      <c r="CR10" s="86" t="s">
        <v>89</v>
      </c>
      <c r="CS10" s="221"/>
      <c r="CT10" s="222"/>
      <c r="CU10" s="236" t="s">
        <v>93</v>
      </c>
      <c r="CV10" s="78">
        <f>SUM(CV17:CV71)</f>
        <v>0</v>
      </c>
      <c r="CW10" s="86" t="s">
        <v>89</v>
      </c>
      <c r="CX10" s="221"/>
      <c r="CY10" s="222"/>
      <c r="CZ10" s="236" t="s">
        <v>93</v>
      </c>
      <c r="DA10" s="78">
        <f>SUM(DA17:DA71)</f>
        <v>0</v>
      </c>
      <c r="DB10" s="86" t="s">
        <v>89</v>
      </c>
      <c r="DC10" s="221"/>
      <c r="DD10" s="222"/>
      <c r="DE10" s="236" t="s">
        <v>93</v>
      </c>
      <c r="DF10" s="78">
        <f>SUM(DF17:DF71)</f>
        <v>0</v>
      </c>
      <c r="DG10" s="86" t="s">
        <v>89</v>
      </c>
      <c r="DH10" s="221"/>
      <c r="DI10" s="222"/>
      <c r="DJ10" s="236" t="s">
        <v>93</v>
      </c>
      <c r="DK10" s="78">
        <f>SUM(DK17:DK71)</f>
        <v>0</v>
      </c>
      <c r="DL10" s="86" t="s">
        <v>89</v>
      </c>
      <c r="DM10" s="221"/>
      <c r="DN10" s="222"/>
      <c r="DO10" s="236" t="s">
        <v>93</v>
      </c>
      <c r="DP10" s="78">
        <f>SUM(DP17:DP71)</f>
        <v>0</v>
      </c>
      <c r="DQ10" s="86" t="s">
        <v>89</v>
      </c>
      <c r="DR10" s="221"/>
      <c r="DS10" s="222"/>
      <c r="DT10" s="236" t="s">
        <v>93</v>
      </c>
      <c r="DU10" s="78">
        <f>SUM(DU17:DU71)</f>
        <v>0</v>
      </c>
      <c r="DV10" s="86" t="s">
        <v>89</v>
      </c>
      <c r="DW10" s="221"/>
      <c r="DX10" s="222"/>
      <c r="DY10" s="236" t="s">
        <v>93</v>
      </c>
      <c r="DZ10" s="78">
        <f>SUM(DZ17:DZ71)</f>
        <v>0</v>
      </c>
      <c r="EA10" s="86" t="s">
        <v>89</v>
      </c>
      <c r="EB10" s="221"/>
      <c r="EC10" s="222"/>
      <c r="ED10" s="236" t="s">
        <v>93</v>
      </c>
      <c r="EE10" s="78">
        <f>SUM(EE17:EE71)</f>
        <v>0</v>
      </c>
      <c r="EF10" s="86" t="s">
        <v>89</v>
      </c>
      <c r="EG10" s="221"/>
      <c r="EH10" s="222"/>
      <c r="EI10" s="236" t="s">
        <v>93</v>
      </c>
      <c r="EJ10" s="78">
        <f>SUM(EJ17:EJ71)</f>
        <v>0</v>
      </c>
      <c r="EK10" s="86" t="s">
        <v>89</v>
      </c>
      <c r="EL10" s="221"/>
      <c r="EM10" s="222"/>
      <c r="EN10" s="236" t="s">
        <v>93</v>
      </c>
      <c r="EO10" s="78">
        <f>SUM(EO17:EO71)</f>
        <v>0</v>
      </c>
      <c r="EP10" s="86" t="s">
        <v>89</v>
      </c>
      <c r="EQ10" s="221"/>
      <c r="ER10" s="222"/>
      <c r="ES10" s="236" t="s">
        <v>93</v>
      </c>
      <c r="ET10" s="78">
        <f>SUM(ET17:ET71)</f>
        <v>0</v>
      </c>
      <c r="EU10" s="86" t="s">
        <v>89</v>
      </c>
      <c r="EV10" s="221"/>
      <c r="EW10" s="222"/>
      <c r="EX10" s="236" t="s">
        <v>93</v>
      </c>
      <c r="EY10" s="78">
        <f>SUM(EY17:EY71)</f>
        <v>0</v>
      </c>
      <c r="EZ10" s="86" t="s">
        <v>89</v>
      </c>
      <c r="FA10" s="221"/>
      <c r="FB10" s="222"/>
      <c r="FC10" s="236" t="s">
        <v>93</v>
      </c>
      <c r="FD10" s="78">
        <f>SUM(FD17:FD71)</f>
        <v>0</v>
      </c>
      <c r="FE10" s="86" t="s">
        <v>89</v>
      </c>
      <c r="FF10" s="221"/>
      <c r="FG10" s="222"/>
      <c r="FH10" s="236" t="s">
        <v>93</v>
      </c>
      <c r="FI10" s="78">
        <f>SUM(FI17:FI71)</f>
        <v>0</v>
      </c>
      <c r="FJ10" s="86" t="s">
        <v>89</v>
      </c>
      <c r="FK10" s="221"/>
      <c r="FL10" s="222"/>
      <c r="FM10" s="236" t="s">
        <v>93</v>
      </c>
      <c r="FN10" s="78">
        <f>SUM(FN17:FN71)</f>
        <v>0</v>
      </c>
      <c r="FO10" s="86" t="s">
        <v>89</v>
      </c>
      <c r="FP10" s="221"/>
      <c r="FQ10" s="222"/>
      <c r="FR10" s="236" t="s">
        <v>93</v>
      </c>
      <c r="FS10" s="78">
        <f>SUM(FS17:FS71)</f>
        <v>0</v>
      </c>
      <c r="FT10" s="86" t="s">
        <v>89</v>
      </c>
      <c r="FU10" s="221"/>
      <c r="FV10" s="222"/>
      <c r="FW10" s="236" t="s">
        <v>93</v>
      </c>
      <c r="FX10" s="78">
        <f>SUM(FX17:FX71)</f>
        <v>0</v>
      </c>
      <c r="FY10" s="86" t="s">
        <v>89</v>
      </c>
      <c r="FZ10" s="221"/>
      <c r="GA10" s="222"/>
      <c r="GB10" s="236" t="s">
        <v>93</v>
      </c>
      <c r="GC10" s="78">
        <f>SUM(GC17:GC71)</f>
        <v>0</v>
      </c>
      <c r="GD10" s="86" t="s">
        <v>89</v>
      </c>
      <c r="GE10" s="221"/>
      <c r="GF10" s="222"/>
      <c r="GG10" s="236" t="s">
        <v>93</v>
      </c>
      <c r="GH10" s="78">
        <f>SUM(GH17:GH71)</f>
        <v>0</v>
      </c>
      <c r="GI10" s="86" t="s">
        <v>89</v>
      </c>
      <c r="GJ10" s="221"/>
      <c r="GK10" s="222"/>
      <c r="GL10" s="236" t="s">
        <v>93</v>
      </c>
      <c r="GM10" s="78">
        <f>SUM(GM17:GM71)</f>
        <v>0</v>
      </c>
      <c r="GN10" s="86" t="s">
        <v>89</v>
      </c>
      <c r="GO10" s="221"/>
      <c r="GP10" s="222"/>
      <c r="GQ10" s="236" t="s">
        <v>93</v>
      </c>
      <c r="GR10" s="78">
        <f>SUM(GR17:GR71)</f>
        <v>0</v>
      </c>
      <c r="GS10" s="86" t="s">
        <v>89</v>
      </c>
      <c r="GT10" s="221"/>
      <c r="GU10" s="222"/>
      <c r="GV10" s="236" t="s">
        <v>93</v>
      </c>
      <c r="GW10" s="78">
        <f>SUM(GW17:GW71)</f>
        <v>0</v>
      </c>
      <c r="GX10" s="86" t="s">
        <v>89</v>
      </c>
      <c r="GY10" s="221"/>
      <c r="GZ10" s="222"/>
      <c r="HA10" s="236" t="s">
        <v>93</v>
      </c>
      <c r="HB10" s="78">
        <f>SUM(HB17:HB71)</f>
        <v>0</v>
      </c>
      <c r="HC10" s="86" t="s">
        <v>89</v>
      </c>
      <c r="HD10" s="221"/>
      <c r="HE10" s="222"/>
      <c r="HF10" s="236" t="s">
        <v>93</v>
      </c>
      <c r="HG10" s="78">
        <f>SUM(HG17:HG71)</f>
        <v>0</v>
      </c>
      <c r="HH10" s="86" t="s">
        <v>89</v>
      </c>
      <c r="HI10" s="221"/>
      <c r="HJ10" s="222"/>
      <c r="HK10" s="236" t="s">
        <v>93</v>
      </c>
      <c r="HL10" s="78">
        <f>SUM(HL17:HL71)</f>
        <v>0</v>
      </c>
      <c r="HM10" s="86" t="s">
        <v>89</v>
      </c>
      <c r="HN10" s="221"/>
      <c r="HO10" s="222"/>
      <c r="HP10" s="236" t="s">
        <v>93</v>
      </c>
      <c r="HQ10" s="78">
        <f>SUM(HQ17:HQ71)</f>
        <v>0</v>
      </c>
      <c r="HR10" s="86" t="s">
        <v>89</v>
      </c>
      <c r="HS10" s="221"/>
      <c r="HT10" s="222"/>
      <c r="HU10" s="236" t="s">
        <v>93</v>
      </c>
      <c r="HV10" s="78">
        <f>SUM(HV17:HV71)</f>
        <v>0</v>
      </c>
      <c r="HW10" s="86" t="s">
        <v>89</v>
      </c>
      <c r="HX10" s="221"/>
      <c r="HY10" s="222"/>
      <c r="HZ10" s="236" t="s">
        <v>93</v>
      </c>
      <c r="IA10" s="78">
        <f>SUM(IA17:IA71)</f>
        <v>0</v>
      </c>
      <c r="IB10" s="86" t="s">
        <v>89</v>
      </c>
      <c r="IC10" s="221"/>
      <c r="ID10" s="222"/>
      <c r="IE10" s="236" t="s">
        <v>93</v>
      </c>
      <c r="IF10" s="78">
        <f>SUM(IF17:IF71)</f>
        <v>0</v>
      </c>
      <c r="IG10" s="86" t="s">
        <v>89</v>
      </c>
      <c r="IH10" s="221"/>
      <c r="II10" s="222"/>
      <c r="IJ10" s="236" t="s">
        <v>93</v>
      </c>
      <c r="IK10" s="78">
        <f>SUM(IK17:IK71)</f>
        <v>0</v>
      </c>
      <c r="IL10" s="86" t="s">
        <v>89</v>
      </c>
      <c r="IM10" s="221"/>
      <c r="IN10" s="222"/>
      <c r="IO10" s="236" t="s">
        <v>93</v>
      </c>
      <c r="IP10" s="78">
        <f>SUM(IP17:IP71)</f>
        <v>0</v>
      </c>
      <c r="IQ10" s="86" t="s">
        <v>89</v>
      </c>
      <c r="IR10" s="221"/>
      <c r="IS10" s="222"/>
      <c r="IT10" s="236" t="s">
        <v>93</v>
      </c>
      <c r="IU10" s="78">
        <f>SUM(IU17:IU71)</f>
        <v>0</v>
      </c>
      <c r="IV10" s="86" t="s">
        <v>89</v>
      </c>
      <c r="IW10" s="221"/>
      <c r="IX10" s="222"/>
      <c r="IY10" s="236" t="s">
        <v>93</v>
      </c>
      <c r="IZ10" s="78">
        <f>SUM(IZ17:IZ71)</f>
        <v>0</v>
      </c>
      <c r="JA10" s="86" t="s">
        <v>89</v>
      </c>
      <c r="JB10" s="221"/>
      <c r="JC10" s="222"/>
      <c r="JD10" s="236" t="s">
        <v>93</v>
      </c>
      <c r="JE10" s="78">
        <f>SUM(JE17:JE71)</f>
        <v>0</v>
      </c>
      <c r="JF10" s="86" t="s">
        <v>89</v>
      </c>
      <c r="JG10" s="221"/>
      <c r="JH10" s="222"/>
      <c r="JI10" s="236" t="s">
        <v>93</v>
      </c>
      <c r="JJ10" s="78">
        <f>SUM(JJ17:JJ71)</f>
        <v>0</v>
      </c>
      <c r="JK10" s="86" t="s">
        <v>89</v>
      </c>
      <c r="JL10" s="221"/>
      <c r="JM10" s="222"/>
      <c r="JN10" s="236" t="s">
        <v>93</v>
      </c>
      <c r="JO10" s="78">
        <f>SUM(JO17:JO71)</f>
        <v>0</v>
      </c>
      <c r="JP10" s="86" t="s">
        <v>89</v>
      </c>
      <c r="JQ10" s="221"/>
      <c r="JR10" s="222"/>
      <c r="JS10" s="236" t="s">
        <v>93</v>
      </c>
      <c r="JT10" s="78">
        <f>SUM(JT17:JT71)</f>
        <v>0</v>
      </c>
      <c r="JU10" s="86" t="s">
        <v>89</v>
      </c>
      <c r="JV10" s="221"/>
      <c r="JW10" s="222"/>
      <c r="JX10" s="236" t="s">
        <v>93</v>
      </c>
      <c r="JY10" s="78">
        <f>SUM(JY17:JY71)</f>
        <v>0</v>
      </c>
      <c r="JZ10" s="86" t="s">
        <v>89</v>
      </c>
      <c r="KA10" s="221"/>
      <c r="KB10" s="222"/>
      <c r="KC10" s="236" t="s">
        <v>93</v>
      </c>
      <c r="KD10" s="78">
        <f>SUM(KD17:KD71)</f>
        <v>0</v>
      </c>
      <c r="KE10" s="86" t="s">
        <v>89</v>
      </c>
      <c r="KF10" s="221"/>
      <c r="KG10" s="222"/>
      <c r="KH10" s="236" t="s">
        <v>93</v>
      </c>
      <c r="KI10" s="78">
        <f>SUM(KI17:KI71)</f>
        <v>0</v>
      </c>
      <c r="KJ10" s="86" t="s">
        <v>89</v>
      </c>
      <c r="KK10" s="221"/>
      <c r="KL10" s="222"/>
      <c r="KM10" s="236" t="s">
        <v>93</v>
      </c>
      <c r="KN10" s="78">
        <f>SUM(KN17:KN71)</f>
        <v>0</v>
      </c>
    </row>
    <row r="11" spans="1:331" ht="15.75" thickBot="1" x14ac:dyDescent="0.3">
      <c r="A11" s="87" t="s">
        <v>96</v>
      </c>
      <c r="B11" s="213"/>
      <c r="C11" s="82"/>
      <c r="D11" s="237" t="s">
        <v>104</v>
      </c>
      <c r="E11" s="79" t="e">
        <f>E9-E10</f>
        <v>#DIV/0!</v>
      </c>
      <c r="F11" s="87" t="s">
        <v>96</v>
      </c>
      <c r="G11" s="213"/>
      <c r="H11" s="82"/>
      <c r="I11" s="237" t="s">
        <v>104</v>
      </c>
      <c r="J11" s="79" t="e">
        <f>J9-J10</f>
        <v>#DIV/0!</v>
      </c>
      <c r="K11" s="87" t="s">
        <v>96</v>
      </c>
      <c r="L11" s="213"/>
      <c r="M11" s="82"/>
      <c r="N11" s="237" t="s">
        <v>104</v>
      </c>
      <c r="O11" s="79" t="e">
        <f>O9-O10</f>
        <v>#DIV/0!</v>
      </c>
      <c r="P11" s="87" t="s">
        <v>96</v>
      </c>
      <c r="Q11" s="213"/>
      <c r="R11" s="82"/>
      <c r="S11" s="237" t="s">
        <v>104</v>
      </c>
      <c r="T11" s="79" t="e">
        <f>T9-T10</f>
        <v>#DIV/0!</v>
      </c>
      <c r="U11" s="87" t="s">
        <v>96</v>
      </c>
      <c r="V11" s="213"/>
      <c r="W11" s="82"/>
      <c r="X11" s="237" t="s">
        <v>104</v>
      </c>
      <c r="Y11" s="79" t="e">
        <f>Y9-Y10</f>
        <v>#DIV/0!</v>
      </c>
      <c r="Z11" s="87" t="s">
        <v>96</v>
      </c>
      <c r="AA11" s="213"/>
      <c r="AB11" s="82"/>
      <c r="AC11" s="237" t="s">
        <v>104</v>
      </c>
      <c r="AD11" s="79" t="e">
        <f>AD9-AD10</f>
        <v>#DIV/0!</v>
      </c>
      <c r="AE11" s="87" t="s">
        <v>96</v>
      </c>
      <c r="AF11" s="213"/>
      <c r="AG11" s="82"/>
      <c r="AH11" s="237" t="s">
        <v>104</v>
      </c>
      <c r="AI11" s="79" t="e">
        <f>AI9-AI10</f>
        <v>#DIV/0!</v>
      </c>
      <c r="AJ11" s="87" t="s">
        <v>96</v>
      </c>
      <c r="AK11" s="213"/>
      <c r="AL11" s="82"/>
      <c r="AM11" s="237" t="s">
        <v>104</v>
      </c>
      <c r="AN11" s="79" t="e">
        <f>AN9-AN10</f>
        <v>#DIV/0!</v>
      </c>
      <c r="AO11" s="87" t="s">
        <v>96</v>
      </c>
      <c r="AP11" s="213"/>
      <c r="AQ11" s="82"/>
      <c r="AR11" s="237" t="s">
        <v>104</v>
      </c>
      <c r="AS11" s="79" t="e">
        <f>AS9-AS10</f>
        <v>#DIV/0!</v>
      </c>
      <c r="AT11" s="87" t="s">
        <v>96</v>
      </c>
      <c r="AU11" s="213"/>
      <c r="AV11" s="82"/>
      <c r="AW11" s="237" t="s">
        <v>104</v>
      </c>
      <c r="AX11" s="79" t="e">
        <f>AX9-AX10</f>
        <v>#DIV/0!</v>
      </c>
      <c r="AY11" s="87" t="s">
        <v>96</v>
      </c>
      <c r="AZ11" s="213"/>
      <c r="BA11" s="82"/>
      <c r="BB11" s="237" t="s">
        <v>104</v>
      </c>
      <c r="BC11" s="79" t="e">
        <f>BC9-BC10</f>
        <v>#DIV/0!</v>
      </c>
      <c r="BD11" s="87" t="s">
        <v>96</v>
      </c>
      <c r="BE11" s="213"/>
      <c r="BF11" s="82"/>
      <c r="BG11" s="237" t="s">
        <v>104</v>
      </c>
      <c r="BH11" s="79" t="e">
        <f>BH9-BH10</f>
        <v>#DIV/0!</v>
      </c>
      <c r="BI11" s="87" t="s">
        <v>96</v>
      </c>
      <c r="BJ11" s="213"/>
      <c r="BK11" s="82"/>
      <c r="BL11" s="237" t="s">
        <v>104</v>
      </c>
      <c r="BM11" s="79" t="e">
        <f>BM9-BM10</f>
        <v>#DIV/0!</v>
      </c>
      <c r="BN11" s="87" t="s">
        <v>96</v>
      </c>
      <c r="BO11" s="213"/>
      <c r="BP11" s="82"/>
      <c r="BQ11" s="237" t="s">
        <v>104</v>
      </c>
      <c r="BR11" s="79" t="e">
        <f>BR9-BR10</f>
        <v>#DIV/0!</v>
      </c>
      <c r="BS11" s="87" t="s">
        <v>96</v>
      </c>
      <c r="BT11" s="213"/>
      <c r="BU11" s="82"/>
      <c r="BV11" s="237" t="s">
        <v>104</v>
      </c>
      <c r="BW11" s="79" t="e">
        <f>BW9-BW10</f>
        <v>#DIV/0!</v>
      </c>
      <c r="BX11" s="87" t="s">
        <v>96</v>
      </c>
      <c r="BY11" s="213"/>
      <c r="BZ11" s="82"/>
      <c r="CA11" s="237" t="s">
        <v>104</v>
      </c>
      <c r="CB11" s="79" t="e">
        <f>CB9-CB10</f>
        <v>#DIV/0!</v>
      </c>
      <c r="CC11" s="87" t="s">
        <v>96</v>
      </c>
      <c r="CD11" s="213"/>
      <c r="CE11" s="82"/>
      <c r="CF11" s="237" t="s">
        <v>104</v>
      </c>
      <c r="CG11" s="79" t="e">
        <f>CG9-CG10</f>
        <v>#DIV/0!</v>
      </c>
      <c r="CH11" s="87" t="s">
        <v>96</v>
      </c>
      <c r="CI11" s="213"/>
      <c r="CJ11" s="82"/>
      <c r="CK11" s="237" t="s">
        <v>104</v>
      </c>
      <c r="CL11" s="79" t="e">
        <f>CL9-CL10</f>
        <v>#DIV/0!</v>
      </c>
      <c r="CM11" s="87" t="s">
        <v>96</v>
      </c>
      <c r="CN11" s="213"/>
      <c r="CO11" s="82"/>
      <c r="CP11" s="237" t="s">
        <v>104</v>
      </c>
      <c r="CQ11" s="79" t="e">
        <f>CQ9-CQ10</f>
        <v>#DIV/0!</v>
      </c>
      <c r="CR11" s="87" t="s">
        <v>96</v>
      </c>
      <c r="CS11" s="213"/>
      <c r="CT11" s="82"/>
      <c r="CU11" s="237" t="s">
        <v>104</v>
      </c>
      <c r="CV11" s="79" t="e">
        <f>CV9-CV10</f>
        <v>#DIV/0!</v>
      </c>
      <c r="CW11" s="87" t="s">
        <v>96</v>
      </c>
      <c r="CX11" s="213"/>
      <c r="CY11" s="82"/>
      <c r="CZ11" s="237" t="s">
        <v>104</v>
      </c>
      <c r="DA11" s="79" t="e">
        <f>DA9-DA10</f>
        <v>#DIV/0!</v>
      </c>
      <c r="DB11" s="87" t="s">
        <v>96</v>
      </c>
      <c r="DC11" s="213"/>
      <c r="DD11" s="82"/>
      <c r="DE11" s="237" t="s">
        <v>104</v>
      </c>
      <c r="DF11" s="79" t="e">
        <f>DF9-DF10</f>
        <v>#DIV/0!</v>
      </c>
      <c r="DG11" s="87" t="s">
        <v>96</v>
      </c>
      <c r="DH11" s="213"/>
      <c r="DI11" s="82"/>
      <c r="DJ11" s="237" t="s">
        <v>104</v>
      </c>
      <c r="DK11" s="79" t="e">
        <f>DK9-DK10</f>
        <v>#DIV/0!</v>
      </c>
      <c r="DL11" s="87" t="s">
        <v>96</v>
      </c>
      <c r="DM11" s="213"/>
      <c r="DN11" s="82"/>
      <c r="DO11" s="237" t="s">
        <v>104</v>
      </c>
      <c r="DP11" s="79" t="e">
        <f>DP9-DP10</f>
        <v>#DIV/0!</v>
      </c>
      <c r="DQ11" s="87" t="s">
        <v>96</v>
      </c>
      <c r="DR11" s="213"/>
      <c r="DS11" s="82"/>
      <c r="DT11" s="237" t="s">
        <v>104</v>
      </c>
      <c r="DU11" s="79" t="e">
        <f>DU9-DU10</f>
        <v>#DIV/0!</v>
      </c>
      <c r="DV11" s="87" t="s">
        <v>96</v>
      </c>
      <c r="DW11" s="213"/>
      <c r="DX11" s="82"/>
      <c r="DY11" s="237" t="s">
        <v>104</v>
      </c>
      <c r="DZ11" s="79" t="e">
        <f>DZ9-DZ10</f>
        <v>#DIV/0!</v>
      </c>
      <c r="EA11" s="87" t="s">
        <v>96</v>
      </c>
      <c r="EB11" s="213"/>
      <c r="EC11" s="82"/>
      <c r="ED11" s="237" t="s">
        <v>104</v>
      </c>
      <c r="EE11" s="79" t="e">
        <f>EE9-EE10</f>
        <v>#DIV/0!</v>
      </c>
      <c r="EF11" s="87" t="s">
        <v>96</v>
      </c>
      <c r="EG11" s="213"/>
      <c r="EH11" s="82"/>
      <c r="EI11" s="237" t="s">
        <v>104</v>
      </c>
      <c r="EJ11" s="79" t="e">
        <f>EJ9-EJ10</f>
        <v>#DIV/0!</v>
      </c>
      <c r="EK11" s="87" t="s">
        <v>96</v>
      </c>
      <c r="EL11" s="213"/>
      <c r="EM11" s="82"/>
      <c r="EN11" s="237" t="s">
        <v>104</v>
      </c>
      <c r="EO11" s="79" t="e">
        <f>EO9-EO10</f>
        <v>#DIV/0!</v>
      </c>
      <c r="EP11" s="87" t="s">
        <v>96</v>
      </c>
      <c r="EQ11" s="213"/>
      <c r="ER11" s="82"/>
      <c r="ES11" s="237" t="s">
        <v>104</v>
      </c>
      <c r="ET11" s="79" t="e">
        <f>ET9-ET10</f>
        <v>#DIV/0!</v>
      </c>
      <c r="EU11" s="87" t="s">
        <v>96</v>
      </c>
      <c r="EV11" s="213"/>
      <c r="EW11" s="82"/>
      <c r="EX11" s="237" t="s">
        <v>104</v>
      </c>
      <c r="EY11" s="79" t="e">
        <f>EY9-EY10</f>
        <v>#DIV/0!</v>
      </c>
      <c r="EZ11" s="87" t="s">
        <v>96</v>
      </c>
      <c r="FA11" s="213"/>
      <c r="FB11" s="82"/>
      <c r="FC11" s="237" t="s">
        <v>104</v>
      </c>
      <c r="FD11" s="79" t="e">
        <f>FD9-FD10</f>
        <v>#DIV/0!</v>
      </c>
      <c r="FE11" s="87" t="s">
        <v>96</v>
      </c>
      <c r="FF11" s="213"/>
      <c r="FG11" s="82"/>
      <c r="FH11" s="237" t="s">
        <v>104</v>
      </c>
      <c r="FI11" s="79" t="e">
        <f>FI9-FI10</f>
        <v>#DIV/0!</v>
      </c>
      <c r="FJ11" s="87" t="s">
        <v>96</v>
      </c>
      <c r="FK11" s="213"/>
      <c r="FL11" s="82"/>
      <c r="FM11" s="237" t="s">
        <v>104</v>
      </c>
      <c r="FN11" s="79" t="e">
        <f>FN9-FN10</f>
        <v>#DIV/0!</v>
      </c>
      <c r="FO11" s="87" t="s">
        <v>96</v>
      </c>
      <c r="FP11" s="213"/>
      <c r="FQ11" s="82"/>
      <c r="FR11" s="237" t="s">
        <v>104</v>
      </c>
      <c r="FS11" s="79" t="e">
        <f>FS9-FS10</f>
        <v>#DIV/0!</v>
      </c>
      <c r="FT11" s="87" t="s">
        <v>96</v>
      </c>
      <c r="FU11" s="213"/>
      <c r="FV11" s="82"/>
      <c r="FW11" s="237" t="s">
        <v>104</v>
      </c>
      <c r="FX11" s="79" t="e">
        <f>FX9-FX10</f>
        <v>#DIV/0!</v>
      </c>
      <c r="FY11" s="87" t="s">
        <v>96</v>
      </c>
      <c r="FZ11" s="213"/>
      <c r="GA11" s="82"/>
      <c r="GB11" s="237" t="s">
        <v>104</v>
      </c>
      <c r="GC11" s="79" t="e">
        <f>GC9-GC10</f>
        <v>#DIV/0!</v>
      </c>
      <c r="GD11" s="87" t="s">
        <v>96</v>
      </c>
      <c r="GE11" s="213"/>
      <c r="GF11" s="82"/>
      <c r="GG11" s="237" t="s">
        <v>104</v>
      </c>
      <c r="GH11" s="79" t="e">
        <f>GH9-GH10</f>
        <v>#DIV/0!</v>
      </c>
      <c r="GI11" s="87" t="s">
        <v>96</v>
      </c>
      <c r="GJ11" s="213"/>
      <c r="GK11" s="82"/>
      <c r="GL11" s="237" t="s">
        <v>104</v>
      </c>
      <c r="GM11" s="79" t="e">
        <f>GM9-GM10</f>
        <v>#DIV/0!</v>
      </c>
      <c r="GN11" s="87" t="s">
        <v>96</v>
      </c>
      <c r="GO11" s="213"/>
      <c r="GP11" s="82"/>
      <c r="GQ11" s="237" t="s">
        <v>104</v>
      </c>
      <c r="GR11" s="79" t="e">
        <f>GR9-GR10</f>
        <v>#DIV/0!</v>
      </c>
      <c r="GS11" s="87" t="s">
        <v>96</v>
      </c>
      <c r="GT11" s="213"/>
      <c r="GU11" s="82"/>
      <c r="GV11" s="237" t="s">
        <v>104</v>
      </c>
      <c r="GW11" s="79" t="e">
        <f>GW9-GW10</f>
        <v>#DIV/0!</v>
      </c>
      <c r="GX11" s="87" t="s">
        <v>96</v>
      </c>
      <c r="GY11" s="213"/>
      <c r="GZ11" s="82"/>
      <c r="HA11" s="237" t="s">
        <v>104</v>
      </c>
      <c r="HB11" s="79" t="e">
        <f>HB9-HB10</f>
        <v>#DIV/0!</v>
      </c>
      <c r="HC11" s="87" t="s">
        <v>96</v>
      </c>
      <c r="HD11" s="213"/>
      <c r="HE11" s="82"/>
      <c r="HF11" s="237" t="s">
        <v>104</v>
      </c>
      <c r="HG11" s="79" t="e">
        <f>HG9-HG10</f>
        <v>#DIV/0!</v>
      </c>
      <c r="HH11" s="87" t="s">
        <v>96</v>
      </c>
      <c r="HI11" s="213"/>
      <c r="HJ11" s="82"/>
      <c r="HK11" s="237" t="s">
        <v>104</v>
      </c>
      <c r="HL11" s="79" t="e">
        <f>HL9-HL10</f>
        <v>#DIV/0!</v>
      </c>
      <c r="HM11" s="87" t="s">
        <v>96</v>
      </c>
      <c r="HN11" s="213"/>
      <c r="HO11" s="82"/>
      <c r="HP11" s="237" t="s">
        <v>104</v>
      </c>
      <c r="HQ11" s="79" t="e">
        <f>HQ9-HQ10</f>
        <v>#DIV/0!</v>
      </c>
      <c r="HR11" s="87" t="s">
        <v>96</v>
      </c>
      <c r="HS11" s="213"/>
      <c r="HT11" s="82"/>
      <c r="HU11" s="237" t="s">
        <v>104</v>
      </c>
      <c r="HV11" s="79" t="e">
        <f>HV9-HV10</f>
        <v>#DIV/0!</v>
      </c>
      <c r="HW11" s="87" t="s">
        <v>96</v>
      </c>
      <c r="HX11" s="213"/>
      <c r="HY11" s="82"/>
      <c r="HZ11" s="237" t="s">
        <v>104</v>
      </c>
      <c r="IA11" s="79" t="e">
        <f>IA9-IA10</f>
        <v>#DIV/0!</v>
      </c>
      <c r="IB11" s="87" t="s">
        <v>96</v>
      </c>
      <c r="IC11" s="213"/>
      <c r="ID11" s="82"/>
      <c r="IE11" s="237" t="s">
        <v>104</v>
      </c>
      <c r="IF11" s="79" t="e">
        <f>IF9-IF10</f>
        <v>#DIV/0!</v>
      </c>
      <c r="IG11" s="87" t="s">
        <v>96</v>
      </c>
      <c r="IH11" s="213"/>
      <c r="II11" s="82"/>
      <c r="IJ11" s="237" t="s">
        <v>104</v>
      </c>
      <c r="IK11" s="79" t="e">
        <f>IK9-IK10</f>
        <v>#DIV/0!</v>
      </c>
      <c r="IL11" s="87" t="s">
        <v>96</v>
      </c>
      <c r="IM11" s="213"/>
      <c r="IN11" s="82"/>
      <c r="IO11" s="237" t="s">
        <v>104</v>
      </c>
      <c r="IP11" s="79" t="e">
        <f>IP9-IP10</f>
        <v>#DIV/0!</v>
      </c>
      <c r="IQ11" s="87" t="s">
        <v>96</v>
      </c>
      <c r="IR11" s="213"/>
      <c r="IS11" s="82"/>
      <c r="IT11" s="237" t="s">
        <v>104</v>
      </c>
      <c r="IU11" s="79" t="e">
        <f>IU9-IU10</f>
        <v>#DIV/0!</v>
      </c>
      <c r="IV11" s="87" t="s">
        <v>96</v>
      </c>
      <c r="IW11" s="213"/>
      <c r="IX11" s="82"/>
      <c r="IY11" s="237" t="s">
        <v>104</v>
      </c>
      <c r="IZ11" s="79" t="e">
        <f>IZ9-IZ10</f>
        <v>#DIV/0!</v>
      </c>
      <c r="JA11" s="87" t="s">
        <v>96</v>
      </c>
      <c r="JB11" s="213"/>
      <c r="JC11" s="82"/>
      <c r="JD11" s="237" t="s">
        <v>104</v>
      </c>
      <c r="JE11" s="79" t="e">
        <f>JE9-JE10</f>
        <v>#DIV/0!</v>
      </c>
      <c r="JF11" s="87" t="s">
        <v>96</v>
      </c>
      <c r="JG11" s="213"/>
      <c r="JH11" s="82"/>
      <c r="JI11" s="237" t="s">
        <v>104</v>
      </c>
      <c r="JJ11" s="79" t="e">
        <f>JJ9-JJ10</f>
        <v>#DIV/0!</v>
      </c>
      <c r="JK11" s="87" t="s">
        <v>96</v>
      </c>
      <c r="JL11" s="213"/>
      <c r="JM11" s="82"/>
      <c r="JN11" s="237" t="s">
        <v>104</v>
      </c>
      <c r="JO11" s="79" t="e">
        <f>JO9-JO10</f>
        <v>#DIV/0!</v>
      </c>
      <c r="JP11" s="87" t="s">
        <v>96</v>
      </c>
      <c r="JQ11" s="213"/>
      <c r="JR11" s="82"/>
      <c r="JS11" s="237" t="s">
        <v>104</v>
      </c>
      <c r="JT11" s="79" t="e">
        <f>JT9-JT10</f>
        <v>#DIV/0!</v>
      </c>
      <c r="JU11" s="87" t="s">
        <v>96</v>
      </c>
      <c r="JV11" s="213"/>
      <c r="JW11" s="82"/>
      <c r="JX11" s="237" t="s">
        <v>104</v>
      </c>
      <c r="JY11" s="79" t="e">
        <f>JY9-JY10</f>
        <v>#DIV/0!</v>
      </c>
      <c r="JZ11" s="87" t="s">
        <v>96</v>
      </c>
      <c r="KA11" s="213"/>
      <c r="KB11" s="82"/>
      <c r="KC11" s="237" t="s">
        <v>104</v>
      </c>
      <c r="KD11" s="79" t="e">
        <f>KD9-KD10</f>
        <v>#DIV/0!</v>
      </c>
      <c r="KE11" s="87" t="s">
        <v>96</v>
      </c>
      <c r="KF11" s="213"/>
      <c r="KG11" s="82"/>
      <c r="KH11" s="237" t="s">
        <v>104</v>
      </c>
      <c r="KI11" s="79" t="e">
        <f>KI9-KI10</f>
        <v>#DIV/0!</v>
      </c>
      <c r="KJ11" s="87" t="s">
        <v>96</v>
      </c>
      <c r="KK11" s="213"/>
      <c r="KL11" s="82"/>
      <c r="KM11" s="237" t="s">
        <v>104</v>
      </c>
      <c r="KN11" s="79" t="e">
        <f>KN9-KN10</f>
        <v>#DIV/0!</v>
      </c>
    </row>
    <row r="12" spans="1:331" ht="15.75" thickBot="1" x14ac:dyDescent="0.3">
      <c r="A12" s="88"/>
      <c r="B12" s="49"/>
      <c r="C12" s="82"/>
      <c r="D12" s="238" t="s">
        <v>105</v>
      </c>
      <c r="E12" s="80" t="e">
        <f>E11*B10</f>
        <v>#DIV/0!</v>
      </c>
      <c r="F12" s="88"/>
      <c r="G12" s="49"/>
      <c r="H12" s="82"/>
      <c r="I12" s="238" t="s">
        <v>105</v>
      </c>
      <c r="J12" s="80" t="e">
        <f>J11*G10</f>
        <v>#DIV/0!</v>
      </c>
      <c r="K12" s="88"/>
      <c r="L12" s="49"/>
      <c r="M12" s="82"/>
      <c r="N12" s="238" t="s">
        <v>105</v>
      </c>
      <c r="O12" s="80" t="e">
        <f>O11*L10</f>
        <v>#DIV/0!</v>
      </c>
      <c r="P12" s="88"/>
      <c r="Q12" s="49"/>
      <c r="R12" s="82"/>
      <c r="S12" s="238" t="s">
        <v>105</v>
      </c>
      <c r="T12" s="80" t="e">
        <f>T11*Q10</f>
        <v>#DIV/0!</v>
      </c>
      <c r="U12" s="88"/>
      <c r="V12" s="49"/>
      <c r="W12" s="82"/>
      <c r="X12" s="238" t="s">
        <v>105</v>
      </c>
      <c r="Y12" s="80" t="e">
        <f>Y11*V10</f>
        <v>#DIV/0!</v>
      </c>
      <c r="Z12" s="88"/>
      <c r="AA12" s="49"/>
      <c r="AB12" s="82"/>
      <c r="AC12" s="238" t="s">
        <v>105</v>
      </c>
      <c r="AD12" s="80" t="e">
        <f>AD11*AA10</f>
        <v>#DIV/0!</v>
      </c>
      <c r="AE12" s="88"/>
      <c r="AF12" s="49"/>
      <c r="AG12" s="82"/>
      <c r="AH12" s="238" t="s">
        <v>105</v>
      </c>
      <c r="AI12" s="80" t="e">
        <f>AI11*AF10</f>
        <v>#DIV/0!</v>
      </c>
      <c r="AJ12" s="88"/>
      <c r="AK12" s="49"/>
      <c r="AL12" s="82"/>
      <c r="AM12" s="238" t="s">
        <v>105</v>
      </c>
      <c r="AN12" s="80" t="e">
        <f>AN11*AK10</f>
        <v>#DIV/0!</v>
      </c>
      <c r="AO12" s="88"/>
      <c r="AP12" s="49"/>
      <c r="AQ12" s="82"/>
      <c r="AR12" s="238" t="s">
        <v>105</v>
      </c>
      <c r="AS12" s="80" t="e">
        <f>AS11*AP10</f>
        <v>#DIV/0!</v>
      </c>
      <c r="AT12" s="88"/>
      <c r="AU12" s="49"/>
      <c r="AV12" s="82"/>
      <c r="AW12" s="238" t="s">
        <v>105</v>
      </c>
      <c r="AX12" s="80" t="e">
        <f>AX11*AU10</f>
        <v>#DIV/0!</v>
      </c>
      <c r="AY12" s="88"/>
      <c r="AZ12" s="49"/>
      <c r="BA12" s="82"/>
      <c r="BB12" s="238" t="s">
        <v>105</v>
      </c>
      <c r="BC12" s="80" t="e">
        <f>BC11*AZ10</f>
        <v>#DIV/0!</v>
      </c>
      <c r="BD12" s="88"/>
      <c r="BE12" s="49"/>
      <c r="BF12" s="82"/>
      <c r="BG12" s="238" t="s">
        <v>105</v>
      </c>
      <c r="BH12" s="80" t="e">
        <f>BH11*BE10</f>
        <v>#DIV/0!</v>
      </c>
      <c r="BI12" s="88"/>
      <c r="BJ12" s="49"/>
      <c r="BK12" s="82"/>
      <c r="BL12" s="238" t="s">
        <v>105</v>
      </c>
      <c r="BM12" s="80" t="e">
        <f>BM11*BJ10</f>
        <v>#DIV/0!</v>
      </c>
      <c r="BN12" s="88"/>
      <c r="BO12" s="49"/>
      <c r="BP12" s="82"/>
      <c r="BQ12" s="238" t="s">
        <v>105</v>
      </c>
      <c r="BR12" s="80" t="e">
        <f>BR11*BO10</f>
        <v>#DIV/0!</v>
      </c>
      <c r="BS12" s="88"/>
      <c r="BT12" s="49"/>
      <c r="BU12" s="82"/>
      <c r="BV12" s="238" t="s">
        <v>105</v>
      </c>
      <c r="BW12" s="80" t="e">
        <f>BW11*BT10</f>
        <v>#DIV/0!</v>
      </c>
      <c r="BX12" s="88"/>
      <c r="BY12" s="49"/>
      <c r="BZ12" s="82"/>
      <c r="CA12" s="238" t="s">
        <v>105</v>
      </c>
      <c r="CB12" s="80" t="e">
        <f>CB11*BY10</f>
        <v>#DIV/0!</v>
      </c>
      <c r="CC12" s="88"/>
      <c r="CD12" s="49"/>
      <c r="CE12" s="82"/>
      <c r="CF12" s="238" t="s">
        <v>105</v>
      </c>
      <c r="CG12" s="80" t="e">
        <f>CG11*CD10</f>
        <v>#DIV/0!</v>
      </c>
      <c r="CH12" s="88"/>
      <c r="CI12" s="49"/>
      <c r="CJ12" s="82"/>
      <c r="CK12" s="238" t="s">
        <v>105</v>
      </c>
      <c r="CL12" s="80" t="e">
        <f>CL11*CI10</f>
        <v>#DIV/0!</v>
      </c>
      <c r="CM12" s="88"/>
      <c r="CN12" s="49"/>
      <c r="CO12" s="82"/>
      <c r="CP12" s="238" t="s">
        <v>105</v>
      </c>
      <c r="CQ12" s="80" t="e">
        <f>CQ11*CN10</f>
        <v>#DIV/0!</v>
      </c>
      <c r="CR12" s="88"/>
      <c r="CS12" s="49"/>
      <c r="CT12" s="82"/>
      <c r="CU12" s="238" t="s">
        <v>105</v>
      </c>
      <c r="CV12" s="80" t="e">
        <f>CV11*CS10</f>
        <v>#DIV/0!</v>
      </c>
      <c r="CW12" s="88"/>
      <c r="CX12" s="49"/>
      <c r="CY12" s="82"/>
      <c r="CZ12" s="238" t="s">
        <v>105</v>
      </c>
      <c r="DA12" s="80" t="e">
        <f>DA11*CX10</f>
        <v>#DIV/0!</v>
      </c>
      <c r="DB12" s="88"/>
      <c r="DC12" s="49"/>
      <c r="DD12" s="82"/>
      <c r="DE12" s="238" t="s">
        <v>105</v>
      </c>
      <c r="DF12" s="80" t="e">
        <f>DF11*DC10</f>
        <v>#DIV/0!</v>
      </c>
      <c r="DG12" s="88"/>
      <c r="DH12" s="49"/>
      <c r="DI12" s="82"/>
      <c r="DJ12" s="238" t="s">
        <v>105</v>
      </c>
      <c r="DK12" s="80" t="e">
        <f>DK11*DH10</f>
        <v>#DIV/0!</v>
      </c>
      <c r="DL12" s="88"/>
      <c r="DM12" s="49"/>
      <c r="DN12" s="82"/>
      <c r="DO12" s="238" t="s">
        <v>105</v>
      </c>
      <c r="DP12" s="80" t="e">
        <f>DP11*DM10</f>
        <v>#DIV/0!</v>
      </c>
      <c r="DQ12" s="88"/>
      <c r="DR12" s="49"/>
      <c r="DS12" s="82"/>
      <c r="DT12" s="238" t="s">
        <v>105</v>
      </c>
      <c r="DU12" s="80" t="e">
        <f>DU11*DR10</f>
        <v>#DIV/0!</v>
      </c>
      <c r="DV12" s="88"/>
      <c r="DW12" s="49"/>
      <c r="DX12" s="82"/>
      <c r="DY12" s="238" t="s">
        <v>105</v>
      </c>
      <c r="DZ12" s="80" t="e">
        <f>DZ11*DW10</f>
        <v>#DIV/0!</v>
      </c>
      <c r="EA12" s="88"/>
      <c r="EB12" s="49"/>
      <c r="EC12" s="82"/>
      <c r="ED12" s="238" t="s">
        <v>105</v>
      </c>
      <c r="EE12" s="80" t="e">
        <f>EE11*EB10</f>
        <v>#DIV/0!</v>
      </c>
      <c r="EF12" s="88"/>
      <c r="EG12" s="49"/>
      <c r="EH12" s="82"/>
      <c r="EI12" s="238" t="s">
        <v>105</v>
      </c>
      <c r="EJ12" s="80" t="e">
        <f>EJ11*EG10</f>
        <v>#DIV/0!</v>
      </c>
      <c r="EK12" s="88"/>
      <c r="EL12" s="49"/>
      <c r="EM12" s="82"/>
      <c r="EN12" s="238" t="s">
        <v>105</v>
      </c>
      <c r="EO12" s="80" t="e">
        <f>EO11*EL10</f>
        <v>#DIV/0!</v>
      </c>
      <c r="EP12" s="88"/>
      <c r="EQ12" s="49"/>
      <c r="ER12" s="82"/>
      <c r="ES12" s="238" t="s">
        <v>105</v>
      </c>
      <c r="ET12" s="80" t="e">
        <f>ET11*EQ10</f>
        <v>#DIV/0!</v>
      </c>
      <c r="EU12" s="88"/>
      <c r="EV12" s="49"/>
      <c r="EW12" s="82"/>
      <c r="EX12" s="238" t="s">
        <v>105</v>
      </c>
      <c r="EY12" s="80" t="e">
        <f>EY11*EV10</f>
        <v>#DIV/0!</v>
      </c>
      <c r="EZ12" s="88"/>
      <c r="FA12" s="49"/>
      <c r="FB12" s="82"/>
      <c r="FC12" s="238" t="s">
        <v>105</v>
      </c>
      <c r="FD12" s="80" t="e">
        <f>FD11*FA10</f>
        <v>#DIV/0!</v>
      </c>
      <c r="FE12" s="88"/>
      <c r="FF12" s="49"/>
      <c r="FG12" s="82"/>
      <c r="FH12" s="238" t="s">
        <v>105</v>
      </c>
      <c r="FI12" s="80" t="e">
        <f>FI11*FF10</f>
        <v>#DIV/0!</v>
      </c>
      <c r="FJ12" s="88"/>
      <c r="FK12" s="49"/>
      <c r="FL12" s="82"/>
      <c r="FM12" s="238" t="s">
        <v>105</v>
      </c>
      <c r="FN12" s="80" t="e">
        <f>FN11*FK10</f>
        <v>#DIV/0!</v>
      </c>
      <c r="FO12" s="88"/>
      <c r="FP12" s="49"/>
      <c r="FQ12" s="82"/>
      <c r="FR12" s="238" t="s">
        <v>105</v>
      </c>
      <c r="FS12" s="80" t="e">
        <f>FS11*FP10</f>
        <v>#DIV/0!</v>
      </c>
      <c r="FT12" s="88"/>
      <c r="FU12" s="49"/>
      <c r="FV12" s="82"/>
      <c r="FW12" s="238" t="s">
        <v>105</v>
      </c>
      <c r="FX12" s="80" t="e">
        <f>FX11*FU10</f>
        <v>#DIV/0!</v>
      </c>
      <c r="FY12" s="88"/>
      <c r="FZ12" s="49"/>
      <c r="GA12" s="82"/>
      <c r="GB12" s="238" t="s">
        <v>105</v>
      </c>
      <c r="GC12" s="80" t="e">
        <f>GC11*FZ10</f>
        <v>#DIV/0!</v>
      </c>
      <c r="GD12" s="88"/>
      <c r="GE12" s="49"/>
      <c r="GF12" s="82"/>
      <c r="GG12" s="238" t="s">
        <v>105</v>
      </c>
      <c r="GH12" s="80" t="e">
        <f>GH11*GE10</f>
        <v>#DIV/0!</v>
      </c>
      <c r="GI12" s="88"/>
      <c r="GJ12" s="49"/>
      <c r="GK12" s="82"/>
      <c r="GL12" s="238" t="s">
        <v>105</v>
      </c>
      <c r="GM12" s="80" t="e">
        <f>GM11*GJ10</f>
        <v>#DIV/0!</v>
      </c>
      <c r="GN12" s="88"/>
      <c r="GO12" s="49"/>
      <c r="GP12" s="82"/>
      <c r="GQ12" s="238" t="s">
        <v>105</v>
      </c>
      <c r="GR12" s="80" t="e">
        <f>GR11*GO10</f>
        <v>#DIV/0!</v>
      </c>
      <c r="GS12" s="88"/>
      <c r="GT12" s="49"/>
      <c r="GU12" s="82"/>
      <c r="GV12" s="238" t="s">
        <v>105</v>
      </c>
      <c r="GW12" s="80" t="e">
        <f>GW11*GT10</f>
        <v>#DIV/0!</v>
      </c>
      <c r="GX12" s="88"/>
      <c r="GY12" s="49"/>
      <c r="GZ12" s="82"/>
      <c r="HA12" s="238" t="s">
        <v>105</v>
      </c>
      <c r="HB12" s="80" t="e">
        <f>HB11*GY10</f>
        <v>#DIV/0!</v>
      </c>
      <c r="HC12" s="88"/>
      <c r="HD12" s="49"/>
      <c r="HE12" s="82"/>
      <c r="HF12" s="238" t="s">
        <v>105</v>
      </c>
      <c r="HG12" s="80" t="e">
        <f>HG11*HD10</f>
        <v>#DIV/0!</v>
      </c>
      <c r="HH12" s="88"/>
      <c r="HI12" s="49"/>
      <c r="HJ12" s="82"/>
      <c r="HK12" s="238" t="s">
        <v>105</v>
      </c>
      <c r="HL12" s="80" t="e">
        <f>HL11*HI10</f>
        <v>#DIV/0!</v>
      </c>
      <c r="HM12" s="88"/>
      <c r="HN12" s="49"/>
      <c r="HO12" s="82"/>
      <c r="HP12" s="238" t="s">
        <v>105</v>
      </c>
      <c r="HQ12" s="80" t="e">
        <f>HQ11*HN10</f>
        <v>#DIV/0!</v>
      </c>
      <c r="HR12" s="88"/>
      <c r="HS12" s="49"/>
      <c r="HT12" s="82"/>
      <c r="HU12" s="238" t="s">
        <v>105</v>
      </c>
      <c r="HV12" s="80" t="e">
        <f>HV11*HS10</f>
        <v>#DIV/0!</v>
      </c>
      <c r="HW12" s="88"/>
      <c r="HX12" s="49"/>
      <c r="HY12" s="82"/>
      <c r="HZ12" s="238" t="s">
        <v>105</v>
      </c>
      <c r="IA12" s="80" t="e">
        <f>IA11*HX10</f>
        <v>#DIV/0!</v>
      </c>
      <c r="IB12" s="88"/>
      <c r="IC12" s="49"/>
      <c r="ID12" s="82"/>
      <c r="IE12" s="238" t="s">
        <v>105</v>
      </c>
      <c r="IF12" s="80" t="e">
        <f>IF11*IC10</f>
        <v>#DIV/0!</v>
      </c>
      <c r="IG12" s="88"/>
      <c r="IH12" s="49"/>
      <c r="II12" s="82"/>
      <c r="IJ12" s="238" t="s">
        <v>105</v>
      </c>
      <c r="IK12" s="80" t="e">
        <f>IK11*IH10</f>
        <v>#DIV/0!</v>
      </c>
      <c r="IL12" s="88"/>
      <c r="IM12" s="49"/>
      <c r="IN12" s="82"/>
      <c r="IO12" s="238" t="s">
        <v>105</v>
      </c>
      <c r="IP12" s="80" t="e">
        <f>IP11*IM10</f>
        <v>#DIV/0!</v>
      </c>
      <c r="IQ12" s="88"/>
      <c r="IR12" s="49"/>
      <c r="IS12" s="82"/>
      <c r="IT12" s="238" t="s">
        <v>105</v>
      </c>
      <c r="IU12" s="80" t="e">
        <f>IU11*IR10</f>
        <v>#DIV/0!</v>
      </c>
      <c r="IV12" s="88"/>
      <c r="IW12" s="49"/>
      <c r="IX12" s="82"/>
      <c r="IY12" s="238" t="s">
        <v>105</v>
      </c>
      <c r="IZ12" s="80" t="e">
        <f>IZ11*IW10</f>
        <v>#DIV/0!</v>
      </c>
      <c r="JA12" s="88"/>
      <c r="JB12" s="49"/>
      <c r="JC12" s="82"/>
      <c r="JD12" s="238" t="s">
        <v>105</v>
      </c>
      <c r="JE12" s="80" t="e">
        <f>JE11*JB10</f>
        <v>#DIV/0!</v>
      </c>
      <c r="JF12" s="88"/>
      <c r="JG12" s="49"/>
      <c r="JH12" s="82"/>
      <c r="JI12" s="238" t="s">
        <v>105</v>
      </c>
      <c r="JJ12" s="80" t="e">
        <f>JJ11*JG10</f>
        <v>#DIV/0!</v>
      </c>
      <c r="JK12" s="88"/>
      <c r="JL12" s="49"/>
      <c r="JM12" s="82"/>
      <c r="JN12" s="238" t="s">
        <v>105</v>
      </c>
      <c r="JO12" s="80" t="e">
        <f>JO11*JL10</f>
        <v>#DIV/0!</v>
      </c>
      <c r="JP12" s="88"/>
      <c r="JQ12" s="49"/>
      <c r="JR12" s="82"/>
      <c r="JS12" s="238" t="s">
        <v>105</v>
      </c>
      <c r="JT12" s="80" t="e">
        <f>JT11*JQ10</f>
        <v>#DIV/0!</v>
      </c>
      <c r="JU12" s="88"/>
      <c r="JV12" s="49"/>
      <c r="JW12" s="82"/>
      <c r="JX12" s="238" t="s">
        <v>105</v>
      </c>
      <c r="JY12" s="80" t="e">
        <f>JY11*JV10</f>
        <v>#DIV/0!</v>
      </c>
      <c r="JZ12" s="88"/>
      <c r="KA12" s="49"/>
      <c r="KB12" s="82"/>
      <c r="KC12" s="238" t="s">
        <v>105</v>
      </c>
      <c r="KD12" s="80" t="e">
        <f>KD11*KA10</f>
        <v>#DIV/0!</v>
      </c>
      <c r="KE12" s="88"/>
      <c r="KF12" s="49"/>
      <c r="KG12" s="82"/>
      <c r="KH12" s="238" t="s">
        <v>105</v>
      </c>
      <c r="KI12" s="80" t="e">
        <f>KI11*KF10</f>
        <v>#DIV/0!</v>
      </c>
      <c r="KJ12" s="88"/>
      <c r="KK12" s="49"/>
      <c r="KL12" s="82"/>
      <c r="KM12" s="238" t="s">
        <v>105</v>
      </c>
      <c r="KN12" s="80" t="e">
        <f>KN11*KK10</f>
        <v>#DIV/0!</v>
      </c>
    </row>
    <row r="13" spans="1:331" ht="15.75" thickBot="1" x14ac:dyDescent="0.3">
      <c r="A13" s="196"/>
      <c r="B13" s="197"/>
      <c r="C13" s="198"/>
      <c r="D13" s="239" t="s">
        <v>178</v>
      </c>
      <c r="E13" s="224">
        <f>E10*B10</f>
        <v>0</v>
      </c>
      <c r="F13" s="196"/>
      <c r="G13" s="197"/>
      <c r="H13" s="198"/>
      <c r="I13" s="239" t="s">
        <v>178</v>
      </c>
      <c r="J13" s="224">
        <f>J10*G10</f>
        <v>0</v>
      </c>
      <c r="K13" s="196"/>
      <c r="L13" s="197"/>
      <c r="M13" s="198"/>
      <c r="N13" s="239" t="s">
        <v>178</v>
      </c>
      <c r="O13" s="224">
        <f>O10*L10</f>
        <v>0</v>
      </c>
      <c r="P13" s="196"/>
      <c r="Q13" s="197"/>
      <c r="R13" s="198"/>
      <c r="S13" s="239" t="s">
        <v>178</v>
      </c>
      <c r="T13" s="224">
        <f>T10*Q10</f>
        <v>0</v>
      </c>
      <c r="U13" s="196"/>
      <c r="V13" s="197"/>
      <c r="W13" s="198"/>
      <c r="X13" s="239" t="s">
        <v>178</v>
      </c>
      <c r="Y13" s="224">
        <f>Y10*V10</f>
        <v>0</v>
      </c>
      <c r="Z13" s="196"/>
      <c r="AA13" s="197"/>
      <c r="AB13" s="198"/>
      <c r="AC13" s="239" t="s">
        <v>178</v>
      </c>
      <c r="AD13" s="224">
        <f>AD10*AA10</f>
        <v>0</v>
      </c>
      <c r="AE13" s="196"/>
      <c r="AF13" s="197"/>
      <c r="AG13" s="198"/>
      <c r="AH13" s="239" t="s">
        <v>178</v>
      </c>
      <c r="AI13" s="224">
        <f>AI10*AF10</f>
        <v>0</v>
      </c>
      <c r="AJ13" s="196"/>
      <c r="AK13" s="197"/>
      <c r="AL13" s="198"/>
      <c r="AM13" s="239" t="s">
        <v>178</v>
      </c>
      <c r="AN13" s="224">
        <f>AN10*AK10</f>
        <v>0</v>
      </c>
      <c r="AO13" s="196"/>
      <c r="AP13" s="197"/>
      <c r="AQ13" s="198"/>
      <c r="AR13" s="239" t="s">
        <v>178</v>
      </c>
      <c r="AS13" s="224">
        <f>AS10*AP10</f>
        <v>0</v>
      </c>
      <c r="AT13" s="196"/>
      <c r="AU13" s="197"/>
      <c r="AV13" s="198"/>
      <c r="AW13" s="239" t="s">
        <v>178</v>
      </c>
      <c r="AX13" s="224">
        <f>AX10*AU10</f>
        <v>0</v>
      </c>
      <c r="AY13" s="196"/>
      <c r="AZ13" s="197"/>
      <c r="BA13" s="198"/>
      <c r="BB13" s="239" t="s">
        <v>178</v>
      </c>
      <c r="BC13" s="224">
        <f>BC10*AZ10</f>
        <v>0</v>
      </c>
      <c r="BD13" s="196"/>
      <c r="BE13" s="197"/>
      <c r="BF13" s="198"/>
      <c r="BG13" s="239" t="s">
        <v>178</v>
      </c>
      <c r="BH13" s="224">
        <f>BH10*BE10</f>
        <v>0</v>
      </c>
      <c r="BI13" s="196"/>
      <c r="BJ13" s="197"/>
      <c r="BK13" s="198"/>
      <c r="BL13" s="239" t="s">
        <v>178</v>
      </c>
      <c r="BM13" s="224">
        <f>BM10*BJ10</f>
        <v>0</v>
      </c>
      <c r="BN13" s="196"/>
      <c r="BO13" s="197"/>
      <c r="BP13" s="198"/>
      <c r="BQ13" s="239" t="s">
        <v>178</v>
      </c>
      <c r="BR13" s="224">
        <f>BR10*BO10</f>
        <v>0</v>
      </c>
      <c r="BS13" s="196"/>
      <c r="BT13" s="197"/>
      <c r="BU13" s="198"/>
      <c r="BV13" s="239" t="s">
        <v>178</v>
      </c>
      <c r="BW13" s="224">
        <f>BW10*BT10</f>
        <v>0</v>
      </c>
      <c r="BX13" s="196"/>
      <c r="BY13" s="197"/>
      <c r="BZ13" s="198"/>
      <c r="CA13" s="239" t="s">
        <v>178</v>
      </c>
      <c r="CB13" s="224">
        <f>CB10*BY10</f>
        <v>0</v>
      </c>
      <c r="CC13" s="196"/>
      <c r="CD13" s="197"/>
      <c r="CE13" s="198"/>
      <c r="CF13" s="239" t="s">
        <v>178</v>
      </c>
      <c r="CG13" s="224">
        <f>CG10*CD10</f>
        <v>0</v>
      </c>
      <c r="CH13" s="196"/>
      <c r="CI13" s="197"/>
      <c r="CJ13" s="198"/>
      <c r="CK13" s="239" t="s">
        <v>178</v>
      </c>
      <c r="CL13" s="224">
        <f>CL10*CI10</f>
        <v>0</v>
      </c>
      <c r="CM13" s="196"/>
      <c r="CN13" s="197"/>
      <c r="CO13" s="198"/>
      <c r="CP13" s="239" t="s">
        <v>178</v>
      </c>
      <c r="CQ13" s="224">
        <f>CQ10*CN10</f>
        <v>0</v>
      </c>
      <c r="CR13" s="196"/>
      <c r="CS13" s="197"/>
      <c r="CT13" s="198"/>
      <c r="CU13" s="239" t="s">
        <v>178</v>
      </c>
      <c r="CV13" s="224">
        <f>CV10*CS10</f>
        <v>0</v>
      </c>
      <c r="CW13" s="196"/>
      <c r="CX13" s="197"/>
      <c r="CY13" s="198"/>
      <c r="CZ13" s="239" t="s">
        <v>178</v>
      </c>
      <c r="DA13" s="224">
        <f>DA10*CX10</f>
        <v>0</v>
      </c>
      <c r="DB13" s="196"/>
      <c r="DC13" s="197"/>
      <c r="DD13" s="198"/>
      <c r="DE13" s="239" t="s">
        <v>178</v>
      </c>
      <c r="DF13" s="224">
        <f>DF10*DC10</f>
        <v>0</v>
      </c>
      <c r="DG13" s="196"/>
      <c r="DH13" s="197"/>
      <c r="DI13" s="198"/>
      <c r="DJ13" s="239" t="s">
        <v>178</v>
      </c>
      <c r="DK13" s="224">
        <f>DK10*DH10</f>
        <v>0</v>
      </c>
      <c r="DL13" s="196"/>
      <c r="DM13" s="197"/>
      <c r="DN13" s="198"/>
      <c r="DO13" s="239" t="s">
        <v>178</v>
      </c>
      <c r="DP13" s="224">
        <f>DP10*DM10</f>
        <v>0</v>
      </c>
      <c r="DQ13" s="196"/>
      <c r="DR13" s="197"/>
      <c r="DS13" s="198"/>
      <c r="DT13" s="239" t="s">
        <v>178</v>
      </c>
      <c r="DU13" s="224">
        <f>DU10*DR10</f>
        <v>0</v>
      </c>
      <c r="DV13" s="196"/>
      <c r="DW13" s="197"/>
      <c r="DX13" s="198"/>
      <c r="DY13" s="239" t="s">
        <v>178</v>
      </c>
      <c r="DZ13" s="224">
        <f>DZ10*DW10</f>
        <v>0</v>
      </c>
      <c r="EA13" s="196"/>
      <c r="EB13" s="197"/>
      <c r="EC13" s="198"/>
      <c r="ED13" s="239" t="s">
        <v>178</v>
      </c>
      <c r="EE13" s="224">
        <f>EE10*EB10</f>
        <v>0</v>
      </c>
      <c r="EF13" s="196"/>
      <c r="EG13" s="197"/>
      <c r="EH13" s="198"/>
      <c r="EI13" s="239" t="s">
        <v>178</v>
      </c>
      <c r="EJ13" s="224">
        <f>EJ10*EG10</f>
        <v>0</v>
      </c>
      <c r="EK13" s="196"/>
      <c r="EL13" s="197"/>
      <c r="EM13" s="198"/>
      <c r="EN13" s="239" t="s">
        <v>178</v>
      </c>
      <c r="EO13" s="224">
        <f>EO10*EL10</f>
        <v>0</v>
      </c>
      <c r="EP13" s="196"/>
      <c r="EQ13" s="197"/>
      <c r="ER13" s="198"/>
      <c r="ES13" s="239" t="s">
        <v>178</v>
      </c>
      <c r="ET13" s="224">
        <f>ET10*EQ10</f>
        <v>0</v>
      </c>
      <c r="EU13" s="196"/>
      <c r="EV13" s="197"/>
      <c r="EW13" s="198"/>
      <c r="EX13" s="239" t="s">
        <v>178</v>
      </c>
      <c r="EY13" s="224">
        <f>EY10*EV10</f>
        <v>0</v>
      </c>
      <c r="EZ13" s="196"/>
      <c r="FA13" s="197"/>
      <c r="FB13" s="198"/>
      <c r="FC13" s="239" t="s">
        <v>178</v>
      </c>
      <c r="FD13" s="224">
        <f>FD10*FA10</f>
        <v>0</v>
      </c>
      <c r="FE13" s="196"/>
      <c r="FF13" s="197"/>
      <c r="FG13" s="198"/>
      <c r="FH13" s="239" t="s">
        <v>178</v>
      </c>
      <c r="FI13" s="224">
        <f>FI10*FF10</f>
        <v>0</v>
      </c>
      <c r="FJ13" s="196"/>
      <c r="FK13" s="197"/>
      <c r="FL13" s="198"/>
      <c r="FM13" s="239" t="s">
        <v>178</v>
      </c>
      <c r="FN13" s="224">
        <f>FN10*FK10</f>
        <v>0</v>
      </c>
      <c r="FO13" s="196"/>
      <c r="FP13" s="197"/>
      <c r="FQ13" s="198"/>
      <c r="FR13" s="239" t="s">
        <v>178</v>
      </c>
      <c r="FS13" s="224">
        <f>FS10*FP10</f>
        <v>0</v>
      </c>
      <c r="FT13" s="196"/>
      <c r="FU13" s="197"/>
      <c r="FV13" s="198"/>
      <c r="FW13" s="239" t="s">
        <v>178</v>
      </c>
      <c r="FX13" s="224">
        <f>FX10*FU10</f>
        <v>0</v>
      </c>
      <c r="FY13" s="196"/>
      <c r="FZ13" s="197"/>
      <c r="GA13" s="198"/>
      <c r="GB13" s="239" t="s">
        <v>178</v>
      </c>
      <c r="GC13" s="224">
        <f>GC10*FZ10</f>
        <v>0</v>
      </c>
      <c r="GD13" s="196"/>
      <c r="GE13" s="197"/>
      <c r="GF13" s="198"/>
      <c r="GG13" s="239" t="s">
        <v>178</v>
      </c>
      <c r="GH13" s="224">
        <f>GH10*GE10</f>
        <v>0</v>
      </c>
      <c r="GI13" s="196"/>
      <c r="GJ13" s="197"/>
      <c r="GK13" s="198"/>
      <c r="GL13" s="239" t="s">
        <v>178</v>
      </c>
      <c r="GM13" s="224">
        <f>GM10*GJ10</f>
        <v>0</v>
      </c>
      <c r="GN13" s="196"/>
      <c r="GO13" s="197"/>
      <c r="GP13" s="198"/>
      <c r="GQ13" s="239" t="s">
        <v>178</v>
      </c>
      <c r="GR13" s="224">
        <f>GR10*GO10</f>
        <v>0</v>
      </c>
      <c r="GS13" s="196"/>
      <c r="GT13" s="197"/>
      <c r="GU13" s="198"/>
      <c r="GV13" s="239" t="s">
        <v>178</v>
      </c>
      <c r="GW13" s="224">
        <f>GW10*GT10</f>
        <v>0</v>
      </c>
      <c r="GX13" s="196"/>
      <c r="GY13" s="197"/>
      <c r="GZ13" s="198"/>
      <c r="HA13" s="239" t="s">
        <v>178</v>
      </c>
      <c r="HB13" s="224">
        <f>HB10*GY10</f>
        <v>0</v>
      </c>
      <c r="HC13" s="196"/>
      <c r="HD13" s="197"/>
      <c r="HE13" s="198"/>
      <c r="HF13" s="239" t="s">
        <v>178</v>
      </c>
      <c r="HG13" s="224">
        <f>HG10*HD10</f>
        <v>0</v>
      </c>
      <c r="HH13" s="196"/>
      <c r="HI13" s="197"/>
      <c r="HJ13" s="198"/>
      <c r="HK13" s="239" t="s">
        <v>178</v>
      </c>
      <c r="HL13" s="224">
        <f>HL10*HI10</f>
        <v>0</v>
      </c>
      <c r="HM13" s="196"/>
      <c r="HN13" s="197"/>
      <c r="HO13" s="198"/>
      <c r="HP13" s="239" t="s">
        <v>178</v>
      </c>
      <c r="HQ13" s="224">
        <f>HQ10*HN10</f>
        <v>0</v>
      </c>
      <c r="HR13" s="196"/>
      <c r="HS13" s="197"/>
      <c r="HT13" s="198"/>
      <c r="HU13" s="239" t="s">
        <v>178</v>
      </c>
      <c r="HV13" s="224">
        <f>HV10*HS10</f>
        <v>0</v>
      </c>
      <c r="HW13" s="196"/>
      <c r="HX13" s="197"/>
      <c r="HY13" s="198"/>
      <c r="HZ13" s="239" t="s">
        <v>178</v>
      </c>
      <c r="IA13" s="224">
        <f>IA10*HX10</f>
        <v>0</v>
      </c>
      <c r="IB13" s="196"/>
      <c r="IC13" s="197"/>
      <c r="ID13" s="198"/>
      <c r="IE13" s="239" t="s">
        <v>178</v>
      </c>
      <c r="IF13" s="224">
        <f>IF10*IC10</f>
        <v>0</v>
      </c>
      <c r="IG13" s="196"/>
      <c r="IH13" s="197"/>
      <c r="II13" s="198"/>
      <c r="IJ13" s="239" t="s">
        <v>178</v>
      </c>
      <c r="IK13" s="224">
        <f>IK10*IH10</f>
        <v>0</v>
      </c>
      <c r="IL13" s="196"/>
      <c r="IM13" s="197"/>
      <c r="IN13" s="198"/>
      <c r="IO13" s="239" t="s">
        <v>178</v>
      </c>
      <c r="IP13" s="224">
        <f>IP10*IM10</f>
        <v>0</v>
      </c>
      <c r="IQ13" s="196"/>
      <c r="IR13" s="197"/>
      <c r="IS13" s="198"/>
      <c r="IT13" s="239" t="s">
        <v>178</v>
      </c>
      <c r="IU13" s="224">
        <f>IU10*IR10</f>
        <v>0</v>
      </c>
      <c r="IV13" s="196"/>
      <c r="IW13" s="197"/>
      <c r="IX13" s="198"/>
      <c r="IY13" s="239" t="s">
        <v>178</v>
      </c>
      <c r="IZ13" s="224">
        <f>IZ10*IW10</f>
        <v>0</v>
      </c>
      <c r="JA13" s="196"/>
      <c r="JB13" s="197"/>
      <c r="JC13" s="198"/>
      <c r="JD13" s="239" t="s">
        <v>178</v>
      </c>
      <c r="JE13" s="224">
        <f>JE10*JB10</f>
        <v>0</v>
      </c>
      <c r="JF13" s="196"/>
      <c r="JG13" s="197"/>
      <c r="JH13" s="198"/>
      <c r="JI13" s="239" t="s">
        <v>178</v>
      </c>
      <c r="JJ13" s="224">
        <f>JJ10*JG10</f>
        <v>0</v>
      </c>
      <c r="JK13" s="196"/>
      <c r="JL13" s="197"/>
      <c r="JM13" s="198"/>
      <c r="JN13" s="239" t="s">
        <v>178</v>
      </c>
      <c r="JO13" s="224">
        <f>JO10*JL10</f>
        <v>0</v>
      </c>
      <c r="JP13" s="196"/>
      <c r="JQ13" s="197"/>
      <c r="JR13" s="198"/>
      <c r="JS13" s="239" t="s">
        <v>178</v>
      </c>
      <c r="JT13" s="224">
        <f>JT10*JQ10</f>
        <v>0</v>
      </c>
      <c r="JU13" s="196"/>
      <c r="JV13" s="197"/>
      <c r="JW13" s="198"/>
      <c r="JX13" s="239" t="s">
        <v>178</v>
      </c>
      <c r="JY13" s="224">
        <f>JY10*JV10</f>
        <v>0</v>
      </c>
      <c r="JZ13" s="196"/>
      <c r="KA13" s="197"/>
      <c r="KB13" s="198"/>
      <c r="KC13" s="239" t="s">
        <v>178</v>
      </c>
      <c r="KD13" s="224">
        <f>KD10*KA10</f>
        <v>0</v>
      </c>
      <c r="KE13" s="196"/>
      <c r="KF13" s="197"/>
      <c r="KG13" s="198"/>
      <c r="KH13" s="239" t="s">
        <v>178</v>
      </c>
      <c r="KI13" s="224">
        <f>KI10*KF10</f>
        <v>0</v>
      </c>
      <c r="KJ13" s="196"/>
      <c r="KK13" s="197"/>
      <c r="KL13" s="198"/>
      <c r="KM13" s="239" t="s">
        <v>178</v>
      </c>
      <c r="KN13" s="224">
        <f>KN10*KK10</f>
        <v>0</v>
      </c>
    </row>
    <row r="14" spans="1:331" ht="15.75" thickBot="1" x14ac:dyDescent="0.3">
      <c r="A14" s="196"/>
      <c r="B14" s="197"/>
      <c r="C14" s="218"/>
      <c r="D14" s="239" t="s">
        <v>179</v>
      </c>
      <c r="E14" s="223" t="e">
        <f>E9*B10</f>
        <v>#DIV/0!</v>
      </c>
      <c r="F14" s="196"/>
      <c r="G14" s="197"/>
      <c r="H14" s="218"/>
      <c r="I14" s="239" t="s">
        <v>179</v>
      </c>
      <c r="J14" s="223" t="e">
        <f>J9*G10</f>
        <v>#DIV/0!</v>
      </c>
      <c r="K14" s="196"/>
      <c r="L14" s="197"/>
      <c r="M14" s="218"/>
      <c r="N14" s="239" t="s">
        <v>179</v>
      </c>
      <c r="O14" s="223" t="e">
        <f>O9*L10</f>
        <v>#DIV/0!</v>
      </c>
      <c r="P14" s="196"/>
      <c r="Q14" s="197"/>
      <c r="R14" s="218"/>
      <c r="S14" s="239" t="s">
        <v>179</v>
      </c>
      <c r="T14" s="223" t="e">
        <f>T9*Q10</f>
        <v>#DIV/0!</v>
      </c>
      <c r="U14" s="196"/>
      <c r="V14" s="197"/>
      <c r="W14" s="218"/>
      <c r="X14" s="239" t="s">
        <v>179</v>
      </c>
      <c r="Y14" s="223" t="e">
        <f>Y9*V10</f>
        <v>#DIV/0!</v>
      </c>
      <c r="Z14" s="196"/>
      <c r="AA14" s="197"/>
      <c r="AB14" s="218"/>
      <c r="AC14" s="239" t="s">
        <v>179</v>
      </c>
      <c r="AD14" s="223" t="e">
        <f>AD9*AA10</f>
        <v>#DIV/0!</v>
      </c>
      <c r="AE14" s="196"/>
      <c r="AF14" s="197"/>
      <c r="AG14" s="218"/>
      <c r="AH14" s="239" t="s">
        <v>179</v>
      </c>
      <c r="AI14" s="223" t="e">
        <f>AI9*AF10</f>
        <v>#DIV/0!</v>
      </c>
      <c r="AJ14" s="196"/>
      <c r="AK14" s="197"/>
      <c r="AL14" s="218"/>
      <c r="AM14" s="239" t="s">
        <v>179</v>
      </c>
      <c r="AN14" s="223" t="e">
        <f>AN9*AK10</f>
        <v>#DIV/0!</v>
      </c>
      <c r="AO14" s="196"/>
      <c r="AP14" s="197"/>
      <c r="AQ14" s="218"/>
      <c r="AR14" s="239" t="s">
        <v>179</v>
      </c>
      <c r="AS14" s="223" t="e">
        <f>AS9*AP10</f>
        <v>#DIV/0!</v>
      </c>
      <c r="AT14" s="196"/>
      <c r="AU14" s="197"/>
      <c r="AV14" s="218"/>
      <c r="AW14" s="239" t="s">
        <v>179</v>
      </c>
      <c r="AX14" s="223" t="e">
        <f>AX9*AU10</f>
        <v>#DIV/0!</v>
      </c>
      <c r="AY14" s="196"/>
      <c r="AZ14" s="197"/>
      <c r="BA14" s="218"/>
      <c r="BB14" s="239" t="s">
        <v>179</v>
      </c>
      <c r="BC14" s="223" t="e">
        <f>BC9*AZ10</f>
        <v>#DIV/0!</v>
      </c>
      <c r="BD14" s="196"/>
      <c r="BE14" s="197"/>
      <c r="BF14" s="218"/>
      <c r="BG14" s="239" t="s">
        <v>179</v>
      </c>
      <c r="BH14" s="223" t="e">
        <f>BH9*BE10</f>
        <v>#DIV/0!</v>
      </c>
      <c r="BI14" s="196"/>
      <c r="BJ14" s="197"/>
      <c r="BK14" s="218"/>
      <c r="BL14" s="239" t="s">
        <v>179</v>
      </c>
      <c r="BM14" s="223" t="e">
        <f>BM9*BJ10</f>
        <v>#DIV/0!</v>
      </c>
      <c r="BN14" s="196"/>
      <c r="BO14" s="197"/>
      <c r="BP14" s="218"/>
      <c r="BQ14" s="239" t="s">
        <v>179</v>
      </c>
      <c r="BR14" s="223" t="e">
        <f>BR9*BO10</f>
        <v>#DIV/0!</v>
      </c>
      <c r="BS14" s="196"/>
      <c r="BT14" s="197"/>
      <c r="BU14" s="218"/>
      <c r="BV14" s="239" t="s">
        <v>179</v>
      </c>
      <c r="BW14" s="223" t="e">
        <f>BW9*BT10</f>
        <v>#DIV/0!</v>
      </c>
      <c r="BX14" s="196"/>
      <c r="BY14" s="197"/>
      <c r="BZ14" s="218"/>
      <c r="CA14" s="239" t="s">
        <v>179</v>
      </c>
      <c r="CB14" s="223" t="e">
        <f>CB9*BY10</f>
        <v>#DIV/0!</v>
      </c>
      <c r="CC14" s="196"/>
      <c r="CD14" s="197"/>
      <c r="CE14" s="218"/>
      <c r="CF14" s="239" t="s">
        <v>179</v>
      </c>
      <c r="CG14" s="223" t="e">
        <f>CG9*CD10</f>
        <v>#DIV/0!</v>
      </c>
      <c r="CH14" s="196"/>
      <c r="CI14" s="197"/>
      <c r="CJ14" s="218"/>
      <c r="CK14" s="239" t="s">
        <v>179</v>
      </c>
      <c r="CL14" s="223" t="e">
        <f>CL9*CI10</f>
        <v>#DIV/0!</v>
      </c>
      <c r="CM14" s="196"/>
      <c r="CN14" s="197"/>
      <c r="CO14" s="218"/>
      <c r="CP14" s="239" t="s">
        <v>179</v>
      </c>
      <c r="CQ14" s="223" t="e">
        <f>CQ9*CN10</f>
        <v>#DIV/0!</v>
      </c>
      <c r="CR14" s="196"/>
      <c r="CS14" s="197"/>
      <c r="CT14" s="218"/>
      <c r="CU14" s="239" t="s">
        <v>179</v>
      </c>
      <c r="CV14" s="223" t="e">
        <f>CV9*CS10</f>
        <v>#DIV/0!</v>
      </c>
      <c r="CW14" s="196"/>
      <c r="CX14" s="197"/>
      <c r="CY14" s="218"/>
      <c r="CZ14" s="239" t="s">
        <v>179</v>
      </c>
      <c r="DA14" s="223" t="e">
        <f>DA9*CX10</f>
        <v>#DIV/0!</v>
      </c>
      <c r="DB14" s="196"/>
      <c r="DC14" s="197"/>
      <c r="DD14" s="218"/>
      <c r="DE14" s="239" t="s">
        <v>179</v>
      </c>
      <c r="DF14" s="223" t="e">
        <f>DF9*DC10</f>
        <v>#DIV/0!</v>
      </c>
      <c r="DG14" s="196"/>
      <c r="DH14" s="197"/>
      <c r="DI14" s="218"/>
      <c r="DJ14" s="239" t="s">
        <v>179</v>
      </c>
      <c r="DK14" s="223" t="e">
        <f>DK9*DH10</f>
        <v>#DIV/0!</v>
      </c>
      <c r="DL14" s="196"/>
      <c r="DM14" s="197"/>
      <c r="DN14" s="218"/>
      <c r="DO14" s="239" t="s">
        <v>179</v>
      </c>
      <c r="DP14" s="223" t="e">
        <f>DP9*DM10</f>
        <v>#DIV/0!</v>
      </c>
      <c r="DQ14" s="196"/>
      <c r="DR14" s="197"/>
      <c r="DS14" s="218"/>
      <c r="DT14" s="239" t="s">
        <v>179</v>
      </c>
      <c r="DU14" s="223" t="e">
        <f>DU9*DR10</f>
        <v>#DIV/0!</v>
      </c>
      <c r="DV14" s="196"/>
      <c r="DW14" s="197"/>
      <c r="DX14" s="218"/>
      <c r="DY14" s="239" t="s">
        <v>179</v>
      </c>
      <c r="DZ14" s="223" t="e">
        <f>DZ9*DW10</f>
        <v>#DIV/0!</v>
      </c>
      <c r="EA14" s="196"/>
      <c r="EB14" s="197"/>
      <c r="EC14" s="218"/>
      <c r="ED14" s="239" t="s">
        <v>179</v>
      </c>
      <c r="EE14" s="223" t="e">
        <f>EE9*EB10</f>
        <v>#DIV/0!</v>
      </c>
      <c r="EF14" s="196"/>
      <c r="EG14" s="197"/>
      <c r="EH14" s="218"/>
      <c r="EI14" s="239" t="s">
        <v>179</v>
      </c>
      <c r="EJ14" s="223" t="e">
        <f>EJ9*EG10</f>
        <v>#DIV/0!</v>
      </c>
      <c r="EK14" s="196"/>
      <c r="EL14" s="197"/>
      <c r="EM14" s="218"/>
      <c r="EN14" s="239" t="s">
        <v>179</v>
      </c>
      <c r="EO14" s="223" t="e">
        <f>EO9*EL10</f>
        <v>#DIV/0!</v>
      </c>
      <c r="EP14" s="196"/>
      <c r="EQ14" s="197"/>
      <c r="ER14" s="218"/>
      <c r="ES14" s="239" t="s">
        <v>179</v>
      </c>
      <c r="ET14" s="223" t="e">
        <f>ET9*EQ10</f>
        <v>#DIV/0!</v>
      </c>
      <c r="EU14" s="196"/>
      <c r="EV14" s="197"/>
      <c r="EW14" s="218"/>
      <c r="EX14" s="239" t="s">
        <v>179</v>
      </c>
      <c r="EY14" s="223" t="e">
        <f>EY9*EV10</f>
        <v>#DIV/0!</v>
      </c>
      <c r="EZ14" s="196"/>
      <c r="FA14" s="197"/>
      <c r="FB14" s="218"/>
      <c r="FC14" s="239" t="s">
        <v>179</v>
      </c>
      <c r="FD14" s="223" t="e">
        <f>FD9*FA10</f>
        <v>#DIV/0!</v>
      </c>
      <c r="FE14" s="196"/>
      <c r="FF14" s="197"/>
      <c r="FG14" s="218"/>
      <c r="FH14" s="239" t="s">
        <v>179</v>
      </c>
      <c r="FI14" s="223" t="e">
        <f>FI9*FF10</f>
        <v>#DIV/0!</v>
      </c>
      <c r="FJ14" s="196"/>
      <c r="FK14" s="197"/>
      <c r="FL14" s="218"/>
      <c r="FM14" s="239" t="s">
        <v>179</v>
      </c>
      <c r="FN14" s="223" t="e">
        <f>FN9*FK10</f>
        <v>#DIV/0!</v>
      </c>
      <c r="FO14" s="196"/>
      <c r="FP14" s="197"/>
      <c r="FQ14" s="218"/>
      <c r="FR14" s="239" t="s">
        <v>179</v>
      </c>
      <c r="FS14" s="223" t="e">
        <f>FS9*FP10</f>
        <v>#DIV/0!</v>
      </c>
      <c r="FT14" s="196"/>
      <c r="FU14" s="197"/>
      <c r="FV14" s="218"/>
      <c r="FW14" s="239" t="s">
        <v>179</v>
      </c>
      <c r="FX14" s="223" t="e">
        <f>FX9*FU10</f>
        <v>#DIV/0!</v>
      </c>
      <c r="FY14" s="196"/>
      <c r="FZ14" s="197"/>
      <c r="GA14" s="218"/>
      <c r="GB14" s="239" t="s">
        <v>179</v>
      </c>
      <c r="GC14" s="223" t="e">
        <f>GC9*FZ10</f>
        <v>#DIV/0!</v>
      </c>
      <c r="GD14" s="196"/>
      <c r="GE14" s="197"/>
      <c r="GF14" s="218"/>
      <c r="GG14" s="239" t="s">
        <v>179</v>
      </c>
      <c r="GH14" s="223" t="e">
        <f>GH9*GE10</f>
        <v>#DIV/0!</v>
      </c>
      <c r="GI14" s="196"/>
      <c r="GJ14" s="197"/>
      <c r="GK14" s="218"/>
      <c r="GL14" s="239" t="s">
        <v>179</v>
      </c>
      <c r="GM14" s="223" t="e">
        <f>GM9*GJ10</f>
        <v>#DIV/0!</v>
      </c>
      <c r="GN14" s="196"/>
      <c r="GO14" s="197"/>
      <c r="GP14" s="218"/>
      <c r="GQ14" s="239" t="s">
        <v>179</v>
      </c>
      <c r="GR14" s="223" t="e">
        <f>GR9*GO10</f>
        <v>#DIV/0!</v>
      </c>
      <c r="GS14" s="196"/>
      <c r="GT14" s="197"/>
      <c r="GU14" s="218"/>
      <c r="GV14" s="239" t="s">
        <v>179</v>
      </c>
      <c r="GW14" s="223" t="e">
        <f>GW9*GT10</f>
        <v>#DIV/0!</v>
      </c>
      <c r="GX14" s="196"/>
      <c r="GY14" s="197"/>
      <c r="GZ14" s="218"/>
      <c r="HA14" s="239" t="s">
        <v>179</v>
      </c>
      <c r="HB14" s="223" t="e">
        <f>HB9*GY10</f>
        <v>#DIV/0!</v>
      </c>
      <c r="HC14" s="196"/>
      <c r="HD14" s="197"/>
      <c r="HE14" s="218"/>
      <c r="HF14" s="239" t="s">
        <v>179</v>
      </c>
      <c r="HG14" s="223" t="e">
        <f>HG9*HD10</f>
        <v>#DIV/0!</v>
      </c>
      <c r="HH14" s="196"/>
      <c r="HI14" s="197"/>
      <c r="HJ14" s="218"/>
      <c r="HK14" s="239" t="s">
        <v>179</v>
      </c>
      <c r="HL14" s="223" t="e">
        <f>HL9*HI10</f>
        <v>#DIV/0!</v>
      </c>
      <c r="HM14" s="196"/>
      <c r="HN14" s="197"/>
      <c r="HO14" s="218"/>
      <c r="HP14" s="239" t="s">
        <v>179</v>
      </c>
      <c r="HQ14" s="223" t="e">
        <f>HQ9*HN10</f>
        <v>#DIV/0!</v>
      </c>
      <c r="HR14" s="196"/>
      <c r="HS14" s="197"/>
      <c r="HT14" s="218"/>
      <c r="HU14" s="239" t="s">
        <v>179</v>
      </c>
      <c r="HV14" s="223" t="e">
        <f>HV9*HS10</f>
        <v>#DIV/0!</v>
      </c>
      <c r="HW14" s="196"/>
      <c r="HX14" s="197"/>
      <c r="HY14" s="218"/>
      <c r="HZ14" s="239" t="s">
        <v>179</v>
      </c>
      <c r="IA14" s="223" t="e">
        <f>IA9*HX10</f>
        <v>#DIV/0!</v>
      </c>
      <c r="IB14" s="196"/>
      <c r="IC14" s="197"/>
      <c r="ID14" s="218"/>
      <c r="IE14" s="239" t="s">
        <v>179</v>
      </c>
      <c r="IF14" s="223" t="e">
        <f>IF9*IC10</f>
        <v>#DIV/0!</v>
      </c>
      <c r="IG14" s="196"/>
      <c r="IH14" s="197"/>
      <c r="II14" s="218"/>
      <c r="IJ14" s="239" t="s">
        <v>179</v>
      </c>
      <c r="IK14" s="223" t="e">
        <f>IK9*IH10</f>
        <v>#DIV/0!</v>
      </c>
      <c r="IL14" s="196"/>
      <c r="IM14" s="197"/>
      <c r="IN14" s="218"/>
      <c r="IO14" s="239" t="s">
        <v>179</v>
      </c>
      <c r="IP14" s="223" t="e">
        <f>IP9*IM10</f>
        <v>#DIV/0!</v>
      </c>
      <c r="IQ14" s="196"/>
      <c r="IR14" s="197"/>
      <c r="IS14" s="218"/>
      <c r="IT14" s="239" t="s">
        <v>179</v>
      </c>
      <c r="IU14" s="223" t="e">
        <f>IU9*IR10</f>
        <v>#DIV/0!</v>
      </c>
      <c r="IV14" s="196"/>
      <c r="IW14" s="197"/>
      <c r="IX14" s="218"/>
      <c r="IY14" s="239" t="s">
        <v>179</v>
      </c>
      <c r="IZ14" s="223" t="e">
        <f>IZ9*IW10</f>
        <v>#DIV/0!</v>
      </c>
      <c r="JA14" s="196"/>
      <c r="JB14" s="197"/>
      <c r="JC14" s="218"/>
      <c r="JD14" s="239" t="s">
        <v>179</v>
      </c>
      <c r="JE14" s="223" t="e">
        <f>JE9*JB10</f>
        <v>#DIV/0!</v>
      </c>
      <c r="JF14" s="196"/>
      <c r="JG14" s="197"/>
      <c r="JH14" s="218"/>
      <c r="JI14" s="239" t="s">
        <v>179</v>
      </c>
      <c r="JJ14" s="223" t="e">
        <f>JJ9*JG10</f>
        <v>#DIV/0!</v>
      </c>
      <c r="JK14" s="196"/>
      <c r="JL14" s="197"/>
      <c r="JM14" s="218"/>
      <c r="JN14" s="239" t="s">
        <v>179</v>
      </c>
      <c r="JO14" s="223" t="e">
        <f>JO9*JL10</f>
        <v>#DIV/0!</v>
      </c>
      <c r="JP14" s="196"/>
      <c r="JQ14" s="197"/>
      <c r="JR14" s="218"/>
      <c r="JS14" s="239" t="s">
        <v>179</v>
      </c>
      <c r="JT14" s="223" t="e">
        <f>JT9*JQ10</f>
        <v>#DIV/0!</v>
      </c>
      <c r="JU14" s="196"/>
      <c r="JV14" s="197"/>
      <c r="JW14" s="218"/>
      <c r="JX14" s="239" t="s">
        <v>179</v>
      </c>
      <c r="JY14" s="223" t="e">
        <f>JY9*JV10</f>
        <v>#DIV/0!</v>
      </c>
      <c r="JZ14" s="196"/>
      <c r="KA14" s="197"/>
      <c r="KB14" s="218"/>
      <c r="KC14" s="239" t="s">
        <v>179</v>
      </c>
      <c r="KD14" s="223" t="e">
        <f>KD9*KA10</f>
        <v>#DIV/0!</v>
      </c>
      <c r="KE14" s="196"/>
      <c r="KF14" s="197"/>
      <c r="KG14" s="218"/>
      <c r="KH14" s="239" t="s">
        <v>179</v>
      </c>
      <c r="KI14" s="223" t="e">
        <f>KI9*KF10</f>
        <v>#DIV/0!</v>
      </c>
      <c r="KJ14" s="196"/>
      <c r="KK14" s="197"/>
      <c r="KL14" s="218"/>
      <c r="KM14" s="239" t="s">
        <v>179</v>
      </c>
      <c r="KN14" s="223" t="e">
        <f>KN9*KK10</f>
        <v>#DIV/0!</v>
      </c>
    </row>
    <row r="15" spans="1:331" ht="15.75" thickBot="1" x14ac:dyDescent="0.3">
      <c r="A15" s="196"/>
      <c r="B15" s="197"/>
      <c r="C15" s="218"/>
      <c r="D15" s="239" t="s">
        <v>177</v>
      </c>
      <c r="E15" s="200" t="e">
        <f>C9*B10</f>
        <v>#DIV/0!</v>
      </c>
      <c r="F15" s="196"/>
      <c r="G15" s="197"/>
      <c r="H15" s="218"/>
      <c r="I15" s="239" t="s">
        <v>177</v>
      </c>
      <c r="J15" s="200" t="e">
        <f>H9*G10</f>
        <v>#DIV/0!</v>
      </c>
      <c r="K15" s="196"/>
      <c r="L15" s="197"/>
      <c r="M15" s="218"/>
      <c r="N15" s="239" t="s">
        <v>177</v>
      </c>
      <c r="O15" s="200" t="e">
        <f>M9*L10</f>
        <v>#DIV/0!</v>
      </c>
      <c r="P15" s="196"/>
      <c r="Q15" s="197"/>
      <c r="R15" s="218"/>
      <c r="S15" s="239" t="s">
        <v>177</v>
      </c>
      <c r="T15" s="200" t="e">
        <f>R9*Q10</f>
        <v>#DIV/0!</v>
      </c>
      <c r="U15" s="196"/>
      <c r="V15" s="197"/>
      <c r="W15" s="218"/>
      <c r="X15" s="239" t="s">
        <v>177</v>
      </c>
      <c r="Y15" s="200" t="e">
        <f>W9*V10</f>
        <v>#DIV/0!</v>
      </c>
      <c r="Z15" s="196"/>
      <c r="AA15" s="197"/>
      <c r="AB15" s="218"/>
      <c r="AC15" s="239" t="s">
        <v>177</v>
      </c>
      <c r="AD15" s="200" t="e">
        <f>AB9*AA10</f>
        <v>#DIV/0!</v>
      </c>
      <c r="AE15" s="196"/>
      <c r="AF15" s="197"/>
      <c r="AG15" s="218"/>
      <c r="AH15" s="239" t="s">
        <v>177</v>
      </c>
      <c r="AI15" s="200" t="e">
        <f>AG9*AF10</f>
        <v>#DIV/0!</v>
      </c>
      <c r="AJ15" s="196"/>
      <c r="AK15" s="197"/>
      <c r="AL15" s="218"/>
      <c r="AM15" s="239" t="s">
        <v>177</v>
      </c>
      <c r="AN15" s="200" t="e">
        <f>AL9*AK10</f>
        <v>#DIV/0!</v>
      </c>
      <c r="AO15" s="196"/>
      <c r="AP15" s="197"/>
      <c r="AQ15" s="218"/>
      <c r="AR15" s="239" t="s">
        <v>177</v>
      </c>
      <c r="AS15" s="200" t="e">
        <f>AQ9*AP10</f>
        <v>#DIV/0!</v>
      </c>
      <c r="AT15" s="196"/>
      <c r="AU15" s="197"/>
      <c r="AV15" s="218"/>
      <c r="AW15" s="239" t="s">
        <v>177</v>
      </c>
      <c r="AX15" s="200" t="e">
        <f>AV9*AU10</f>
        <v>#DIV/0!</v>
      </c>
      <c r="AY15" s="196"/>
      <c r="AZ15" s="197"/>
      <c r="BA15" s="218"/>
      <c r="BB15" s="239" t="s">
        <v>177</v>
      </c>
      <c r="BC15" s="200" t="e">
        <f>BA9*AZ10</f>
        <v>#DIV/0!</v>
      </c>
      <c r="BD15" s="196"/>
      <c r="BE15" s="197"/>
      <c r="BF15" s="218"/>
      <c r="BG15" s="239" t="s">
        <v>177</v>
      </c>
      <c r="BH15" s="200" t="e">
        <f>BF9*BE10</f>
        <v>#DIV/0!</v>
      </c>
      <c r="BI15" s="196"/>
      <c r="BJ15" s="197"/>
      <c r="BK15" s="218"/>
      <c r="BL15" s="239" t="s">
        <v>177</v>
      </c>
      <c r="BM15" s="200" t="e">
        <f>BK9*BJ10</f>
        <v>#DIV/0!</v>
      </c>
      <c r="BN15" s="196"/>
      <c r="BO15" s="197"/>
      <c r="BP15" s="218"/>
      <c r="BQ15" s="239" t="s">
        <v>177</v>
      </c>
      <c r="BR15" s="200" t="e">
        <f>BP9*BO10</f>
        <v>#DIV/0!</v>
      </c>
      <c r="BS15" s="196"/>
      <c r="BT15" s="197"/>
      <c r="BU15" s="218"/>
      <c r="BV15" s="239" t="s">
        <v>177</v>
      </c>
      <c r="BW15" s="200" t="e">
        <f>BU9*BT10</f>
        <v>#DIV/0!</v>
      </c>
      <c r="BX15" s="196"/>
      <c r="BY15" s="197"/>
      <c r="BZ15" s="218"/>
      <c r="CA15" s="239" t="s">
        <v>177</v>
      </c>
      <c r="CB15" s="200" t="e">
        <f>BZ9*BY10</f>
        <v>#DIV/0!</v>
      </c>
      <c r="CC15" s="196"/>
      <c r="CD15" s="197"/>
      <c r="CE15" s="218"/>
      <c r="CF15" s="239" t="s">
        <v>177</v>
      </c>
      <c r="CG15" s="200" t="e">
        <f>CE9*CD10</f>
        <v>#DIV/0!</v>
      </c>
      <c r="CH15" s="196"/>
      <c r="CI15" s="197"/>
      <c r="CJ15" s="218"/>
      <c r="CK15" s="239" t="s">
        <v>177</v>
      </c>
      <c r="CL15" s="200" t="e">
        <f>CJ9*CI10</f>
        <v>#DIV/0!</v>
      </c>
      <c r="CM15" s="196"/>
      <c r="CN15" s="197"/>
      <c r="CO15" s="218"/>
      <c r="CP15" s="239" t="s">
        <v>177</v>
      </c>
      <c r="CQ15" s="200" t="e">
        <f>CO9*CN10</f>
        <v>#DIV/0!</v>
      </c>
      <c r="CR15" s="196"/>
      <c r="CS15" s="197"/>
      <c r="CT15" s="218"/>
      <c r="CU15" s="239" t="s">
        <v>177</v>
      </c>
      <c r="CV15" s="200" t="e">
        <f>CT9*CS10</f>
        <v>#DIV/0!</v>
      </c>
      <c r="CW15" s="196"/>
      <c r="CX15" s="197"/>
      <c r="CY15" s="218"/>
      <c r="CZ15" s="239" t="s">
        <v>177</v>
      </c>
      <c r="DA15" s="200" t="e">
        <f>CY9*CX10</f>
        <v>#DIV/0!</v>
      </c>
      <c r="DB15" s="196"/>
      <c r="DC15" s="197"/>
      <c r="DD15" s="218"/>
      <c r="DE15" s="239" t="s">
        <v>177</v>
      </c>
      <c r="DF15" s="200" t="e">
        <f>DD9*DC10</f>
        <v>#DIV/0!</v>
      </c>
      <c r="DG15" s="196"/>
      <c r="DH15" s="197"/>
      <c r="DI15" s="218"/>
      <c r="DJ15" s="239" t="s">
        <v>177</v>
      </c>
      <c r="DK15" s="200" t="e">
        <f>DI9*DH10</f>
        <v>#DIV/0!</v>
      </c>
      <c r="DL15" s="196"/>
      <c r="DM15" s="197"/>
      <c r="DN15" s="218"/>
      <c r="DO15" s="239" t="s">
        <v>177</v>
      </c>
      <c r="DP15" s="200" t="e">
        <f>DN9*DM10</f>
        <v>#DIV/0!</v>
      </c>
      <c r="DQ15" s="196"/>
      <c r="DR15" s="197"/>
      <c r="DS15" s="218"/>
      <c r="DT15" s="239" t="s">
        <v>177</v>
      </c>
      <c r="DU15" s="200" t="e">
        <f>DS9*DR10</f>
        <v>#DIV/0!</v>
      </c>
      <c r="DV15" s="196"/>
      <c r="DW15" s="197"/>
      <c r="DX15" s="218"/>
      <c r="DY15" s="239" t="s">
        <v>177</v>
      </c>
      <c r="DZ15" s="200" t="e">
        <f>DX9*DW10</f>
        <v>#DIV/0!</v>
      </c>
      <c r="EA15" s="196"/>
      <c r="EB15" s="197"/>
      <c r="EC15" s="218"/>
      <c r="ED15" s="239" t="s">
        <v>177</v>
      </c>
      <c r="EE15" s="200" t="e">
        <f>EC9*EB10</f>
        <v>#DIV/0!</v>
      </c>
      <c r="EF15" s="196"/>
      <c r="EG15" s="197"/>
      <c r="EH15" s="218"/>
      <c r="EI15" s="239" t="s">
        <v>177</v>
      </c>
      <c r="EJ15" s="200" t="e">
        <f>EH9*EG10</f>
        <v>#DIV/0!</v>
      </c>
      <c r="EK15" s="196"/>
      <c r="EL15" s="197"/>
      <c r="EM15" s="218"/>
      <c r="EN15" s="239" t="s">
        <v>177</v>
      </c>
      <c r="EO15" s="200" t="e">
        <f>EM9*EL10</f>
        <v>#DIV/0!</v>
      </c>
      <c r="EP15" s="196"/>
      <c r="EQ15" s="197"/>
      <c r="ER15" s="218"/>
      <c r="ES15" s="239" t="s">
        <v>177</v>
      </c>
      <c r="ET15" s="200" t="e">
        <f>ER9*EQ10</f>
        <v>#DIV/0!</v>
      </c>
      <c r="EU15" s="196"/>
      <c r="EV15" s="197"/>
      <c r="EW15" s="218"/>
      <c r="EX15" s="239" t="s">
        <v>177</v>
      </c>
      <c r="EY15" s="200" t="e">
        <f>EW9*EV10</f>
        <v>#DIV/0!</v>
      </c>
      <c r="EZ15" s="196"/>
      <c r="FA15" s="197"/>
      <c r="FB15" s="218"/>
      <c r="FC15" s="239" t="s">
        <v>177</v>
      </c>
      <c r="FD15" s="200" t="e">
        <f>FB9*FA10</f>
        <v>#DIV/0!</v>
      </c>
      <c r="FE15" s="196"/>
      <c r="FF15" s="197"/>
      <c r="FG15" s="218"/>
      <c r="FH15" s="239" t="s">
        <v>177</v>
      </c>
      <c r="FI15" s="200" t="e">
        <f>FG9*FF10</f>
        <v>#DIV/0!</v>
      </c>
      <c r="FJ15" s="196"/>
      <c r="FK15" s="197"/>
      <c r="FL15" s="218"/>
      <c r="FM15" s="239" t="s">
        <v>177</v>
      </c>
      <c r="FN15" s="200" t="e">
        <f>FL9*FK10</f>
        <v>#DIV/0!</v>
      </c>
      <c r="FO15" s="196"/>
      <c r="FP15" s="197"/>
      <c r="FQ15" s="218"/>
      <c r="FR15" s="239" t="s">
        <v>177</v>
      </c>
      <c r="FS15" s="200" t="e">
        <f>FQ9*FP10</f>
        <v>#DIV/0!</v>
      </c>
      <c r="FT15" s="196"/>
      <c r="FU15" s="197"/>
      <c r="FV15" s="218"/>
      <c r="FW15" s="239" t="s">
        <v>177</v>
      </c>
      <c r="FX15" s="200" t="e">
        <f>FV9*FU10</f>
        <v>#DIV/0!</v>
      </c>
      <c r="FY15" s="196"/>
      <c r="FZ15" s="197"/>
      <c r="GA15" s="218"/>
      <c r="GB15" s="239" t="s">
        <v>177</v>
      </c>
      <c r="GC15" s="200" t="e">
        <f>GA9*FZ10</f>
        <v>#DIV/0!</v>
      </c>
      <c r="GD15" s="196"/>
      <c r="GE15" s="197"/>
      <c r="GF15" s="218"/>
      <c r="GG15" s="239" t="s">
        <v>177</v>
      </c>
      <c r="GH15" s="200" t="e">
        <f>GF9*GE10</f>
        <v>#DIV/0!</v>
      </c>
      <c r="GI15" s="196"/>
      <c r="GJ15" s="197"/>
      <c r="GK15" s="218"/>
      <c r="GL15" s="239" t="s">
        <v>177</v>
      </c>
      <c r="GM15" s="200" t="e">
        <f>GK9*GJ10</f>
        <v>#DIV/0!</v>
      </c>
      <c r="GN15" s="196"/>
      <c r="GO15" s="197"/>
      <c r="GP15" s="218"/>
      <c r="GQ15" s="239" t="s">
        <v>177</v>
      </c>
      <c r="GR15" s="200" t="e">
        <f>GP9*GO10</f>
        <v>#DIV/0!</v>
      </c>
      <c r="GS15" s="196"/>
      <c r="GT15" s="197"/>
      <c r="GU15" s="218"/>
      <c r="GV15" s="239" t="s">
        <v>177</v>
      </c>
      <c r="GW15" s="200" t="e">
        <f>GU9*GT10</f>
        <v>#DIV/0!</v>
      </c>
      <c r="GX15" s="196"/>
      <c r="GY15" s="197"/>
      <c r="GZ15" s="218"/>
      <c r="HA15" s="239" t="s">
        <v>177</v>
      </c>
      <c r="HB15" s="200" t="e">
        <f>GZ9*GY10</f>
        <v>#DIV/0!</v>
      </c>
      <c r="HC15" s="196"/>
      <c r="HD15" s="197"/>
      <c r="HE15" s="218"/>
      <c r="HF15" s="239" t="s">
        <v>177</v>
      </c>
      <c r="HG15" s="200" t="e">
        <f>HE9*HD10</f>
        <v>#DIV/0!</v>
      </c>
      <c r="HH15" s="196"/>
      <c r="HI15" s="197"/>
      <c r="HJ15" s="218"/>
      <c r="HK15" s="239" t="s">
        <v>177</v>
      </c>
      <c r="HL15" s="200" t="e">
        <f>HJ9*HI10</f>
        <v>#DIV/0!</v>
      </c>
      <c r="HM15" s="196"/>
      <c r="HN15" s="197"/>
      <c r="HO15" s="218"/>
      <c r="HP15" s="239" t="s">
        <v>177</v>
      </c>
      <c r="HQ15" s="200" t="e">
        <f>HO9*HN10</f>
        <v>#DIV/0!</v>
      </c>
      <c r="HR15" s="196"/>
      <c r="HS15" s="197"/>
      <c r="HT15" s="218"/>
      <c r="HU15" s="239" t="s">
        <v>177</v>
      </c>
      <c r="HV15" s="200" t="e">
        <f>HT9*HS10</f>
        <v>#DIV/0!</v>
      </c>
      <c r="HW15" s="196"/>
      <c r="HX15" s="197"/>
      <c r="HY15" s="218"/>
      <c r="HZ15" s="239" t="s">
        <v>177</v>
      </c>
      <c r="IA15" s="200" t="e">
        <f>HY9*HX10</f>
        <v>#DIV/0!</v>
      </c>
      <c r="IB15" s="196"/>
      <c r="IC15" s="197"/>
      <c r="ID15" s="218"/>
      <c r="IE15" s="239" t="s">
        <v>177</v>
      </c>
      <c r="IF15" s="200" t="e">
        <f>ID9*IC10</f>
        <v>#DIV/0!</v>
      </c>
      <c r="IG15" s="196"/>
      <c r="IH15" s="197"/>
      <c r="II15" s="218"/>
      <c r="IJ15" s="239" t="s">
        <v>177</v>
      </c>
      <c r="IK15" s="200" t="e">
        <f>II9*IH10</f>
        <v>#DIV/0!</v>
      </c>
      <c r="IL15" s="196"/>
      <c r="IM15" s="197"/>
      <c r="IN15" s="218"/>
      <c r="IO15" s="239" t="s">
        <v>177</v>
      </c>
      <c r="IP15" s="200" t="e">
        <f>IN9*IM10</f>
        <v>#DIV/0!</v>
      </c>
      <c r="IQ15" s="196"/>
      <c r="IR15" s="197"/>
      <c r="IS15" s="218"/>
      <c r="IT15" s="239" t="s">
        <v>177</v>
      </c>
      <c r="IU15" s="200" t="e">
        <f>IS9*IR10</f>
        <v>#DIV/0!</v>
      </c>
      <c r="IV15" s="196"/>
      <c r="IW15" s="197"/>
      <c r="IX15" s="218"/>
      <c r="IY15" s="239" t="s">
        <v>177</v>
      </c>
      <c r="IZ15" s="200" t="e">
        <f>IX9*IW10</f>
        <v>#DIV/0!</v>
      </c>
      <c r="JA15" s="196"/>
      <c r="JB15" s="197"/>
      <c r="JC15" s="218"/>
      <c r="JD15" s="239" t="s">
        <v>177</v>
      </c>
      <c r="JE15" s="200" t="e">
        <f>JC9*JB10</f>
        <v>#DIV/0!</v>
      </c>
      <c r="JF15" s="196"/>
      <c r="JG15" s="197"/>
      <c r="JH15" s="218"/>
      <c r="JI15" s="239" t="s">
        <v>177</v>
      </c>
      <c r="JJ15" s="200" t="e">
        <f>JH9*JG10</f>
        <v>#DIV/0!</v>
      </c>
      <c r="JK15" s="196"/>
      <c r="JL15" s="197"/>
      <c r="JM15" s="218"/>
      <c r="JN15" s="239" t="s">
        <v>177</v>
      </c>
      <c r="JO15" s="200" t="e">
        <f>JM9*JL10</f>
        <v>#DIV/0!</v>
      </c>
      <c r="JP15" s="196"/>
      <c r="JQ15" s="197"/>
      <c r="JR15" s="218"/>
      <c r="JS15" s="239" t="s">
        <v>177</v>
      </c>
      <c r="JT15" s="200" t="e">
        <f>JR9*JQ10</f>
        <v>#DIV/0!</v>
      </c>
      <c r="JU15" s="196"/>
      <c r="JV15" s="197"/>
      <c r="JW15" s="218"/>
      <c r="JX15" s="239" t="s">
        <v>177</v>
      </c>
      <c r="JY15" s="200" t="e">
        <f>JW9*JV10</f>
        <v>#DIV/0!</v>
      </c>
      <c r="JZ15" s="196"/>
      <c r="KA15" s="197"/>
      <c r="KB15" s="218"/>
      <c r="KC15" s="239" t="s">
        <v>177</v>
      </c>
      <c r="KD15" s="200" t="e">
        <f>KB9*KA10</f>
        <v>#DIV/0!</v>
      </c>
      <c r="KE15" s="196"/>
      <c r="KF15" s="197"/>
      <c r="KG15" s="218"/>
      <c r="KH15" s="239" t="s">
        <v>177</v>
      </c>
      <c r="KI15" s="200" t="e">
        <f>KG9*KF10</f>
        <v>#DIV/0!</v>
      </c>
      <c r="KJ15" s="196"/>
      <c r="KK15" s="197"/>
      <c r="KL15" s="218"/>
      <c r="KM15" s="239" t="s">
        <v>177</v>
      </c>
      <c r="KN15" s="200" t="e">
        <f>KL9*KK10</f>
        <v>#DIV/0!</v>
      </c>
    </row>
    <row r="16" spans="1:331" x14ac:dyDescent="0.25">
      <c r="A16" s="84" t="s">
        <v>78</v>
      </c>
      <c r="B16" s="89" t="s">
        <v>2</v>
      </c>
      <c r="C16" s="90" t="s">
        <v>91</v>
      </c>
      <c r="D16" s="89" t="s">
        <v>79</v>
      </c>
      <c r="E16" s="91" t="s">
        <v>5</v>
      </c>
      <c r="F16" s="84" t="s">
        <v>78</v>
      </c>
      <c r="G16" s="89" t="s">
        <v>2</v>
      </c>
      <c r="H16" s="90" t="s">
        <v>91</v>
      </c>
      <c r="I16" s="89" t="s">
        <v>79</v>
      </c>
      <c r="J16" s="91" t="s">
        <v>5</v>
      </c>
      <c r="K16" s="84" t="s">
        <v>78</v>
      </c>
      <c r="L16" s="89" t="s">
        <v>2</v>
      </c>
      <c r="M16" s="90" t="s">
        <v>91</v>
      </c>
      <c r="N16" s="89" t="s">
        <v>79</v>
      </c>
      <c r="O16" s="91" t="s">
        <v>5</v>
      </c>
      <c r="P16" s="84" t="s">
        <v>78</v>
      </c>
      <c r="Q16" s="89" t="s">
        <v>2</v>
      </c>
      <c r="R16" s="90" t="s">
        <v>91</v>
      </c>
      <c r="S16" s="89" t="s">
        <v>79</v>
      </c>
      <c r="T16" s="91" t="s">
        <v>5</v>
      </c>
      <c r="U16" s="84" t="s">
        <v>78</v>
      </c>
      <c r="V16" s="89" t="s">
        <v>2</v>
      </c>
      <c r="W16" s="90" t="s">
        <v>91</v>
      </c>
      <c r="X16" s="89" t="s">
        <v>79</v>
      </c>
      <c r="Y16" s="91" t="s">
        <v>5</v>
      </c>
      <c r="Z16" s="84" t="s">
        <v>78</v>
      </c>
      <c r="AA16" s="89" t="s">
        <v>2</v>
      </c>
      <c r="AB16" s="90" t="s">
        <v>91</v>
      </c>
      <c r="AC16" s="89" t="s">
        <v>79</v>
      </c>
      <c r="AD16" s="91" t="s">
        <v>5</v>
      </c>
      <c r="AE16" s="84" t="s">
        <v>78</v>
      </c>
      <c r="AF16" s="89" t="s">
        <v>2</v>
      </c>
      <c r="AG16" s="90" t="s">
        <v>91</v>
      </c>
      <c r="AH16" s="89" t="s">
        <v>79</v>
      </c>
      <c r="AI16" s="91" t="s">
        <v>5</v>
      </c>
      <c r="AJ16" s="84" t="s">
        <v>78</v>
      </c>
      <c r="AK16" s="89" t="s">
        <v>2</v>
      </c>
      <c r="AL16" s="90" t="s">
        <v>91</v>
      </c>
      <c r="AM16" s="89" t="s">
        <v>79</v>
      </c>
      <c r="AN16" s="91" t="s">
        <v>5</v>
      </c>
      <c r="AO16" s="84" t="s">
        <v>78</v>
      </c>
      <c r="AP16" s="89" t="s">
        <v>2</v>
      </c>
      <c r="AQ16" s="90" t="s">
        <v>91</v>
      </c>
      <c r="AR16" s="89" t="s">
        <v>79</v>
      </c>
      <c r="AS16" s="91" t="s">
        <v>5</v>
      </c>
      <c r="AT16" s="84" t="s">
        <v>78</v>
      </c>
      <c r="AU16" s="89" t="s">
        <v>2</v>
      </c>
      <c r="AV16" s="90" t="s">
        <v>91</v>
      </c>
      <c r="AW16" s="89" t="s">
        <v>79</v>
      </c>
      <c r="AX16" s="91" t="s">
        <v>5</v>
      </c>
      <c r="AY16" s="84" t="s">
        <v>78</v>
      </c>
      <c r="AZ16" s="89" t="s">
        <v>2</v>
      </c>
      <c r="BA16" s="90" t="s">
        <v>91</v>
      </c>
      <c r="BB16" s="89" t="s">
        <v>79</v>
      </c>
      <c r="BC16" s="91" t="s">
        <v>5</v>
      </c>
      <c r="BD16" s="84" t="s">
        <v>78</v>
      </c>
      <c r="BE16" s="89" t="s">
        <v>2</v>
      </c>
      <c r="BF16" s="90" t="s">
        <v>91</v>
      </c>
      <c r="BG16" s="89" t="s">
        <v>79</v>
      </c>
      <c r="BH16" s="91" t="s">
        <v>5</v>
      </c>
      <c r="BI16" s="84" t="s">
        <v>78</v>
      </c>
      <c r="BJ16" s="89" t="s">
        <v>2</v>
      </c>
      <c r="BK16" s="90" t="s">
        <v>91</v>
      </c>
      <c r="BL16" s="89" t="s">
        <v>79</v>
      </c>
      <c r="BM16" s="91" t="s">
        <v>5</v>
      </c>
      <c r="BN16" s="84" t="s">
        <v>78</v>
      </c>
      <c r="BO16" s="89" t="s">
        <v>2</v>
      </c>
      <c r="BP16" s="90" t="s">
        <v>91</v>
      </c>
      <c r="BQ16" s="89" t="s">
        <v>79</v>
      </c>
      <c r="BR16" s="91" t="s">
        <v>5</v>
      </c>
      <c r="BS16" s="84" t="s">
        <v>78</v>
      </c>
      <c r="BT16" s="89" t="s">
        <v>2</v>
      </c>
      <c r="BU16" s="90" t="s">
        <v>91</v>
      </c>
      <c r="BV16" s="89" t="s">
        <v>79</v>
      </c>
      <c r="BW16" s="91" t="s">
        <v>5</v>
      </c>
      <c r="BX16" s="84" t="s">
        <v>78</v>
      </c>
      <c r="BY16" s="89" t="s">
        <v>2</v>
      </c>
      <c r="BZ16" s="90" t="s">
        <v>91</v>
      </c>
      <c r="CA16" s="89" t="s">
        <v>79</v>
      </c>
      <c r="CB16" s="91" t="s">
        <v>5</v>
      </c>
      <c r="CC16" s="84" t="s">
        <v>78</v>
      </c>
      <c r="CD16" s="89" t="s">
        <v>2</v>
      </c>
      <c r="CE16" s="90" t="s">
        <v>91</v>
      </c>
      <c r="CF16" s="89" t="s">
        <v>79</v>
      </c>
      <c r="CG16" s="91" t="s">
        <v>5</v>
      </c>
      <c r="CH16" s="84" t="s">
        <v>78</v>
      </c>
      <c r="CI16" s="89" t="s">
        <v>2</v>
      </c>
      <c r="CJ16" s="90" t="s">
        <v>91</v>
      </c>
      <c r="CK16" s="89" t="s">
        <v>79</v>
      </c>
      <c r="CL16" s="91" t="s">
        <v>5</v>
      </c>
      <c r="CM16" s="84" t="s">
        <v>78</v>
      </c>
      <c r="CN16" s="89" t="s">
        <v>2</v>
      </c>
      <c r="CO16" s="90" t="s">
        <v>91</v>
      </c>
      <c r="CP16" s="89" t="s">
        <v>79</v>
      </c>
      <c r="CQ16" s="91" t="s">
        <v>5</v>
      </c>
      <c r="CR16" s="84" t="s">
        <v>78</v>
      </c>
      <c r="CS16" s="89" t="s">
        <v>2</v>
      </c>
      <c r="CT16" s="90" t="s">
        <v>91</v>
      </c>
      <c r="CU16" s="89" t="s">
        <v>79</v>
      </c>
      <c r="CV16" s="91" t="s">
        <v>5</v>
      </c>
      <c r="CW16" s="84" t="s">
        <v>78</v>
      </c>
      <c r="CX16" s="89" t="s">
        <v>2</v>
      </c>
      <c r="CY16" s="90" t="s">
        <v>91</v>
      </c>
      <c r="CZ16" s="89" t="s">
        <v>79</v>
      </c>
      <c r="DA16" s="91" t="s">
        <v>5</v>
      </c>
      <c r="DB16" s="84" t="s">
        <v>78</v>
      </c>
      <c r="DC16" s="89" t="s">
        <v>2</v>
      </c>
      <c r="DD16" s="90" t="s">
        <v>91</v>
      </c>
      <c r="DE16" s="89" t="s">
        <v>79</v>
      </c>
      <c r="DF16" s="91" t="s">
        <v>5</v>
      </c>
      <c r="DG16" s="84" t="s">
        <v>78</v>
      </c>
      <c r="DH16" s="89" t="s">
        <v>2</v>
      </c>
      <c r="DI16" s="90" t="s">
        <v>91</v>
      </c>
      <c r="DJ16" s="89" t="s">
        <v>79</v>
      </c>
      <c r="DK16" s="91" t="s">
        <v>5</v>
      </c>
      <c r="DL16" s="84" t="s">
        <v>78</v>
      </c>
      <c r="DM16" s="89" t="s">
        <v>2</v>
      </c>
      <c r="DN16" s="90" t="s">
        <v>91</v>
      </c>
      <c r="DO16" s="89" t="s">
        <v>79</v>
      </c>
      <c r="DP16" s="91" t="s">
        <v>5</v>
      </c>
      <c r="DQ16" s="84" t="s">
        <v>78</v>
      </c>
      <c r="DR16" s="89" t="s">
        <v>2</v>
      </c>
      <c r="DS16" s="90" t="s">
        <v>91</v>
      </c>
      <c r="DT16" s="89" t="s">
        <v>79</v>
      </c>
      <c r="DU16" s="91" t="s">
        <v>5</v>
      </c>
      <c r="DV16" s="84" t="s">
        <v>78</v>
      </c>
      <c r="DW16" s="89" t="s">
        <v>2</v>
      </c>
      <c r="DX16" s="90" t="s">
        <v>91</v>
      </c>
      <c r="DY16" s="89" t="s">
        <v>79</v>
      </c>
      <c r="DZ16" s="91" t="s">
        <v>5</v>
      </c>
      <c r="EA16" s="84" t="s">
        <v>78</v>
      </c>
      <c r="EB16" s="89" t="s">
        <v>2</v>
      </c>
      <c r="EC16" s="90" t="s">
        <v>91</v>
      </c>
      <c r="ED16" s="89" t="s">
        <v>79</v>
      </c>
      <c r="EE16" s="91" t="s">
        <v>5</v>
      </c>
      <c r="EF16" s="84" t="s">
        <v>78</v>
      </c>
      <c r="EG16" s="89" t="s">
        <v>2</v>
      </c>
      <c r="EH16" s="90" t="s">
        <v>91</v>
      </c>
      <c r="EI16" s="89" t="s">
        <v>79</v>
      </c>
      <c r="EJ16" s="91" t="s">
        <v>5</v>
      </c>
      <c r="EK16" s="84" t="s">
        <v>78</v>
      </c>
      <c r="EL16" s="89" t="s">
        <v>2</v>
      </c>
      <c r="EM16" s="90" t="s">
        <v>91</v>
      </c>
      <c r="EN16" s="89" t="s">
        <v>79</v>
      </c>
      <c r="EO16" s="91" t="s">
        <v>5</v>
      </c>
      <c r="EP16" s="84" t="s">
        <v>78</v>
      </c>
      <c r="EQ16" s="89" t="s">
        <v>2</v>
      </c>
      <c r="ER16" s="90" t="s">
        <v>91</v>
      </c>
      <c r="ES16" s="89" t="s">
        <v>79</v>
      </c>
      <c r="ET16" s="91" t="s">
        <v>5</v>
      </c>
      <c r="EU16" s="84" t="s">
        <v>78</v>
      </c>
      <c r="EV16" s="89" t="s">
        <v>2</v>
      </c>
      <c r="EW16" s="90" t="s">
        <v>91</v>
      </c>
      <c r="EX16" s="89" t="s">
        <v>79</v>
      </c>
      <c r="EY16" s="91" t="s">
        <v>5</v>
      </c>
      <c r="EZ16" s="84" t="s">
        <v>78</v>
      </c>
      <c r="FA16" s="89" t="s">
        <v>2</v>
      </c>
      <c r="FB16" s="90" t="s">
        <v>91</v>
      </c>
      <c r="FC16" s="89" t="s">
        <v>79</v>
      </c>
      <c r="FD16" s="91" t="s">
        <v>5</v>
      </c>
      <c r="FE16" s="84" t="s">
        <v>78</v>
      </c>
      <c r="FF16" s="89" t="s">
        <v>2</v>
      </c>
      <c r="FG16" s="90" t="s">
        <v>91</v>
      </c>
      <c r="FH16" s="89" t="s">
        <v>79</v>
      </c>
      <c r="FI16" s="91" t="s">
        <v>5</v>
      </c>
      <c r="FJ16" s="84" t="s">
        <v>78</v>
      </c>
      <c r="FK16" s="89" t="s">
        <v>2</v>
      </c>
      <c r="FL16" s="90" t="s">
        <v>91</v>
      </c>
      <c r="FM16" s="89" t="s">
        <v>79</v>
      </c>
      <c r="FN16" s="91" t="s">
        <v>5</v>
      </c>
      <c r="FO16" s="84" t="s">
        <v>78</v>
      </c>
      <c r="FP16" s="89" t="s">
        <v>2</v>
      </c>
      <c r="FQ16" s="90" t="s">
        <v>91</v>
      </c>
      <c r="FR16" s="89" t="s">
        <v>79</v>
      </c>
      <c r="FS16" s="91" t="s">
        <v>5</v>
      </c>
      <c r="FT16" s="84" t="s">
        <v>78</v>
      </c>
      <c r="FU16" s="89" t="s">
        <v>2</v>
      </c>
      <c r="FV16" s="90" t="s">
        <v>91</v>
      </c>
      <c r="FW16" s="89" t="s">
        <v>79</v>
      </c>
      <c r="FX16" s="91" t="s">
        <v>5</v>
      </c>
      <c r="FY16" s="84" t="s">
        <v>78</v>
      </c>
      <c r="FZ16" s="89" t="s">
        <v>2</v>
      </c>
      <c r="GA16" s="90" t="s">
        <v>91</v>
      </c>
      <c r="GB16" s="89" t="s">
        <v>79</v>
      </c>
      <c r="GC16" s="91" t="s">
        <v>5</v>
      </c>
      <c r="GD16" s="84" t="s">
        <v>78</v>
      </c>
      <c r="GE16" s="89" t="s">
        <v>2</v>
      </c>
      <c r="GF16" s="90" t="s">
        <v>91</v>
      </c>
      <c r="GG16" s="89" t="s">
        <v>79</v>
      </c>
      <c r="GH16" s="91" t="s">
        <v>5</v>
      </c>
      <c r="GI16" s="84" t="s">
        <v>78</v>
      </c>
      <c r="GJ16" s="89" t="s">
        <v>2</v>
      </c>
      <c r="GK16" s="90" t="s">
        <v>91</v>
      </c>
      <c r="GL16" s="89" t="s">
        <v>79</v>
      </c>
      <c r="GM16" s="91" t="s">
        <v>5</v>
      </c>
      <c r="GN16" s="84" t="s">
        <v>78</v>
      </c>
      <c r="GO16" s="89" t="s">
        <v>2</v>
      </c>
      <c r="GP16" s="90" t="s">
        <v>91</v>
      </c>
      <c r="GQ16" s="89" t="s">
        <v>79</v>
      </c>
      <c r="GR16" s="91" t="s">
        <v>5</v>
      </c>
      <c r="GS16" s="84" t="s">
        <v>78</v>
      </c>
      <c r="GT16" s="89" t="s">
        <v>2</v>
      </c>
      <c r="GU16" s="90" t="s">
        <v>91</v>
      </c>
      <c r="GV16" s="89" t="s">
        <v>79</v>
      </c>
      <c r="GW16" s="91" t="s">
        <v>5</v>
      </c>
      <c r="GX16" s="84" t="s">
        <v>78</v>
      </c>
      <c r="GY16" s="89" t="s">
        <v>2</v>
      </c>
      <c r="GZ16" s="90" t="s">
        <v>91</v>
      </c>
      <c r="HA16" s="89" t="s">
        <v>79</v>
      </c>
      <c r="HB16" s="91" t="s">
        <v>5</v>
      </c>
      <c r="HC16" s="84" t="s">
        <v>78</v>
      </c>
      <c r="HD16" s="89" t="s">
        <v>2</v>
      </c>
      <c r="HE16" s="90" t="s">
        <v>91</v>
      </c>
      <c r="HF16" s="89" t="s">
        <v>79</v>
      </c>
      <c r="HG16" s="91" t="s">
        <v>5</v>
      </c>
      <c r="HH16" s="84" t="s">
        <v>78</v>
      </c>
      <c r="HI16" s="89" t="s">
        <v>2</v>
      </c>
      <c r="HJ16" s="90" t="s">
        <v>91</v>
      </c>
      <c r="HK16" s="89" t="s">
        <v>79</v>
      </c>
      <c r="HL16" s="91" t="s">
        <v>5</v>
      </c>
      <c r="HM16" s="84" t="s">
        <v>78</v>
      </c>
      <c r="HN16" s="89" t="s">
        <v>2</v>
      </c>
      <c r="HO16" s="90" t="s">
        <v>91</v>
      </c>
      <c r="HP16" s="89" t="s">
        <v>79</v>
      </c>
      <c r="HQ16" s="91" t="s">
        <v>5</v>
      </c>
      <c r="HR16" s="84" t="s">
        <v>78</v>
      </c>
      <c r="HS16" s="89" t="s">
        <v>2</v>
      </c>
      <c r="HT16" s="90" t="s">
        <v>91</v>
      </c>
      <c r="HU16" s="89" t="s">
        <v>79</v>
      </c>
      <c r="HV16" s="91" t="s">
        <v>5</v>
      </c>
      <c r="HW16" s="84" t="s">
        <v>78</v>
      </c>
      <c r="HX16" s="89" t="s">
        <v>2</v>
      </c>
      <c r="HY16" s="90" t="s">
        <v>91</v>
      </c>
      <c r="HZ16" s="89" t="s">
        <v>79</v>
      </c>
      <c r="IA16" s="91" t="s">
        <v>5</v>
      </c>
      <c r="IB16" s="84" t="s">
        <v>78</v>
      </c>
      <c r="IC16" s="89" t="s">
        <v>2</v>
      </c>
      <c r="ID16" s="90" t="s">
        <v>91</v>
      </c>
      <c r="IE16" s="89" t="s">
        <v>79</v>
      </c>
      <c r="IF16" s="91" t="s">
        <v>5</v>
      </c>
      <c r="IG16" s="84" t="s">
        <v>78</v>
      </c>
      <c r="IH16" s="89" t="s">
        <v>2</v>
      </c>
      <c r="II16" s="90" t="s">
        <v>91</v>
      </c>
      <c r="IJ16" s="89" t="s">
        <v>79</v>
      </c>
      <c r="IK16" s="91" t="s">
        <v>5</v>
      </c>
      <c r="IL16" s="84" t="s">
        <v>78</v>
      </c>
      <c r="IM16" s="89" t="s">
        <v>2</v>
      </c>
      <c r="IN16" s="90" t="s">
        <v>91</v>
      </c>
      <c r="IO16" s="89" t="s">
        <v>79</v>
      </c>
      <c r="IP16" s="91" t="s">
        <v>5</v>
      </c>
      <c r="IQ16" s="84" t="s">
        <v>78</v>
      </c>
      <c r="IR16" s="89" t="s">
        <v>2</v>
      </c>
      <c r="IS16" s="90" t="s">
        <v>91</v>
      </c>
      <c r="IT16" s="89" t="s">
        <v>79</v>
      </c>
      <c r="IU16" s="91" t="s">
        <v>5</v>
      </c>
      <c r="IV16" s="84" t="s">
        <v>78</v>
      </c>
      <c r="IW16" s="89" t="s">
        <v>2</v>
      </c>
      <c r="IX16" s="90" t="s">
        <v>91</v>
      </c>
      <c r="IY16" s="89" t="s">
        <v>79</v>
      </c>
      <c r="IZ16" s="91" t="s">
        <v>5</v>
      </c>
      <c r="JA16" s="84" t="s">
        <v>78</v>
      </c>
      <c r="JB16" s="89" t="s">
        <v>2</v>
      </c>
      <c r="JC16" s="90" t="s">
        <v>91</v>
      </c>
      <c r="JD16" s="89" t="s">
        <v>79</v>
      </c>
      <c r="JE16" s="91" t="s">
        <v>5</v>
      </c>
      <c r="JF16" s="84" t="s">
        <v>78</v>
      </c>
      <c r="JG16" s="89" t="s">
        <v>2</v>
      </c>
      <c r="JH16" s="90" t="s">
        <v>91</v>
      </c>
      <c r="JI16" s="89" t="s">
        <v>79</v>
      </c>
      <c r="JJ16" s="91" t="s">
        <v>5</v>
      </c>
      <c r="JK16" s="84" t="s">
        <v>78</v>
      </c>
      <c r="JL16" s="89" t="s">
        <v>2</v>
      </c>
      <c r="JM16" s="90" t="s">
        <v>91</v>
      </c>
      <c r="JN16" s="89" t="s">
        <v>79</v>
      </c>
      <c r="JO16" s="91" t="s">
        <v>5</v>
      </c>
      <c r="JP16" s="84" t="s">
        <v>78</v>
      </c>
      <c r="JQ16" s="89" t="s">
        <v>2</v>
      </c>
      <c r="JR16" s="90" t="s">
        <v>91</v>
      </c>
      <c r="JS16" s="89" t="s">
        <v>79</v>
      </c>
      <c r="JT16" s="91" t="s">
        <v>5</v>
      </c>
      <c r="JU16" s="84" t="s">
        <v>78</v>
      </c>
      <c r="JV16" s="89" t="s">
        <v>2</v>
      </c>
      <c r="JW16" s="90" t="s">
        <v>91</v>
      </c>
      <c r="JX16" s="89" t="s">
        <v>79</v>
      </c>
      <c r="JY16" s="91" t="s">
        <v>5</v>
      </c>
      <c r="JZ16" s="84" t="s">
        <v>78</v>
      </c>
      <c r="KA16" s="89" t="s">
        <v>2</v>
      </c>
      <c r="KB16" s="90" t="s">
        <v>91</v>
      </c>
      <c r="KC16" s="89" t="s">
        <v>79</v>
      </c>
      <c r="KD16" s="91" t="s">
        <v>5</v>
      </c>
      <c r="KE16" s="84" t="s">
        <v>78</v>
      </c>
      <c r="KF16" s="89" t="s">
        <v>2</v>
      </c>
      <c r="KG16" s="90" t="s">
        <v>91</v>
      </c>
      <c r="KH16" s="89" t="s">
        <v>79</v>
      </c>
      <c r="KI16" s="91" t="s">
        <v>5</v>
      </c>
      <c r="KJ16" s="84" t="s">
        <v>78</v>
      </c>
      <c r="KK16" s="89" t="s">
        <v>2</v>
      </c>
      <c r="KL16" s="90" t="s">
        <v>91</v>
      </c>
      <c r="KM16" s="89" t="s">
        <v>79</v>
      </c>
      <c r="KN16" s="91" t="s">
        <v>5</v>
      </c>
    </row>
    <row r="17" spans="1:300" x14ac:dyDescent="0.25">
      <c r="A17" s="4"/>
      <c r="B17" s="214"/>
      <c r="C17" s="4"/>
      <c r="D17" s="4"/>
      <c r="E17" s="215"/>
      <c r="F17" s="4"/>
      <c r="G17" s="214"/>
      <c r="H17" s="4"/>
      <c r="I17" s="4"/>
      <c r="J17" s="215"/>
      <c r="K17" s="4"/>
      <c r="L17" s="214"/>
      <c r="M17" s="4"/>
      <c r="N17" s="4"/>
      <c r="O17" s="215"/>
      <c r="P17" s="4"/>
      <c r="Q17" s="214"/>
      <c r="R17" s="4"/>
      <c r="S17" s="4"/>
      <c r="T17" s="215"/>
      <c r="U17" s="4"/>
      <c r="V17" s="214"/>
      <c r="W17" s="4"/>
      <c r="X17" s="4"/>
      <c r="Y17" s="215"/>
      <c r="Z17" s="4"/>
      <c r="AA17" s="214"/>
      <c r="AB17" s="4"/>
      <c r="AC17" s="4"/>
      <c r="AD17" s="215"/>
      <c r="AE17" s="4"/>
      <c r="AF17" s="214"/>
      <c r="AG17" s="4"/>
      <c r="AH17" s="4"/>
      <c r="AI17" s="215"/>
      <c r="AJ17" s="4"/>
      <c r="AK17" s="214"/>
      <c r="AL17" s="4"/>
      <c r="AM17" s="4"/>
      <c r="AN17" s="215"/>
      <c r="AO17" s="4"/>
      <c r="AP17" s="214"/>
      <c r="AQ17" s="4"/>
      <c r="AR17" s="4"/>
      <c r="AS17" s="215"/>
      <c r="AT17" s="4"/>
      <c r="AU17" s="214"/>
      <c r="AV17" s="4"/>
      <c r="AW17" s="4"/>
      <c r="AX17" s="215"/>
      <c r="AY17" s="4"/>
      <c r="AZ17" s="214"/>
      <c r="BA17" s="4"/>
      <c r="BB17" s="4"/>
      <c r="BC17" s="215"/>
      <c r="BD17" s="4"/>
      <c r="BE17" s="214"/>
      <c r="BF17" s="4"/>
      <c r="BG17" s="4"/>
      <c r="BH17" s="215"/>
      <c r="BI17" s="4"/>
      <c r="BJ17" s="214"/>
      <c r="BK17" s="4"/>
      <c r="BL17" s="4"/>
      <c r="BM17" s="215"/>
      <c r="BN17" s="4"/>
      <c r="BO17" s="214"/>
      <c r="BP17" s="4"/>
      <c r="BQ17" s="4"/>
      <c r="BR17" s="215"/>
      <c r="BS17" s="4"/>
      <c r="BT17" s="214"/>
      <c r="BU17" s="4"/>
      <c r="BV17" s="4"/>
      <c r="BW17" s="215"/>
      <c r="BX17" s="4"/>
      <c r="BY17" s="214"/>
      <c r="BZ17" s="4"/>
      <c r="CA17" s="4"/>
      <c r="CB17" s="215"/>
      <c r="CC17" s="4"/>
      <c r="CD17" s="214"/>
      <c r="CE17" s="4"/>
      <c r="CF17" s="4"/>
      <c r="CG17" s="215"/>
      <c r="CH17" s="4"/>
      <c r="CI17" s="214"/>
      <c r="CJ17" s="4"/>
      <c r="CK17" s="4"/>
      <c r="CL17" s="215"/>
      <c r="CM17" s="4"/>
      <c r="CN17" s="214"/>
      <c r="CO17" s="4"/>
      <c r="CP17" s="4"/>
      <c r="CQ17" s="215"/>
      <c r="CR17" s="4"/>
      <c r="CS17" s="214"/>
      <c r="CT17" s="4"/>
      <c r="CU17" s="4"/>
      <c r="CV17" s="215"/>
      <c r="CW17" s="4"/>
      <c r="CX17" s="214"/>
      <c r="CY17" s="4"/>
      <c r="CZ17" s="4"/>
      <c r="DA17" s="215"/>
      <c r="DB17" s="4"/>
      <c r="DC17" s="214"/>
      <c r="DD17" s="4"/>
      <c r="DE17" s="4"/>
      <c r="DF17" s="215"/>
      <c r="DG17" s="4"/>
      <c r="DH17" s="214"/>
      <c r="DI17" s="4"/>
      <c r="DJ17" s="4"/>
      <c r="DK17" s="215"/>
      <c r="DL17" s="4"/>
      <c r="DM17" s="214"/>
      <c r="DN17" s="4"/>
      <c r="DO17" s="4"/>
      <c r="DP17" s="215"/>
      <c r="DQ17" s="4"/>
      <c r="DR17" s="214"/>
      <c r="DS17" s="4"/>
      <c r="DT17" s="4"/>
      <c r="DU17" s="215"/>
      <c r="DV17" s="4"/>
      <c r="DW17" s="214"/>
      <c r="DX17" s="4"/>
      <c r="DY17" s="4"/>
      <c r="DZ17" s="215"/>
      <c r="EA17" s="4"/>
      <c r="EB17" s="214"/>
      <c r="EC17" s="4"/>
      <c r="ED17" s="4"/>
      <c r="EE17" s="215"/>
      <c r="EF17" s="4"/>
      <c r="EG17" s="214"/>
      <c r="EH17" s="4"/>
      <c r="EI17" s="4"/>
      <c r="EJ17" s="215"/>
      <c r="EK17" s="4"/>
      <c r="EL17" s="214"/>
      <c r="EM17" s="4"/>
      <c r="EN17" s="4"/>
      <c r="EO17" s="215"/>
      <c r="EP17" s="4"/>
      <c r="EQ17" s="214"/>
      <c r="ER17" s="4"/>
      <c r="ES17" s="4"/>
      <c r="ET17" s="215"/>
      <c r="EU17" s="4"/>
      <c r="EV17" s="214"/>
      <c r="EW17" s="4"/>
      <c r="EX17" s="4"/>
      <c r="EY17" s="215"/>
      <c r="EZ17" s="4"/>
      <c r="FA17" s="214"/>
      <c r="FB17" s="4"/>
      <c r="FC17" s="4"/>
      <c r="FD17" s="215"/>
      <c r="FE17" s="4"/>
      <c r="FF17" s="214"/>
      <c r="FG17" s="4"/>
      <c r="FH17" s="4"/>
      <c r="FI17" s="215"/>
      <c r="FJ17" s="4"/>
      <c r="FK17" s="214"/>
      <c r="FL17" s="4"/>
      <c r="FM17" s="4"/>
      <c r="FN17" s="215"/>
      <c r="FO17" s="4"/>
      <c r="FP17" s="214"/>
      <c r="FQ17" s="4"/>
      <c r="FR17" s="4"/>
      <c r="FS17" s="215"/>
      <c r="FT17" s="4"/>
      <c r="FU17" s="214"/>
      <c r="FV17" s="4"/>
      <c r="FW17" s="4"/>
      <c r="FX17" s="215"/>
      <c r="FY17" s="4"/>
      <c r="FZ17" s="214"/>
      <c r="GA17" s="4"/>
      <c r="GB17" s="4"/>
      <c r="GC17" s="215"/>
      <c r="GD17" s="4"/>
      <c r="GE17" s="214"/>
      <c r="GF17" s="4"/>
      <c r="GG17" s="4"/>
      <c r="GH17" s="215"/>
      <c r="GI17" s="4"/>
      <c r="GJ17" s="214"/>
      <c r="GK17" s="4"/>
      <c r="GL17" s="4"/>
      <c r="GM17" s="215"/>
      <c r="GN17" s="4"/>
      <c r="GO17" s="214"/>
      <c r="GP17" s="4"/>
      <c r="GQ17" s="4"/>
      <c r="GR17" s="215"/>
      <c r="GS17" s="4"/>
      <c r="GT17" s="214"/>
      <c r="GU17" s="4"/>
      <c r="GV17" s="4"/>
      <c r="GW17" s="215"/>
      <c r="GX17" s="4"/>
      <c r="GY17" s="214"/>
      <c r="GZ17" s="4"/>
      <c r="HA17" s="4"/>
      <c r="HB17" s="215"/>
      <c r="HC17" s="4"/>
      <c r="HD17" s="214"/>
      <c r="HE17" s="4"/>
      <c r="HF17" s="4"/>
      <c r="HG17" s="215"/>
      <c r="HH17" s="4"/>
      <c r="HI17" s="214"/>
      <c r="HJ17" s="4"/>
      <c r="HK17" s="4"/>
      <c r="HL17" s="215"/>
      <c r="HM17" s="4"/>
      <c r="HN17" s="214"/>
      <c r="HO17" s="4"/>
      <c r="HP17" s="4"/>
      <c r="HQ17" s="215"/>
      <c r="HR17" s="4"/>
      <c r="HS17" s="214"/>
      <c r="HT17" s="4"/>
      <c r="HU17" s="4"/>
      <c r="HV17" s="215"/>
      <c r="HW17" s="4"/>
      <c r="HX17" s="214"/>
      <c r="HY17" s="4"/>
      <c r="HZ17" s="4"/>
      <c r="IA17" s="215"/>
      <c r="IB17" s="4"/>
      <c r="IC17" s="214"/>
      <c r="ID17" s="4"/>
      <c r="IE17" s="4"/>
      <c r="IF17" s="215"/>
      <c r="IG17" s="4"/>
      <c r="IH17" s="214"/>
      <c r="II17" s="4"/>
      <c r="IJ17" s="4"/>
      <c r="IK17" s="215"/>
      <c r="IL17" s="4"/>
      <c r="IM17" s="214"/>
      <c r="IN17" s="4"/>
      <c r="IO17" s="4"/>
      <c r="IP17" s="215"/>
      <c r="IQ17" s="4"/>
      <c r="IR17" s="214"/>
      <c r="IS17" s="4"/>
      <c r="IT17" s="4"/>
      <c r="IU17" s="215"/>
      <c r="IV17" s="4"/>
      <c r="IW17" s="214"/>
      <c r="IX17" s="4"/>
      <c r="IY17" s="4"/>
      <c r="IZ17" s="215"/>
      <c r="JA17" s="4"/>
      <c r="JB17" s="214"/>
      <c r="JC17" s="4"/>
      <c r="JD17" s="4"/>
      <c r="JE17" s="215"/>
      <c r="JF17" s="4"/>
      <c r="JG17" s="214"/>
      <c r="JH17" s="4"/>
      <c r="JI17" s="4"/>
      <c r="JJ17" s="215"/>
      <c r="JK17" s="4"/>
      <c r="JL17" s="214"/>
      <c r="JM17" s="4"/>
      <c r="JN17" s="4"/>
      <c r="JO17" s="215"/>
      <c r="JP17" s="4"/>
      <c r="JQ17" s="214"/>
      <c r="JR17" s="4"/>
      <c r="JS17" s="4"/>
      <c r="JT17" s="215"/>
      <c r="JU17" s="4"/>
      <c r="JV17" s="214"/>
      <c r="JW17" s="4"/>
      <c r="JX17" s="4"/>
      <c r="JY17" s="215"/>
      <c r="JZ17" s="4"/>
      <c r="KA17" s="214"/>
      <c r="KB17" s="4"/>
      <c r="KC17" s="4"/>
      <c r="KD17" s="215"/>
      <c r="KE17" s="4"/>
      <c r="KF17" s="214"/>
      <c r="KG17" s="4"/>
      <c r="KH17" s="4"/>
      <c r="KI17" s="215"/>
      <c r="KJ17" s="4"/>
      <c r="KK17" s="214"/>
      <c r="KL17" s="4"/>
      <c r="KM17" s="4"/>
      <c r="KN17" s="215"/>
    </row>
    <row r="18" spans="1:300" x14ac:dyDescent="0.25">
      <c r="A18" s="4"/>
      <c r="B18" s="214"/>
      <c r="C18" s="4"/>
      <c r="D18" s="4"/>
      <c r="E18" s="215"/>
      <c r="F18" s="4"/>
      <c r="G18" s="214"/>
      <c r="H18" s="4"/>
      <c r="I18" s="4"/>
      <c r="J18" s="215"/>
      <c r="K18" s="4"/>
      <c r="L18" s="214"/>
      <c r="M18" s="4"/>
      <c r="N18" s="4"/>
      <c r="O18" s="215"/>
      <c r="P18" s="4"/>
      <c r="Q18" s="214"/>
      <c r="R18" s="4"/>
      <c r="S18" s="4"/>
      <c r="T18" s="215"/>
      <c r="U18" s="4"/>
      <c r="V18" s="214"/>
      <c r="W18" s="4"/>
      <c r="X18" s="4"/>
      <c r="Y18" s="215"/>
      <c r="Z18" s="4"/>
      <c r="AA18" s="214"/>
      <c r="AB18" s="4"/>
      <c r="AC18" s="4"/>
      <c r="AD18" s="215"/>
      <c r="AE18" s="4"/>
      <c r="AF18" s="214"/>
      <c r="AG18" s="4"/>
      <c r="AH18" s="4"/>
      <c r="AI18" s="215"/>
      <c r="AJ18" s="4"/>
      <c r="AK18" s="214"/>
      <c r="AL18" s="4"/>
      <c r="AM18" s="4"/>
      <c r="AN18" s="215"/>
      <c r="AO18" s="4"/>
      <c r="AP18" s="214"/>
      <c r="AQ18" s="4"/>
      <c r="AR18" s="4"/>
      <c r="AS18" s="215"/>
      <c r="AT18" s="4"/>
      <c r="AU18" s="214"/>
      <c r="AV18" s="4"/>
      <c r="AW18" s="4"/>
      <c r="AX18" s="215"/>
      <c r="AY18" s="4"/>
      <c r="AZ18" s="214"/>
      <c r="BA18" s="4"/>
      <c r="BB18" s="4"/>
      <c r="BC18" s="215"/>
      <c r="BD18" s="4"/>
      <c r="BE18" s="214"/>
      <c r="BF18" s="4"/>
      <c r="BG18" s="4"/>
      <c r="BH18" s="215"/>
      <c r="BI18" s="4"/>
      <c r="BJ18" s="214"/>
      <c r="BK18" s="4"/>
      <c r="BL18" s="4"/>
      <c r="BM18" s="215"/>
      <c r="BN18" s="4"/>
      <c r="BO18" s="214"/>
      <c r="BP18" s="4"/>
      <c r="BQ18" s="4"/>
      <c r="BR18" s="215"/>
      <c r="BS18" s="4"/>
      <c r="BT18" s="214"/>
      <c r="BU18" s="4"/>
      <c r="BV18" s="4"/>
      <c r="BW18" s="215"/>
      <c r="BX18" s="4"/>
      <c r="BY18" s="214"/>
      <c r="BZ18" s="4"/>
      <c r="CA18" s="4"/>
      <c r="CB18" s="215"/>
      <c r="CC18" s="4"/>
      <c r="CD18" s="214"/>
      <c r="CE18" s="4"/>
      <c r="CF18" s="4"/>
      <c r="CG18" s="215"/>
      <c r="CH18" s="4"/>
      <c r="CI18" s="214"/>
      <c r="CJ18" s="4"/>
      <c r="CK18" s="4"/>
      <c r="CL18" s="215"/>
      <c r="CM18" s="4"/>
      <c r="CN18" s="214"/>
      <c r="CO18" s="4"/>
      <c r="CP18" s="4"/>
      <c r="CQ18" s="215"/>
      <c r="CR18" s="4"/>
      <c r="CS18" s="214"/>
      <c r="CT18" s="4"/>
      <c r="CU18" s="4"/>
      <c r="CV18" s="215"/>
      <c r="CW18" s="4"/>
      <c r="CX18" s="214"/>
      <c r="CY18" s="4"/>
      <c r="CZ18" s="4"/>
      <c r="DA18" s="215"/>
      <c r="DB18" s="4"/>
      <c r="DC18" s="214"/>
      <c r="DD18" s="4"/>
      <c r="DE18" s="4"/>
      <c r="DF18" s="215"/>
      <c r="DG18" s="4"/>
      <c r="DH18" s="214"/>
      <c r="DI18" s="4"/>
      <c r="DJ18" s="4"/>
      <c r="DK18" s="215"/>
      <c r="DL18" s="4"/>
      <c r="DM18" s="214"/>
      <c r="DN18" s="4"/>
      <c r="DO18" s="4"/>
      <c r="DP18" s="215"/>
      <c r="DQ18" s="4"/>
      <c r="DR18" s="214"/>
      <c r="DS18" s="4"/>
      <c r="DT18" s="4"/>
      <c r="DU18" s="215"/>
      <c r="DV18" s="4"/>
      <c r="DW18" s="214"/>
      <c r="DX18" s="4"/>
      <c r="DY18" s="4"/>
      <c r="DZ18" s="215"/>
      <c r="EA18" s="4"/>
      <c r="EB18" s="214"/>
      <c r="EC18" s="4"/>
      <c r="ED18" s="4"/>
      <c r="EE18" s="215"/>
      <c r="EF18" s="4"/>
      <c r="EG18" s="214"/>
      <c r="EH18" s="4"/>
      <c r="EI18" s="4"/>
      <c r="EJ18" s="215"/>
      <c r="EK18" s="4"/>
      <c r="EL18" s="214"/>
      <c r="EM18" s="4"/>
      <c r="EN18" s="4"/>
      <c r="EO18" s="215"/>
      <c r="EP18" s="4"/>
      <c r="EQ18" s="214"/>
      <c r="ER18" s="4"/>
      <c r="ES18" s="4"/>
      <c r="ET18" s="215"/>
      <c r="EU18" s="4"/>
      <c r="EV18" s="214"/>
      <c r="EW18" s="4"/>
      <c r="EX18" s="4"/>
      <c r="EY18" s="215"/>
      <c r="EZ18" s="4"/>
      <c r="FA18" s="214"/>
      <c r="FB18" s="4"/>
      <c r="FC18" s="4"/>
      <c r="FD18" s="215"/>
      <c r="FE18" s="4"/>
      <c r="FF18" s="214"/>
      <c r="FG18" s="4"/>
      <c r="FH18" s="4"/>
      <c r="FI18" s="215"/>
      <c r="FJ18" s="4"/>
      <c r="FK18" s="214"/>
      <c r="FL18" s="4"/>
      <c r="FM18" s="4"/>
      <c r="FN18" s="215"/>
      <c r="FO18" s="4"/>
      <c r="FP18" s="214"/>
      <c r="FQ18" s="4"/>
      <c r="FR18" s="4"/>
      <c r="FS18" s="215"/>
      <c r="FT18" s="4"/>
      <c r="FU18" s="214"/>
      <c r="FV18" s="4"/>
      <c r="FW18" s="4"/>
      <c r="FX18" s="215"/>
      <c r="FY18" s="4"/>
      <c r="FZ18" s="214"/>
      <c r="GA18" s="4"/>
      <c r="GB18" s="4"/>
      <c r="GC18" s="215"/>
      <c r="GD18" s="4"/>
      <c r="GE18" s="214"/>
      <c r="GF18" s="4"/>
      <c r="GG18" s="4"/>
      <c r="GH18" s="215"/>
      <c r="GI18" s="4"/>
      <c r="GJ18" s="214"/>
      <c r="GK18" s="4"/>
      <c r="GL18" s="4"/>
      <c r="GM18" s="215"/>
      <c r="GN18" s="4"/>
      <c r="GO18" s="214"/>
      <c r="GP18" s="4"/>
      <c r="GQ18" s="4"/>
      <c r="GR18" s="215"/>
      <c r="GS18" s="4"/>
      <c r="GT18" s="214"/>
      <c r="GU18" s="4"/>
      <c r="GV18" s="4"/>
      <c r="GW18" s="215"/>
      <c r="GX18" s="4"/>
      <c r="GY18" s="214"/>
      <c r="GZ18" s="4"/>
      <c r="HA18" s="4"/>
      <c r="HB18" s="215"/>
      <c r="HC18" s="4"/>
      <c r="HD18" s="214"/>
      <c r="HE18" s="4"/>
      <c r="HF18" s="4"/>
      <c r="HG18" s="215"/>
      <c r="HH18" s="4"/>
      <c r="HI18" s="214"/>
      <c r="HJ18" s="4"/>
      <c r="HK18" s="4"/>
      <c r="HL18" s="215"/>
      <c r="HM18" s="4"/>
      <c r="HN18" s="214"/>
      <c r="HO18" s="4"/>
      <c r="HP18" s="4"/>
      <c r="HQ18" s="215"/>
      <c r="HR18" s="4"/>
      <c r="HS18" s="214"/>
      <c r="HT18" s="4"/>
      <c r="HU18" s="4"/>
      <c r="HV18" s="215"/>
      <c r="HW18" s="4"/>
      <c r="HX18" s="214"/>
      <c r="HY18" s="4"/>
      <c r="HZ18" s="4"/>
      <c r="IA18" s="215"/>
      <c r="IB18" s="4"/>
      <c r="IC18" s="214"/>
      <c r="ID18" s="4"/>
      <c r="IE18" s="4"/>
      <c r="IF18" s="215"/>
      <c r="IG18" s="4"/>
      <c r="IH18" s="214"/>
      <c r="II18" s="4"/>
      <c r="IJ18" s="4"/>
      <c r="IK18" s="215"/>
      <c r="IL18" s="4"/>
      <c r="IM18" s="214"/>
      <c r="IN18" s="4"/>
      <c r="IO18" s="4"/>
      <c r="IP18" s="215"/>
      <c r="IQ18" s="4"/>
      <c r="IR18" s="214"/>
      <c r="IS18" s="4"/>
      <c r="IT18" s="4"/>
      <c r="IU18" s="215"/>
      <c r="IV18" s="4"/>
      <c r="IW18" s="214"/>
      <c r="IX18" s="4"/>
      <c r="IY18" s="4"/>
      <c r="IZ18" s="215"/>
      <c r="JA18" s="4"/>
      <c r="JB18" s="214"/>
      <c r="JC18" s="4"/>
      <c r="JD18" s="4"/>
      <c r="JE18" s="215"/>
      <c r="JF18" s="4"/>
      <c r="JG18" s="214"/>
      <c r="JH18" s="4"/>
      <c r="JI18" s="4"/>
      <c r="JJ18" s="215"/>
      <c r="JK18" s="4"/>
      <c r="JL18" s="214"/>
      <c r="JM18" s="4"/>
      <c r="JN18" s="4"/>
      <c r="JO18" s="215"/>
      <c r="JP18" s="4"/>
      <c r="JQ18" s="214"/>
      <c r="JR18" s="4"/>
      <c r="JS18" s="4"/>
      <c r="JT18" s="215"/>
      <c r="JU18" s="4"/>
      <c r="JV18" s="214"/>
      <c r="JW18" s="4"/>
      <c r="JX18" s="4"/>
      <c r="JY18" s="215"/>
      <c r="JZ18" s="4"/>
      <c r="KA18" s="214"/>
      <c r="KB18" s="4"/>
      <c r="KC18" s="4"/>
      <c r="KD18" s="215"/>
      <c r="KE18" s="4"/>
      <c r="KF18" s="214"/>
      <c r="KG18" s="4"/>
      <c r="KH18" s="4"/>
      <c r="KI18" s="215"/>
      <c r="KJ18" s="4"/>
      <c r="KK18" s="214"/>
      <c r="KL18" s="4"/>
      <c r="KM18" s="4"/>
      <c r="KN18" s="215"/>
    </row>
    <row r="19" spans="1:300" x14ac:dyDescent="0.25">
      <c r="A19" s="4"/>
      <c r="B19" s="214"/>
      <c r="C19" s="4"/>
      <c r="D19" s="4"/>
      <c r="E19" s="215"/>
      <c r="F19" s="4"/>
      <c r="G19" s="214"/>
      <c r="H19" s="4"/>
      <c r="I19" s="4"/>
      <c r="J19" s="215"/>
      <c r="K19" s="4"/>
      <c r="L19" s="214"/>
      <c r="M19" s="4"/>
      <c r="N19" s="4"/>
      <c r="O19" s="215"/>
      <c r="P19" s="4"/>
      <c r="Q19" s="214"/>
      <c r="R19" s="4"/>
      <c r="S19" s="4"/>
      <c r="T19" s="215"/>
      <c r="U19" s="4"/>
      <c r="V19" s="214"/>
      <c r="W19" s="4"/>
      <c r="X19" s="4"/>
      <c r="Y19" s="215"/>
      <c r="Z19" s="4"/>
      <c r="AA19" s="214"/>
      <c r="AB19" s="4"/>
      <c r="AC19" s="4"/>
      <c r="AD19" s="215"/>
      <c r="AE19" s="4"/>
      <c r="AF19" s="214"/>
      <c r="AG19" s="4"/>
      <c r="AH19" s="4"/>
      <c r="AI19" s="215"/>
      <c r="AJ19" s="4"/>
      <c r="AK19" s="214"/>
      <c r="AL19" s="4"/>
      <c r="AM19" s="4"/>
      <c r="AN19" s="215"/>
      <c r="AO19" s="4"/>
      <c r="AP19" s="214"/>
      <c r="AQ19" s="4"/>
      <c r="AR19" s="4"/>
      <c r="AS19" s="215"/>
      <c r="AT19" s="4"/>
      <c r="AU19" s="214"/>
      <c r="AV19" s="4"/>
      <c r="AW19" s="4"/>
      <c r="AX19" s="215"/>
      <c r="AY19" s="4"/>
      <c r="AZ19" s="214"/>
      <c r="BA19" s="4"/>
      <c r="BB19" s="4"/>
      <c r="BC19" s="215"/>
      <c r="BD19" s="4"/>
      <c r="BE19" s="214"/>
      <c r="BF19" s="4"/>
      <c r="BG19" s="4"/>
      <c r="BH19" s="215"/>
      <c r="BI19" s="4"/>
      <c r="BJ19" s="214"/>
      <c r="BK19" s="4"/>
      <c r="BL19" s="4"/>
      <c r="BM19" s="215"/>
      <c r="BN19" s="4"/>
      <c r="BO19" s="214"/>
      <c r="BP19" s="4"/>
      <c r="BQ19" s="4"/>
      <c r="BR19" s="215"/>
      <c r="BS19" s="4"/>
      <c r="BT19" s="214"/>
      <c r="BU19" s="4"/>
      <c r="BV19" s="4"/>
      <c r="BW19" s="215"/>
      <c r="BX19" s="4"/>
      <c r="BY19" s="214"/>
      <c r="BZ19" s="4"/>
      <c r="CA19" s="4"/>
      <c r="CB19" s="215"/>
      <c r="CC19" s="4"/>
      <c r="CD19" s="214"/>
      <c r="CE19" s="4"/>
      <c r="CF19" s="4"/>
      <c r="CG19" s="215"/>
      <c r="CH19" s="4"/>
      <c r="CI19" s="214"/>
      <c r="CJ19" s="4"/>
      <c r="CK19" s="4"/>
      <c r="CL19" s="215"/>
      <c r="CM19" s="4"/>
      <c r="CN19" s="214"/>
      <c r="CO19" s="4"/>
      <c r="CP19" s="4"/>
      <c r="CQ19" s="215"/>
      <c r="CR19" s="4"/>
      <c r="CS19" s="214"/>
      <c r="CT19" s="4"/>
      <c r="CU19" s="4"/>
      <c r="CV19" s="215"/>
      <c r="CW19" s="4"/>
      <c r="CX19" s="214"/>
      <c r="CY19" s="4"/>
      <c r="CZ19" s="4"/>
      <c r="DA19" s="215"/>
      <c r="DB19" s="4"/>
      <c r="DC19" s="214"/>
      <c r="DD19" s="4"/>
      <c r="DE19" s="4"/>
      <c r="DF19" s="215"/>
      <c r="DG19" s="4"/>
      <c r="DH19" s="214"/>
      <c r="DI19" s="4"/>
      <c r="DJ19" s="4"/>
      <c r="DK19" s="215"/>
      <c r="DL19" s="4"/>
      <c r="DM19" s="214"/>
      <c r="DN19" s="4"/>
      <c r="DO19" s="4"/>
      <c r="DP19" s="215"/>
      <c r="DQ19" s="4"/>
      <c r="DR19" s="214"/>
      <c r="DS19" s="4"/>
      <c r="DT19" s="4"/>
      <c r="DU19" s="215"/>
      <c r="DV19" s="4"/>
      <c r="DW19" s="214"/>
      <c r="DX19" s="4"/>
      <c r="DY19" s="4"/>
      <c r="DZ19" s="215"/>
      <c r="EA19" s="4"/>
      <c r="EB19" s="214"/>
      <c r="EC19" s="4"/>
      <c r="ED19" s="4"/>
      <c r="EE19" s="215"/>
      <c r="EF19" s="4"/>
      <c r="EG19" s="214"/>
      <c r="EH19" s="4"/>
      <c r="EI19" s="4"/>
      <c r="EJ19" s="215"/>
      <c r="EK19" s="4"/>
      <c r="EL19" s="214"/>
      <c r="EM19" s="4"/>
      <c r="EN19" s="4"/>
      <c r="EO19" s="215"/>
      <c r="EP19" s="4"/>
      <c r="EQ19" s="214"/>
      <c r="ER19" s="4"/>
      <c r="ES19" s="4"/>
      <c r="ET19" s="215"/>
      <c r="EU19" s="4"/>
      <c r="EV19" s="214"/>
      <c r="EW19" s="4"/>
      <c r="EX19" s="4"/>
      <c r="EY19" s="215"/>
      <c r="EZ19" s="4"/>
      <c r="FA19" s="214"/>
      <c r="FB19" s="4"/>
      <c r="FC19" s="4"/>
      <c r="FD19" s="215"/>
      <c r="FE19" s="4"/>
      <c r="FF19" s="214"/>
      <c r="FG19" s="4"/>
      <c r="FH19" s="4"/>
      <c r="FI19" s="215"/>
      <c r="FJ19" s="4"/>
      <c r="FK19" s="214"/>
      <c r="FL19" s="4"/>
      <c r="FM19" s="4"/>
      <c r="FN19" s="215"/>
      <c r="FO19" s="4"/>
      <c r="FP19" s="214"/>
      <c r="FQ19" s="4"/>
      <c r="FR19" s="4"/>
      <c r="FS19" s="215"/>
      <c r="FT19" s="4"/>
      <c r="FU19" s="214"/>
      <c r="FV19" s="4"/>
      <c r="FW19" s="4"/>
      <c r="FX19" s="215"/>
      <c r="FY19" s="4"/>
      <c r="FZ19" s="214"/>
      <c r="GA19" s="4"/>
      <c r="GB19" s="4"/>
      <c r="GC19" s="215"/>
      <c r="GD19" s="4"/>
      <c r="GE19" s="214"/>
      <c r="GF19" s="4"/>
      <c r="GG19" s="4"/>
      <c r="GH19" s="215"/>
      <c r="GI19" s="4"/>
      <c r="GJ19" s="214"/>
      <c r="GK19" s="4"/>
      <c r="GL19" s="4"/>
      <c r="GM19" s="215"/>
      <c r="GN19" s="4"/>
      <c r="GO19" s="214"/>
      <c r="GP19" s="4"/>
      <c r="GQ19" s="4"/>
      <c r="GR19" s="215"/>
      <c r="GS19" s="4"/>
      <c r="GT19" s="214"/>
      <c r="GU19" s="4"/>
      <c r="GV19" s="4"/>
      <c r="GW19" s="215"/>
      <c r="GX19" s="4"/>
      <c r="GY19" s="214"/>
      <c r="GZ19" s="4"/>
      <c r="HA19" s="4"/>
      <c r="HB19" s="215"/>
      <c r="HC19" s="4"/>
      <c r="HD19" s="214"/>
      <c r="HE19" s="4"/>
      <c r="HF19" s="4"/>
      <c r="HG19" s="215"/>
      <c r="HH19" s="4"/>
      <c r="HI19" s="214"/>
      <c r="HJ19" s="4"/>
      <c r="HK19" s="4"/>
      <c r="HL19" s="215"/>
      <c r="HM19" s="4"/>
      <c r="HN19" s="214"/>
      <c r="HO19" s="4"/>
      <c r="HP19" s="4"/>
      <c r="HQ19" s="215"/>
      <c r="HR19" s="4"/>
      <c r="HS19" s="214"/>
      <c r="HT19" s="4"/>
      <c r="HU19" s="4"/>
      <c r="HV19" s="215"/>
      <c r="HW19" s="4"/>
      <c r="HX19" s="214"/>
      <c r="HY19" s="4"/>
      <c r="HZ19" s="4"/>
      <c r="IA19" s="215"/>
      <c r="IB19" s="4"/>
      <c r="IC19" s="214"/>
      <c r="ID19" s="4"/>
      <c r="IE19" s="4"/>
      <c r="IF19" s="215"/>
      <c r="IG19" s="4"/>
      <c r="IH19" s="214"/>
      <c r="II19" s="4"/>
      <c r="IJ19" s="4"/>
      <c r="IK19" s="215"/>
      <c r="IL19" s="4"/>
      <c r="IM19" s="214"/>
      <c r="IN19" s="4"/>
      <c r="IO19" s="4"/>
      <c r="IP19" s="215"/>
      <c r="IQ19" s="4"/>
      <c r="IR19" s="214"/>
      <c r="IS19" s="4"/>
      <c r="IT19" s="4"/>
      <c r="IU19" s="215"/>
      <c r="IV19" s="4"/>
      <c r="IW19" s="214"/>
      <c r="IX19" s="4"/>
      <c r="IY19" s="4"/>
      <c r="IZ19" s="215"/>
      <c r="JA19" s="4"/>
      <c r="JB19" s="214"/>
      <c r="JC19" s="4"/>
      <c r="JD19" s="4"/>
      <c r="JE19" s="215"/>
      <c r="JF19" s="4"/>
      <c r="JG19" s="214"/>
      <c r="JH19" s="4"/>
      <c r="JI19" s="4"/>
      <c r="JJ19" s="215"/>
      <c r="JK19" s="4"/>
      <c r="JL19" s="214"/>
      <c r="JM19" s="4"/>
      <c r="JN19" s="4"/>
      <c r="JO19" s="215"/>
      <c r="JP19" s="4"/>
      <c r="JQ19" s="214"/>
      <c r="JR19" s="4"/>
      <c r="JS19" s="4"/>
      <c r="JT19" s="215"/>
      <c r="JU19" s="4"/>
      <c r="JV19" s="214"/>
      <c r="JW19" s="4"/>
      <c r="JX19" s="4"/>
      <c r="JY19" s="215"/>
      <c r="JZ19" s="4"/>
      <c r="KA19" s="214"/>
      <c r="KB19" s="4"/>
      <c r="KC19" s="4"/>
      <c r="KD19" s="215"/>
      <c r="KE19" s="4"/>
      <c r="KF19" s="214"/>
      <c r="KG19" s="4"/>
      <c r="KH19" s="4"/>
      <c r="KI19" s="215"/>
      <c r="KJ19" s="4"/>
      <c r="KK19" s="214"/>
      <c r="KL19" s="4"/>
      <c r="KM19" s="4"/>
      <c r="KN19" s="215"/>
    </row>
    <row r="20" spans="1:300" x14ac:dyDescent="0.25">
      <c r="A20" s="4"/>
      <c r="B20" s="6"/>
      <c r="C20" s="4"/>
      <c r="D20" s="4"/>
      <c r="E20" s="215"/>
      <c r="F20" s="4"/>
      <c r="G20" s="6"/>
      <c r="H20" s="4"/>
      <c r="I20" s="4"/>
      <c r="J20" s="215"/>
      <c r="K20" s="4"/>
      <c r="L20" s="6"/>
      <c r="M20" s="4"/>
      <c r="N20" s="4"/>
      <c r="O20" s="215"/>
      <c r="P20" s="4"/>
      <c r="Q20" s="6"/>
      <c r="R20" s="4"/>
      <c r="S20" s="4"/>
      <c r="T20" s="215"/>
      <c r="U20" s="4"/>
      <c r="V20" s="6"/>
      <c r="W20" s="4"/>
      <c r="X20" s="4"/>
      <c r="Y20" s="215"/>
      <c r="Z20" s="4"/>
      <c r="AA20" s="6"/>
      <c r="AB20" s="4"/>
      <c r="AC20" s="4"/>
      <c r="AD20" s="215"/>
      <c r="AE20" s="4"/>
      <c r="AF20" s="6"/>
      <c r="AG20" s="4"/>
      <c r="AH20" s="4"/>
      <c r="AI20" s="215"/>
      <c r="AJ20" s="4"/>
      <c r="AK20" s="6"/>
      <c r="AL20" s="4"/>
      <c r="AM20" s="4"/>
      <c r="AN20" s="215"/>
      <c r="AO20" s="4"/>
      <c r="AP20" s="6"/>
      <c r="AQ20" s="4"/>
      <c r="AR20" s="4"/>
      <c r="AS20" s="215"/>
      <c r="AT20" s="4"/>
      <c r="AU20" s="6"/>
      <c r="AV20" s="4"/>
      <c r="AW20" s="4"/>
      <c r="AX20" s="215"/>
      <c r="AY20" s="4"/>
      <c r="AZ20" s="6"/>
      <c r="BA20" s="4"/>
      <c r="BB20" s="4"/>
      <c r="BC20" s="215"/>
      <c r="BD20" s="4"/>
      <c r="BE20" s="6"/>
      <c r="BF20" s="4"/>
      <c r="BG20" s="4"/>
      <c r="BH20" s="215"/>
      <c r="BI20" s="4"/>
      <c r="BJ20" s="6"/>
      <c r="BK20" s="4"/>
      <c r="BL20" s="4"/>
      <c r="BM20" s="215"/>
      <c r="BN20" s="4"/>
      <c r="BO20" s="6"/>
      <c r="BP20" s="4"/>
      <c r="BQ20" s="4"/>
      <c r="BR20" s="215"/>
      <c r="BS20" s="4"/>
      <c r="BT20" s="6"/>
      <c r="BU20" s="4"/>
      <c r="BV20" s="4"/>
      <c r="BW20" s="215"/>
      <c r="BX20" s="4"/>
      <c r="BY20" s="6"/>
      <c r="BZ20" s="4"/>
      <c r="CA20" s="4"/>
      <c r="CB20" s="215"/>
      <c r="CC20" s="4"/>
      <c r="CD20" s="6"/>
      <c r="CE20" s="4"/>
      <c r="CF20" s="4"/>
      <c r="CG20" s="215"/>
      <c r="CH20" s="4"/>
      <c r="CI20" s="6"/>
      <c r="CJ20" s="4"/>
      <c r="CK20" s="4"/>
      <c r="CL20" s="215"/>
      <c r="CM20" s="4"/>
      <c r="CN20" s="6"/>
      <c r="CO20" s="4"/>
      <c r="CP20" s="4"/>
      <c r="CQ20" s="215"/>
      <c r="CR20" s="4"/>
      <c r="CS20" s="6"/>
      <c r="CT20" s="4"/>
      <c r="CU20" s="4"/>
      <c r="CV20" s="215"/>
      <c r="CW20" s="4"/>
      <c r="CX20" s="6"/>
      <c r="CY20" s="4"/>
      <c r="CZ20" s="4"/>
      <c r="DA20" s="215"/>
      <c r="DB20" s="4"/>
      <c r="DC20" s="6"/>
      <c r="DD20" s="4"/>
      <c r="DE20" s="4"/>
      <c r="DF20" s="215"/>
      <c r="DG20" s="4"/>
      <c r="DH20" s="6"/>
      <c r="DI20" s="4"/>
      <c r="DJ20" s="4"/>
      <c r="DK20" s="215"/>
      <c r="DL20" s="4"/>
      <c r="DM20" s="6"/>
      <c r="DN20" s="4"/>
      <c r="DO20" s="4"/>
      <c r="DP20" s="215"/>
      <c r="DQ20" s="4"/>
      <c r="DR20" s="6"/>
      <c r="DS20" s="4"/>
      <c r="DT20" s="4"/>
      <c r="DU20" s="215"/>
      <c r="DV20" s="4"/>
      <c r="DW20" s="6"/>
      <c r="DX20" s="4"/>
      <c r="DY20" s="4"/>
      <c r="DZ20" s="215"/>
      <c r="EA20" s="4"/>
      <c r="EB20" s="6"/>
      <c r="EC20" s="4"/>
      <c r="ED20" s="4"/>
      <c r="EE20" s="215"/>
      <c r="EF20" s="4"/>
      <c r="EG20" s="6"/>
      <c r="EH20" s="4"/>
      <c r="EI20" s="4"/>
      <c r="EJ20" s="215"/>
      <c r="EK20" s="4"/>
      <c r="EL20" s="6"/>
      <c r="EM20" s="4"/>
      <c r="EN20" s="4"/>
      <c r="EO20" s="215"/>
      <c r="EP20" s="4"/>
      <c r="EQ20" s="6"/>
      <c r="ER20" s="4"/>
      <c r="ES20" s="4"/>
      <c r="ET20" s="215"/>
      <c r="EU20" s="4"/>
      <c r="EV20" s="6"/>
      <c r="EW20" s="4"/>
      <c r="EX20" s="4"/>
      <c r="EY20" s="215"/>
      <c r="EZ20" s="4"/>
      <c r="FA20" s="6"/>
      <c r="FB20" s="4"/>
      <c r="FC20" s="4"/>
      <c r="FD20" s="215"/>
      <c r="FE20" s="4"/>
      <c r="FF20" s="6"/>
      <c r="FG20" s="4"/>
      <c r="FH20" s="4"/>
      <c r="FI20" s="215"/>
      <c r="FJ20" s="4"/>
      <c r="FK20" s="6"/>
      <c r="FL20" s="4"/>
      <c r="FM20" s="4"/>
      <c r="FN20" s="215"/>
      <c r="FO20" s="4"/>
      <c r="FP20" s="6"/>
      <c r="FQ20" s="4"/>
      <c r="FR20" s="4"/>
      <c r="FS20" s="215"/>
      <c r="FT20" s="4"/>
      <c r="FU20" s="6"/>
      <c r="FV20" s="4"/>
      <c r="FW20" s="4"/>
      <c r="FX20" s="215"/>
      <c r="FY20" s="4"/>
      <c r="FZ20" s="6"/>
      <c r="GA20" s="4"/>
      <c r="GB20" s="4"/>
      <c r="GC20" s="215"/>
      <c r="GD20" s="4"/>
      <c r="GE20" s="6"/>
      <c r="GF20" s="4"/>
      <c r="GG20" s="4"/>
      <c r="GH20" s="215"/>
      <c r="GI20" s="4"/>
      <c r="GJ20" s="6"/>
      <c r="GK20" s="4"/>
      <c r="GL20" s="4"/>
      <c r="GM20" s="215"/>
      <c r="GN20" s="4"/>
      <c r="GO20" s="6"/>
      <c r="GP20" s="4"/>
      <c r="GQ20" s="4"/>
      <c r="GR20" s="215"/>
      <c r="GS20" s="4"/>
      <c r="GT20" s="6"/>
      <c r="GU20" s="4"/>
      <c r="GV20" s="4"/>
      <c r="GW20" s="215"/>
      <c r="GX20" s="4"/>
      <c r="GY20" s="6"/>
      <c r="GZ20" s="4"/>
      <c r="HA20" s="4"/>
      <c r="HB20" s="215"/>
      <c r="HC20" s="4"/>
      <c r="HD20" s="6"/>
      <c r="HE20" s="4"/>
      <c r="HF20" s="4"/>
      <c r="HG20" s="215"/>
      <c r="HH20" s="4"/>
      <c r="HI20" s="6"/>
      <c r="HJ20" s="4"/>
      <c r="HK20" s="4"/>
      <c r="HL20" s="215"/>
      <c r="HM20" s="4"/>
      <c r="HN20" s="6"/>
      <c r="HO20" s="4"/>
      <c r="HP20" s="4"/>
      <c r="HQ20" s="215"/>
      <c r="HR20" s="4"/>
      <c r="HS20" s="6"/>
      <c r="HT20" s="4"/>
      <c r="HU20" s="4"/>
      <c r="HV20" s="215"/>
      <c r="HW20" s="4"/>
      <c r="HX20" s="6"/>
      <c r="HY20" s="4"/>
      <c r="HZ20" s="4"/>
      <c r="IA20" s="215"/>
      <c r="IB20" s="4"/>
      <c r="IC20" s="6"/>
      <c r="ID20" s="4"/>
      <c r="IE20" s="4"/>
      <c r="IF20" s="215"/>
      <c r="IG20" s="4"/>
      <c r="IH20" s="6"/>
      <c r="II20" s="4"/>
      <c r="IJ20" s="4"/>
      <c r="IK20" s="215"/>
      <c r="IL20" s="4"/>
      <c r="IM20" s="6"/>
      <c r="IN20" s="4"/>
      <c r="IO20" s="4"/>
      <c r="IP20" s="215"/>
      <c r="IQ20" s="4"/>
      <c r="IR20" s="6"/>
      <c r="IS20" s="4"/>
      <c r="IT20" s="4"/>
      <c r="IU20" s="215"/>
      <c r="IV20" s="4"/>
      <c r="IW20" s="6"/>
      <c r="IX20" s="4"/>
      <c r="IY20" s="4"/>
      <c r="IZ20" s="215"/>
      <c r="JA20" s="4"/>
      <c r="JB20" s="6"/>
      <c r="JC20" s="4"/>
      <c r="JD20" s="4"/>
      <c r="JE20" s="215"/>
      <c r="JF20" s="4"/>
      <c r="JG20" s="6"/>
      <c r="JH20" s="4"/>
      <c r="JI20" s="4"/>
      <c r="JJ20" s="215"/>
      <c r="JK20" s="4"/>
      <c r="JL20" s="6"/>
      <c r="JM20" s="4"/>
      <c r="JN20" s="4"/>
      <c r="JO20" s="215"/>
      <c r="JP20" s="4"/>
      <c r="JQ20" s="6"/>
      <c r="JR20" s="4"/>
      <c r="JS20" s="4"/>
      <c r="JT20" s="215"/>
      <c r="JU20" s="4"/>
      <c r="JV20" s="6"/>
      <c r="JW20" s="4"/>
      <c r="JX20" s="4"/>
      <c r="JY20" s="215"/>
      <c r="JZ20" s="4"/>
      <c r="KA20" s="6"/>
      <c r="KB20" s="4"/>
      <c r="KC20" s="4"/>
      <c r="KD20" s="215"/>
      <c r="KE20" s="4"/>
      <c r="KF20" s="6"/>
      <c r="KG20" s="4"/>
      <c r="KH20" s="4"/>
      <c r="KI20" s="215"/>
      <c r="KJ20" s="4"/>
      <c r="KK20" s="6"/>
      <c r="KL20" s="4"/>
      <c r="KM20" s="4"/>
      <c r="KN20" s="215"/>
    </row>
    <row r="21" spans="1:300" x14ac:dyDescent="0.25">
      <c r="A21" s="4"/>
      <c r="B21" s="6"/>
      <c r="C21" s="4"/>
      <c r="D21" s="4"/>
      <c r="E21" s="215"/>
      <c r="F21" s="4"/>
      <c r="G21" s="6"/>
      <c r="H21" s="4"/>
      <c r="I21" s="4"/>
      <c r="J21" s="215"/>
      <c r="K21" s="4"/>
      <c r="L21" s="6"/>
      <c r="M21" s="4"/>
      <c r="N21" s="4"/>
      <c r="O21" s="215"/>
      <c r="P21" s="4"/>
      <c r="Q21" s="6"/>
      <c r="R21" s="4"/>
      <c r="S21" s="4"/>
      <c r="T21" s="215"/>
      <c r="U21" s="4"/>
      <c r="V21" s="6"/>
      <c r="W21" s="4"/>
      <c r="X21" s="4"/>
      <c r="Y21" s="215"/>
      <c r="Z21" s="4"/>
      <c r="AA21" s="6"/>
      <c r="AB21" s="4"/>
      <c r="AC21" s="4"/>
      <c r="AD21" s="215"/>
      <c r="AE21" s="4"/>
      <c r="AF21" s="6"/>
      <c r="AG21" s="4"/>
      <c r="AH21" s="4"/>
      <c r="AI21" s="215"/>
      <c r="AJ21" s="4"/>
      <c r="AK21" s="6"/>
      <c r="AL21" s="4"/>
      <c r="AM21" s="4"/>
      <c r="AN21" s="215"/>
      <c r="AO21" s="4"/>
      <c r="AP21" s="6"/>
      <c r="AQ21" s="4"/>
      <c r="AR21" s="4"/>
      <c r="AS21" s="215"/>
      <c r="AT21" s="4"/>
      <c r="AU21" s="6"/>
      <c r="AV21" s="4"/>
      <c r="AW21" s="4"/>
      <c r="AX21" s="215"/>
      <c r="AY21" s="4"/>
      <c r="AZ21" s="6"/>
      <c r="BA21" s="4"/>
      <c r="BB21" s="4"/>
      <c r="BC21" s="215"/>
      <c r="BD21" s="4"/>
      <c r="BE21" s="6"/>
      <c r="BF21" s="4"/>
      <c r="BG21" s="4"/>
      <c r="BH21" s="215"/>
      <c r="BI21" s="4"/>
      <c r="BJ21" s="6"/>
      <c r="BK21" s="4"/>
      <c r="BL21" s="4"/>
      <c r="BM21" s="215"/>
      <c r="BN21" s="4"/>
      <c r="BO21" s="6"/>
      <c r="BP21" s="4"/>
      <c r="BQ21" s="4"/>
      <c r="BR21" s="215"/>
      <c r="BS21" s="4"/>
      <c r="BT21" s="6"/>
      <c r="BU21" s="4"/>
      <c r="BV21" s="4"/>
      <c r="BW21" s="215"/>
      <c r="BX21" s="4"/>
      <c r="BY21" s="6"/>
      <c r="BZ21" s="4"/>
      <c r="CA21" s="4"/>
      <c r="CB21" s="215"/>
      <c r="CC21" s="4"/>
      <c r="CD21" s="6"/>
      <c r="CE21" s="4"/>
      <c r="CF21" s="4"/>
      <c r="CG21" s="215"/>
      <c r="CH21" s="4"/>
      <c r="CI21" s="6"/>
      <c r="CJ21" s="4"/>
      <c r="CK21" s="4"/>
      <c r="CL21" s="215"/>
      <c r="CM21" s="4"/>
      <c r="CN21" s="6"/>
      <c r="CO21" s="4"/>
      <c r="CP21" s="4"/>
      <c r="CQ21" s="215"/>
      <c r="CR21" s="4"/>
      <c r="CS21" s="6"/>
      <c r="CT21" s="4"/>
      <c r="CU21" s="4"/>
      <c r="CV21" s="215"/>
      <c r="CW21" s="4"/>
      <c r="CX21" s="6"/>
      <c r="CY21" s="4"/>
      <c r="CZ21" s="4"/>
      <c r="DA21" s="215"/>
      <c r="DB21" s="4"/>
      <c r="DC21" s="6"/>
      <c r="DD21" s="4"/>
      <c r="DE21" s="4"/>
      <c r="DF21" s="215"/>
      <c r="DG21" s="4"/>
      <c r="DH21" s="6"/>
      <c r="DI21" s="4"/>
      <c r="DJ21" s="4"/>
      <c r="DK21" s="215"/>
      <c r="DL21" s="4"/>
      <c r="DM21" s="6"/>
      <c r="DN21" s="4"/>
      <c r="DO21" s="4"/>
      <c r="DP21" s="215"/>
      <c r="DQ21" s="4"/>
      <c r="DR21" s="6"/>
      <c r="DS21" s="4"/>
      <c r="DT21" s="4"/>
      <c r="DU21" s="215"/>
      <c r="DV21" s="4"/>
      <c r="DW21" s="6"/>
      <c r="DX21" s="4"/>
      <c r="DY21" s="4"/>
      <c r="DZ21" s="215"/>
      <c r="EA21" s="4"/>
      <c r="EB21" s="6"/>
      <c r="EC21" s="4"/>
      <c r="ED21" s="4"/>
      <c r="EE21" s="215"/>
      <c r="EF21" s="4"/>
      <c r="EG21" s="6"/>
      <c r="EH21" s="4"/>
      <c r="EI21" s="4"/>
      <c r="EJ21" s="215"/>
      <c r="EK21" s="4"/>
      <c r="EL21" s="6"/>
      <c r="EM21" s="4"/>
      <c r="EN21" s="4"/>
      <c r="EO21" s="215"/>
      <c r="EP21" s="4"/>
      <c r="EQ21" s="6"/>
      <c r="ER21" s="4"/>
      <c r="ES21" s="4"/>
      <c r="ET21" s="215"/>
      <c r="EU21" s="4"/>
      <c r="EV21" s="6"/>
      <c r="EW21" s="4"/>
      <c r="EX21" s="4"/>
      <c r="EY21" s="215"/>
      <c r="EZ21" s="4"/>
      <c r="FA21" s="6"/>
      <c r="FB21" s="4"/>
      <c r="FC21" s="4"/>
      <c r="FD21" s="215"/>
      <c r="FE21" s="4"/>
      <c r="FF21" s="6"/>
      <c r="FG21" s="4"/>
      <c r="FH21" s="4"/>
      <c r="FI21" s="215"/>
      <c r="FJ21" s="4"/>
      <c r="FK21" s="6"/>
      <c r="FL21" s="4"/>
      <c r="FM21" s="4"/>
      <c r="FN21" s="215"/>
      <c r="FO21" s="4"/>
      <c r="FP21" s="6"/>
      <c r="FQ21" s="4"/>
      <c r="FR21" s="4"/>
      <c r="FS21" s="215"/>
      <c r="FT21" s="4"/>
      <c r="FU21" s="6"/>
      <c r="FV21" s="4"/>
      <c r="FW21" s="4"/>
      <c r="FX21" s="215"/>
      <c r="FY21" s="4"/>
      <c r="FZ21" s="6"/>
      <c r="GA21" s="4"/>
      <c r="GB21" s="4"/>
      <c r="GC21" s="215"/>
      <c r="GD21" s="4"/>
      <c r="GE21" s="6"/>
      <c r="GF21" s="4"/>
      <c r="GG21" s="4"/>
      <c r="GH21" s="215"/>
      <c r="GI21" s="4"/>
      <c r="GJ21" s="6"/>
      <c r="GK21" s="4"/>
      <c r="GL21" s="4"/>
      <c r="GM21" s="215"/>
      <c r="GN21" s="4"/>
      <c r="GO21" s="6"/>
      <c r="GP21" s="4"/>
      <c r="GQ21" s="4"/>
      <c r="GR21" s="215"/>
      <c r="GS21" s="4"/>
      <c r="GT21" s="6"/>
      <c r="GU21" s="4"/>
      <c r="GV21" s="4"/>
      <c r="GW21" s="215"/>
      <c r="GX21" s="4"/>
      <c r="GY21" s="6"/>
      <c r="GZ21" s="4"/>
      <c r="HA21" s="4"/>
      <c r="HB21" s="215"/>
      <c r="HC21" s="4"/>
      <c r="HD21" s="6"/>
      <c r="HE21" s="4"/>
      <c r="HF21" s="4"/>
      <c r="HG21" s="215"/>
      <c r="HH21" s="4"/>
      <c r="HI21" s="6"/>
      <c r="HJ21" s="4"/>
      <c r="HK21" s="4"/>
      <c r="HL21" s="215"/>
      <c r="HM21" s="4"/>
      <c r="HN21" s="6"/>
      <c r="HO21" s="4"/>
      <c r="HP21" s="4"/>
      <c r="HQ21" s="215"/>
      <c r="HR21" s="4"/>
      <c r="HS21" s="6"/>
      <c r="HT21" s="4"/>
      <c r="HU21" s="4"/>
      <c r="HV21" s="215"/>
      <c r="HW21" s="4"/>
      <c r="HX21" s="6"/>
      <c r="HY21" s="4"/>
      <c r="HZ21" s="4"/>
      <c r="IA21" s="215"/>
      <c r="IB21" s="4"/>
      <c r="IC21" s="6"/>
      <c r="ID21" s="4"/>
      <c r="IE21" s="4"/>
      <c r="IF21" s="215"/>
      <c r="IG21" s="4"/>
      <c r="IH21" s="6"/>
      <c r="II21" s="4"/>
      <c r="IJ21" s="4"/>
      <c r="IK21" s="215"/>
      <c r="IL21" s="4"/>
      <c r="IM21" s="6"/>
      <c r="IN21" s="4"/>
      <c r="IO21" s="4"/>
      <c r="IP21" s="215"/>
      <c r="IQ21" s="4"/>
      <c r="IR21" s="6"/>
      <c r="IS21" s="4"/>
      <c r="IT21" s="4"/>
      <c r="IU21" s="215"/>
      <c r="IV21" s="4"/>
      <c r="IW21" s="6"/>
      <c r="IX21" s="4"/>
      <c r="IY21" s="4"/>
      <c r="IZ21" s="215"/>
      <c r="JA21" s="4"/>
      <c r="JB21" s="6"/>
      <c r="JC21" s="4"/>
      <c r="JD21" s="4"/>
      <c r="JE21" s="215"/>
      <c r="JF21" s="4"/>
      <c r="JG21" s="6"/>
      <c r="JH21" s="4"/>
      <c r="JI21" s="4"/>
      <c r="JJ21" s="215"/>
      <c r="JK21" s="4"/>
      <c r="JL21" s="6"/>
      <c r="JM21" s="4"/>
      <c r="JN21" s="4"/>
      <c r="JO21" s="215"/>
      <c r="JP21" s="4"/>
      <c r="JQ21" s="6"/>
      <c r="JR21" s="4"/>
      <c r="JS21" s="4"/>
      <c r="JT21" s="215"/>
      <c r="JU21" s="4"/>
      <c r="JV21" s="6"/>
      <c r="JW21" s="4"/>
      <c r="JX21" s="4"/>
      <c r="JY21" s="215"/>
      <c r="JZ21" s="4"/>
      <c r="KA21" s="6"/>
      <c r="KB21" s="4"/>
      <c r="KC21" s="4"/>
      <c r="KD21" s="215"/>
      <c r="KE21" s="4"/>
      <c r="KF21" s="6"/>
      <c r="KG21" s="4"/>
      <c r="KH21" s="4"/>
      <c r="KI21" s="215"/>
      <c r="KJ21" s="4"/>
      <c r="KK21" s="6"/>
      <c r="KL21" s="4"/>
      <c r="KM21" s="4"/>
      <c r="KN21" s="215"/>
    </row>
    <row r="22" spans="1:300" x14ac:dyDescent="0.25">
      <c r="A22" s="4"/>
      <c r="B22" s="6"/>
      <c r="C22" s="4"/>
      <c r="D22" s="4"/>
      <c r="E22" s="215"/>
      <c r="F22" s="4"/>
      <c r="G22" s="6"/>
      <c r="H22" s="4"/>
      <c r="I22" s="4"/>
      <c r="J22" s="215"/>
      <c r="K22" s="4"/>
      <c r="L22" s="6"/>
      <c r="M22" s="4"/>
      <c r="N22" s="4"/>
      <c r="O22" s="215"/>
      <c r="P22" s="4"/>
      <c r="Q22" s="6"/>
      <c r="R22" s="4"/>
      <c r="S22" s="4"/>
      <c r="T22" s="215"/>
      <c r="U22" s="4"/>
      <c r="V22" s="6"/>
      <c r="W22" s="4"/>
      <c r="X22" s="4"/>
      <c r="Y22" s="215"/>
      <c r="Z22" s="4"/>
      <c r="AA22" s="6"/>
      <c r="AB22" s="4"/>
      <c r="AC22" s="4"/>
      <c r="AD22" s="215"/>
      <c r="AE22" s="4"/>
      <c r="AF22" s="6"/>
      <c r="AG22" s="4"/>
      <c r="AH22" s="4"/>
      <c r="AI22" s="215"/>
      <c r="AJ22" s="4"/>
      <c r="AK22" s="6"/>
      <c r="AL22" s="4"/>
      <c r="AM22" s="4"/>
      <c r="AN22" s="215"/>
      <c r="AO22" s="4"/>
      <c r="AP22" s="6"/>
      <c r="AQ22" s="4"/>
      <c r="AR22" s="4"/>
      <c r="AS22" s="215"/>
      <c r="AT22" s="4"/>
      <c r="AU22" s="6"/>
      <c r="AV22" s="4"/>
      <c r="AW22" s="4"/>
      <c r="AX22" s="215"/>
      <c r="AY22" s="4"/>
      <c r="AZ22" s="6"/>
      <c r="BA22" s="4"/>
      <c r="BB22" s="4"/>
      <c r="BC22" s="215"/>
      <c r="BD22" s="4"/>
      <c r="BE22" s="6"/>
      <c r="BF22" s="4"/>
      <c r="BG22" s="4"/>
      <c r="BH22" s="215"/>
      <c r="BI22" s="4"/>
      <c r="BJ22" s="6"/>
      <c r="BK22" s="4"/>
      <c r="BL22" s="4"/>
      <c r="BM22" s="215"/>
      <c r="BN22" s="4"/>
      <c r="BO22" s="6"/>
      <c r="BP22" s="4"/>
      <c r="BQ22" s="4"/>
      <c r="BR22" s="215"/>
      <c r="BS22" s="4"/>
      <c r="BT22" s="6"/>
      <c r="BU22" s="4"/>
      <c r="BV22" s="4"/>
      <c r="BW22" s="215"/>
      <c r="BX22" s="4"/>
      <c r="BY22" s="6"/>
      <c r="BZ22" s="4"/>
      <c r="CA22" s="4"/>
      <c r="CB22" s="215"/>
      <c r="CC22" s="4"/>
      <c r="CD22" s="6"/>
      <c r="CE22" s="4"/>
      <c r="CF22" s="4"/>
      <c r="CG22" s="215"/>
      <c r="CH22" s="4"/>
      <c r="CI22" s="6"/>
      <c r="CJ22" s="4"/>
      <c r="CK22" s="4"/>
      <c r="CL22" s="215"/>
      <c r="CM22" s="4"/>
      <c r="CN22" s="6"/>
      <c r="CO22" s="4"/>
      <c r="CP22" s="4"/>
      <c r="CQ22" s="215"/>
      <c r="CR22" s="4"/>
      <c r="CS22" s="6"/>
      <c r="CT22" s="4"/>
      <c r="CU22" s="4"/>
      <c r="CV22" s="215"/>
      <c r="CW22" s="4"/>
      <c r="CX22" s="6"/>
      <c r="CY22" s="4"/>
      <c r="CZ22" s="4"/>
      <c r="DA22" s="215"/>
      <c r="DB22" s="4"/>
      <c r="DC22" s="6"/>
      <c r="DD22" s="4"/>
      <c r="DE22" s="4"/>
      <c r="DF22" s="215"/>
      <c r="DG22" s="4"/>
      <c r="DH22" s="6"/>
      <c r="DI22" s="4"/>
      <c r="DJ22" s="4"/>
      <c r="DK22" s="215"/>
      <c r="DL22" s="4"/>
      <c r="DM22" s="6"/>
      <c r="DN22" s="4"/>
      <c r="DO22" s="4"/>
      <c r="DP22" s="215"/>
      <c r="DQ22" s="4"/>
      <c r="DR22" s="6"/>
      <c r="DS22" s="4"/>
      <c r="DT22" s="4"/>
      <c r="DU22" s="215"/>
      <c r="DV22" s="4"/>
      <c r="DW22" s="6"/>
      <c r="DX22" s="4"/>
      <c r="DY22" s="4"/>
      <c r="DZ22" s="215"/>
      <c r="EA22" s="4"/>
      <c r="EB22" s="6"/>
      <c r="EC22" s="4"/>
      <c r="ED22" s="4"/>
      <c r="EE22" s="215"/>
      <c r="EF22" s="4"/>
      <c r="EG22" s="6"/>
      <c r="EH22" s="4"/>
      <c r="EI22" s="4"/>
      <c r="EJ22" s="215"/>
      <c r="EK22" s="4"/>
      <c r="EL22" s="6"/>
      <c r="EM22" s="4"/>
      <c r="EN22" s="4"/>
      <c r="EO22" s="215"/>
      <c r="EP22" s="4"/>
      <c r="EQ22" s="6"/>
      <c r="ER22" s="4"/>
      <c r="ES22" s="4"/>
      <c r="ET22" s="215"/>
      <c r="EU22" s="4"/>
      <c r="EV22" s="6"/>
      <c r="EW22" s="4"/>
      <c r="EX22" s="4"/>
      <c r="EY22" s="215"/>
      <c r="EZ22" s="4"/>
      <c r="FA22" s="6"/>
      <c r="FB22" s="4"/>
      <c r="FC22" s="4"/>
      <c r="FD22" s="215"/>
      <c r="FE22" s="4"/>
      <c r="FF22" s="6"/>
      <c r="FG22" s="4"/>
      <c r="FH22" s="4"/>
      <c r="FI22" s="215"/>
      <c r="FJ22" s="4"/>
      <c r="FK22" s="6"/>
      <c r="FL22" s="4"/>
      <c r="FM22" s="4"/>
      <c r="FN22" s="215"/>
      <c r="FO22" s="4"/>
      <c r="FP22" s="6"/>
      <c r="FQ22" s="4"/>
      <c r="FR22" s="4"/>
      <c r="FS22" s="215"/>
      <c r="FT22" s="4"/>
      <c r="FU22" s="6"/>
      <c r="FV22" s="4"/>
      <c r="FW22" s="4"/>
      <c r="FX22" s="215"/>
      <c r="FY22" s="4"/>
      <c r="FZ22" s="6"/>
      <c r="GA22" s="4"/>
      <c r="GB22" s="4"/>
      <c r="GC22" s="215"/>
      <c r="GD22" s="4"/>
      <c r="GE22" s="6"/>
      <c r="GF22" s="4"/>
      <c r="GG22" s="4"/>
      <c r="GH22" s="215"/>
      <c r="GI22" s="4"/>
      <c r="GJ22" s="6"/>
      <c r="GK22" s="4"/>
      <c r="GL22" s="4"/>
      <c r="GM22" s="215"/>
      <c r="GN22" s="4"/>
      <c r="GO22" s="6"/>
      <c r="GP22" s="4"/>
      <c r="GQ22" s="4"/>
      <c r="GR22" s="215"/>
      <c r="GS22" s="4"/>
      <c r="GT22" s="6"/>
      <c r="GU22" s="4"/>
      <c r="GV22" s="4"/>
      <c r="GW22" s="215"/>
      <c r="GX22" s="4"/>
      <c r="GY22" s="6"/>
      <c r="GZ22" s="4"/>
      <c r="HA22" s="4"/>
      <c r="HB22" s="215"/>
      <c r="HC22" s="4"/>
      <c r="HD22" s="6"/>
      <c r="HE22" s="4"/>
      <c r="HF22" s="4"/>
      <c r="HG22" s="215"/>
      <c r="HH22" s="4"/>
      <c r="HI22" s="6"/>
      <c r="HJ22" s="4"/>
      <c r="HK22" s="4"/>
      <c r="HL22" s="215"/>
      <c r="HM22" s="4"/>
      <c r="HN22" s="6"/>
      <c r="HO22" s="4"/>
      <c r="HP22" s="4"/>
      <c r="HQ22" s="215"/>
      <c r="HR22" s="4"/>
      <c r="HS22" s="6"/>
      <c r="HT22" s="4"/>
      <c r="HU22" s="4"/>
      <c r="HV22" s="215"/>
      <c r="HW22" s="4"/>
      <c r="HX22" s="6"/>
      <c r="HY22" s="4"/>
      <c r="HZ22" s="4"/>
      <c r="IA22" s="215"/>
      <c r="IB22" s="4"/>
      <c r="IC22" s="6"/>
      <c r="ID22" s="4"/>
      <c r="IE22" s="4"/>
      <c r="IF22" s="215"/>
      <c r="IG22" s="4"/>
      <c r="IH22" s="6"/>
      <c r="II22" s="4"/>
      <c r="IJ22" s="4"/>
      <c r="IK22" s="215"/>
      <c r="IL22" s="4"/>
      <c r="IM22" s="6"/>
      <c r="IN22" s="4"/>
      <c r="IO22" s="4"/>
      <c r="IP22" s="215"/>
      <c r="IQ22" s="4"/>
      <c r="IR22" s="6"/>
      <c r="IS22" s="4"/>
      <c r="IT22" s="4"/>
      <c r="IU22" s="215"/>
      <c r="IV22" s="4"/>
      <c r="IW22" s="6"/>
      <c r="IX22" s="4"/>
      <c r="IY22" s="4"/>
      <c r="IZ22" s="215"/>
      <c r="JA22" s="4"/>
      <c r="JB22" s="6"/>
      <c r="JC22" s="4"/>
      <c r="JD22" s="4"/>
      <c r="JE22" s="215"/>
      <c r="JF22" s="4"/>
      <c r="JG22" s="6"/>
      <c r="JH22" s="4"/>
      <c r="JI22" s="4"/>
      <c r="JJ22" s="215"/>
      <c r="JK22" s="4"/>
      <c r="JL22" s="6"/>
      <c r="JM22" s="4"/>
      <c r="JN22" s="4"/>
      <c r="JO22" s="215"/>
      <c r="JP22" s="4"/>
      <c r="JQ22" s="6"/>
      <c r="JR22" s="4"/>
      <c r="JS22" s="4"/>
      <c r="JT22" s="215"/>
      <c r="JU22" s="4"/>
      <c r="JV22" s="6"/>
      <c r="JW22" s="4"/>
      <c r="JX22" s="4"/>
      <c r="JY22" s="215"/>
      <c r="JZ22" s="4"/>
      <c r="KA22" s="6"/>
      <c r="KB22" s="4"/>
      <c r="KC22" s="4"/>
      <c r="KD22" s="215"/>
      <c r="KE22" s="4"/>
      <c r="KF22" s="6"/>
      <c r="KG22" s="4"/>
      <c r="KH22" s="4"/>
      <c r="KI22" s="215"/>
      <c r="KJ22" s="4"/>
      <c r="KK22" s="6"/>
      <c r="KL22" s="4"/>
      <c r="KM22" s="4"/>
      <c r="KN22" s="215"/>
    </row>
    <row r="23" spans="1:300" x14ac:dyDescent="0.25">
      <c r="A23" s="4"/>
      <c r="B23" s="6"/>
      <c r="C23" s="4"/>
      <c r="D23" s="4"/>
      <c r="E23" s="215"/>
      <c r="F23" s="4"/>
      <c r="G23" s="6"/>
      <c r="H23" s="4"/>
      <c r="I23" s="4"/>
      <c r="J23" s="215"/>
      <c r="K23" s="4"/>
      <c r="L23" s="6"/>
      <c r="M23" s="4"/>
      <c r="N23" s="4"/>
      <c r="O23" s="215"/>
      <c r="P23" s="4"/>
      <c r="Q23" s="6"/>
      <c r="R23" s="4"/>
      <c r="S23" s="4"/>
      <c r="T23" s="215"/>
      <c r="U23" s="4"/>
      <c r="V23" s="6"/>
      <c r="W23" s="4"/>
      <c r="X23" s="4"/>
      <c r="Y23" s="215"/>
      <c r="Z23" s="4"/>
      <c r="AA23" s="6"/>
      <c r="AB23" s="4"/>
      <c r="AC23" s="4"/>
      <c r="AD23" s="215"/>
      <c r="AE23" s="4"/>
      <c r="AF23" s="6"/>
      <c r="AG23" s="4"/>
      <c r="AH23" s="4"/>
      <c r="AI23" s="215"/>
      <c r="AJ23" s="4"/>
      <c r="AK23" s="6"/>
      <c r="AL23" s="4"/>
      <c r="AM23" s="4"/>
      <c r="AN23" s="215"/>
      <c r="AO23" s="4"/>
      <c r="AP23" s="6"/>
      <c r="AQ23" s="4"/>
      <c r="AR23" s="4"/>
      <c r="AS23" s="215"/>
      <c r="AT23" s="4"/>
      <c r="AU23" s="6"/>
      <c r="AV23" s="4"/>
      <c r="AW23" s="4"/>
      <c r="AX23" s="215"/>
      <c r="AY23" s="4"/>
      <c r="AZ23" s="6"/>
      <c r="BA23" s="4"/>
      <c r="BB23" s="4"/>
      <c r="BC23" s="215"/>
      <c r="BD23" s="4"/>
      <c r="BE23" s="6"/>
      <c r="BF23" s="4"/>
      <c r="BG23" s="4"/>
      <c r="BH23" s="215"/>
      <c r="BI23" s="4"/>
      <c r="BJ23" s="6"/>
      <c r="BK23" s="4"/>
      <c r="BL23" s="4"/>
      <c r="BM23" s="215"/>
      <c r="BN23" s="4"/>
      <c r="BO23" s="6"/>
      <c r="BP23" s="4"/>
      <c r="BQ23" s="4"/>
      <c r="BR23" s="215"/>
      <c r="BS23" s="4"/>
      <c r="BT23" s="6"/>
      <c r="BU23" s="4"/>
      <c r="BV23" s="4"/>
      <c r="BW23" s="215"/>
      <c r="BX23" s="4"/>
      <c r="BY23" s="6"/>
      <c r="BZ23" s="4"/>
      <c r="CA23" s="4"/>
      <c r="CB23" s="215"/>
      <c r="CC23" s="4"/>
      <c r="CD23" s="6"/>
      <c r="CE23" s="4"/>
      <c r="CF23" s="4"/>
      <c r="CG23" s="215"/>
      <c r="CH23" s="4"/>
      <c r="CI23" s="6"/>
      <c r="CJ23" s="4"/>
      <c r="CK23" s="4"/>
      <c r="CL23" s="215"/>
      <c r="CM23" s="4"/>
      <c r="CN23" s="6"/>
      <c r="CO23" s="4"/>
      <c r="CP23" s="4"/>
      <c r="CQ23" s="215"/>
      <c r="CR23" s="4"/>
      <c r="CS23" s="6"/>
      <c r="CT23" s="4"/>
      <c r="CU23" s="4"/>
      <c r="CV23" s="215"/>
      <c r="CW23" s="4"/>
      <c r="CX23" s="6"/>
      <c r="CY23" s="4"/>
      <c r="CZ23" s="4"/>
      <c r="DA23" s="215"/>
      <c r="DB23" s="4"/>
      <c r="DC23" s="6"/>
      <c r="DD23" s="4"/>
      <c r="DE23" s="4"/>
      <c r="DF23" s="215"/>
      <c r="DG23" s="4"/>
      <c r="DH23" s="6"/>
      <c r="DI23" s="4"/>
      <c r="DJ23" s="4"/>
      <c r="DK23" s="215"/>
      <c r="DL23" s="4"/>
      <c r="DM23" s="6"/>
      <c r="DN23" s="4"/>
      <c r="DO23" s="4"/>
      <c r="DP23" s="215"/>
      <c r="DQ23" s="4"/>
      <c r="DR23" s="6"/>
      <c r="DS23" s="4"/>
      <c r="DT23" s="4"/>
      <c r="DU23" s="215"/>
      <c r="DV23" s="4"/>
      <c r="DW23" s="6"/>
      <c r="DX23" s="4"/>
      <c r="DY23" s="4"/>
      <c r="DZ23" s="215"/>
      <c r="EA23" s="4"/>
      <c r="EB23" s="6"/>
      <c r="EC23" s="4"/>
      <c r="ED23" s="4"/>
      <c r="EE23" s="215"/>
      <c r="EF23" s="4"/>
      <c r="EG23" s="6"/>
      <c r="EH23" s="4"/>
      <c r="EI23" s="4"/>
      <c r="EJ23" s="215"/>
      <c r="EK23" s="4"/>
      <c r="EL23" s="6"/>
      <c r="EM23" s="4"/>
      <c r="EN23" s="4"/>
      <c r="EO23" s="215"/>
      <c r="EP23" s="4"/>
      <c r="EQ23" s="6"/>
      <c r="ER23" s="4"/>
      <c r="ES23" s="4"/>
      <c r="ET23" s="215"/>
      <c r="EU23" s="4"/>
      <c r="EV23" s="6"/>
      <c r="EW23" s="4"/>
      <c r="EX23" s="4"/>
      <c r="EY23" s="215"/>
      <c r="EZ23" s="4"/>
      <c r="FA23" s="6"/>
      <c r="FB23" s="4"/>
      <c r="FC23" s="4"/>
      <c r="FD23" s="215"/>
      <c r="FE23" s="4"/>
      <c r="FF23" s="6"/>
      <c r="FG23" s="4"/>
      <c r="FH23" s="4"/>
      <c r="FI23" s="215"/>
      <c r="FJ23" s="4"/>
      <c r="FK23" s="6"/>
      <c r="FL23" s="4"/>
      <c r="FM23" s="4"/>
      <c r="FN23" s="215"/>
      <c r="FO23" s="4"/>
      <c r="FP23" s="6"/>
      <c r="FQ23" s="4"/>
      <c r="FR23" s="4"/>
      <c r="FS23" s="215"/>
      <c r="FT23" s="4"/>
      <c r="FU23" s="6"/>
      <c r="FV23" s="4"/>
      <c r="FW23" s="4"/>
      <c r="FX23" s="215"/>
      <c r="FY23" s="4"/>
      <c r="FZ23" s="6"/>
      <c r="GA23" s="4"/>
      <c r="GB23" s="4"/>
      <c r="GC23" s="215"/>
      <c r="GD23" s="4"/>
      <c r="GE23" s="6"/>
      <c r="GF23" s="4"/>
      <c r="GG23" s="4"/>
      <c r="GH23" s="215"/>
      <c r="GI23" s="4"/>
      <c r="GJ23" s="6"/>
      <c r="GK23" s="4"/>
      <c r="GL23" s="4"/>
      <c r="GM23" s="215"/>
      <c r="GN23" s="4"/>
      <c r="GO23" s="6"/>
      <c r="GP23" s="4"/>
      <c r="GQ23" s="4"/>
      <c r="GR23" s="215"/>
      <c r="GS23" s="4"/>
      <c r="GT23" s="6"/>
      <c r="GU23" s="4"/>
      <c r="GV23" s="4"/>
      <c r="GW23" s="215"/>
      <c r="GX23" s="4"/>
      <c r="GY23" s="6"/>
      <c r="GZ23" s="4"/>
      <c r="HA23" s="4"/>
      <c r="HB23" s="215"/>
      <c r="HC23" s="4"/>
      <c r="HD23" s="6"/>
      <c r="HE23" s="4"/>
      <c r="HF23" s="4"/>
      <c r="HG23" s="215"/>
      <c r="HH23" s="4"/>
      <c r="HI23" s="6"/>
      <c r="HJ23" s="4"/>
      <c r="HK23" s="4"/>
      <c r="HL23" s="215"/>
      <c r="HM23" s="4"/>
      <c r="HN23" s="6"/>
      <c r="HO23" s="4"/>
      <c r="HP23" s="4"/>
      <c r="HQ23" s="215"/>
      <c r="HR23" s="4"/>
      <c r="HS23" s="6"/>
      <c r="HT23" s="4"/>
      <c r="HU23" s="4"/>
      <c r="HV23" s="215"/>
      <c r="HW23" s="4"/>
      <c r="HX23" s="6"/>
      <c r="HY23" s="4"/>
      <c r="HZ23" s="4"/>
      <c r="IA23" s="215"/>
      <c r="IB23" s="4"/>
      <c r="IC23" s="6"/>
      <c r="ID23" s="4"/>
      <c r="IE23" s="4"/>
      <c r="IF23" s="215"/>
      <c r="IG23" s="4"/>
      <c r="IH23" s="6"/>
      <c r="II23" s="4"/>
      <c r="IJ23" s="4"/>
      <c r="IK23" s="215"/>
      <c r="IL23" s="4"/>
      <c r="IM23" s="6"/>
      <c r="IN23" s="4"/>
      <c r="IO23" s="4"/>
      <c r="IP23" s="215"/>
      <c r="IQ23" s="4"/>
      <c r="IR23" s="6"/>
      <c r="IS23" s="4"/>
      <c r="IT23" s="4"/>
      <c r="IU23" s="215"/>
      <c r="IV23" s="4"/>
      <c r="IW23" s="6"/>
      <c r="IX23" s="4"/>
      <c r="IY23" s="4"/>
      <c r="IZ23" s="215"/>
      <c r="JA23" s="4"/>
      <c r="JB23" s="6"/>
      <c r="JC23" s="4"/>
      <c r="JD23" s="4"/>
      <c r="JE23" s="215"/>
      <c r="JF23" s="4"/>
      <c r="JG23" s="6"/>
      <c r="JH23" s="4"/>
      <c r="JI23" s="4"/>
      <c r="JJ23" s="215"/>
      <c r="JK23" s="4"/>
      <c r="JL23" s="6"/>
      <c r="JM23" s="4"/>
      <c r="JN23" s="4"/>
      <c r="JO23" s="215"/>
      <c r="JP23" s="4"/>
      <c r="JQ23" s="6"/>
      <c r="JR23" s="4"/>
      <c r="JS23" s="4"/>
      <c r="JT23" s="215"/>
      <c r="JU23" s="4"/>
      <c r="JV23" s="6"/>
      <c r="JW23" s="4"/>
      <c r="JX23" s="4"/>
      <c r="JY23" s="215"/>
      <c r="JZ23" s="4"/>
      <c r="KA23" s="6"/>
      <c r="KB23" s="4"/>
      <c r="KC23" s="4"/>
      <c r="KD23" s="215"/>
      <c r="KE23" s="4"/>
      <c r="KF23" s="6"/>
      <c r="KG23" s="4"/>
      <c r="KH23" s="4"/>
      <c r="KI23" s="215"/>
      <c r="KJ23" s="4"/>
      <c r="KK23" s="6"/>
      <c r="KL23" s="4"/>
      <c r="KM23" s="4"/>
      <c r="KN23" s="215"/>
    </row>
    <row r="24" spans="1:300" x14ac:dyDescent="0.25">
      <c r="A24" s="4"/>
      <c r="B24" s="6"/>
      <c r="C24" s="4"/>
      <c r="D24" s="4"/>
      <c r="E24" s="215"/>
      <c r="F24" s="4"/>
      <c r="G24" s="6"/>
      <c r="H24" s="4"/>
      <c r="I24" s="4"/>
      <c r="J24" s="215"/>
      <c r="K24" s="4"/>
      <c r="L24" s="6"/>
      <c r="M24" s="4"/>
      <c r="N24" s="4"/>
      <c r="O24" s="215"/>
      <c r="P24" s="4"/>
      <c r="Q24" s="6"/>
      <c r="R24" s="4"/>
      <c r="S24" s="4"/>
      <c r="T24" s="215"/>
      <c r="U24" s="4"/>
      <c r="V24" s="6"/>
      <c r="W24" s="4"/>
      <c r="X24" s="4"/>
      <c r="Y24" s="215"/>
      <c r="Z24" s="4"/>
      <c r="AA24" s="6"/>
      <c r="AB24" s="4"/>
      <c r="AC24" s="4"/>
      <c r="AD24" s="215"/>
      <c r="AE24" s="4"/>
      <c r="AF24" s="6"/>
      <c r="AG24" s="4"/>
      <c r="AH24" s="4"/>
      <c r="AI24" s="215"/>
      <c r="AJ24" s="4"/>
      <c r="AK24" s="6"/>
      <c r="AL24" s="4"/>
      <c r="AM24" s="4"/>
      <c r="AN24" s="215"/>
      <c r="AO24" s="4"/>
      <c r="AP24" s="6"/>
      <c r="AQ24" s="4"/>
      <c r="AR24" s="4"/>
      <c r="AS24" s="215"/>
      <c r="AT24" s="4"/>
      <c r="AU24" s="6"/>
      <c r="AV24" s="4"/>
      <c r="AW24" s="4"/>
      <c r="AX24" s="215"/>
      <c r="AY24" s="4"/>
      <c r="AZ24" s="6"/>
      <c r="BA24" s="4"/>
      <c r="BB24" s="4"/>
      <c r="BC24" s="215"/>
      <c r="BD24" s="4"/>
      <c r="BE24" s="6"/>
      <c r="BF24" s="4"/>
      <c r="BG24" s="4"/>
      <c r="BH24" s="215"/>
      <c r="BI24" s="4"/>
      <c r="BJ24" s="6"/>
      <c r="BK24" s="4"/>
      <c r="BL24" s="4"/>
      <c r="BM24" s="215"/>
      <c r="BN24" s="4"/>
      <c r="BO24" s="6"/>
      <c r="BP24" s="4"/>
      <c r="BQ24" s="4"/>
      <c r="BR24" s="215"/>
      <c r="BS24" s="4"/>
      <c r="BT24" s="6"/>
      <c r="BU24" s="4"/>
      <c r="BV24" s="4"/>
      <c r="BW24" s="215"/>
      <c r="BX24" s="4"/>
      <c r="BY24" s="6"/>
      <c r="BZ24" s="4"/>
      <c r="CA24" s="4"/>
      <c r="CB24" s="215"/>
      <c r="CC24" s="4"/>
      <c r="CD24" s="6"/>
      <c r="CE24" s="4"/>
      <c r="CF24" s="4"/>
      <c r="CG24" s="215"/>
      <c r="CH24" s="4"/>
      <c r="CI24" s="6"/>
      <c r="CJ24" s="4"/>
      <c r="CK24" s="4"/>
      <c r="CL24" s="215"/>
      <c r="CM24" s="4"/>
      <c r="CN24" s="6"/>
      <c r="CO24" s="4"/>
      <c r="CP24" s="4"/>
      <c r="CQ24" s="215"/>
      <c r="CR24" s="4"/>
      <c r="CS24" s="6"/>
      <c r="CT24" s="4"/>
      <c r="CU24" s="4"/>
      <c r="CV24" s="215"/>
      <c r="CW24" s="4"/>
      <c r="CX24" s="6"/>
      <c r="CY24" s="4"/>
      <c r="CZ24" s="4"/>
      <c r="DA24" s="215"/>
      <c r="DB24" s="4"/>
      <c r="DC24" s="6"/>
      <c r="DD24" s="4"/>
      <c r="DE24" s="4"/>
      <c r="DF24" s="215"/>
      <c r="DG24" s="4"/>
      <c r="DH24" s="6"/>
      <c r="DI24" s="4"/>
      <c r="DJ24" s="4"/>
      <c r="DK24" s="215"/>
      <c r="DL24" s="4"/>
      <c r="DM24" s="6"/>
      <c r="DN24" s="4"/>
      <c r="DO24" s="4"/>
      <c r="DP24" s="215"/>
      <c r="DQ24" s="4"/>
      <c r="DR24" s="6"/>
      <c r="DS24" s="4"/>
      <c r="DT24" s="4"/>
      <c r="DU24" s="215"/>
      <c r="DV24" s="4"/>
      <c r="DW24" s="6"/>
      <c r="DX24" s="4"/>
      <c r="DY24" s="4"/>
      <c r="DZ24" s="215"/>
      <c r="EA24" s="4"/>
      <c r="EB24" s="6"/>
      <c r="EC24" s="4"/>
      <c r="ED24" s="4"/>
      <c r="EE24" s="215"/>
      <c r="EF24" s="4"/>
      <c r="EG24" s="6"/>
      <c r="EH24" s="4"/>
      <c r="EI24" s="4"/>
      <c r="EJ24" s="215"/>
      <c r="EK24" s="4"/>
      <c r="EL24" s="6"/>
      <c r="EM24" s="4"/>
      <c r="EN24" s="4"/>
      <c r="EO24" s="215"/>
      <c r="EP24" s="4"/>
      <c r="EQ24" s="6"/>
      <c r="ER24" s="4"/>
      <c r="ES24" s="4"/>
      <c r="ET24" s="215"/>
      <c r="EU24" s="4"/>
      <c r="EV24" s="6"/>
      <c r="EW24" s="4"/>
      <c r="EX24" s="4"/>
      <c r="EY24" s="215"/>
      <c r="EZ24" s="4"/>
      <c r="FA24" s="6"/>
      <c r="FB24" s="4"/>
      <c r="FC24" s="4"/>
      <c r="FD24" s="215"/>
      <c r="FE24" s="4"/>
      <c r="FF24" s="6"/>
      <c r="FG24" s="4"/>
      <c r="FH24" s="4"/>
      <c r="FI24" s="215"/>
      <c r="FJ24" s="4"/>
      <c r="FK24" s="6"/>
      <c r="FL24" s="4"/>
      <c r="FM24" s="4"/>
      <c r="FN24" s="215"/>
      <c r="FO24" s="4"/>
      <c r="FP24" s="6"/>
      <c r="FQ24" s="4"/>
      <c r="FR24" s="4"/>
      <c r="FS24" s="215"/>
      <c r="FT24" s="4"/>
      <c r="FU24" s="6"/>
      <c r="FV24" s="4"/>
      <c r="FW24" s="4"/>
      <c r="FX24" s="215"/>
      <c r="FY24" s="4"/>
      <c r="FZ24" s="6"/>
      <c r="GA24" s="4"/>
      <c r="GB24" s="4"/>
      <c r="GC24" s="215"/>
      <c r="GD24" s="4"/>
      <c r="GE24" s="6"/>
      <c r="GF24" s="4"/>
      <c r="GG24" s="4"/>
      <c r="GH24" s="215"/>
      <c r="GI24" s="4"/>
      <c r="GJ24" s="6"/>
      <c r="GK24" s="4"/>
      <c r="GL24" s="4"/>
      <c r="GM24" s="215"/>
      <c r="GN24" s="4"/>
      <c r="GO24" s="6"/>
      <c r="GP24" s="4"/>
      <c r="GQ24" s="4"/>
      <c r="GR24" s="215"/>
      <c r="GS24" s="4"/>
      <c r="GT24" s="6"/>
      <c r="GU24" s="4"/>
      <c r="GV24" s="4"/>
      <c r="GW24" s="215"/>
      <c r="GX24" s="4"/>
      <c r="GY24" s="6"/>
      <c r="GZ24" s="4"/>
      <c r="HA24" s="4"/>
      <c r="HB24" s="215"/>
      <c r="HC24" s="4"/>
      <c r="HD24" s="6"/>
      <c r="HE24" s="4"/>
      <c r="HF24" s="4"/>
      <c r="HG24" s="215"/>
      <c r="HH24" s="4"/>
      <c r="HI24" s="6"/>
      <c r="HJ24" s="4"/>
      <c r="HK24" s="4"/>
      <c r="HL24" s="215"/>
      <c r="HM24" s="4"/>
      <c r="HN24" s="6"/>
      <c r="HO24" s="4"/>
      <c r="HP24" s="4"/>
      <c r="HQ24" s="215"/>
      <c r="HR24" s="4"/>
      <c r="HS24" s="6"/>
      <c r="HT24" s="4"/>
      <c r="HU24" s="4"/>
      <c r="HV24" s="215"/>
      <c r="HW24" s="4"/>
      <c r="HX24" s="6"/>
      <c r="HY24" s="4"/>
      <c r="HZ24" s="4"/>
      <c r="IA24" s="215"/>
      <c r="IB24" s="4"/>
      <c r="IC24" s="6"/>
      <c r="ID24" s="4"/>
      <c r="IE24" s="4"/>
      <c r="IF24" s="215"/>
      <c r="IG24" s="4"/>
      <c r="IH24" s="6"/>
      <c r="II24" s="4"/>
      <c r="IJ24" s="4"/>
      <c r="IK24" s="215"/>
      <c r="IL24" s="4"/>
      <c r="IM24" s="6"/>
      <c r="IN24" s="4"/>
      <c r="IO24" s="4"/>
      <c r="IP24" s="215"/>
      <c r="IQ24" s="4"/>
      <c r="IR24" s="6"/>
      <c r="IS24" s="4"/>
      <c r="IT24" s="4"/>
      <c r="IU24" s="215"/>
      <c r="IV24" s="4"/>
      <c r="IW24" s="6"/>
      <c r="IX24" s="4"/>
      <c r="IY24" s="4"/>
      <c r="IZ24" s="215"/>
      <c r="JA24" s="4"/>
      <c r="JB24" s="6"/>
      <c r="JC24" s="4"/>
      <c r="JD24" s="4"/>
      <c r="JE24" s="215"/>
      <c r="JF24" s="4"/>
      <c r="JG24" s="6"/>
      <c r="JH24" s="4"/>
      <c r="JI24" s="4"/>
      <c r="JJ24" s="215"/>
      <c r="JK24" s="4"/>
      <c r="JL24" s="6"/>
      <c r="JM24" s="4"/>
      <c r="JN24" s="4"/>
      <c r="JO24" s="215"/>
      <c r="JP24" s="4"/>
      <c r="JQ24" s="6"/>
      <c r="JR24" s="4"/>
      <c r="JS24" s="4"/>
      <c r="JT24" s="215"/>
      <c r="JU24" s="4"/>
      <c r="JV24" s="6"/>
      <c r="JW24" s="4"/>
      <c r="JX24" s="4"/>
      <c r="JY24" s="215"/>
      <c r="JZ24" s="4"/>
      <c r="KA24" s="6"/>
      <c r="KB24" s="4"/>
      <c r="KC24" s="4"/>
      <c r="KD24" s="215"/>
      <c r="KE24" s="4"/>
      <c r="KF24" s="6"/>
      <c r="KG24" s="4"/>
      <c r="KH24" s="4"/>
      <c r="KI24" s="215"/>
      <c r="KJ24" s="4"/>
      <c r="KK24" s="6"/>
      <c r="KL24" s="4"/>
      <c r="KM24" s="4"/>
      <c r="KN24" s="215"/>
    </row>
    <row r="25" spans="1:300" x14ac:dyDescent="0.25">
      <c r="A25" s="4"/>
      <c r="B25" s="6"/>
      <c r="C25" s="4"/>
      <c r="D25" s="4"/>
      <c r="E25" s="215"/>
      <c r="F25" s="4"/>
      <c r="G25" s="6"/>
      <c r="H25" s="4"/>
      <c r="I25" s="4"/>
      <c r="J25" s="215"/>
      <c r="K25" s="4"/>
      <c r="L25" s="6"/>
      <c r="M25" s="4"/>
      <c r="N25" s="4"/>
      <c r="O25" s="215"/>
      <c r="P25" s="4"/>
      <c r="Q25" s="6"/>
      <c r="R25" s="4"/>
      <c r="S25" s="4"/>
      <c r="T25" s="215"/>
      <c r="U25" s="4"/>
      <c r="V25" s="6"/>
      <c r="W25" s="4"/>
      <c r="X25" s="4"/>
      <c r="Y25" s="215"/>
      <c r="Z25" s="4"/>
      <c r="AA25" s="6"/>
      <c r="AB25" s="4"/>
      <c r="AC25" s="4"/>
      <c r="AD25" s="215"/>
      <c r="AE25" s="4"/>
      <c r="AF25" s="6"/>
      <c r="AG25" s="4"/>
      <c r="AH25" s="4"/>
      <c r="AI25" s="215"/>
      <c r="AJ25" s="4"/>
      <c r="AK25" s="6"/>
      <c r="AL25" s="4"/>
      <c r="AM25" s="4"/>
      <c r="AN25" s="215"/>
      <c r="AO25" s="4"/>
      <c r="AP25" s="6"/>
      <c r="AQ25" s="4"/>
      <c r="AR25" s="4"/>
      <c r="AS25" s="215"/>
      <c r="AT25" s="4"/>
      <c r="AU25" s="6"/>
      <c r="AV25" s="4"/>
      <c r="AW25" s="4"/>
      <c r="AX25" s="215"/>
      <c r="AY25" s="4"/>
      <c r="AZ25" s="6"/>
      <c r="BA25" s="4"/>
      <c r="BB25" s="4"/>
      <c r="BC25" s="215"/>
      <c r="BD25" s="4"/>
      <c r="BE25" s="6"/>
      <c r="BF25" s="4"/>
      <c r="BG25" s="4"/>
      <c r="BH25" s="215"/>
      <c r="BI25" s="4"/>
      <c r="BJ25" s="6"/>
      <c r="BK25" s="4"/>
      <c r="BL25" s="4"/>
      <c r="BM25" s="215"/>
      <c r="BN25" s="4"/>
      <c r="BO25" s="6"/>
      <c r="BP25" s="4"/>
      <c r="BQ25" s="4"/>
      <c r="BR25" s="215"/>
      <c r="BS25" s="4"/>
      <c r="BT25" s="6"/>
      <c r="BU25" s="4"/>
      <c r="BV25" s="4"/>
      <c r="BW25" s="215"/>
      <c r="BX25" s="4"/>
      <c r="BY25" s="6"/>
      <c r="BZ25" s="4"/>
      <c r="CA25" s="4"/>
      <c r="CB25" s="215"/>
      <c r="CC25" s="4"/>
      <c r="CD25" s="6"/>
      <c r="CE25" s="4"/>
      <c r="CF25" s="4"/>
      <c r="CG25" s="215"/>
      <c r="CH25" s="4"/>
      <c r="CI25" s="6"/>
      <c r="CJ25" s="4"/>
      <c r="CK25" s="4"/>
      <c r="CL25" s="215"/>
      <c r="CM25" s="4"/>
      <c r="CN25" s="6"/>
      <c r="CO25" s="4"/>
      <c r="CP25" s="4"/>
      <c r="CQ25" s="215"/>
      <c r="CR25" s="4"/>
      <c r="CS25" s="6"/>
      <c r="CT25" s="4"/>
      <c r="CU25" s="4"/>
      <c r="CV25" s="215"/>
      <c r="CW25" s="4"/>
      <c r="CX25" s="6"/>
      <c r="CY25" s="4"/>
      <c r="CZ25" s="4"/>
      <c r="DA25" s="215"/>
      <c r="DB25" s="4"/>
      <c r="DC25" s="6"/>
      <c r="DD25" s="4"/>
      <c r="DE25" s="4"/>
      <c r="DF25" s="215"/>
      <c r="DG25" s="4"/>
      <c r="DH25" s="6"/>
      <c r="DI25" s="4"/>
      <c r="DJ25" s="4"/>
      <c r="DK25" s="215"/>
      <c r="DL25" s="4"/>
      <c r="DM25" s="6"/>
      <c r="DN25" s="4"/>
      <c r="DO25" s="4"/>
      <c r="DP25" s="215"/>
      <c r="DQ25" s="4"/>
      <c r="DR25" s="6"/>
      <c r="DS25" s="4"/>
      <c r="DT25" s="4"/>
      <c r="DU25" s="215"/>
      <c r="DV25" s="4"/>
      <c r="DW25" s="6"/>
      <c r="DX25" s="4"/>
      <c r="DY25" s="4"/>
      <c r="DZ25" s="215"/>
      <c r="EA25" s="4"/>
      <c r="EB25" s="6"/>
      <c r="EC25" s="4"/>
      <c r="ED25" s="4"/>
      <c r="EE25" s="215"/>
      <c r="EF25" s="4"/>
      <c r="EG25" s="6"/>
      <c r="EH25" s="4"/>
      <c r="EI25" s="4"/>
      <c r="EJ25" s="215"/>
      <c r="EK25" s="4"/>
      <c r="EL25" s="6"/>
      <c r="EM25" s="4"/>
      <c r="EN25" s="4"/>
      <c r="EO25" s="215"/>
      <c r="EP25" s="4"/>
      <c r="EQ25" s="6"/>
      <c r="ER25" s="4"/>
      <c r="ES25" s="4"/>
      <c r="ET25" s="215"/>
      <c r="EU25" s="4"/>
      <c r="EV25" s="6"/>
      <c r="EW25" s="4"/>
      <c r="EX25" s="4"/>
      <c r="EY25" s="215"/>
      <c r="EZ25" s="4"/>
      <c r="FA25" s="6"/>
      <c r="FB25" s="4"/>
      <c r="FC25" s="4"/>
      <c r="FD25" s="215"/>
      <c r="FE25" s="4"/>
      <c r="FF25" s="6"/>
      <c r="FG25" s="4"/>
      <c r="FH25" s="4"/>
      <c r="FI25" s="215"/>
      <c r="FJ25" s="4"/>
      <c r="FK25" s="6"/>
      <c r="FL25" s="4"/>
      <c r="FM25" s="4"/>
      <c r="FN25" s="215"/>
      <c r="FO25" s="4"/>
      <c r="FP25" s="6"/>
      <c r="FQ25" s="4"/>
      <c r="FR25" s="4"/>
      <c r="FS25" s="215"/>
      <c r="FT25" s="4"/>
      <c r="FU25" s="6"/>
      <c r="FV25" s="4"/>
      <c r="FW25" s="4"/>
      <c r="FX25" s="215"/>
      <c r="FY25" s="4"/>
      <c r="FZ25" s="6"/>
      <c r="GA25" s="4"/>
      <c r="GB25" s="4"/>
      <c r="GC25" s="215"/>
      <c r="GD25" s="4"/>
      <c r="GE25" s="6"/>
      <c r="GF25" s="4"/>
      <c r="GG25" s="4"/>
      <c r="GH25" s="215"/>
      <c r="GI25" s="4"/>
      <c r="GJ25" s="6"/>
      <c r="GK25" s="4"/>
      <c r="GL25" s="4"/>
      <c r="GM25" s="215"/>
      <c r="GN25" s="4"/>
      <c r="GO25" s="6"/>
      <c r="GP25" s="4"/>
      <c r="GQ25" s="4"/>
      <c r="GR25" s="215"/>
      <c r="GS25" s="4"/>
      <c r="GT25" s="6"/>
      <c r="GU25" s="4"/>
      <c r="GV25" s="4"/>
      <c r="GW25" s="215"/>
      <c r="GX25" s="4"/>
      <c r="GY25" s="6"/>
      <c r="GZ25" s="4"/>
      <c r="HA25" s="4"/>
      <c r="HB25" s="215"/>
      <c r="HC25" s="4"/>
      <c r="HD25" s="6"/>
      <c r="HE25" s="4"/>
      <c r="HF25" s="4"/>
      <c r="HG25" s="215"/>
      <c r="HH25" s="4"/>
      <c r="HI25" s="6"/>
      <c r="HJ25" s="4"/>
      <c r="HK25" s="4"/>
      <c r="HL25" s="215"/>
      <c r="HM25" s="4"/>
      <c r="HN25" s="6"/>
      <c r="HO25" s="4"/>
      <c r="HP25" s="4"/>
      <c r="HQ25" s="215"/>
      <c r="HR25" s="4"/>
      <c r="HS25" s="6"/>
      <c r="HT25" s="4"/>
      <c r="HU25" s="4"/>
      <c r="HV25" s="215"/>
      <c r="HW25" s="4"/>
      <c r="HX25" s="6"/>
      <c r="HY25" s="4"/>
      <c r="HZ25" s="4"/>
      <c r="IA25" s="215"/>
      <c r="IB25" s="4"/>
      <c r="IC25" s="6"/>
      <c r="ID25" s="4"/>
      <c r="IE25" s="4"/>
      <c r="IF25" s="215"/>
      <c r="IG25" s="4"/>
      <c r="IH25" s="6"/>
      <c r="II25" s="4"/>
      <c r="IJ25" s="4"/>
      <c r="IK25" s="215"/>
      <c r="IL25" s="4"/>
      <c r="IM25" s="6"/>
      <c r="IN25" s="4"/>
      <c r="IO25" s="4"/>
      <c r="IP25" s="215"/>
      <c r="IQ25" s="4"/>
      <c r="IR25" s="6"/>
      <c r="IS25" s="4"/>
      <c r="IT25" s="4"/>
      <c r="IU25" s="215"/>
      <c r="IV25" s="4"/>
      <c r="IW25" s="6"/>
      <c r="IX25" s="4"/>
      <c r="IY25" s="4"/>
      <c r="IZ25" s="215"/>
      <c r="JA25" s="4"/>
      <c r="JB25" s="6"/>
      <c r="JC25" s="4"/>
      <c r="JD25" s="4"/>
      <c r="JE25" s="215"/>
      <c r="JF25" s="4"/>
      <c r="JG25" s="6"/>
      <c r="JH25" s="4"/>
      <c r="JI25" s="4"/>
      <c r="JJ25" s="215"/>
      <c r="JK25" s="4"/>
      <c r="JL25" s="6"/>
      <c r="JM25" s="4"/>
      <c r="JN25" s="4"/>
      <c r="JO25" s="215"/>
      <c r="JP25" s="4"/>
      <c r="JQ25" s="6"/>
      <c r="JR25" s="4"/>
      <c r="JS25" s="4"/>
      <c r="JT25" s="215"/>
      <c r="JU25" s="4"/>
      <c r="JV25" s="6"/>
      <c r="JW25" s="4"/>
      <c r="JX25" s="4"/>
      <c r="JY25" s="215"/>
      <c r="JZ25" s="4"/>
      <c r="KA25" s="6"/>
      <c r="KB25" s="4"/>
      <c r="KC25" s="4"/>
      <c r="KD25" s="215"/>
      <c r="KE25" s="4"/>
      <c r="KF25" s="6"/>
      <c r="KG25" s="4"/>
      <c r="KH25" s="4"/>
      <c r="KI25" s="215"/>
      <c r="KJ25" s="4"/>
      <c r="KK25" s="6"/>
      <c r="KL25" s="4"/>
      <c r="KM25" s="4"/>
      <c r="KN25" s="215"/>
    </row>
    <row r="26" spans="1:300" x14ac:dyDescent="0.25">
      <c r="A26" s="4"/>
      <c r="B26" s="6"/>
      <c r="C26" s="4"/>
      <c r="D26" s="4"/>
      <c r="E26" s="215"/>
      <c r="F26" s="4"/>
      <c r="G26" s="6"/>
      <c r="H26" s="4"/>
      <c r="I26" s="4"/>
      <c r="J26" s="215"/>
      <c r="K26" s="4"/>
      <c r="L26" s="6"/>
      <c r="M26" s="4"/>
      <c r="N26" s="4"/>
      <c r="O26" s="215"/>
      <c r="P26" s="4"/>
      <c r="Q26" s="6"/>
      <c r="R26" s="4"/>
      <c r="S26" s="4"/>
      <c r="T26" s="215"/>
      <c r="U26" s="4"/>
      <c r="V26" s="6"/>
      <c r="W26" s="4"/>
      <c r="X26" s="4"/>
      <c r="Y26" s="215"/>
      <c r="Z26" s="4"/>
      <c r="AA26" s="6"/>
      <c r="AB26" s="4"/>
      <c r="AC26" s="4"/>
      <c r="AD26" s="215"/>
      <c r="AE26" s="4"/>
      <c r="AF26" s="6"/>
      <c r="AG26" s="4"/>
      <c r="AH26" s="4"/>
      <c r="AI26" s="215"/>
      <c r="AJ26" s="4"/>
      <c r="AK26" s="6"/>
      <c r="AL26" s="4"/>
      <c r="AM26" s="4"/>
      <c r="AN26" s="215"/>
      <c r="AO26" s="4"/>
      <c r="AP26" s="6"/>
      <c r="AQ26" s="4"/>
      <c r="AR26" s="4"/>
      <c r="AS26" s="215"/>
      <c r="AT26" s="4"/>
      <c r="AU26" s="6"/>
      <c r="AV26" s="4"/>
      <c r="AW26" s="4"/>
      <c r="AX26" s="215"/>
      <c r="AY26" s="4"/>
      <c r="AZ26" s="6"/>
      <c r="BA26" s="4"/>
      <c r="BB26" s="4"/>
      <c r="BC26" s="215"/>
      <c r="BD26" s="4"/>
      <c r="BE26" s="6"/>
      <c r="BF26" s="4"/>
      <c r="BG26" s="4"/>
      <c r="BH26" s="215"/>
      <c r="BI26" s="4"/>
      <c r="BJ26" s="6"/>
      <c r="BK26" s="4"/>
      <c r="BL26" s="4"/>
      <c r="BM26" s="215"/>
      <c r="BN26" s="4"/>
      <c r="BO26" s="6"/>
      <c r="BP26" s="4"/>
      <c r="BQ26" s="4"/>
      <c r="BR26" s="215"/>
      <c r="BS26" s="4"/>
      <c r="BT26" s="6"/>
      <c r="BU26" s="4"/>
      <c r="BV26" s="4"/>
      <c r="BW26" s="215"/>
      <c r="BX26" s="4"/>
      <c r="BY26" s="6"/>
      <c r="BZ26" s="4"/>
      <c r="CA26" s="4"/>
      <c r="CB26" s="215"/>
      <c r="CC26" s="4"/>
      <c r="CD26" s="6"/>
      <c r="CE26" s="4"/>
      <c r="CF26" s="4"/>
      <c r="CG26" s="215"/>
      <c r="CH26" s="4"/>
      <c r="CI26" s="6"/>
      <c r="CJ26" s="4"/>
      <c r="CK26" s="4"/>
      <c r="CL26" s="215"/>
      <c r="CM26" s="4"/>
      <c r="CN26" s="6"/>
      <c r="CO26" s="4"/>
      <c r="CP26" s="4"/>
      <c r="CQ26" s="215"/>
      <c r="CR26" s="4"/>
      <c r="CS26" s="6"/>
      <c r="CT26" s="4"/>
      <c r="CU26" s="4"/>
      <c r="CV26" s="215"/>
      <c r="CW26" s="4"/>
      <c r="CX26" s="6"/>
      <c r="CY26" s="4"/>
      <c r="CZ26" s="4"/>
      <c r="DA26" s="215"/>
      <c r="DB26" s="4"/>
      <c r="DC26" s="6"/>
      <c r="DD26" s="4"/>
      <c r="DE26" s="4"/>
      <c r="DF26" s="215"/>
      <c r="DG26" s="4"/>
      <c r="DH26" s="6"/>
      <c r="DI26" s="4"/>
      <c r="DJ26" s="4"/>
      <c r="DK26" s="215"/>
      <c r="DL26" s="4"/>
      <c r="DM26" s="6"/>
      <c r="DN26" s="4"/>
      <c r="DO26" s="4"/>
      <c r="DP26" s="215"/>
      <c r="DQ26" s="4"/>
      <c r="DR26" s="6"/>
      <c r="DS26" s="4"/>
      <c r="DT26" s="4"/>
      <c r="DU26" s="215"/>
      <c r="DV26" s="4"/>
      <c r="DW26" s="6"/>
      <c r="DX26" s="4"/>
      <c r="DY26" s="4"/>
      <c r="DZ26" s="215"/>
      <c r="EA26" s="4"/>
      <c r="EB26" s="6"/>
      <c r="EC26" s="4"/>
      <c r="ED26" s="4"/>
      <c r="EE26" s="215"/>
      <c r="EF26" s="4"/>
      <c r="EG26" s="6"/>
      <c r="EH26" s="4"/>
      <c r="EI26" s="4"/>
      <c r="EJ26" s="215"/>
      <c r="EK26" s="4"/>
      <c r="EL26" s="6"/>
      <c r="EM26" s="4"/>
      <c r="EN26" s="4"/>
      <c r="EO26" s="215"/>
      <c r="EP26" s="4"/>
      <c r="EQ26" s="6"/>
      <c r="ER26" s="4"/>
      <c r="ES26" s="4"/>
      <c r="ET26" s="215"/>
      <c r="EU26" s="4"/>
      <c r="EV26" s="6"/>
      <c r="EW26" s="4"/>
      <c r="EX26" s="4"/>
      <c r="EY26" s="215"/>
      <c r="EZ26" s="4"/>
      <c r="FA26" s="6"/>
      <c r="FB26" s="4"/>
      <c r="FC26" s="4"/>
      <c r="FD26" s="215"/>
      <c r="FE26" s="4"/>
      <c r="FF26" s="6"/>
      <c r="FG26" s="4"/>
      <c r="FH26" s="4"/>
      <c r="FI26" s="215"/>
      <c r="FJ26" s="4"/>
      <c r="FK26" s="6"/>
      <c r="FL26" s="4"/>
      <c r="FM26" s="4"/>
      <c r="FN26" s="215"/>
      <c r="FO26" s="4"/>
      <c r="FP26" s="6"/>
      <c r="FQ26" s="4"/>
      <c r="FR26" s="4"/>
      <c r="FS26" s="215"/>
      <c r="FT26" s="4"/>
      <c r="FU26" s="6"/>
      <c r="FV26" s="4"/>
      <c r="FW26" s="4"/>
      <c r="FX26" s="215"/>
      <c r="FY26" s="4"/>
      <c r="FZ26" s="6"/>
      <c r="GA26" s="4"/>
      <c r="GB26" s="4"/>
      <c r="GC26" s="215"/>
      <c r="GD26" s="4"/>
      <c r="GE26" s="6"/>
      <c r="GF26" s="4"/>
      <c r="GG26" s="4"/>
      <c r="GH26" s="215"/>
      <c r="GI26" s="4"/>
      <c r="GJ26" s="6"/>
      <c r="GK26" s="4"/>
      <c r="GL26" s="4"/>
      <c r="GM26" s="215"/>
      <c r="GN26" s="4"/>
      <c r="GO26" s="6"/>
      <c r="GP26" s="4"/>
      <c r="GQ26" s="4"/>
      <c r="GR26" s="215"/>
      <c r="GS26" s="4"/>
      <c r="GT26" s="6"/>
      <c r="GU26" s="4"/>
      <c r="GV26" s="4"/>
      <c r="GW26" s="215"/>
      <c r="GX26" s="4"/>
      <c r="GY26" s="6"/>
      <c r="GZ26" s="4"/>
      <c r="HA26" s="4"/>
      <c r="HB26" s="215"/>
      <c r="HC26" s="4"/>
      <c r="HD26" s="6"/>
      <c r="HE26" s="4"/>
      <c r="HF26" s="4"/>
      <c r="HG26" s="215"/>
      <c r="HH26" s="4"/>
      <c r="HI26" s="6"/>
      <c r="HJ26" s="4"/>
      <c r="HK26" s="4"/>
      <c r="HL26" s="215"/>
      <c r="HM26" s="4"/>
      <c r="HN26" s="6"/>
      <c r="HO26" s="4"/>
      <c r="HP26" s="4"/>
      <c r="HQ26" s="215"/>
      <c r="HR26" s="4"/>
      <c r="HS26" s="6"/>
      <c r="HT26" s="4"/>
      <c r="HU26" s="4"/>
      <c r="HV26" s="215"/>
      <c r="HW26" s="4"/>
      <c r="HX26" s="6"/>
      <c r="HY26" s="4"/>
      <c r="HZ26" s="4"/>
      <c r="IA26" s="215"/>
      <c r="IB26" s="4"/>
      <c r="IC26" s="6"/>
      <c r="ID26" s="4"/>
      <c r="IE26" s="4"/>
      <c r="IF26" s="215"/>
      <c r="IG26" s="4"/>
      <c r="IH26" s="6"/>
      <c r="II26" s="4"/>
      <c r="IJ26" s="4"/>
      <c r="IK26" s="215"/>
      <c r="IL26" s="4"/>
      <c r="IM26" s="6"/>
      <c r="IN26" s="4"/>
      <c r="IO26" s="4"/>
      <c r="IP26" s="215"/>
      <c r="IQ26" s="4"/>
      <c r="IR26" s="6"/>
      <c r="IS26" s="4"/>
      <c r="IT26" s="4"/>
      <c r="IU26" s="215"/>
      <c r="IV26" s="4"/>
      <c r="IW26" s="6"/>
      <c r="IX26" s="4"/>
      <c r="IY26" s="4"/>
      <c r="IZ26" s="215"/>
      <c r="JA26" s="4"/>
      <c r="JB26" s="6"/>
      <c r="JC26" s="4"/>
      <c r="JD26" s="4"/>
      <c r="JE26" s="215"/>
      <c r="JF26" s="4"/>
      <c r="JG26" s="6"/>
      <c r="JH26" s="4"/>
      <c r="JI26" s="4"/>
      <c r="JJ26" s="215"/>
      <c r="JK26" s="4"/>
      <c r="JL26" s="6"/>
      <c r="JM26" s="4"/>
      <c r="JN26" s="4"/>
      <c r="JO26" s="215"/>
      <c r="JP26" s="4"/>
      <c r="JQ26" s="6"/>
      <c r="JR26" s="4"/>
      <c r="JS26" s="4"/>
      <c r="JT26" s="215"/>
      <c r="JU26" s="4"/>
      <c r="JV26" s="6"/>
      <c r="JW26" s="4"/>
      <c r="JX26" s="4"/>
      <c r="JY26" s="215"/>
      <c r="JZ26" s="4"/>
      <c r="KA26" s="6"/>
      <c r="KB26" s="4"/>
      <c r="KC26" s="4"/>
      <c r="KD26" s="215"/>
      <c r="KE26" s="4"/>
      <c r="KF26" s="6"/>
      <c r="KG26" s="4"/>
      <c r="KH26" s="4"/>
      <c r="KI26" s="215"/>
      <c r="KJ26" s="4"/>
      <c r="KK26" s="6"/>
      <c r="KL26" s="4"/>
      <c r="KM26" s="4"/>
      <c r="KN26" s="215"/>
    </row>
    <row r="27" spans="1:300" x14ac:dyDescent="0.25">
      <c r="A27" s="4"/>
      <c r="B27" s="6"/>
      <c r="C27" s="4"/>
      <c r="D27" s="217"/>
      <c r="E27" s="215"/>
      <c r="F27" s="4"/>
      <c r="G27" s="6"/>
      <c r="H27" s="4"/>
      <c r="I27" s="217"/>
      <c r="J27" s="215"/>
      <c r="K27" s="4"/>
      <c r="L27" s="6"/>
      <c r="M27" s="4"/>
      <c r="N27" s="217"/>
      <c r="O27" s="215"/>
      <c r="P27" s="4"/>
      <c r="Q27" s="6"/>
      <c r="R27" s="4"/>
      <c r="S27" s="217"/>
      <c r="T27" s="215"/>
      <c r="U27" s="4"/>
      <c r="V27" s="6"/>
      <c r="W27" s="4"/>
      <c r="X27" s="217"/>
      <c r="Y27" s="215"/>
      <c r="Z27" s="4"/>
      <c r="AA27" s="6"/>
      <c r="AB27" s="4"/>
      <c r="AC27" s="217"/>
      <c r="AD27" s="215"/>
      <c r="AE27" s="4"/>
      <c r="AF27" s="6"/>
      <c r="AG27" s="4"/>
      <c r="AH27" s="217"/>
      <c r="AI27" s="215"/>
      <c r="AJ27" s="4"/>
      <c r="AK27" s="6"/>
      <c r="AL27" s="4"/>
      <c r="AM27" s="217"/>
      <c r="AN27" s="215"/>
      <c r="AO27" s="4"/>
      <c r="AP27" s="6"/>
      <c r="AQ27" s="4"/>
      <c r="AR27" s="217"/>
      <c r="AS27" s="215"/>
      <c r="AT27" s="4"/>
      <c r="AU27" s="6"/>
      <c r="AV27" s="4"/>
      <c r="AW27" s="217"/>
      <c r="AX27" s="215"/>
      <c r="AY27" s="4"/>
      <c r="AZ27" s="6"/>
      <c r="BA27" s="4"/>
      <c r="BB27" s="217"/>
      <c r="BC27" s="215"/>
      <c r="BD27" s="4"/>
      <c r="BE27" s="6"/>
      <c r="BF27" s="4"/>
      <c r="BG27" s="217"/>
      <c r="BH27" s="215"/>
      <c r="BI27" s="4"/>
      <c r="BJ27" s="6"/>
      <c r="BK27" s="4"/>
      <c r="BL27" s="217"/>
      <c r="BM27" s="215"/>
      <c r="BN27" s="4"/>
      <c r="BO27" s="6"/>
      <c r="BP27" s="4"/>
      <c r="BQ27" s="217"/>
      <c r="BR27" s="215"/>
      <c r="BS27" s="4"/>
      <c r="BT27" s="6"/>
      <c r="BU27" s="4"/>
      <c r="BV27" s="217"/>
      <c r="BW27" s="215"/>
      <c r="BX27" s="4"/>
      <c r="BY27" s="6"/>
      <c r="BZ27" s="4"/>
      <c r="CA27" s="217"/>
      <c r="CB27" s="215"/>
      <c r="CC27" s="4"/>
      <c r="CD27" s="6"/>
      <c r="CE27" s="4"/>
      <c r="CF27" s="217"/>
      <c r="CG27" s="215"/>
      <c r="CH27" s="4"/>
      <c r="CI27" s="6"/>
      <c r="CJ27" s="4"/>
      <c r="CK27" s="217"/>
      <c r="CL27" s="215"/>
      <c r="CM27" s="4"/>
      <c r="CN27" s="6"/>
      <c r="CO27" s="4"/>
      <c r="CP27" s="217"/>
      <c r="CQ27" s="215"/>
      <c r="CR27" s="4"/>
      <c r="CS27" s="6"/>
      <c r="CT27" s="4"/>
      <c r="CU27" s="217"/>
      <c r="CV27" s="215"/>
      <c r="CW27" s="4"/>
      <c r="CX27" s="6"/>
      <c r="CY27" s="4"/>
      <c r="CZ27" s="217"/>
      <c r="DA27" s="215"/>
      <c r="DB27" s="4"/>
      <c r="DC27" s="6"/>
      <c r="DD27" s="4"/>
      <c r="DE27" s="217"/>
      <c r="DF27" s="215"/>
      <c r="DG27" s="4"/>
      <c r="DH27" s="6"/>
      <c r="DI27" s="4"/>
      <c r="DJ27" s="217"/>
      <c r="DK27" s="215"/>
      <c r="DL27" s="4"/>
      <c r="DM27" s="6"/>
      <c r="DN27" s="4"/>
      <c r="DO27" s="217"/>
      <c r="DP27" s="215"/>
      <c r="DQ27" s="4"/>
      <c r="DR27" s="6"/>
      <c r="DS27" s="4"/>
      <c r="DT27" s="217"/>
      <c r="DU27" s="215"/>
      <c r="DV27" s="4"/>
      <c r="DW27" s="6"/>
      <c r="DX27" s="4"/>
      <c r="DY27" s="217"/>
      <c r="DZ27" s="215"/>
      <c r="EA27" s="4"/>
      <c r="EB27" s="6"/>
      <c r="EC27" s="4"/>
      <c r="ED27" s="217"/>
      <c r="EE27" s="215"/>
      <c r="EF27" s="4"/>
      <c r="EG27" s="6"/>
      <c r="EH27" s="4"/>
      <c r="EI27" s="217"/>
      <c r="EJ27" s="215"/>
      <c r="EK27" s="4"/>
      <c r="EL27" s="6"/>
      <c r="EM27" s="4"/>
      <c r="EN27" s="217"/>
      <c r="EO27" s="215"/>
      <c r="EP27" s="4"/>
      <c r="EQ27" s="6"/>
      <c r="ER27" s="4"/>
      <c r="ES27" s="217"/>
      <c r="ET27" s="215"/>
      <c r="EU27" s="4"/>
      <c r="EV27" s="6"/>
      <c r="EW27" s="4"/>
      <c r="EX27" s="217"/>
      <c r="EY27" s="215"/>
      <c r="EZ27" s="4"/>
      <c r="FA27" s="6"/>
      <c r="FB27" s="4"/>
      <c r="FC27" s="217"/>
      <c r="FD27" s="215"/>
      <c r="FE27" s="4"/>
      <c r="FF27" s="6"/>
      <c r="FG27" s="4"/>
      <c r="FH27" s="217"/>
      <c r="FI27" s="215"/>
      <c r="FJ27" s="4"/>
      <c r="FK27" s="6"/>
      <c r="FL27" s="4"/>
      <c r="FM27" s="217"/>
      <c r="FN27" s="215"/>
      <c r="FO27" s="4"/>
      <c r="FP27" s="6"/>
      <c r="FQ27" s="4"/>
      <c r="FR27" s="217"/>
      <c r="FS27" s="215"/>
      <c r="FT27" s="4"/>
      <c r="FU27" s="6"/>
      <c r="FV27" s="4"/>
      <c r="FW27" s="217"/>
      <c r="FX27" s="215"/>
      <c r="FY27" s="4"/>
      <c r="FZ27" s="6"/>
      <c r="GA27" s="4"/>
      <c r="GB27" s="217"/>
      <c r="GC27" s="215"/>
      <c r="GD27" s="4"/>
      <c r="GE27" s="6"/>
      <c r="GF27" s="4"/>
      <c r="GG27" s="217"/>
      <c r="GH27" s="215"/>
      <c r="GI27" s="4"/>
      <c r="GJ27" s="6"/>
      <c r="GK27" s="4"/>
      <c r="GL27" s="217"/>
      <c r="GM27" s="215"/>
      <c r="GN27" s="4"/>
      <c r="GO27" s="6"/>
      <c r="GP27" s="4"/>
      <c r="GQ27" s="217"/>
      <c r="GR27" s="215"/>
      <c r="GS27" s="4"/>
      <c r="GT27" s="6"/>
      <c r="GU27" s="4"/>
      <c r="GV27" s="217"/>
      <c r="GW27" s="215"/>
      <c r="GX27" s="4"/>
      <c r="GY27" s="6"/>
      <c r="GZ27" s="4"/>
      <c r="HA27" s="217"/>
      <c r="HB27" s="215"/>
      <c r="HC27" s="4"/>
      <c r="HD27" s="6"/>
      <c r="HE27" s="4"/>
      <c r="HF27" s="217"/>
      <c r="HG27" s="215"/>
      <c r="HH27" s="4"/>
      <c r="HI27" s="6"/>
      <c r="HJ27" s="4"/>
      <c r="HK27" s="217"/>
      <c r="HL27" s="215"/>
      <c r="HM27" s="4"/>
      <c r="HN27" s="6"/>
      <c r="HO27" s="4"/>
      <c r="HP27" s="217"/>
      <c r="HQ27" s="215"/>
      <c r="HR27" s="4"/>
      <c r="HS27" s="6"/>
      <c r="HT27" s="4"/>
      <c r="HU27" s="217"/>
      <c r="HV27" s="215"/>
      <c r="HW27" s="4"/>
      <c r="HX27" s="6"/>
      <c r="HY27" s="4"/>
      <c r="HZ27" s="217"/>
      <c r="IA27" s="215"/>
      <c r="IB27" s="4"/>
      <c r="IC27" s="6"/>
      <c r="ID27" s="4"/>
      <c r="IE27" s="217"/>
      <c r="IF27" s="215"/>
      <c r="IG27" s="4"/>
      <c r="IH27" s="6"/>
      <c r="II27" s="4"/>
      <c r="IJ27" s="217"/>
      <c r="IK27" s="215"/>
      <c r="IL27" s="4"/>
      <c r="IM27" s="6"/>
      <c r="IN27" s="4"/>
      <c r="IO27" s="217"/>
      <c r="IP27" s="215"/>
      <c r="IQ27" s="4"/>
      <c r="IR27" s="6"/>
      <c r="IS27" s="4"/>
      <c r="IT27" s="217"/>
      <c r="IU27" s="215"/>
      <c r="IV27" s="4"/>
      <c r="IW27" s="6"/>
      <c r="IX27" s="4"/>
      <c r="IY27" s="217"/>
      <c r="IZ27" s="215"/>
      <c r="JA27" s="4"/>
      <c r="JB27" s="6"/>
      <c r="JC27" s="4"/>
      <c r="JD27" s="217"/>
      <c r="JE27" s="215"/>
      <c r="JF27" s="4"/>
      <c r="JG27" s="6"/>
      <c r="JH27" s="4"/>
      <c r="JI27" s="217"/>
      <c r="JJ27" s="215"/>
      <c r="JK27" s="4"/>
      <c r="JL27" s="6"/>
      <c r="JM27" s="4"/>
      <c r="JN27" s="217"/>
      <c r="JO27" s="215"/>
      <c r="JP27" s="4"/>
      <c r="JQ27" s="6"/>
      <c r="JR27" s="4"/>
      <c r="JS27" s="217"/>
      <c r="JT27" s="215"/>
      <c r="JU27" s="4"/>
      <c r="JV27" s="6"/>
      <c r="JW27" s="4"/>
      <c r="JX27" s="217"/>
      <c r="JY27" s="215"/>
      <c r="JZ27" s="4"/>
      <c r="KA27" s="6"/>
      <c r="KB27" s="4"/>
      <c r="KC27" s="217"/>
      <c r="KD27" s="215"/>
      <c r="KE27" s="4"/>
      <c r="KF27" s="6"/>
      <c r="KG27" s="4"/>
      <c r="KH27" s="217"/>
      <c r="KI27" s="215"/>
      <c r="KJ27" s="4"/>
      <c r="KK27" s="6"/>
      <c r="KL27" s="4"/>
      <c r="KM27" s="217"/>
      <c r="KN27" s="215"/>
    </row>
    <row r="28" spans="1:300" x14ac:dyDescent="0.25">
      <c r="A28" s="4"/>
      <c r="B28" s="42"/>
      <c r="C28" s="4"/>
      <c r="D28" s="8"/>
      <c r="E28" s="215"/>
      <c r="F28" s="4"/>
      <c r="G28" s="42"/>
      <c r="H28" s="4"/>
      <c r="I28" s="8"/>
      <c r="J28" s="215"/>
      <c r="K28" s="4"/>
      <c r="L28" s="42"/>
      <c r="M28" s="4"/>
      <c r="N28" s="8"/>
      <c r="O28" s="215"/>
      <c r="P28" s="4"/>
      <c r="Q28" s="42"/>
      <c r="R28" s="4"/>
      <c r="S28" s="8"/>
      <c r="T28" s="215"/>
      <c r="U28" s="4"/>
      <c r="V28" s="42"/>
      <c r="W28" s="4"/>
      <c r="X28" s="8"/>
      <c r="Y28" s="215"/>
      <c r="Z28" s="4"/>
      <c r="AA28" s="42"/>
      <c r="AB28" s="4"/>
      <c r="AC28" s="8"/>
      <c r="AD28" s="215"/>
      <c r="AE28" s="4"/>
      <c r="AF28" s="42"/>
      <c r="AG28" s="4"/>
      <c r="AH28" s="8"/>
      <c r="AI28" s="215"/>
      <c r="AJ28" s="4"/>
      <c r="AK28" s="42"/>
      <c r="AL28" s="4"/>
      <c r="AM28" s="8"/>
      <c r="AN28" s="215"/>
      <c r="AO28" s="4"/>
      <c r="AP28" s="42"/>
      <c r="AQ28" s="4"/>
      <c r="AR28" s="8"/>
      <c r="AS28" s="215"/>
      <c r="AT28" s="4"/>
      <c r="AU28" s="42"/>
      <c r="AV28" s="4"/>
      <c r="AW28" s="8"/>
      <c r="AX28" s="215"/>
      <c r="AY28" s="4"/>
      <c r="AZ28" s="42"/>
      <c r="BA28" s="4"/>
      <c r="BB28" s="8"/>
      <c r="BC28" s="215"/>
      <c r="BD28" s="4"/>
      <c r="BE28" s="42"/>
      <c r="BF28" s="4"/>
      <c r="BG28" s="8"/>
      <c r="BH28" s="215"/>
      <c r="BI28" s="4"/>
      <c r="BJ28" s="42"/>
      <c r="BK28" s="4"/>
      <c r="BL28" s="8"/>
      <c r="BM28" s="215"/>
      <c r="BN28" s="4"/>
      <c r="BO28" s="42"/>
      <c r="BP28" s="4"/>
      <c r="BQ28" s="8"/>
      <c r="BR28" s="215"/>
      <c r="BS28" s="4"/>
      <c r="BT28" s="42"/>
      <c r="BU28" s="4"/>
      <c r="BV28" s="8"/>
      <c r="BW28" s="215"/>
      <c r="BX28" s="4"/>
      <c r="BY28" s="42"/>
      <c r="BZ28" s="4"/>
      <c r="CA28" s="8"/>
      <c r="CB28" s="215"/>
      <c r="CC28" s="4"/>
      <c r="CD28" s="42"/>
      <c r="CE28" s="4"/>
      <c r="CF28" s="8"/>
      <c r="CG28" s="215"/>
      <c r="CH28" s="4"/>
      <c r="CI28" s="42"/>
      <c r="CJ28" s="4"/>
      <c r="CK28" s="8"/>
      <c r="CL28" s="215"/>
      <c r="CM28" s="4"/>
      <c r="CN28" s="42"/>
      <c r="CO28" s="4"/>
      <c r="CP28" s="8"/>
      <c r="CQ28" s="215"/>
      <c r="CR28" s="4"/>
      <c r="CS28" s="42"/>
      <c r="CT28" s="4"/>
      <c r="CU28" s="8"/>
      <c r="CV28" s="215"/>
      <c r="CW28" s="4"/>
      <c r="CX28" s="42"/>
      <c r="CY28" s="4"/>
      <c r="CZ28" s="8"/>
      <c r="DA28" s="215"/>
      <c r="DB28" s="4"/>
      <c r="DC28" s="42"/>
      <c r="DD28" s="4"/>
      <c r="DE28" s="8"/>
      <c r="DF28" s="215"/>
      <c r="DG28" s="4"/>
      <c r="DH28" s="42"/>
      <c r="DI28" s="4"/>
      <c r="DJ28" s="8"/>
      <c r="DK28" s="215"/>
      <c r="DL28" s="4"/>
      <c r="DM28" s="42"/>
      <c r="DN28" s="4"/>
      <c r="DO28" s="8"/>
      <c r="DP28" s="215"/>
      <c r="DQ28" s="4"/>
      <c r="DR28" s="42"/>
      <c r="DS28" s="4"/>
      <c r="DT28" s="8"/>
      <c r="DU28" s="215"/>
      <c r="DV28" s="4"/>
      <c r="DW28" s="42"/>
      <c r="DX28" s="4"/>
      <c r="DY28" s="8"/>
      <c r="DZ28" s="215"/>
      <c r="EA28" s="4"/>
      <c r="EB28" s="42"/>
      <c r="EC28" s="4"/>
      <c r="ED28" s="8"/>
      <c r="EE28" s="215"/>
      <c r="EF28" s="4"/>
      <c r="EG28" s="42"/>
      <c r="EH28" s="4"/>
      <c r="EI28" s="8"/>
      <c r="EJ28" s="215"/>
      <c r="EK28" s="4"/>
      <c r="EL28" s="42"/>
      <c r="EM28" s="4"/>
      <c r="EN28" s="8"/>
      <c r="EO28" s="215"/>
      <c r="EP28" s="4"/>
      <c r="EQ28" s="42"/>
      <c r="ER28" s="4"/>
      <c r="ES28" s="8"/>
      <c r="ET28" s="215"/>
      <c r="EU28" s="4"/>
      <c r="EV28" s="42"/>
      <c r="EW28" s="4"/>
      <c r="EX28" s="8"/>
      <c r="EY28" s="215"/>
      <c r="EZ28" s="4"/>
      <c r="FA28" s="42"/>
      <c r="FB28" s="4"/>
      <c r="FC28" s="8"/>
      <c r="FD28" s="215"/>
      <c r="FE28" s="4"/>
      <c r="FF28" s="42"/>
      <c r="FG28" s="4"/>
      <c r="FH28" s="8"/>
      <c r="FI28" s="215"/>
      <c r="FJ28" s="4"/>
      <c r="FK28" s="42"/>
      <c r="FL28" s="4"/>
      <c r="FM28" s="8"/>
      <c r="FN28" s="215"/>
      <c r="FO28" s="4"/>
      <c r="FP28" s="42"/>
      <c r="FQ28" s="4"/>
      <c r="FR28" s="8"/>
      <c r="FS28" s="215"/>
      <c r="FT28" s="4"/>
      <c r="FU28" s="42"/>
      <c r="FV28" s="4"/>
      <c r="FW28" s="8"/>
      <c r="FX28" s="215"/>
      <c r="FY28" s="4"/>
      <c r="FZ28" s="42"/>
      <c r="GA28" s="4"/>
      <c r="GB28" s="8"/>
      <c r="GC28" s="215"/>
      <c r="GD28" s="4"/>
      <c r="GE28" s="42"/>
      <c r="GF28" s="4"/>
      <c r="GG28" s="8"/>
      <c r="GH28" s="215"/>
      <c r="GI28" s="4"/>
      <c r="GJ28" s="42"/>
      <c r="GK28" s="4"/>
      <c r="GL28" s="8"/>
      <c r="GM28" s="215"/>
      <c r="GN28" s="4"/>
      <c r="GO28" s="42"/>
      <c r="GP28" s="4"/>
      <c r="GQ28" s="8"/>
      <c r="GR28" s="215"/>
      <c r="GS28" s="4"/>
      <c r="GT28" s="42"/>
      <c r="GU28" s="4"/>
      <c r="GV28" s="8"/>
      <c r="GW28" s="215"/>
      <c r="GX28" s="4"/>
      <c r="GY28" s="42"/>
      <c r="GZ28" s="4"/>
      <c r="HA28" s="8"/>
      <c r="HB28" s="215"/>
      <c r="HC28" s="4"/>
      <c r="HD28" s="42"/>
      <c r="HE28" s="4"/>
      <c r="HF28" s="8"/>
      <c r="HG28" s="215"/>
      <c r="HH28" s="4"/>
      <c r="HI28" s="42"/>
      <c r="HJ28" s="4"/>
      <c r="HK28" s="8"/>
      <c r="HL28" s="215"/>
      <c r="HM28" s="4"/>
      <c r="HN28" s="42"/>
      <c r="HO28" s="4"/>
      <c r="HP28" s="8"/>
      <c r="HQ28" s="215"/>
      <c r="HR28" s="4"/>
      <c r="HS28" s="42"/>
      <c r="HT28" s="4"/>
      <c r="HU28" s="8"/>
      <c r="HV28" s="215"/>
      <c r="HW28" s="4"/>
      <c r="HX28" s="42"/>
      <c r="HY28" s="4"/>
      <c r="HZ28" s="8"/>
      <c r="IA28" s="215"/>
      <c r="IB28" s="4"/>
      <c r="IC28" s="42"/>
      <c r="ID28" s="4"/>
      <c r="IE28" s="8"/>
      <c r="IF28" s="215"/>
      <c r="IG28" s="4"/>
      <c r="IH28" s="42"/>
      <c r="II28" s="4"/>
      <c r="IJ28" s="8"/>
      <c r="IK28" s="215"/>
      <c r="IL28" s="4"/>
      <c r="IM28" s="42"/>
      <c r="IN28" s="4"/>
      <c r="IO28" s="8"/>
      <c r="IP28" s="215"/>
      <c r="IQ28" s="4"/>
      <c r="IR28" s="42"/>
      <c r="IS28" s="4"/>
      <c r="IT28" s="8"/>
      <c r="IU28" s="215"/>
      <c r="IV28" s="4"/>
      <c r="IW28" s="42"/>
      <c r="IX28" s="4"/>
      <c r="IY28" s="8"/>
      <c r="IZ28" s="215"/>
      <c r="JA28" s="4"/>
      <c r="JB28" s="42"/>
      <c r="JC28" s="4"/>
      <c r="JD28" s="8"/>
      <c r="JE28" s="215"/>
      <c r="JF28" s="4"/>
      <c r="JG28" s="42"/>
      <c r="JH28" s="4"/>
      <c r="JI28" s="8"/>
      <c r="JJ28" s="215"/>
      <c r="JK28" s="4"/>
      <c r="JL28" s="42"/>
      <c r="JM28" s="4"/>
      <c r="JN28" s="8"/>
      <c r="JO28" s="215"/>
      <c r="JP28" s="4"/>
      <c r="JQ28" s="42"/>
      <c r="JR28" s="4"/>
      <c r="JS28" s="8"/>
      <c r="JT28" s="215"/>
      <c r="JU28" s="4"/>
      <c r="JV28" s="42"/>
      <c r="JW28" s="4"/>
      <c r="JX28" s="8"/>
      <c r="JY28" s="215"/>
      <c r="JZ28" s="4"/>
      <c r="KA28" s="42"/>
      <c r="KB28" s="4"/>
      <c r="KC28" s="8"/>
      <c r="KD28" s="215"/>
      <c r="KE28" s="4"/>
      <c r="KF28" s="42"/>
      <c r="KG28" s="4"/>
      <c r="KH28" s="8"/>
      <c r="KI28" s="215"/>
      <c r="KJ28" s="4"/>
      <c r="KK28" s="42"/>
      <c r="KL28" s="4"/>
      <c r="KM28" s="8"/>
      <c r="KN28" s="215"/>
    </row>
    <row r="29" spans="1:300" x14ac:dyDescent="0.25">
      <c r="A29" s="4"/>
      <c r="B29" s="6"/>
      <c r="C29" s="4"/>
      <c r="D29" s="4"/>
      <c r="E29" s="215"/>
      <c r="F29" s="4"/>
      <c r="G29" s="6"/>
      <c r="H29" s="4"/>
      <c r="I29" s="4"/>
      <c r="J29" s="215"/>
      <c r="K29" s="4"/>
      <c r="L29" s="6"/>
      <c r="M29" s="4"/>
      <c r="N29" s="4"/>
      <c r="O29" s="215"/>
      <c r="P29" s="4"/>
      <c r="Q29" s="6"/>
      <c r="R29" s="4"/>
      <c r="S29" s="4"/>
      <c r="T29" s="215"/>
      <c r="U29" s="4"/>
      <c r="V29" s="6"/>
      <c r="W29" s="4"/>
      <c r="X29" s="4"/>
      <c r="Y29" s="215"/>
      <c r="Z29" s="4"/>
      <c r="AA29" s="6"/>
      <c r="AB29" s="4"/>
      <c r="AC29" s="4"/>
      <c r="AD29" s="215"/>
      <c r="AE29" s="4"/>
      <c r="AF29" s="6"/>
      <c r="AG29" s="4"/>
      <c r="AH29" s="4"/>
      <c r="AI29" s="215"/>
      <c r="AJ29" s="4"/>
      <c r="AK29" s="6"/>
      <c r="AL29" s="4"/>
      <c r="AM29" s="4"/>
      <c r="AN29" s="215"/>
      <c r="AO29" s="4"/>
      <c r="AP29" s="6"/>
      <c r="AQ29" s="4"/>
      <c r="AR29" s="4"/>
      <c r="AS29" s="215"/>
      <c r="AT29" s="4"/>
      <c r="AU29" s="6"/>
      <c r="AV29" s="4"/>
      <c r="AW29" s="4"/>
      <c r="AX29" s="215"/>
      <c r="AY29" s="4"/>
      <c r="AZ29" s="6"/>
      <c r="BA29" s="4"/>
      <c r="BB29" s="4"/>
      <c r="BC29" s="215"/>
      <c r="BD29" s="4"/>
      <c r="BE29" s="6"/>
      <c r="BF29" s="4"/>
      <c r="BG29" s="4"/>
      <c r="BH29" s="215"/>
      <c r="BI29" s="4"/>
      <c r="BJ29" s="6"/>
      <c r="BK29" s="4"/>
      <c r="BL29" s="4"/>
      <c r="BM29" s="215"/>
      <c r="BN29" s="4"/>
      <c r="BO29" s="6"/>
      <c r="BP29" s="4"/>
      <c r="BQ29" s="4"/>
      <c r="BR29" s="215"/>
      <c r="BS29" s="4"/>
      <c r="BT29" s="6"/>
      <c r="BU29" s="4"/>
      <c r="BV29" s="4"/>
      <c r="BW29" s="215"/>
      <c r="BX29" s="4"/>
      <c r="BY29" s="6"/>
      <c r="BZ29" s="4"/>
      <c r="CA29" s="4"/>
      <c r="CB29" s="215"/>
      <c r="CC29" s="4"/>
      <c r="CD29" s="6"/>
      <c r="CE29" s="4"/>
      <c r="CF29" s="4"/>
      <c r="CG29" s="215"/>
      <c r="CH29" s="4"/>
      <c r="CI29" s="6"/>
      <c r="CJ29" s="4"/>
      <c r="CK29" s="4"/>
      <c r="CL29" s="215"/>
      <c r="CM29" s="4"/>
      <c r="CN29" s="6"/>
      <c r="CO29" s="4"/>
      <c r="CP29" s="4"/>
      <c r="CQ29" s="215"/>
      <c r="CR29" s="4"/>
      <c r="CS29" s="6"/>
      <c r="CT29" s="4"/>
      <c r="CU29" s="4"/>
      <c r="CV29" s="215"/>
      <c r="CW29" s="4"/>
      <c r="CX29" s="6"/>
      <c r="CY29" s="4"/>
      <c r="CZ29" s="4"/>
      <c r="DA29" s="215"/>
      <c r="DB29" s="4"/>
      <c r="DC29" s="6"/>
      <c r="DD29" s="4"/>
      <c r="DE29" s="4"/>
      <c r="DF29" s="215"/>
      <c r="DG29" s="4"/>
      <c r="DH29" s="6"/>
      <c r="DI29" s="4"/>
      <c r="DJ29" s="4"/>
      <c r="DK29" s="215"/>
      <c r="DL29" s="4"/>
      <c r="DM29" s="6"/>
      <c r="DN29" s="4"/>
      <c r="DO29" s="4"/>
      <c r="DP29" s="215"/>
      <c r="DQ29" s="4"/>
      <c r="DR29" s="6"/>
      <c r="DS29" s="4"/>
      <c r="DT29" s="4"/>
      <c r="DU29" s="215"/>
      <c r="DV29" s="4"/>
      <c r="DW29" s="6"/>
      <c r="DX29" s="4"/>
      <c r="DY29" s="4"/>
      <c r="DZ29" s="215"/>
      <c r="EA29" s="4"/>
      <c r="EB29" s="6"/>
      <c r="EC29" s="4"/>
      <c r="ED29" s="4"/>
      <c r="EE29" s="215"/>
      <c r="EF29" s="4"/>
      <c r="EG29" s="6"/>
      <c r="EH29" s="4"/>
      <c r="EI29" s="4"/>
      <c r="EJ29" s="215"/>
      <c r="EK29" s="4"/>
      <c r="EL29" s="6"/>
      <c r="EM29" s="4"/>
      <c r="EN29" s="4"/>
      <c r="EO29" s="215"/>
      <c r="EP29" s="4"/>
      <c r="EQ29" s="6"/>
      <c r="ER29" s="4"/>
      <c r="ES29" s="4"/>
      <c r="ET29" s="215"/>
      <c r="EU29" s="4"/>
      <c r="EV29" s="6"/>
      <c r="EW29" s="4"/>
      <c r="EX29" s="4"/>
      <c r="EY29" s="215"/>
      <c r="EZ29" s="4"/>
      <c r="FA29" s="6"/>
      <c r="FB29" s="4"/>
      <c r="FC29" s="4"/>
      <c r="FD29" s="215"/>
      <c r="FE29" s="4"/>
      <c r="FF29" s="6"/>
      <c r="FG29" s="4"/>
      <c r="FH29" s="4"/>
      <c r="FI29" s="215"/>
      <c r="FJ29" s="4"/>
      <c r="FK29" s="6"/>
      <c r="FL29" s="4"/>
      <c r="FM29" s="4"/>
      <c r="FN29" s="215"/>
      <c r="FO29" s="4"/>
      <c r="FP29" s="6"/>
      <c r="FQ29" s="4"/>
      <c r="FR29" s="4"/>
      <c r="FS29" s="215"/>
      <c r="FT29" s="4"/>
      <c r="FU29" s="6"/>
      <c r="FV29" s="4"/>
      <c r="FW29" s="4"/>
      <c r="FX29" s="215"/>
      <c r="FY29" s="4"/>
      <c r="FZ29" s="6"/>
      <c r="GA29" s="4"/>
      <c r="GB29" s="4"/>
      <c r="GC29" s="215"/>
      <c r="GD29" s="4"/>
      <c r="GE29" s="6"/>
      <c r="GF29" s="4"/>
      <c r="GG29" s="4"/>
      <c r="GH29" s="215"/>
      <c r="GI29" s="4"/>
      <c r="GJ29" s="6"/>
      <c r="GK29" s="4"/>
      <c r="GL29" s="4"/>
      <c r="GM29" s="215"/>
      <c r="GN29" s="4"/>
      <c r="GO29" s="6"/>
      <c r="GP29" s="4"/>
      <c r="GQ29" s="4"/>
      <c r="GR29" s="215"/>
      <c r="GS29" s="4"/>
      <c r="GT29" s="6"/>
      <c r="GU29" s="4"/>
      <c r="GV29" s="4"/>
      <c r="GW29" s="215"/>
      <c r="GX29" s="4"/>
      <c r="GY29" s="6"/>
      <c r="GZ29" s="4"/>
      <c r="HA29" s="4"/>
      <c r="HB29" s="215"/>
      <c r="HC29" s="4"/>
      <c r="HD29" s="6"/>
      <c r="HE29" s="4"/>
      <c r="HF29" s="4"/>
      <c r="HG29" s="215"/>
      <c r="HH29" s="4"/>
      <c r="HI29" s="6"/>
      <c r="HJ29" s="4"/>
      <c r="HK29" s="4"/>
      <c r="HL29" s="215"/>
      <c r="HM29" s="4"/>
      <c r="HN29" s="6"/>
      <c r="HO29" s="4"/>
      <c r="HP29" s="4"/>
      <c r="HQ29" s="215"/>
      <c r="HR29" s="4"/>
      <c r="HS29" s="6"/>
      <c r="HT29" s="4"/>
      <c r="HU29" s="4"/>
      <c r="HV29" s="215"/>
      <c r="HW29" s="4"/>
      <c r="HX29" s="6"/>
      <c r="HY29" s="4"/>
      <c r="HZ29" s="4"/>
      <c r="IA29" s="215"/>
      <c r="IB29" s="4"/>
      <c r="IC29" s="6"/>
      <c r="ID29" s="4"/>
      <c r="IE29" s="4"/>
      <c r="IF29" s="215"/>
      <c r="IG29" s="4"/>
      <c r="IH29" s="6"/>
      <c r="II29" s="4"/>
      <c r="IJ29" s="4"/>
      <c r="IK29" s="215"/>
      <c r="IL29" s="4"/>
      <c r="IM29" s="6"/>
      <c r="IN29" s="4"/>
      <c r="IO29" s="4"/>
      <c r="IP29" s="215"/>
      <c r="IQ29" s="4"/>
      <c r="IR29" s="6"/>
      <c r="IS29" s="4"/>
      <c r="IT29" s="4"/>
      <c r="IU29" s="215"/>
      <c r="IV29" s="4"/>
      <c r="IW29" s="6"/>
      <c r="IX29" s="4"/>
      <c r="IY29" s="4"/>
      <c r="IZ29" s="215"/>
      <c r="JA29" s="4"/>
      <c r="JB29" s="6"/>
      <c r="JC29" s="4"/>
      <c r="JD29" s="4"/>
      <c r="JE29" s="215"/>
      <c r="JF29" s="4"/>
      <c r="JG29" s="6"/>
      <c r="JH29" s="4"/>
      <c r="JI29" s="4"/>
      <c r="JJ29" s="215"/>
      <c r="JK29" s="4"/>
      <c r="JL29" s="6"/>
      <c r="JM29" s="4"/>
      <c r="JN29" s="4"/>
      <c r="JO29" s="215"/>
      <c r="JP29" s="4"/>
      <c r="JQ29" s="6"/>
      <c r="JR29" s="4"/>
      <c r="JS29" s="4"/>
      <c r="JT29" s="215"/>
      <c r="JU29" s="4"/>
      <c r="JV29" s="6"/>
      <c r="JW29" s="4"/>
      <c r="JX29" s="4"/>
      <c r="JY29" s="215"/>
      <c r="JZ29" s="4"/>
      <c r="KA29" s="6"/>
      <c r="KB29" s="4"/>
      <c r="KC29" s="4"/>
      <c r="KD29" s="215"/>
      <c r="KE29" s="4"/>
      <c r="KF29" s="6"/>
      <c r="KG29" s="4"/>
      <c r="KH29" s="4"/>
      <c r="KI29" s="215"/>
      <c r="KJ29" s="4"/>
      <c r="KK29" s="6"/>
      <c r="KL29" s="4"/>
      <c r="KM29" s="4"/>
      <c r="KN29" s="215"/>
    </row>
    <row r="30" spans="1:300" x14ac:dyDescent="0.25">
      <c r="A30" s="4"/>
      <c r="B30" s="6"/>
      <c r="C30" s="4"/>
      <c r="D30" s="4"/>
      <c r="E30" s="215"/>
      <c r="F30" s="4"/>
      <c r="G30" s="6"/>
      <c r="H30" s="4"/>
      <c r="I30" s="4"/>
      <c r="J30" s="215"/>
      <c r="K30" s="4"/>
      <c r="L30" s="6"/>
      <c r="M30" s="4"/>
      <c r="N30" s="4"/>
      <c r="O30" s="215"/>
      <c r="P30" s="4"/>
      <c r="Q30" s="6"/>
      <c r="R30" s="4"/>
      <c r="S30" s="4"/>
      <c r="T30" s="215"/>
      <c r="U30" s="4"/>
      <c r="V30" s="6"/>
      <c r="W30" s="4"/>
      <c r="X30" s="4"/>
      <c r="Y30" s="215"/>
      <c r="Z30" s="4"/>
      <c r="AA30" s="6"/>
      <c r="AB30" s="4"/>
      <c r="AC30" s="4"/>
      <c r="AD30" s="215"/>
      <c r="AE30" s="4"/>
      <c r="AF30" s="6"/>
      <c r="AG30" s="4"/>
      <c r="AH30" s="4"/>
      <c r="AI30" s="215"/>
      <c r="AJ30" s="4"/>
      <c r="AK30" s="6"/>
      <c r="AL30" s="4"/>
      <c r="AM30" s="4"/>
      <c r="AN30" s="215"/>
      <c r="AO30" s="4"/>
      <c r="AP30" s="6"/>
      <c r="AQ30" s="4"/>
      <c r="AR30" s="4"/>
      <c r="AS30" s="215"/>
      <c r="AT30" s="4"/>
      <c r="AU30" s="6"/>
      <c r="AV30" s="4"/>
      <c r="AW30" s="4"/>
      <c r="AX30" s="215"/>
      <c r="AY30" s="4"/>
      <c r="AZ30" s="6"/>
      <c r="BA30" s="4"/>
      <c r="BB30" s="4"/>
      <c r="BC30" s="215"/>
      <c r="BD30" s="4"/>
      <c r="BE30" s="6"/>
      <c r="BF30" s="4"/>
      <c r="BG30" s="4"/>
      <c r="BH30" s="215"/>
      <c r="BI30" s="4"/>
      <c r="BJ30" s="6"/>
      <c r="BK30" s="4"/>
      <c r="BL30" s="4"/>
      <c r="BM30" s="215"/>
      <c r="BN30" s="4"/>
      <c r="BO30" s="6"/>
      <c r="BP30" s="4"/>
      <c r="BQ30" s="4"/>
      <c r="BR30" s="215"/>
      <c r="BS30" s="4"/>
      <c r="BT30" s="6"/>
      <c r="BU30" s="4"/>
      <c r="BV30" s="4"/>
      <c r="BW30" s="215"/>
      <c r="BX30" s="4"/>
      <c r="BY30" s="6"/>
      <c r="BZ30" s="4"/>
      <c r="CA30" s="4"/>
      <c r="CB30" s="215"/>
      <c r="CC30" s="4"/>
      <c r="CD30" s="6"/>
      <c r="CE30" s="4"/>
      <c r="CF30" s="4"/>
      <c r="CG30" s="215"/>
      <c r="CH30" s="4"/>
      <c r="CI30" s="6"/>
      <c r="CJ30" s="4"/>
      <c r="CK30" s="4"/>
      <c r="CL30" s="215"/>
      <c r="CM30" s="4"/>
      <c r="CN30" s="6"/>
      <c r="CO30" s="4"/>
      <c r="CP30" s="4"/>
      <c r="CQ30" s="215"/>
      <c r="CR30" s="4"/>
      <c r="CS30" s="6"/>
      <c r="CT30" s="4"/>
      <c r="CU30" s="4"/>
      <c r="CV30" s="215"/>
      <c r="CW30" s="4"/>
      <c r="CX30" s="6"/>
      <c r="CY30" s="4"/>
      <c r="CZ30" s="4"/>
      <c r="DA30" s="215"/>
      <c r="DB30" s="4"/>
      <c r="DC30" s="6"/>
      <c r="DD30" s="4"/>
      <c r="DE30" s="4"/>
      <c r="DF30" s="215"/>
      <c r="DG30" s="4"/>
      <c r="DH30" s="6"/>
      <c r="DI30" s="4"/>
      <c r="DJ30" s="4"/>
      <c r="DK30" s="215"/>
      <c r="DL30" s="4"/>
      <c r="DM30" s="6"/>
      <c r="DN30" s="4"/>
      <c r="DO30" s="4"/>
      <c r="DP30" s="215"/>
      <c r="DQ30" s="4"/>
      <c r="DR30" s="6"/>
      <c r="DS30" s="4"/>
      <c r="DT30" s="4"/>
      <c r="DU30" s="215"/>
      <c r="DV30" s="4"/>
      <c r="DW30" s="6"/>
      <c r="DX30" s="4"/>
      <c r="DY30" s="4"/>
      <c r="DZ30" s="215"/>
      <c r="EA30" s="4"/>
      <c r="EB30" s="6"/>
      <c r="EC30" s="4"/>
      <c r="ED30" s="4"/>
      <c r="EE30" s="215"/>
      <c r="EF30" s="4"/>
      <c r="EG30" s="6"/>
      <c r="EH30" s="4"/>
      <c r="EI30" s="4"/>
      <c r="EJ30" s="215"/>
      <c r="EK30" s="4"/>
      <c r="EL30" s="6"/>
      <c r="EM30" s="4"/>
      <c r="EN30" s="4"/>
      <c r="EO30" s="215"/>
      <c r="EP30" s="4"/>
      <c r="EQ30" s="6"/>
      <c r="ER30" s="4"/>
      <c r="ES30" s="4"/>
      <c r="ET30" s="215"/>
      <c r="EU30" s="4"/>
      <c r="EV30" s="6"/>
      <c r="EW30" s="4"/>
      <c r="EX30" s="4"/>
      <c r="EY30" s="215"/>
      <c r="EZ30" s="4"/>
      <c r="FA30" s="6"/>
      <c r="FB30" s="4"/>
      <c r="FC30" s="4"/>
      <c r="FD30" s="215"/>
      <c r="FE30" s="4"/>
      <c r="FF30" s="6"/>
      <c r="FG30" s="4"/>
      <c r="FH30" s="4"/>
      <c r="FI30" s="215"/>
      <c r="FJ30" s="4"/>
      <c r="FK30" s="6"/>
      <c r="FL30" s="4"/>
      <c r="FM30" s="4"/>
      <c r="FN30" s="215"/>
      <c r="FO30" s="4"/>
      <c r="FP30" s="6"/>
      <c r="FQ30" s="4"/>
      <c r="FR30" s="4"/>
      <c r="FS30" s="215"/>
      <c r="FT30" s="4"/>
      <c r="FU30" s="6"/>
      <c r="FV30" s="4"/>
      <c r="FW30" s="4"/>
      <c r="FX30" s="215"/>
      <c r="FY30" s="4"/>
      <c r="FZ30" s="6"/>
      <c r="GA30" s="4"/>
      <c r="GB30" s="4"/>
      <c r="GC30" s="215"/>
      <c r="GD30" s="4"/>
      <c r="GE30" s="6"/>
      <c r="GF30" s="4"/>
      <c r="GG30" s="4"/>
      <c r="GH30" s="215"/>
      <c r="GI30" s="4"/>
      <c r="GJ30" s="6"/>
      <c r="GK30" s="4"/>
      <c r="GL30" s="4"/>
      <c r="GM30" s="215"/>
      <c r="GN30" s="4"/>
      <c r="GO30" s="6"/>
      <c r="GP30" s="4"/>
      <c r="GQ30" s="4"/>
      <c r="GR30" s="215"/>
      <c r="GS30" s="4"/>
      <c r="GT30" s="6"/>
      <c r="GU30" s="4"/>
      <c r="GV30" s="4"/>
      <c r="GW30" s="215"/>
      <c r="GX30" s="4"/>
      <c r="GY30" s="6"/>
      <c r="GZ30" s="4"/>
      <c r="HA30" s="4"/>
      <c r="HB30" s="215"/>
      <c r="HC30" s="4"/>
      <c r="HD30" s="6"/>
      <c r="HE30" s="4"/>
      <c r="HF30" s="4"/>
      <c r="HG30" s="215"/>
      <c r="HH30" s="4"/>
      <c r="HI30" s="6"/>
      <c r="HJ30" s="4"/>
      <c r="HK30" s="4"/>
      <c r="HL30" s="215"/>
      <c r="HM30" s="4"/>
      <c r="HN30" s="6"/>
      <c r="HO30" s="4"/>
      <c r="HP30" s="4"/>
      <c r="HQ30" s="215"/>
      <c r="HR30" s="4"/>
      <c r="HS30" s="6"/>
      <c r="HT30" s="4"/>
      <c r="HU30" s="4"/>
      <c r="HV30" s="215"/>
      <c r="HW30" s="4"/>
      <c r="HX30" s="6"/>
      <c r="HY30" s="4"/>
      <c r="HZ30" s="4"/>
      <c r="IA30" s="215"/>
      <c r="IB30" s="4"/>
      <c r="IC30" s="6"/>
      <c r="ID30" s="4"/>
      <c r="IE30" s="4"/>
      <c r="IF30" s="215"/>
      <c r="IG30" s="4"/>
      <c r="IH30" s="6"/>
      <c r="II30" s="4"/>
      <c r="IJ30" s="4"/>
      <c r="IK30" s="215"/>
      <c r="IL30" s="4"/>
      <c r="IM30" s="6"/>
      <c r="IN30" s="4"/>
      <c r="IO30" s="4"/>
      <c r="IP30" s="215"/>
      <c r="IQ30" s="4"/>
      <c r="IR30" s="6"/>
      <c r="IS30" s="4"/>
      <c r="IT30" s="4"/>
      <c r="IU30" s="215"/>
      <c r="IV30" s="4"/>
      <c r="IW30" s="6"/>
      <c r="IX30" s="4"/>
      <c r="IY30" s="4"/>
      <c r="IZ30" s="215"/>
      <c r="JA30" s="4"/>
      <c r="JB30" s="6"/>
      <c r="JC30" s="4"/>
      <c r="JD30" s="4"/>
      <c r="JE30" s="215"/>
      <c r="JF30" s="4"/>
      <c r="JG30" s="6"/>
      <c r="JH30" s="4"/>
      <c r="JI30" s="4"/>
      <c r="JJ30" s="215"/>
      <c r="JK30" s="4"/>
      <c r="JL30" s="6"/>
      <c r="JM30" s="4"/>
      <c r="JN30" s="4"/>
      <c r="JO30" s="215"/>
      <c r="JP30" s="4"/>
      <c r="JQ30" s="6"/>
      <c r="JR30" s="4"/>
      <c r="JS30" s="4"/>
      <c r="JT30" s="215"/>
      <c r="JU30" s="4"/>
      <c r="JV30" s="6"/>
      <c r="JW30" s="4"/>
      <c r="JX30" s="4"/>
      <c r="JY30" s="215"/>
      <c r="JZ30" s="4"/>
      <c r="KA30" s="6"/>
      <c r="KB30" s="4"/>
      <c r="KC30" s="4"/>
      <c r="KD30" s="215"/>
      <c r="KE30" s="4"/>
      <c r="KF30" s="6"/>
      <c r="KG30" s="4"/>
      <c r="KH30" s="4"/>
      <c r="KI30" s="215"/>
      <c r="KJ30" s="4"/>
      <c r="KK30" s="6"/>
      <c r="KL30" s="4"/>
      <c r="KM30" s="4"/>
      <c r="KN30" s="215"/>
    </row>
    <row r="31" spans="1:300" x14ac:dyDescent="0.25">
      <c r="A31" s="4"/>
      <c r="B31" s="6"/>
      <c r="C31" s="4"/>
      <c r="D31" s="4"/>
      <c r="E31" s="215"/>
      <c r="F31" s="4"/>
      <c r="G31" s="6"/>
      <c r="H31" s="4"/>
      <c r="I31" s="4"/>
      <c r="J31" s="215"/>
      <c r="K31" s="4"/>
      <c r="L31" s="6"/>
      <c r="M31" s="4"/>
      <c r="N31" s="4"/>
      <c r="O31" s="215"/>
      <c r="P31" s="4"/>
      <c r="Q31" s="6"/>
      <c r="R31" s="4"/>
      <c r="S31" s="4"/>
      <c r="T31" s="215"/>
      <c r="U31" s="4"/>
      <c r="V31" s="6"/>
      <c r="W31" s="4"/>
      <c r="X31" s="4"/>
      <c r="Y31" s="215"/>
      <c r="Z31" s="4"/>
      <c r="AA31" s="6"/>
      <c r="AB31" s="4"/>
      <c r="AC31" s="4"/>
      <c r="AD31" s="215"/>
      <c r="AE31" s="4"/>
      <c r="AF31" s="6"/>
      <c r="AG31" s="4"/>
      <c r="AH31" s="4"/>
      <c r="AI31" s="215"/>
      <c r="AJ31" s="4"/>
      <c r="AK31" s="6"/>
      <c r="AL31" s="4"/>
      <c r="AM31" s="4"/>
      <c r="AN31" s="215"/>
      <c r="AO31" s="4"/>
      <c r="AP31" s="6"/>
      <c r="AQ31" s="4"/>
      <c r="AR31" s="4"/>
      <c r="AS31" s="215"/>
      <c r="AT31" s="4"/>
      <c r="AU31" s="6"/>
      <c r="AV31" s="4"/>
      <c r="AW31" s="4"/>
      <c r="AX31" s="215"/>
      <c r="AY31" s="4"/>
      <c r="AZ31" s="6"/>
      <c r="BA31" s="4"/>
      <c r="BB31" s="4"/>
      <c r="BC31" s="215"/>
      <c r="BD31" s="4"/>
      <c r="BE31" s="6"/>
      <c r="BF31" s="4"/>
      <c r="BG31" s="4"/>
      <c r="BH31" s="215"/>
      <c r="BI31" s="4"/>
      <c r="BJ31" s="6"/>
      <c r="BK31" s="4"/>
      <c r="BL31" s="4"/>
      <c r="BM31" s="215"/>
      <c r="BN31" s="4"/>
      <c r="BO31" s="6"/>
      <c r="BP31" s="4"/>
      <c r="BQ31" s="4"/>
      <c r="BR31" s="215"/>
      <c r="BS31" s="4"/>
      <c r="BT31" s="6"/>
      <c r="BU31" s="4"/>
      <c r="BV31" s="4"/>
      <c r="BW31" s="215"/>
      <c r="BX31" s="4"/>
      <c r="BY31" s="6"/>
      <c r="BZ31" s="4"/>
      <c r="CA31" s="4"/>
      <c r="CB31" s="215"/>
      <c r="CC31" s="4"/>
      <c r="CD31" s="6"/>
      <c r="CE31" s="4"/>
      <c r="CF31" s="4"/>
      <c r="CG31" s="215"/>
      <c r="CH31" s="4"/>
      <c r="CI31" s="6"/>
      <c r="CJ31" s="4"/>
      <c r="CK31" s="4"/>
      <c r="CL31" s="215"/>
      <c r="CM31" s="4"/>
      <c r="CN31" s="6"/>
      <c r="CO31" s="4"/>
      <c r="CP31" s="4"/>
      <c r="CQ31" s="215"/>
      <c r="CR31" s="4"/>
      <c r="CS31" s="6"/>
      <c r="CT31" s="4"/>
      <c r="CU31" s="4"/>
      <c r="CV31" s="215"/>
      <c r="CW31" s="4"/>
      <c r="CX31" s="6"/>
      <c r="CY31" s="4"/>
      <c r="CZ31" s="4"/>
      <c r="DA31" s="215"/>
      <c r="DB31" s="4"/>
      <c r="DC31" s="6"/>
      <c r="DD31" s="4"/>
      <c r="DE31" s="4"/>
      <c r="DF31" s="215"/>
      <c r="DG31" s="4"/>
      <c r="DH31" s="6"/>
      <c r="DI31" s="4"/>
      <c r="DJ31" s="4"/>
      <c r="DK31" s="215"/>
      <c r="DL31" s="4"/>
      <c r="DM31" s="6"/>
      <c r="DN31" s="4"/>
      <c r="DO31" s="4"/>
      <c r="DP31" s="215"/>
      <c r="DQ31" s="4"/>
      <c r="DR31" s="6"/>
      <c r="DS31" s="4"/>
      <c r="DT31" s="4"/>
      <c r="DU31" s="215"/>
      <c r="DV31" s="4"/>
      <c r="DW31" s="6"/>
      <c r="DX31" s="4"/>
      <c r="DY31" s="4"/>
      <c r="DZ31" s="215"/>
      <c r="EA31" s="4"/>
      <c r="EB31" s="6"/>
      <c r="EC31" s="4"/>
      <c r="ED31" s="4"/>
      <c r="EE31" s="215"/>
      <c r="EF31" s="4"/>
      <c r="EG31" s="6"/>
      <c r="EH31" s="4"/>
      <c r="EI31" s="4"/>
      <c r="EJ31" s="215"/>
      <c r="EK31" s="4"/>
      <c r="EL31" s="6"/>
      <c r="EM31" s="4"/>
      <c r="EN31" s="4"/>
      <c r="EO31" s="215"/>
      <c r="EP31" s="4"/>
      <c r="EQ31" s="6"/>
      <c r="ER31" s="4"/>
      <c r="ES31" s="4"/>
      <c r="ET31" s="215"/>
      <c r="EU31" s="4"/>
      <c r="EV31" s="6"/>
      <c r="EW31" s="4"/>
      <c r="EX31" s="4"/>
      <c r="EY31" s="215"/>
      <c r="EZ31" s="4"/>
      <c r="FA31" s="6"/>
      <c r="FB31" s="4"/>
      <c r="FC31" s="4"/>
      <c r="FD31" s="215"/>
      <c r="FE31" s="4"/>
      <c r="FF31" s="6"/>
      <c r="FG31" s="4"/>
      <c r="FH31" s="4"/>
      <c r="FI31" s="215"/>
      <c r="FJ31" s="4"/>
      <c r="FK31" s="6"/>
      <c r="FL31" s="4"/>
      <c r="FM31" s="4"/>
      <c r="FN31" s="215"/>
      <c r="FO31" s="4"/>
      <c r="FP31" s="6"/>
      <c r="FQ31" s="4"/>
      <c r="FR31" s="4"/>
      <c r="FS31" s="215"/>
      <c r="FT31" s="4"/>
      <c r="FU31" s="6"/>
      <c r="FV31" s="4"/>
      <c r="FW31" s="4"/>
      <c r="FX31" s="215"/>
      <c r="FY31" s="4"/>
      <c r="FZ31" s="6"/>
      <c r="GA31" s="4"/>
      <c r="GB31" s="4"/>
      <c r="GC31" s="215"/>
      <c r="GD31" s="4"/>
      <c r="GE31" s="6"/>
      <c r="GF31" s="4"/>
      <c r="GG31" s="4"/>
      <c r="GH31" s="215"/>
      <c r="GI31" s="4"/>
      <c r="GJ31" s="6"/>
      <c r="GK31" s="4"/>
      <c r="GL31" s="4"/>
      <c r="GM31" s="215"/>
      <c r="GN31" s="4"/>
      <c r="GO31" s="6"/>
      <c r="GP31" s="4"/>
      <c r="GQ31" s="4"/>
      <c r="GR31" s="215"/>
      <c r="GS31" s="4"/>
      <c r="GT31" s="6"/>
      <c r="GU31" s="4"/>
      <c r="GV31" s="4"/>
      <c r="GW31" s="215"/>
      <c r="GX31" s="4"/>
      <c r="GY31" s="6"/>
      <c r="GZ31" s="4"/>
      <c r="HA31" s="4"/>
      <c r="HB31" s="215"/>
      <c r="HC31" s="4"/>
      <c r="HD31" s="6"/>
      <c r="HE31" s="4"/>
      <c r="HF31" s="4"/>
      <c r="HG31" s="215"/>
      <c r="HH31" s="4"/>
      <c r="HI31" s="6"/>
      <c r="HJ31" s="4"/>
      <c r="HK31" s="4"/>
      <c r="HL31" s="215"/>
      <c r="HM31" s="4"/>
      <c r="HN31" s="6"/>
      <c r="HO31" s="4"/>
      <c r="HP31" s="4"/>
      <c r="HQ31" s="215"/>
      <c r="HR31" s="4"/>
      <c r="HS31" s="6"/>
      <c r="HT31" s="4"/>
      <c r="HU31" s="4"/>
      <c r="HV31" s="215"/>
      <c r="HW31" s="4"/>
      <c r="HX31" s="6"/>
      <c r="HY31" s="4"/>
      <c r="HZ31" s="4"/>
      <c r="IA31" s="215"/>
      <c r="IB31" s="4"/>
      <c r="IC31" s="6"/>
      <c r="ID31" s="4"/>
      <c r="IE31" s="4"/>
      <c r="IF31" s="215"/>
      <c r="IG31" s="4"/>
      <c r="IH31" s="6"/>
      <c r="II31" s="4"/>
      <c r="IJ31" s="4"/>
      <c r="IK31" s="215"/>
      <c r="IL31" s="4"/>
      <c r="IM31" s="6"/>
      <c r="IN31" s="4"/>
      <c r="IO31" s="4"/>
      <c r="IP31" s="215"/>
      <c r="IQ31" s="4"/>
      <c r="IR31" s="6"/>
      <c r="IS31" s="4"/>
      <c r="IT31" s="4"/>
      <c r="IU31" s="215"/>
      <c r="IV31" s="4"/>
      <c r="IW31" s="6"/>
      <c r="IX31" s="4"/>
      <c r="IY31" s="4"/>
      <c r="IZ31" s="215"/>
      <c r="JA31" s="4"/>
      <c r="JB31" s="6"/>
      <c r="JC31" s="4"/>
      <c r="JD31" s="4"/>
      <c r="JE31" s="215"/>
      <c r="JF31" s="4"/>
      <c r="JG31" s="6"/>
      <c r="JH31" s="4"/>
      <c r="JI31" s="4"/>
      <c r="JJ31" s="215"/>
      <c r="JK31" s="4"/>
      <c r="JL31" s="6"/>
      <c r="JM31" s="4"/>
      <c r="JN31" s="4"/>
      <c r="JO31" s="215"/>
      <c r="JP31" s="4"/>
      <c r="JQ31" s="6"/>
      <c r="JR31" s="4"/>
      <c r="JS31" s="4"/>
      <c r="JT31" s="215"/>
      <c r="JU31" s="4"/>
      <c r="JV31" s="6"/>
      <c r="JW31" s="4"/>
      <c r="JX31" s="4"/>
      <c r="JY31" s="215"/>
      <c r="JZ31" s="4"/>
      <c r="KA31" s="6"/>
      <c r="KB31" s="4"/>
      <c r="KC31" s="4"/>
      <c r="KD31" s="215"/>
      <c r="KE31" s="4"/>
      <c r="KF31" s="6"/>
      <c r="KG31" s="4"/>
      <c r="KH31" s="4"/>
      <c r="KI31" s="215"/>
      <c r="KJ31" s="4"/>
      <c r="KK31" s="6"/>
      <c r="KL31" s="4"/>
      <c r="KM31" s="4"/>
      <c r="KN31" s="215"/>
    </row>
    <row r="32" spans="1:300" x14ac:dyDescent="0.25">
      <c r="A32" s="4"/>
      <c r="B32" s="6"/>
      <c r="C32" s="4"/>
      <c r="D32" s="4"/>
      <c r="E32" s="215"/>
      <c r="F32" s="4"/>
      <c r="G32" s="6"/>
      <c r="H32" s="4"/>
      <c r="I32" s="4"/>
      <c r="J32" s="215"/>
      <c r="K32" s="4"/>
      <c r="L32" s="6"/>
      <c r="M32" s="4"/>
      <c r="N32" s="4"/>
      <c r="O32" s="215"/>
      <c r="P32" s="4"/>
      <c r="Q32" s="6"/>
      <c r="R32" s="4"/>
      <c r="S32" s="4"/>
      <c r="T32" s="215"/>
      <c r="U32" s="4"/>
      <c r="V32" s="6"/>
      <c r="W32" s="4"/>
      <c r="X32" s="4"/>
      <c r="Y32" s="215"/>
      <c r="Z32" s="4"/>
      <c r="AA32" s="6"/>
      <c r="AB32" s="4"/>
      <c r="AC32" s="4"/>
      <c r="AD32" s="215"/>
      <c r="AE32" s="4"/>
      <c r="AF32" s="6"/>
      <c r="AG32" s="4"/>
      <c r="AH32" s="4"/>
      <c r="AI32" s="215"/>
      <c r="AJ32" s="4"/>
      <c r="AK32" s="6"/>
      <c r="AL32" s="4"/>
      <c r="AM32" s="4"/>
      <c r="AN32" s="215"/>
      <c r="AO32" s="4"/>
      <c r="AP32" s="6"/>
      <c r="AQ32" s="4"/>
      <c r="AR32" s="4"/>
      <c r="AS32" s="215"/>
      <c r="AT32" s="4"/>
      <c r="AU32" s="6"/>
      <c r="AV32" s="4"/>
      <c r="AW32" s="4"/>
      <c r="AX32" s="215"/>
      <c r="AY32" s="4"/>
      <c r="AZ32" s="6"/>
      <c r="BA32" s="4"/>
      <c r="BB32" s="4"/>
      <c r="BC32" s="215"/>
      <c r="BD32" s="4"/>
      <c r="BE32" s="6"/>
      <c r="BF32" s="4"/>
      <c r="BG32" s="4"/>
      <c r="BH32" s="215"/>
      <c r="BI32" s="4"/>
      <c r="BJ32" s="6"/>
      <c r="BK32" s="4"/>
      <c r="BL32" s="4"/>
      <c r="BM32" s="215"/>
      <c r="BN32" s="4"/>
      <c r="BO32" s="6"/>
      <c r="BP32" s="4"/>
      <c r="BQ32" s="4"/>
      <c r="BR32" s="215"/>
      <c r="BS32" s="4"/>
      <c r="BT32" s="6"/>
      <c r="BU32" s="4"/>
      <c r="BV32" s="4"/>
      <c r="BW32" s="215"/>
      <c r="BX32" s="4"/>
      <c r="BY32" s="6"/>
      <c r="BZ32" s="4"/>
      <c r="CA32" s="4"/>
      <c r="CB32" s="215"/>
      <c r="CC32" s="4"/>
      <c r="CD32" s="6"/>
      <c r="CE32" s="4"/>
      <c r="CF32" s="4"/>
      <c r="CG32" s="215"/>
      <c r="CH32" s="4"/>
      <c r="CI32" s="6"/>
      <c r="CJ32" s="4"/>
      <c r="CK32" s="4"/>
      <c r="CL32" s="215"/>
      <c r="CM32" s="4"/>
      <c r="CN32" s="6"/>
      <c r="CO32" s="4"/>
      <c r="CP32" s="4"/>
      <c r="CQ32" s="215"/>
      <c r="CR32" s="4"/>
      <c r="CS32" s="6"/>
      <c r="CT32" s="4"/>
      <c r="CU32" s="4"/>
      <c r="CV32" s="215"/>
      <c r="CW32" s="4"/>
      <c r="CX32" s="6"/>
      <c r="CY32" s="4"/>
      <c r="CZ32" s="4"/>
      <c r="DA32" s="215"/>
      <c r="DB32" s="4"/>
      <c r="DC32" s="6"/>
      <c r="DD32" s="4"/>
      <c r="DE32" s="4"/>
      <c r="DF32" s="215"/>
      <c r="DG32" s="4"/>
      <c r="DH32" s="6"/>
      <c r="DI32" s="4"/>
      <c r="DJ32" s="4"/>
      <c r="DK32" s="215"/>
      <c r="DL32" s="4"/>
      <c r="DM32" s="6"/>
      <c r="DN32" s="4"/>
      <c r="DO32" s="4"/>
      <c r="DP32" s="215"/>
      <c r="DQ32" s="4"/>
      <c r="DR32" s="6"/>
      <c r="DS32" s="4"/>
      <c r="DT32" s="4"/>
      <c r="DU32" s="215"/>
      <c r="DV32" s="4"/>
      <c r="DW32" s="6"/>
      <c r="DX32" s="4"/>
      <c r="DY32" s="4"/>
      <c r="DZ32" s="215"/>
      <c r="EA32" s="4"/>
      <c r="EB32" s="6"/>
      <c r="EC32" s="4"/>
      <c r="ED32" s="4"/>
      <c r="EE32" s="215"/>
      <c r="EF32" s="4"/>
      <c r="EG32" s="6"/>
      <c r="EH32" s="4"/>
      <c r="EI32" s="4"/>
      <c r="EJ32" s="215"/>
      <c r="EK32" s="4"/>
      <c r="EL32" s="6"/>
      <c r="EM32" s="4"/>
      <c r="EN32" s="4"/>
      <c r="EO32" s="215"/>
      <c r="EP32" s="4"/>
      <c r="EQ32" s="6"/>
      <c r="ER32" s="4"/>
      <c r="ES32" s="4"/>
      <c r="ET32" s="215"/>
      <c r="EU32" s="4"/>
      <c r="EV32" s="6"/>
      <c r="EW32" s="4"/>
      <c r="EX32" s="4"/>
      <c r="EY32" s="215"/>
      <c r="EZ32" s="4"/>
      <c r="FA32" s="6"/>
      <c r="FB32" s="4"/>
      <c r="FC32" s="4"/>
      <c r="FD32" s="215"/>
      <c r="FE32" s="4"/>
      <c r="FF32" s="6"/>
      <c r="FG32" s="4"/>
      <c r="FH32" s="4"/>
      <c r="FI32" s="215"/>
      <c r="FJ32" s="4"/>
      <c r="FK32" s="6"/>
      <c r="FL32" s="4"/>
      <c r="FM32" s="4"/>
      <c r="FN32" s="215"/>
      <c r="FO32" s="4"/>
      <c r="FP32" s="6"/>
      <c r="FQ32" s="4"/>
      <c r="FR32" s="4"/>
      <c r="FS32" s="215"/>
      <c r="FT32" s="4"/>
      <c r="FU32" s="6"/>
      <c r="FV32" s="4"/>
      <c r="FW32" s="4"/>
      <c r="FX32" s="215"/>
      <c r="FY32" s="4"/>
      <c r="FZ32" s="6"/>
      <c r="GA32" s="4"/>
      <c r="GB32" s="4"/>
      <c r="GC32" s="215"/>
      <c r="GD32" s="4"/>
      <c r="GE32" s="6"/>
      <c r="GF32" s="4"/>
      <c r="GG32" s="4"/>
      <c r="GH32" s="215"/>
      <c r="GI32" s="4"/>
      <c r="GJ32" s="6"/>
      <c r="GK32" s="4"/>
      <c r="GL32" s="4"/>
      <c r="GM32" s="215"/>
      <c r="GN32" s="4"/>
      <c r="GO32" s="6"/>
      <c r="GP32" s="4"/>
      <c r="GQ32" s="4"/>
      <c r="GR32" s="215"/>
      <c r="GS32" s="4"/>
      <c r="GT32" s="6"/>
      <c r="GU32" s="4"/>
      <c r="GV32" s="4"/>
      <c r="GW32" s="215"/>
      <c r="GX32" s="4"/>
      <c r="GY32" s="6"/>
      <c r="GZ32" s="4"/>
      <c r="HA32" s="4"/>
      <c r="HB32" s="215"/>
      <c r="HC32" s="4"/>
      <c r="HD32" s="6"/>
      <c r="HE32" s="4"/>
      <c r="HF32" s="4"/>
      <c r="HG32" s="215"/>
      <c r="HH32" s="4"/>
      <c r="HI32" s="6"/>
      <c r="HJ32" s="4"/>
      <c r="HK32" s="4"/>
      <c r="HL32" s="215"/>
      <c r="HM32" s="4"/>
      <c r="HN32" s="6"/>
      <c r="HO32" s="4"/>
      <c r="HP32" s="4"/>
      <c r="HQ32" s="215"/>
      <c r="HR32" s="4"/>
      <c r="HS32" s="6"/>
      <c r="HT32" s="4"/>
      <c r="HU32" s="4"/>
      <c r="HV32" s="215"/>
      <c r="HW32" s="4"/>
      <c r="HX32" s="6"/>
      <c r="HY32" s="4"/>
      <c r="HZ32" s="4"/>
      <c r="IA32" s="215"/>
      <c r="IB32" s="4"/>
      <c r="IC32" s="6"/>
      <c r="ID32" s="4"/>
      <c r="IE32" s="4"/>
      <c r="IF32" s="215"/>
      <c r="IG32" s="4"/>
      <c r="IH32" s="6"/>
      <c r="II32" s="4"/>
      <c r="IJ32" s="4"/>
      <c r="IK32" s="215"/>
      <c r="IL32" s="4"/>
      <c r="IM32" s="6"/>
      <c r="IN32" s="4"/>
      <c r="IO32" s="4"/>
      <c r="IP32" s="215"/>
      <c r="IQ32" s="4"/>
      <c r="IR32" s="6"/>
      <c r="IS32" s="4"/>
      <c r="IT32" s="4"/>
      <c r="IU32" s="215"/>
      <c r="IV32" s="4"/>
      <c r="IW32" s="6"/>
      <c r="IX32" s="4"/>
      <c r="IY32" s="4"/>
      <c r="IZ32" s="215"/>
      <c r="JA32" s="4"/>
      <c r="JB32" s="6"/>
      <c r="JC32" s="4"/>
      <c r="JD32" s="4"/>
      <c r="JE32" s="215"/>
      <c r="JF32" s="4"/>
      <c r="JG32" s="6"/>
      <c r="JH32" s="4"/>
      <c r="JI32" s="4"/>
      <c r="JJ32" s="215"/>
      <c r="JK32" s="4"/>
      <c r="JL32" s="6"/>
      <c r="JM32" s="4"/>
      <c r="JN32" s="4"/>
      <c r="JO32" s="215"/>
      <c r="JP32" s="4"/>
      <c r="JQ32" s="6"/>
      <c r="JR32" s="4"/>
      <c r="JS32" s="4"/>
      <c r="JT32" s="215"/>
      <c r="JU32" s="4"/>
      <c r="JV32" s="6"/>
      <c r="JW32" s="4"/>
      <c r="JX32" s="4"/>
      <c r="JY32" s="215"/>
      <c r="JZ32" s="4"/>
      <c r="KA32" s="6"/>
      <c r="KB32" s="4"/>
      <c r="KC32" s="4"/>
      <c r="KD32" s="215"/>
      <c r="KE32" s="4"/>
      <c r="KF32" s="6"/>
      <c r="KG32" s="4"/>
      <c r="KH32" s="4"/>
      <c r="KI32" s="215"/>
      <c r="KJ32" s="4"/>
      <c r="KK32" s="6"/>
      <c r="KL32" s="4"/>
      <c r="KM32" s="4"/>
      <c r="KN32" s="215"/>
    </row>
    <row r="33" spans="1:300" x14ac:dyDescent="0.25">
      <c r="A33" s="4"/>
      <c r="B33" s="6"/>
      <c r="C33" s="4"/>
      <c r="D33" s="4"/>
      <c r="E33" s="215"/>
      <c r="F33" s="4"/>
      <c r="G33" s="6"/>
      <c r="H33" s="4"/>
      <c r="I33" s="4"/>
      <c r="J33" s="215"/>
      <c r="K33" s="4"/>
      <c r="L33" s="6"/>
      <c r="M33" s="4"/>
      <c r="N33" s="4"/>
      <c r="O33" s="215"/>
      <c r="P33" s="4"/>
      <c r="Q33" s="6"/>
      <c r="R33" s="4"/>
      <c r="S33" s="4"/>
      <c r="T33" s="215"/>
      <c r="U33" s="4"/>
      <c r="V33" s="6"/>
      <c r="W33" s="4"/>
      <c r="X33" s="4"/>
      <c r="Y33" s="215"/>
      <c r="Z33" s="4"/>
      <c r="AA33" s="6"/>
      <c r="AB33" s="4"/>
      <c r="AC33" s="4"/>
      <c r="AD33" s="215"/>
      <c r="AE33" s="4"/>
      <c r="AF33" s="6"/>
      <c r="AG33" s="4"/>
      <c r="AH33" s="4"/>
      <c r="AI33" s="215"/>
      <c r="AJ33" s="4"/>
      <c r="AK33" s="6"/>
      <c r="AL33" s="4"/>
      <c r="AM33" s="4"/>
      <c r="AN33" s="215"/>
      <c r="AO33" s="4"/>
      <c r="AP33" s="6"/>
      <c r="AQ33" s="4"/>
      <c r="AR33" s="4"/>
      <c r="AS33" s="215"/>
      <c r="AT33" s="4"/>
      <c r="AU33" s="6"/>
      <c r="AV33" s="4"/>
      <c r="AW33" s="4"/>
      <c r="AX33" s="215"/>
      <c r="AY33" s="4"/>
      <c r="AZ33" s="6"/>
      <c r="BA33" s="4"/>
      <c r="BB33" s="4"/>
      <c r="BC33" s="215"/>
      <c r="BD33" s="4"/>
      <c r="BE33" s="6"/>
      <c r="BF33" s="4"/>
      <c r="BG33" s="4"/>
      <c r="BH33" s="215"/>
      <c r="BI33" s="4"/>
      <c r="BJ33" s="6"/>
      <c r="BK33" s="4"/>
      <c r="BL33" s="4"/>
      <c r="BM33" s="215"/>
      <c r="BN33" s="4"/>
      <c r="BO33" s="6"/>
      <c r="BP33" s="4"/>
      <c r="BQ33" s="4"/>
      <c r="BR33" s="215"/>
      <c r="BS33" s="4"/>
      <c r="BT33" s="6"/>
      <c r="BU33" s="4"/>
      <c r="BV33" s="4"/>
      <c r="BW33" s="215"/>
      <c r="BX33" s="4"/>
      <c r="BY33" s="6"/>
      <c r="BZ33" s="4"/>
      <c r="CA33" s="4"/>
      <c r="CB33" s="215"/>
      <c r="CC33" s="4"/>
      <c r="CD33" s="6"/>
      <c r="CE33" s="4"/>
      <c r="CF33" s="4"/>
      <c r="CG33" s="215"/>
      <c r="CH33" s="4"/>
      <c r="CI33" s="6"/>
      <c r="CJ33" s="4"/>
      <c r="CK33" s="4"/>
      <c r="CL33" s="215"/>
      <c r="CM33" s="4"/>
      <c r="CN33" s="6"/>
      <c r="CO33" s="4"/>
      <c r="CP33" s="4"/>
      <c r="CQ33" s="215"/>
      <c r="CR33" s="4"/>
      <c r="CS33" s="6"/>
      <c r="CT33" s="4"/>
      <c r="CU33" s="4"/>
      <c r="CV33" s="215"/>
      <c r="CW33" s="4"/>
      <c r="CX33" s="6"/>
      <c r="CY33" s="4"/>
      <c r="CZ33" s="4"/>
      <c r="DA33" s="215"/>
      <c r="DB33" s="4"/>
      <c r="DC33" s="6"/>
      <c r="DD33" s="4"/>
      <c r="DE33" s="4"/>
      <c r="DF33" s="215"/>
      <c r="DG33" s="4"/>
      <c r="DH33" s="6"/>
      <c r="DI33" s="4"/>
      <c r="DJ33" s="4"/>
      <c r="DK33" s="215"/>
      <c r="DL33" s="4"/>
      <c r="DM33" s="6"/>
      <c r="DN33" s="4"/>
      <c r="DO33" s="4"/>
      <c r="DP33" s="215"/>
      <c r="DQ33" s="4"/>
      <c r="DR33" s="6"/>
      <c r="DS33" s="4"/>
      <c r="DT33" s="4"/>
      <c r="DU33" s="215"/>
      <c r="DV33" s="4"/>
      <c r="DW33" s="6"/>
      <c r="DX33" s="4"/>
      <c r="DY33" s="4"/>
      <c r="DZ33" s="215"/>
      <c r="EA33" s="4"/>
      <c r="EB33" s="6"/>
      <c r="EC33" s="4"/>
      <c r="ED33" s="4"/>
      <c r="EE33" s="215"/>
      <c r="EF33" s="4"/>
      <c r="EG33" s="6"/>
      <c r="EH33" s="4"/>
      <c r="EI33" s="4"/>
      <c r="EJ33" s="215"/>
      <c r="EK33" s="4"/>
      <c r="EL33" s="6"/>
      <c r="EM33" s="4"/>
      <c r="EN33" s="4"/>
      <c r="EO33" s="215"/>
      <c r="EP33" s="4"/>
      <c r="EQ33" s="6"/>
      <c r="ER33" s="4"/>
      <c r="ES33" s="4"/>
      <c r="ET33" s="215"/>
      <c r="EU33" s="4"/>
      <c r="EV33" s="6"/>
      <c r="EW33" s="4"/>
      <c r="EX33" s="4"/>
      <c r="EY33" s="215"/>
      <c r="EZ33" s="4"/>
      <c r="FA33" s="6"/>
      <c r="FB33" s="4"/>
      <c r="FC33" s="4"/>
      <c r="FD33" s="215"/>
      <c r="FE33" s="4"/>
      <c r="FF33" s="6"/>
      <c r="FG33" s="4"/>
      <c r="FH33" s="4"/>
      <c r="FI33" s="215"/>
      <c r="FJ33" s="4"/>
      <c r="FK33" s="6"/>
      <c r="FL33" s="4"/>
      <c r="FM33" s="4"/>
      <c r="FN33" s="215"/>
      <c r="FO33" s="4"/>
      <c r="FP33" s="6"/>
      <c r="FQ33" s="4"/>
      <c r="FR33" s="4"/>
      <c r="FS33" s="215"/>
      <c r="FT33" s="4"/>
      <c r="FU33" s="6"/>
      <c r="FV33" s="4"/>
      <c r="FW33" s="4"/>
      <c r="FX33" s="215"/>
      <c r="FY33" s="4"/>
      <c r="FZ33" s="6"/>
      <c r="GA33" s="4"/>
      <c r="GB33" s="4"/>
      <c r="GC33" s="215"/>
      <c r="GD33" s="4"/>
      <c r="GE33" s="6"/>
      <c r="GF33" s="4"/>
      <c r="GG33" s="4"/>
      <c r="GH33" s="215"/>
      <c r="GI33" s="4"/>
      <c r="GJ33" s="6"/>
      <c r="GK33" s="4"/>
      <c r="GL33" s="4"/>
      <c r="GM33" s="215"/>
      <c r="GN33" s="4"/>
      <c r="GO33" s="6"/>
      <c r="GP33" s="4"/>
      <c r="GQ33" s="4"/>
      <c r="GR33" s="215"/>
      <c r="GS33" s="4"/>
      <c r="GT33" s="6"/>
      <c r="GU33" s="4"/>
      <c r="GV33" s="4"/>
      <c r="GW33" s="215"/>
      <c r="GX33" s="4"/>
      <c r="GY33" s="6"/>
      <c r="GZ33" s="4"/>
      <c r="HA33" s="4"/>
      <c r="HB33" s="215"/>
      <c r="HC33" s="4"/>
      <c r="HD33" s="6"/>
      <c r="HE33" s="4"/>
      <c r="HF33" s="4"/>
      <c r="HG33" s="215"/>
      <c r="HH33" s="4"/>
      <c r="HI33" s="6"/>
      <c r="HJ33" s="4"/>
      <c r="HK33" s="4"/>
      <c r="HL33" s="215"/>
      <c r="HM33" s="4"/>
      <c r="HN33" s="6"/>
      <c r="HO33" s="4"/>
      <c r="HP33" s="4"/>
      <c r="HQ33" s="215"/>
      <c r="HR33" s="4"/>
      <c r="HS33" s="6"/>
      <c r="HT33" s="4"/>
      <c r="HU33" s="4"/>
      <c r="HV33" s="215"/>
      <c r="HW33" s="4"/>
      <c r="HX33" s="6"/>
      <c r="HY33" s="4"/>
      <c r="HZ33" s="4"/>
      <c r="IA33" s="215"/>
      <c r="IB33" s="4"/>
      <c r="IC33" s="6"/>
      <c r="ID33" s="4"/>
      <c r="IE33" s="4"/>
      <c r="IF33" s="215"/>
      <c r="IG33" s="4"/>
      <c r="IH33" s="6"/>
      <c r="II33" s="4"/>
      <c r="IJ33" s="4"/>
      <c r="IK33" s="215"/>
      <c r="IL33" s="4"/>
      <c r="IM33" s="6"/>
      <c r="IN33" s="4"/>
      <c r="IO33" s="4"/>
      <c r="IP33" s="215"/>
      <c r="IQ33" s="4"/>
      <c r="IR33" s="6"/>
      <c r="IS33" s="4"/>
      <c r="IT33" s="4"/>
      <c r="IU33" s="215"/>
      <c r="IV33" s="4"/>
      <c r="IW33" s="6"/>
      <c r="IX33" s="4"/>
      <c r="IY33" s="4"/>
      <c r="IZ33" s="215"/>
      <c r="JA33" s="4"/>
      <c r="JB33" s="6"/>
      <c r="JC33" s="4"/>
      <c r="JD33" s="4"/>
      <c r="JE33" s="215"/>
      <c r="JF33" s="4"/>
      <c r="JG33" s="6"/>
      <c r="JH33" s="4"/>
      <c r="JI33" s="4"/>
      <c r="JJ33" s="215"/>
      <c r="JK33" s="4"/>
      <c r="JL33" s="6"/>
      <c r="JM33" s="4"/>
      <c r="JN33" s="4"/>
      <c r="JO33" s="215"/>
      <c r="JP33" s="4"/>
      <c r="JQ33" s="6"/>
      <c r="JR33" s="4"/>
      <c r="JS33" s="4"/>
      <c r="JT33" s="215"/>
      <c r="JU33" s="4"/>
      <c r="JV33" s="6"/>
      <c r="JW33" s="4"/>
      <c r="JX33" s="4"/>
      <c r="JY33" s="215"/>
      <c r="JZ33" s="4"/>
      <c r="KA33" s="6"/>
      <c r="KB33" s="4"/>
      <c r="KC33" s="4"/>
      <c r="KD33" s="215"/>
      <c r="KE33" s="4"/>
      <c r="KF33" s="6"/>
      <c r="KG33" s="4"/>
      <c r="KH33" s="4"/>
      <c r="KI33" s="215"/>
      <c r="KJ33" s="4"/>
      <c r="KK33" s="6"/>
      <c r="KL33" s="4"/>
      <c r="KM33" s="4"/>
      <c r="KN33" s="215"/>
    </row>
    <row r="34" spans="1:300" x14ac:dyDescent="0.25">
      <c r="A34" s="4"/>
      <c r="B34" s="42"/>
      <c r="C34" s="4"/>
      <c r="D34" s="4"/>
      <c r="E34" s="215"/>
      <c r="F34" s="4"/>
      <c r="G34" s="42"/>
      <c r="H34" s="4"/>
      <c r="I34" s="4"/>
      <c r="J34" s="215"/>
      <c r="K34" s="4"/>
      <c r="L34" s="42"/>
      <c r="M34" s="4"/>
      <c r="N34" s="4"/>
      <c r="O34" s="215"/>
      <c r="P34" s="4"/>
      <c r="Q34" s="42"/>
      <c r="R34" s="4"/>
      <c r="S34" s="4"/>
      <c r="T34" s="215"/>
      <c r="U34" s="4"/>
      <c r="V34" s="42"/>
      <c r="W34" s="4"/>
      <c r="X34" s="4"/>
      <c r="Y34" s="215"/>
      <c r="Z34" s="4"/>
      <c r="AA34" s="42"/>
      <c r="AB34" s="4"/>
      <c r="AC34" s="4"/>
      <c r="AD34" s="215"/>
      <c r="AE34" s="4"/>
      <c r="AF34" s="42"/>
      <c r="AG34" s="4"/>
      <c r="AH34" s="4"/>
      <c r="AI34" s="215"/>
      <c r="AJ34" s="4"/>
      <c r="AK34" s="42"/>
      <c r="AL34" s="4"/>
      <c r="AM34" s="4"/>
      <c r="AN34" s="215"/>
      <c r="AO34" s="4"/>
      <c r="AP34" s="42"/>
      <c r="AQ34" s="4"/>
      <c r="AR34" s="4"/>
      <c r="AS34" s="215"/>
      <c r="AT34" s="4"/>
      <c r="AU34" s="42"/>
      <c r="AV34" s="4"/>
      <c r="AW34" s="4"/>
      <c r="AX34" s="215"/>
      <c r="AY34" s="4"/>
      <c r="AZ34" s="42"/>
      <c r="BA34" s="4"/>
      <c r="BB34" s="4"/>
      <c r="BC34" s="215"/>
      <c r="BD34" s="4"/>
      <c r="BE34" s="42"/>
      <c r="BF34" s="4"/>
      <c r="BG34" s="4"/>
      <c r="BH34" s="215"/>
      <c r="BI34" s="4"/>
      <c r="BJ34" s="42"/>
      <c r="BK34" s="4"/>
      <c r="BL34" s="4"/>
      <c r="BM34" s="215"/>
      <c r="BN34" s="4"/>
      <c r="BO34" s="42"/>
      <c r="BP34" s="4"/>
      <c r="BQ34" s="4"/>
      <c r="BR34" s="215"/>
      <c r="BS34" s="4"/>
      <c r="BT34" s="42"/>
      <c r="BU34" s="4"/>
      <c r="BV34" s="4"/>
      <c r="BW34" s="215"/>
      <c r="BX34" s="4"/>
      <c r="BY34" s="42"/>
      <c r="BZ34" s="4"/>
      <c r="CA34" s="4"/>
      <c r="CB34" s="215"/>
      <c r="CC34" s="4"/>
      <c r="CD34" s="42"/>
      <c r="CE34" s="4"/>
      <c r="CF34" s="4"/>
      <c r="CG34" s="215"/>
      <c r="CH34" s="4"/>
      <c r="CI34" s="42"/>
      <c r="CJ34" s="4"/>
      <c r="CK34" s="4"/>
      <c r="CL34" s="215"/>
      <c r="CM34" s="4"/>
      <c r="CN34" s="42"/>
      <c r="CO34" s="4"/>
      <c r="CP34" s="4"/>
      <c r="CQ34" s="215"/>
      <c r="CR34" s="4"/>
      <c r="CS34" s="42"/>
      <c r="CT34" s="4"/>
      <c r="CU34" s="4"/>
      <c r="CV34" s="215"/>
      <c r="CW34" s="4"/>
      <c r="CX34" s="42"/>
      <c r="CY34" s="4"/>
      <c r="CZ34" s="4"/>
      <c r="DA34" s="215"/>
      <c r="DB34" s="4"/>
      <c r="DC34" s="42"/>
      <c r="DD34" s="4"/>
      <c r="DE34" s="4"/>
      <c r="DF34" s="215"/>
      <c r="DG34" s="4"/>
      <c r="DH34" s="42"/>
      <c r="DI34" s="4"/>
      <c r="DJ34" s="4"/>
      <c r="DK34" s="215"/>
      <c r="DL34" s="4"/>
      <c r="DM34" s="42"/>
      <c r="DN34" s="4"/>
      <c r="DO34" s="4"/>
      <c r="DP34" s="215"/>
      <c r="DQ34" s="4"/>
      <c r="DR34" s="42"/>
      <c r="DS34" s="4"/>
      <c r="DT34" s="4"/>
      <c r="DU34" s="215"/>
      <c r="DV34" s="4"/>
      <c r="DW34" s="42"/>
      <c r="DX34" s="4"/>
      <c r="DY34" s="4"/>
      <c r="DZ34" s="215"/>
      <c r="EA34" s="4"/>
      <c r="EB34" s="42"/>
      <c r="EC34" s="4"/>
      <c r="ED34" s="4"/>
      <c r="EE34" s="215"/>
      <c r="EF34" s="4"/>
      <c r="EG34" s="42"/>
      <c r="EH34" s="4"/>
      <c r="EI34" s="4"/>
      <c r="EJ34" s="215"/>
      <c r="EK34" s="4"/>
      <c r="EL34" s="42"/>
      <c r="EM34" s="4"/>
      <c r="EN34" s="4"/>
      <c r="EO34" s="215"/>
      <c r="EP34" s="4"/>
      <c r="EQ34" s="42"/>
      <c r="ER34" s="4"/>
      <c r="ES34" s="4"/>
      <c r="ET34" s="215"/>
      <c r="EU34" s="4"/>
      <c r="EV34" s="42"/>
      <c r="EW34" s="4"/>
      <c r="EX34" s="4"/>
      <c r="EY34" s="215"/>
      <c r="EZ34" s="4"/>
      <c r="FA34" s="42"/>
      <c r="FB34" s="4"/>
      <c r="FC34" s="4"/>
      <c r="FD34" s="215"/>
      <c r="FE34" s="4"/>
      <c r="FF34" s="42"/>
      <c r="FG34" s="4"/>
      <c r="FH34" s="4"/>
      <c r="FI34" s="215"/>
      <c r="FJ34" s="4"/>
      <c r="FK34" s="42"/>
      <c r="FL34" s="4"/>
      <c r="FM34" s="4"/>
      <c r="FN34" s="215"/>
      <c r="FO34" s="4"/>
      <c r="FP34" s="42"/>
      <c r="FQ34" s="4"/>
      <c r="FR34" s="4"/>
      <c r="FS34" s="215"/>
      <c r="FT34" s="4"/>
      <c r="FU34" s="42"/>
      <c r="FV34" s="4"/>
      <c r="FW34" s="4"/>
      <c r="FX34" s="215"/>
      <c r="FY34" s="4"/>
      <c r="FZ34" s="42"/>
      <c r="GA34" s="4"/>
      <c r="GB34" s="4"/>
      <c r="GC34" s="215"/>
      <c r="GD34" s="4"/>
      <c r="GE34" s="42"/>
      <c r="GF34" s="4"/>
      <c r="GG34" s="4"/>
      <c r="GH34" s="215"/>
      <c r="GI34" s="4"/>
      <c r="GJ34" s="42"/>
      <c r="GK34" s="4"/>
      <c r="GL34" s="4"/>
      <c r="GM34" s="215"/>
      <c r="GN34" s="4"/>
      <c r="GO34" s="42"/>
      <c r="GP34" s="4"/>
      <c r="GQ34" s="4"/>
      <c r="GR34" s="215"/>
      <c r="GS34" s="4"/>
      <c r="GT34" s="42"/>
      <c r="GU34" s="4"/>
      <c r="GV34" s="4"/>
      <c r="GW34" s="215"/>
      <c r="GX34" s="4"/>
      <c r="GY34" s="42"/>
      <c r="GZ34" s="4"/>
      <c r="HA34" s="4"/>
      <c r="HB34" s="215"/>
      <c r="HC34" s="4"/>
      <c r="HD34" s="42"/>
      <c r="HE34" s="4"/>
      <c r="HF34" s="4"/>
      <c r="HG34" s="215"/>
      <c r="HH34" s="4"/>
      <c r="HI34" s="42"/>
      <c r="HJ34" s="4"/>
      <c r="HK34" s="4"/>
      <c r="HL34" s="215"/>
      <c r="HM34" s="4"/>
      <c r="HN34" s="42"/>
      <c r="HO34" s="4"/>
      <c r="HP34" s="4"/>
      <c r="HQ34" s="215"/>
      <c r="HR34" s="4"/>
      <c r="HS34" s="42"/>
      <c r="HT34" s="4"/>
      <c r="HU34" s="4"/>
      <c r="HV34" s="215"/>
      <c r="HW34" s="4"/>
      <c r="HX34" s="42"/>
      <c r="HY34" s="4"/>
      <c r="HZ34" s="4"/>
      <c r="IA34" s="215"/>
      <c r="IB34" s="4"/>
      <c r="IC34" s="42"/>
      <c r="ID34" s="4"/>
      <c r="IE34" s="4"/>
      <c r="IF34" s="215"/>
      <c r="IG34" s="4"/>
      <c r="IH34" s="42"/>
      <c r="II34" s="4"/>
      <c r="IJ34" s="4"/>
      <c r="IK34" s="215"/>
      <c r="IL34" s="4"/>
      <c r="IM34" s="42"/>
      <c r="IN34" s="4"/>
      <c r="IO34" s="4"/>
      <c r="IP34" s="215"/>
      <c r="IQ34" s="4"/>
      <c r="IR34" s="42"/>
      <c r="IS34" s="4"/>
      <c r="IT34" s="4"/>
      <c r="IU34" s="215"/>
      <c r="IV34" s="4"/>
      <c r="IW34" s="42"/>
      <c r="IX34" s="4"/>
      <c r="IY34" s="4"/>
      <c r="IZ34" s="215"/>
      <c r="JA34" s="4"/>
      <c r="JB34" s="42"/>
      <c r="JC34" s="4"/>
      <c r="JD34" s="4"/>
      <c r="JE34" s="215"/>
      <c r="JF34" s="4"/>
      <c r="JG34" s="42"/>
      <c r="JH34" s="4"/>
      <c r="JI34" s="4"/>
      <c r="JJ34" s="215"/>
      <c r="JK34" s="4"/>
      <c r="JL34" s="42"/>
      <c r="JM34" s="4"/>
      <c r="JN34" s="4"/>
      <c r="JO34" s="215"/>
      <c r="JP34" s="4"/>
      <c r="JQ34" s="42"/>
      <c r="JR34" s="4"/>
      <c r="JS34" s="4"/>
      <c r="JT34" s="215"/>
      <c r="JU34" s="4"/>
      <c r="JV34" s="42"/>
      <c r="JW34" s="4"/>
      <c r="JX34" s="4"/>
      <c r="JY34" s="215"/>
      <c r="JZ34" s="4"/>
      <c r="KA34" s="42"/>
      <c r="KB34" s="4"/>
      <c r="KC34" s="4"/>
      <c r="KD34" s="215"/>
      <c r="KE34" s="4"/>
      <c r="KF34" s="42"/>
      <c r="KG34" s="4"/>
      <c r="KH34" s="4"/>
      <c r="KI34" s="215"/>
      <c r="KJ34" s="4"/>
      <c r="KK34" s="42"/>
      <c r="KL34" s="4"/>
      <c r="KM34" s="4"/>
      <c r="KN34" s="215"/>
    </row>
    <row r="35" spans="1:300" x14ac:dyDescent="0.25">
      <c r="A35" s="4"/>
      <c r="B35" s="6"/>
      <c r="C35" s="4"/>
      <c r="D35" s="4"/>
      <c r="E35" s="215"/>
      <c r="F35" s="4"/>
      <c r="G35" s="6"/>
      <c r="H35" s="4"/>
      <c r="I35" s="4"/>
      <c r="J35" s="215"/>
      <c r="K35" s="4"/>
      <c r="L35" s="6"/>
      <c r="M35" s="4"/>
      <c r="N35" s="4"/>
      <c r="O35" s="215"/>
      <c r="P35" s="4"/>
      <c r="Q35" s="6"/>
      <c r="R35" s="4"/>
      <c r="S35" s="4"/>
      <c r="T35" s="215"/>
      <c r="U35" s="4"/>
      <c r="V35" s="6"/>
      <c r="W35" s="4"/>
      <c r="X35" s="4"/>
      <c r="Y35" s="215"/>
      <c r="Z35" s="4"/>
      <c r="AA35" s="6"/>
      <c r="AB35" s="4"/>
      <c r="AC35" s="4"/>
      <c r="AD35" s="215"/>
      <c r="AE35" s="4"/>
      <c r="AF35" s="6"/>
      <c r="AG35" s="4"/>
      <c r="AH35" s="4"/>
      <c r="AI35" s="215"/>
      <c r="AJ35" s="4"/>
      <c r="AK35" s="6"/>
      <c r="AL35" s="4"/>
      <c r="AM35" s="4"/>
      <c r="AN35" s="215"/>
      <c r="AO35" s="4"/>
      <c r="AP35" s="6"/>
      <c r="AQ35" s="4"/>
      <c r="AR35" s="4"/>
      <c r="AS35" s="215"/>
      <c r="AT35" s="4"/>
      <c r="AU35" s="6"/>
      <c r="AV35" s="4"/>
      <c r="AW35" s="4"/>
      <c r="AX35" s="215"/>
      <c r="AY35" s="4"/>
      <c r="AZ35" s="6"/>
      <c r="BA35" s="4"/>
      <c r="BB35" s="4"/>
      <c r="BC35" s="215"/>
      <c r="BD35" s="4"/>
      <c r="BE35" s="6"/>
      <c r="BF35" s="4"/>
      <c r="BG35" s="4"/>
      <c r="BH35" s="215"/>
      <c r="BI35" s="4"/>
      <c r="BJ35" s="6"/>
      <c r="BK35" s="4"/>
      <c r="BL35" s="4"/>
      <c r="BM35" s="215"/>
      <c r="BN35" s="4"/>
      <c r="BO35" s="6"/>
      <c r="BP35" s="4"/>
      <c r="BQ35" s="4"/>
      <c r="BR35" s="215"/>
      <c r="BS35" s="4"/>
      <c r="BT35" s="6"/>
      <c r="BU35" s="4"/>
      <c r="BV35" s="4"/>
      <c r="BW35" s="215"/>
      <c r="BX35" s="4"/>
      <c r="BY35" s="6"/>
      <c r="BZ35" s="4"/>
      <c r="CA35" s="4"/>
      <c r="CB35" s="215"/>
      <c r="CC35" s="4"/>
      <c r="CD35" s="6"/>
      <c r="CE35" s="4"/>
      <c r="CF35" s="4"/>
      <c r="CG35" s="215"/>
      <c r="CH35" s="4"/>
      <c r="CI35" s="6"/>
      <c r="CJ35" s="4"/>
      <c r="CK35" s="4"/>
      <c r="CL35" s="215"/>
      <c r="CM35" s="4"/>
      <c r="CN35" s="6"/>
      <c r="CO35" s="4"/>
      <c r="CP35" s="4"/>
      <c r="CQ35" s="215"/>
      <c r="CR35" s="4"/>
      <c r="CS35" s="6"/>
      <c r="CT35" s="4"/>
      <c r="CU35" s="4"/>
      <c r="CV35" s="215"/>
      <c r="CW35" s="4"/>
      <c r="CX35" s="6"/>
      <c r="CY35" s="4"/>
      <c r="CZ35" s="4"/>
      <c r="DA35" s="215"/>
      <c r="DB35" s="4"/>
      <c r="DC35" s="6"/>
      <c r="DD35" s="4"/>
      <c r="DE35" s="4"/>
      <c r="DF35" s="215"/>
      <c r="DG35" s="4"/>
      <c r="DH35" s="6"/>
      <c r="DI35" s="4"/>
      <c r="DJ35" s="4"/>
      <c r="DK35" s="215"/>
      <c r="DL35" s="4"/>
      <c r="DM35" s="6"/>
      <c r="DN35" s="4"/>
      <c r="DO35" s="4"/>
      <c r="DP35" s="215"/>
      <c r="DQ35" s="4"/>
      <c r="DR35" s="6"/>
      <c r="DS35" s="4"/>
      <c r="DT35" s="4"/>
      <c r="DU35" s="215"/>
      <c r="DV35" s="4"/>
      <c r="DW35" s="6"/>
      <c r="DX35" s="4"/>
      <c r="DY35" s="4"/>
      <c r="DZ35" s="215"/>
      <c r="EA35" s="4"/>
      <c r="EB35" s="6"/>
      <c r="EC35" s="4"/>
      <c r="ED35" s="4"/>
      <c r="EE35" s="215"/>
      <c r="EF35" s="4"/>
      <c r="EG35" s="6"/>
      <c r="EH35" s="4"/>
      <c r="EI35" s="4"/>
      <c r="EJ35" s="215"/>
      <c r="EK35" s="4"/>
      <c r="EL35" s="6"/>
      <c r="EM35" s="4"/>
      <c r="EN35" s="4"/>
      <c r="EO35" s="215"/>
      <c r="EP35" s="4"/>
      <c r="EQ35" s="6"/>
      <c r="ER35" s="4"/>
      <c r="ES35" s="4"/>
      <c r="ET35" s="215"/>
      <c r="EU35" s="4"/>
      <c r="EV35" s="6"/>
      <c r="EW35" s="4"/>
      <c r="EX35" s="4"/>
      <c r="EY35" s="215"/>
      <c r="EZ35" s="4"/>
      <c r="FA35" s="6"/>
      <c r="FB35" s="4"/>
      <c r="FC35" s="4"/>
      <c r="FD35" s="215"/>
      <c r="FE35" s="4"/>
      <c r="FF35" s="6"/>
      <c r="FG35" s="4"/>
      <c r="FH35" s="4"/>
      <c r="FI35" s="215"/>
      <c r="FJ35" s="4"/>
      <c r="FK35" s="6"/>
      <c r="FL35" s="4"/>
      <c r="FM35" s="4"/>
      <c r="FN35" s="215"/>
      <c r="FO35" s="4"/>
      <c r="FP35" s="6"/>
      <c r="FQ35" s="4"/>
      <c r="FR35" s="4"/>
      <c r="FS35" s="215"/>
      <c r="FT35" s="4"/>
      <c r="FU35" s="6"/>
      <c r="FV35" s="4"/>
      <c r="FW35" s="4"/>
      <c r="FX35" s="215"/>
      <c r="FY35" s="4"/>
      <c r="FZ35" s="6"/>
      <c r="GA35" s="4"/>
      <c r="GB35" s="4"/>
      <c r="GC35" s="215"/>
      <c r="GD35" s="4"/>
      <c r="GE35" s="6"/>
      <c r="GF35" s="4"/>
      <c r="GG35" s="4"/>
      <c r="GH35" s="215"/>
      <c r="GI35" s="4"/>
      <c r="GJ35" s="6"/>
      <c r="GK35" s="4"/>
      <c r="GL35" s="4"/>
      <c r="GM35" s="215"/>
      <c r="GN35" s="4"/>
      <c r="GO35" s="6"/>
      <c r="GP35" s="4"/>
      <c r="GQ35" s="4"/>
      <c r="GR35" s="215"/>
      <c r="GS35" s="4"/>
      <c r="GT35" s="6"/>
      <c r="GU35" s="4"/>
      <c r="GV35" s="4"/>
      <c r="GW35" s="215"/>
      <c r="GX35" s="4"/>
      <c r="GY35" s="6"/>
      <c r="GZ35" s="4"/>
      <c r="HA35" s="4"/>
      <c r="HB35" s="215"/>
      <c r="HC35" s="4"/>
      <c r="HD35" s="6"/>
      <c r="HE35" s="4"/>
      <c r="HF35" s="4"/>
      <c r="HG35" s="215"/>
      <c r="HH35" s="4"/>
      <c r="HI35" s="6"/>
      <c r="HJ35" s="4"/>
      <c r="HK35" s="4"/>
      <c r="HL35" s="215"/>
      <c r="HM35" s="4"/>
      <c r="HN35" s="6"/>
      <c r="HO35" s="4"/>
      <c r="HP35" s="4"/>
      <c r="HQ35" s="215"/>
      <c r="HR35" s="4"/>
      <c r="HS35" s="6"/>
      <c r="HT35" s="4"/>
      <c r="HU35" s="4"/>
      <c r="HV35" s="215"/>
      <c r="HW35" s="4"/>
      <c r="HX35" s="6"/>
      <c r="HY35" s="4"/>
      <c r="HZ35" s="4"/>
      <c r="IA35" s="215"/>
      <c r="IB35" s="4"/>
      <c r="IC35" s="6"/>
      <c r="ID35" s="4"/>
      <c r="IE35" s="4"/>
      <c r="IF35" s="215"/>
      <c r="IG35" s="4"/>
      <c r="IH35" s="6"/>
      <c r="II35" s="4"/>
      <c r="IJ35" s="4"/>
      <c r="IK35" s="215"/>
      <c r="IL35" s="4"/>
      <c r="IM35" s="6"/>
      <c r="IN35" s="4"/>
      <c r="IO35" s="4"/>
      <c r="IP35" s="215"/>
      <c r="IQ35" s="4"/>
      <c r="IR35" s="6"/>
      <c r="IS35" s="4"/>
      <c r="IT35" s="4"/>
      <c r="IU35" s="215"/>
      <c r="IV35" s="4"/>
      <c r="IW35" s="6"/>
      <c r="IX35" s="4"/>
      <c r="IY35" s="4"/>
      <c r="IZ35" s="215"/>
      <c r="JA35" s="4"/>
      <c r="JB35" s="6"/>
      <c r="JC35" s="4"/>
      <c r="JD35" s="4"/>
      <c r="JE35" s="215"/>
      <c r="JF35" s="4"/>
      <c r="JG35" s="6"/>
      <c r="JH35" s="4"/>
      <c r="JI35" s="4"/>
      <c r="JJ35" s="215"/>
      <c r="JK35" s="4"/>
      <c r="JL35" s="6"/>
      <c r="JM35" s="4"/>
      <c r="JN35" s="4"/>
      <c r="JO35" s="215"/>
      <c r="JP35" s="4"/>
      <c r="JQ35" s="6"/>
      <c r="JR35" s="4"/>
      <c r="JS35" s="4"/>
      <c r="JT35" s="215"/>
      <c r="JU35" s="4"/>
      <c r="JV35" s="6"/>
      <c r="JW35" s="4"/>
      <c r="JX35" s="4"/>
      <c r="JY35" s="215"/>
      <c r="JZ35" s="4"/>
      <c r="KA35" s="6"/>
      <c r="KB35" s="4"/>
      <c r="KC35" s="4"/>
      <c r="KD35" s="215"/>
      <c r="KE35" s="4"/>
      <c r="KF35" s="6"/>
      <c r="KG35" s="4"/>
      <c r="KH35" s="4"/>
      <c r="KI35" s="215"/>
      <c r="KJ35" s="4"/>
      <c r="KK35" s="6"/>
      <c r="KL35" s="4"/>
      <c r="KM35" s="4"/>
      <c r="KN35" s="215"/>
    </row>
    <row r="36" spans="1:300" x14ac:dyDescent="0.25">
      <c r="A36" s="4"/>
      <c r="B36" s="6"/>
      <c r="C36" s="4"/>
      <c r="D36" s="4"/>
      <c r="E36" s="215"/>
      <c r="F36" s="4"/>
      <c r="G36" s="6"/>
      <c r="H36" s="4"/>
      <c r="I36" s="4"/>
      <c r="J36" s="215"/>
      <c r="K36" s="4"/>
      <c r="L36" s="6"/>
      <c r="M36" s="4"/>
      <c r="N36" s="4"/>
      <c r="O36" s="215"/>
      <c r="P36" s="4"/>
      <c r="Q36" s="6"/>
      <c r="R36" s="4"/>
      <c r="S36" s="4"/>
      <c r="T36" s="215"/>
      <c r="U36" s="4"/>
      <c r="V36" s="6"/>
      <c r="W36" s="4"/>
      <c r="X36" s="4"/>
      <c r="Y36" s="215"/>
      <c r="Z36" s="4"/>
      <c r="AA36" s="6"/>
      <c r="AB36" s="4"/>
      <c r="AC36" s="4"/>
      <c r="AD36" s="215"/>
      <c r="AE36" s="4"/>
      <c r="AF36" s="6"/>
      <c r="AG36" s="4"/>
      <c r="AH36" s="4"/>
      <c r="AI36" s="215"/>
      <c r="AJ36" s="4"/>
      <c r="AK36" s="6"/>
      <c r="AL36" s="4"/>
      <c r="AM36" s="4"/>
      <c r="AN36" s="215"/>
      <c r="AO36" s="4"/>
      <c r="AP36" s="6"/>
      <c r="AQ36" s="4"/>
      <c r="AR36" s="4"/>
      <c r="AS36" s="215"/>
      <c r="AT36" s="4"/>
      <c r="AU36" s="6"/>
      <c r="AV36" s="4"/>
      <c r="AW36" s="4"/>
      <c r="AX36" s="215"/>
      <c r="AY36" s="4"/>
      <c r="AZ36" s="6"/>
      <c r="BA36" s="4"/>
      <c r="BB36" s="4"/>
      <c r="BC36" s="215"/>
      <c r="BD36" s="4"/>
      <c r="BE36" s="6"/>
      <c r="BF36" s="4"/>
      <c r="BG36" s="4"/>
      <c r="BH36" s="215"/>
      <c r="BI36" s="4"/>
      <c r="BJ36" s="6"/>
      <c r="BK36" s="4"/>
      <c r="BL36" s="4"/>
      <c r="BM36" s="215"/>
      <c r="BN36" s="4"/>
      <c r="BO36" s="6"/>
      <c r="BP36" s="4"/>
      <c r="BQ36" s="4"/>
      <c r="BR36" s="215"/>
      <c r="BS36" s="4"/>
      <c r="BT36" s="6"/>
      <c r="BU36" s="4"/>
      <c r="BV36" s="4"/>
      <c r="BW36" s="215"/>
      <c r="BX36" s="4"/>
      <c r="BY36" s="6"/>
      <c r="BZ36" s="4"/>
      <c r="CA36" s="4"/>
      <c r="CB36" s="215"/>
      <c r="CC36" s="4"/>
      <c r="CD36" s="6"/>
      <c r="CE36" s="4"/>
      <c r="CF36" s="4"/>
      <c r="CG36" s="215"/>
      <c r="CH36" s="4"/>
      <c r="CI36" s="6"/>
      <c r="CJ36" s="4"/>
      <c r="CK36" s="4"/>
      <c r="CL36" s="215"/>
      <c r="CM36" s="4"/>
      <c r="CN36" s="6"/>
      <c r="CO36" s="4"/>
      <c r="CP36" s="4"/>
      <c r="CQ36" s="215"/>
      <c r="CR36" s="4"/>
      <c r="CS36" s="6"/>
      <c r="CT36" s="4"/>
      <c r="CU36" s="4"/>
      <c r="CV36" s="215"/>
      <c r="CW36" s="4"/>
      <c r="CX36" s="6"/>
      <c r="CY36" s="4"/>
      <c r="CZ36" s="4"/>
      <c r="DA36" s="215"/>
      <c r="DB36" s="4"/>
      <c r="DC36" s="6"/>
      <c r="DD36" s="4"/>
      <c r="DE36" s="4"/>
      <c r="DF36" s="215"/>
      <c r="DG36" s="4"/>
      <c r="DH36" s="6"/>
      <c r="DI36" s="4"/>
      <c r="DJ36" s="4"/>
      <c r="DK36" s="215"/>
      <c r="DL36" s="4"/>
      <c r="DM36" s="6"/>
      <c r="DN36" s="4"/>
      <c r="DO36" s="4"/>
      <c r="DP36" s="215"/>
      <c r="DQ36" s="4"/>
      <c r="DR36" s="6"/>
      <c r="DS36" s="4"/>
      <c r="DT36" s="4"/>
      <c r="DU36" s="215"/>
      <c r="DV36" s="4"/>
      <c r="DW36" s="6"/>
      <c r="DX36" s="4"/>
      <c r="DY36" s="4"/>
      <c r="DZ36" s="215"/>
      <c r="EA36" s="4"/>
      <c r="EB36" s="6"/>
      <c r="EC36" s="4"/>
      <c r="ED36" s="4"/>
      <c r="EE36" s="215"/>
      <c r="EF36" s="4"/>
      <c r="EG36" s="6"/>
      <c r="EH36" s="4"/>
      <c r="EI36" s="4"/>
      <c r="EJ36" s="215"/>
      <c r="EK36" s="4"/>
      <c r="EL36" s="6"/>
      <c r="EM36" s="4"/>
      <c r="EN36" s="4"/>
      <c r="EO36" s="215"/>
      <c r="EP36" s="4"/>
      <c r="EQ36" s="6"/>
      <c r="ER36" s="4"/>
      <c r="ES36" s="4"/>
      <c r="ET36" s="215"/>
      <c r="EU36" s="4"/>
      <c r="EV36" s="6"/>
      <c r="EW36" s="4"/>
      <c r="EX36" s="4"/>
      <c r="EY36" s="215"/>
      <c r="EZ36" s="4"/>
      <c r="FA36" s="6"/>
      <c r="FB36" s="4"/>
      <c r="FC36" s="4"/>
      <c r="FD36" s="215"/>
      <c r="FE36" s="4"/>
      <c r="FF36" s="6"/>
      <c r="FG36" s="4"/>
      <c r="FH36" s="4"/>
      <c r="FI36" s="215"/>
      <c r="FJ36" s="4"/>
      <c r="FK36" s="6"/>
      <c r="FL36" s="4"/>
      <c r="FM36" s="4"/>
      <c r="FN36" s="215"/>
      <c r="FO36" s="4"/>
      <c r="FP36" s="6"/>
      <c r="FQ36" s="4"/>
      <c r="FR36" s="4"/>
      <c r="FS36" s="215"/>
      <c r="FT36" s="4"/>
      <c r="FU36" s="6"/>
      <c r="FV36" s="4"/>
      <c r="FW36" s="4"/>
      <c r="FX36" s="215"/>
      <c r="FY36" s="4"/>
      <c r="FZ36" s="6"/>
      <c r="GA36" s="4"/>
      <c r="GB36" s="4"/>
      <c r="GC36" s="215"/>
      <c r="GD36" s="4"/>
      <c r="GE36" s="6"/>
      <c r="GF36" s="4"/>
      <c r="GG36" s="4"/>
      <c r="GH36" s="215"/>
      <c r="GI36" s="4"/>
      <c r="GJ36" s="6"/>
      <c r="GK36" s="4"/>
      <c r="GL36" s="4"/>
      <c r="GM36" s="215"/>
      <c r="GN36" s="4"/>
      <c r="GO36" s="6"/>
      <c r="GP36" s="4"/>
      <c r="GQ36" s="4"/>
      <c r="GR36" s="215"/>
      <c r="GS36" s="4"/>
      <c r="GT36" s="6"/>
      <c r="GU36" s="4"/>
      <c r="GV36" s="4"/>
      <c r="GW36" s="215"/>
      <c r="GX36" s="4"/>
      <c r="GY36" s="6"/>
      <c r="GZ36" s="4"/>
      <c r="HA36" s="4"/>
      <c r="HB36" s="215"/>
      <c r="HC36" s="4"/>
      <c r="HD36" s="6"/>
      <c r="HE36" s="4"/>
      <c r="HF36" s="4"/>
      <c r="HG36" s="215"/>
      <c r="HH36" s="4"/>
      <c r="HI36" s="6"/>
      <c r="HJ36" s="4"/>
      <c r="HK36" s="4"/>
      <c r="HL36" s="215"/>
      <c r="HM36" s="4"/>
      <c r="HN36" s="6"/>
      <c r="HO36" s="4"/>
      <c r="HP36" s="4"/>
      <c r="HQ36" s="215"/>
      <c r="HR36" s="4"/>
      <c r="HS36" s="6"/>
      <c r="HT36" s="4"/>
      <c r="HU36" s="4"/>
      <c r="HV36" s="215"/>
      <c r="HW36" s="4"/>
      <c r="HX36" s="6"/>
      <c r="HY36" s="4"/>
      <c r="HZ36" s="4"/>
      <c r="IA36" s="215"/>
      <c r="IB36" s="4"/>
      <c r="IC36" s="6"/>
      <c r="ID36" s="4"/>
      <c r="IE36" s="4"/>
      <c r="IF36" s="215"/>
      <c r="IG36" s="4"/>
      <c r="IH36" s="6"/>
      <c r="II36" s="4"/>
      <c r="IJ36" s="4"/>
      <c r="IK36" s="215"/>
      <c r="IL36" s="4"/>
      <c r="IM36" s="6"/>
      <c r="IN36" s="4"/>
      <c r="IO36" s="4"/>
      <c r="IP36" s="215"/>
      <c r="IQ36" s="4"/>
      <c r="IR36" s="6"/>
      <c r="IS36" s="4"/>
      <c r="IT36" s="4"/>
      <c r="IU36" s="215"/>
      <c r="IV36" s="4"/>
      <c r="IW36" s="6"/>
      <c r="IX36" s="4"/>
      <c r="IY36" s="4"/>
      <c r="IZ36" s="215"/>
      <c r="JA36" s="4"/>
      <c r="JB36" s="6"/>
      <c r="JC36" s="4"/>
      <c r="JD36" s="4"/>
      <c r="JE36" s="215"/>
      <c r="JF36" s="4"/>
      <c r="JG36" s="6"/>
      <c r="JH36" s="4"/>
      <c r="JI36" s="4"/>
      <c r="JJ36" s="215"/>
      <c r="JK36" s="4"/>
      <c r="JL36" s="6"/>
      <c r="JM36" s="4"/>
      <c r="JN36" s="4"/>
      <c r="JO36" s="215"/>
      <c r="JP36" s="4"/>
      <c r="JQ36" s="6"/>
      <c r="JR36" s="4"/>
      <c r="JS36" s="4"/>
      <c r="JT36" s="215"/>
      <c r="JU36" s="4"/>
      <c r="JV36" s="6"/>
      <c r="JW36" s="4"/>
      <c r="JX36" s="4"/>
      <c r="JY36" s="215"/>
      <c r="JZ36" s="4"/>
      <c r="KA36" s="6"/>
      <c r="KB36" s="4"/>
      <c r="KC36" s="4"/>
      <c r="KD36" s="215"/>
      <c r="KE36" s="4"/>
      <c r="KF36" s="6"/>
      <c r="KG36" s="4"/>
      <c r="KH36" s="4"/>
      <c r="KI36" s="215"/>
      <c r="KJ36" s="4"/>
      <c r="KK36" s="6"/>
      <c r="KL36" s="4"/>
      <c r="KM36" s="4"/>
      <c r="KN36" s="215"/>
    </row>
    <row r="37" spans="1:300" x14ac:dyDescent="0.25">
      <c r="A37" s="4"/>
      <c r="B37" s="6"/>
      <c r="C37" s="4"/>
      <c r="D37" s="4"/>
      <c r="E37" s="215"/>
      <c r="F37" s="4"/>
      <c r="G37" s="6"/>
      <c r="H37" s="4"/>
      <c r="I37" s="4"/>
      <c r="J37" s="215"/>
      <c r="K37" s="4"/>
      <c r="L37" s="6"/>
      <c r="M37" s="4"/>
      <c r="N37" s="4"/>
      <c r="O37" s="215"/>
      <c r="P37" s="4"/>
      <c r="Q37" s="6"/>
      <c r="R37" s="4"/>
      <c r="S37" s="4"/>
      <c r="T37" s="215"/>
      <c r="U37" s="4"/>
      <c r="V37" s="6"/>
      <c r="W37" s="4"/>
      <c r="X37" s="4"/>
      <c r="Y37" s="215"/>
      <c r="Z37" s="4"/>
      <c r="AA37" s="6"/>
      <c r="AB37" s="4"/>
      <c r="AC37" s="4"/>
      <c r="AD37" s="215"/>
      <c r="AE37" s="4"/>
      <c r="AF37" s="6"/>
      <c r="AG37" s="4"/>
      <c r="AH37" s="4"/>
      <c r="AI37" s="215"/>
      <c r="AJ37" s="4"/>
      <c r="AK37" s="6"/>
      <c r="AL37" s="4"/>
      <c r="AM37" s="4"/>
      <c r="AN37" s="215"/>
      <c r="AO37" s="4"/>
      <c r="AP37" s="6"/>
      <c r="AQ37" s="4"/>
      <c r="AR37" s="4"/>
      <c r="AS37" s="215"/>
      <c r="AT37" s="4"/>
      <c r="AU37" s="6"/>
      <c r="AV37" s="4"/>
      <c r="AW37" s="4"/>
      <c r="AX37" s="215"/>
      <c r="AY37" s="4"/>
      <c r="AZ37" s="6"/>
      <c r="BA37" s="4"/>
      <c r="BB37" s="4"/>
      <c r="BC37" s="215"/>
      <c r="BD37" s="4"/>
      <c r="BE37" s="6"/>
      <c r="BF37" s="4"/>
      <c r="BG37" s="4"/>
      <c r="BH37" s="215"/>
      <c r="BI37" s="4"/>
      <c r="BJ37" s="6"/>
      <c r="BK37" s="4"/>
      <c r="BL37" s="4"/>
      <c r="BM37" s="215"/>
      <c r="BN37" s="4"/>
      <c r="BO37" s="6"/>
      <c r="BP37" s="4"/>
      <c r="BQ37" s="4"/>
      <c r="BR37" s="215"/>
      <c r="BS37" s="4"/>
      <c r="BT37" s="6"/>
      <c r="BU37" s="4"/>
      <c r="BV37" s="4"/>
      <c r="BW37" s="215"/>
      <c r="BX37" s="4"/>
      <c r="BY37" s="6"/>
      <c r="BZ37" s="4"/>
      <c r="CA37" s="4"/>
      <c r="CB37" s="215"/>
      <c r="CC37" s="4"/>
      <c r="CD37" s="6"/>
      <c r="CE37" s="4"/>
      <c r="CF37" s="4"/>
      <c r="CG37" s="215"/>
      <c r="CH37" s="4"/>
      <c r="CI37" s="6"/>
      <c r="CJ37" s="4"/>
      <c r="CK37" s="4"/>
      <c r="CL37" s="215"/>
      <c r="CM37" s="4"/>
      <c r="CN37" s="6"/>
      <c r="CO37" s="4"/>
      <c r="CP37" s="4"/>
      <c r="CQ37" s="215"/>
      <c r="CR37" s="4"/>
      <c r="CS37" s="6"/>
      <c r="CT37" s="4"/>
      <c r="CU37" s="4"/>
      <c r="CV37" s="215"/>
      <c r="CW37" s="4"/>
      <c r="CX37" s="6"/>
      <c r="CY37" s="4"/>
      <c r="CZ37" s="4"/>
      <c r="DA37" s="215"/>
      <c r="DB37" s="4"/>
      <c r="DC37" s="6"/>
      <c r="DD37" s="4"/>
      <c r="DE37" s="4"/>
      <c r="DF37" s="215"/>
      <c r="DG37" s="4"/>
      <c r="DH37" s="6"/>
      <c r="DI37" s="4"/>
      <c r="DJ37" s="4"/>
      <c r="DK37" s="215"/>
      <c r="DL37" s="4"/>
      <c r="DM37" s="6"/>
      <c r="DN37" s="4"/>
      <c r="DO37" s="4"/>
      <c r="DP37" s="215"/>
      <c r="DQ37" s="4"/>
      <c r="DR37" s="6"/>
      <c r="DS37" s="4"/>
      <c r="DT37" s="4"/>
      <c r="DU37" s="215"/>
      <c r="DV37" s="4"/>
      <c r="DW37" s="6"/>
      <c r="DX37" s="4"/>
      <c r="DY37" s="4"/>
      <c r="DZ37" s="215"/>
      <c r="EA37" s="4"/>
      <c r="EB37" s="6"/>
      <c r="EC37" s="4"/>
      <c r="ED37" s="4"/>
      <c r="EE37" s="215"/>
      <c r="EF37" s="4"/>
      <c r="EG37" s="6"/>
      <c r="EH37" s="4"/>
      <c r="EI37" s="4"/>
      <c r="EJ37" s="215"/>
      <c r="EK37" s="4"/>
      <c r="EL37" s="6"/>
      <c r="EM37" s="4"/>
      <c r="EN37" s="4"/>
      <c r="EO37" s="215"/>
      <c r="EP37" s="4"/>
      <c r="EQ37" s="6"/>
      <c r="ER37" s="4"/>
      <c r="ES37" s="4"/>
      <c r="ET37" s="215"/>
      <c r="EU37" s="4"/>
      <c r="EV37" s="6"/>
      <c r="EW37" s="4"/>
      <c r="EX37" s="4"/>
      <c r="EY37" s="215"/>
      <c r="EZ37" s="4"/>
      <c r="FA37" s="6"/>
      <c r="FB37" s="4"/>
      <c r="FC37" s="4"/>
      <c r="FD37" s="215"/>
      <c r="FE37" s="4"/>
      <c r="FF37" s="6"/>
      <c r="FG37" s="4"/>
      <c r="FH37" s="4"/>
      <c r="FI37" s="215"/>
      <c r="FJ37" s="4"/>
      <c r="FK37" s="6"/>
      <c r="FL37" s="4"/>
      <c r="FM37" s="4"/>
      <c r="FN37" s="215"/>
      <c r="FO37" s="4"/>
      <c r="FP37" s="6"/>
      <c r="FQ37" s="4"/>
      <c r="FR37" s="4"/>
      <c r="FS37" s="215"/>
      <c r="FT37" s="4"/>
      <c r="FU37" s="6"/>
      <c r="FV37" s="4"/>
      <c r="FW37" s="4"/>
      <c r="FX37" s="215"/>
      <c r="FY37" s="4"/>
      <c r="FZ37" s="6"/>
      <c r="GA37" s="4"/>
      <c r="GB37" s="4"/>
      <c r="GC37" s="215"/>
      <c r="GD37" s="4"/>
      <c r="GE37" s="6"/>
      <c r="GF37" s="4"/>
      <c r="GG37" s="4"/>
      <c r="GH37" s="215"/>
      <c r="GI37" s="4"/>
      <c r="GJ37" s="6"/>
      <c r="GK37" s="4"/>
      <c r="GL37" s="4"/>
      <c r="GM37" s="215"/>
      <c r="GN37" s="4"/>
      <c r="GO37" s="6"/>
      <c r="GP37" s="4"/>
      <c r="GQ37" s="4"/>
      <c r="GR37" s="215"/>
      <c r="GS37" s="4"/>
      <c r="GT37" s="6"/>
      <c r="GU37" s="4"/>
      <c r="GV37" s="4"/>
      <c r="GW37" s="215"/>
      <c r="GX37" s="4"/>
      <c r="GY37" s="6"/>
      <c r="GZ37" s="4"/>
      <c r="HA37" s="4"/>
      <c r="HB37" s="215"/>
      <c r="HC37" s="4"/>
      <c r="HD37" s="6"/>
      <c r="HE37" s="4"/>
      <c r="HF37" s="4"/>
      <c r="HG37" s="215"/>
      <c r="HH37" s="4"/>
      <c r="HI37" s="6"/>
      <c r="HJ37" s="4"/>
      <c r="HK37" s="4"/>
      <c r="HL37" s="215"/>
      <c r="HM37" s="4"/>
      <c r="HN37" s="6"/>
      <c r="HO37" s="4"/>
      <c r="HP37" s="4"/>
      <c r="HQ37" s="215"/>
      <c r="HR37" s="4"/>
      <c r="HS37" s="6"/>
      <c r="HT37" s="4"/>
      <c r="HU37" s="4"/>
      <c r="HV37" s="215"/>
      <c r="HW37" s="4"/>
      <c r="HX37" s="6"/>
      <c r="HY37" s="4"/>
      <c r="HZ37" s="4"/>
      <c r="IA37" s="215"/>
      <c r="IB37" s="4"/>
      <c r="IC37" s="6"/>
      <c r="ID37" s="4"/>
      <c r="IE37" s="4"/>
      <c r="IF37" s="215"/>
      <c r="IG37" s="4"/>
      <c r="IH37" s="6"/>
      <c r="II37" s="4"/>
      <c r="IJ37" s="4"/>
      <c r="IK37" s="215"/>
      <c r="IL37" s="4"/>
      <c r="IM37" s="6"/>
      <c r="IN37" s="4"/>
      <c r="IO37" s="4"/>
      <c r="IP37" s="215"/>
      <c r="IQ37" s="4"/>
      <c r="IR37" s="6"/>
      <c r="IS37" s="4"/>
      <c r="IT37" s="4"/>
      <c r="IU37" s="215"/>
      <c r="IV37" s="4"/>
      <c r="IW37" s="6"/>
      <c r="IX37" s="4"/>
      <c r="IY37" s="4"/>
      <c r="IZ37" s="215"/>
      <c r="JA37" s="4"/>
      <c r="JB37" s="6"/>
      <c r="JC37" s="4"/>
      <c r="JD37" s="4"/>
      <c r="JE37" s="215"/>
      <c r="JF37" s="4"/>
      <c r="JG37" s="6"/>
      <c r="JH37" s="4"/>
      <c r="JI37" s="4"/>
      <c r="JJ37" s="215"/>
      <c r="JK37" s="4"/>
      <c r="JL37" s="6"/>
      <c r="JM37" s="4"/>
      <c r="JN37" s="4"/>
      <c r="JO37" s="215"/>
      <c r="JP37" s="4"/>
      <c r="JQ37" s="6"/>
      <c r="JR37" s="4"/>
      <c r="JS37" s="4"/>
      <c r="JT37" s="215"/>
      <c r="JU37" s="4"/>
      <c r="JV37" s="6"/>
      <c r="JW37" s="4"/>
      <c r="JX37" s="4"/>
      <c r="JY37" s="215"/>
      <c r="JZ37" s="4"/>
      <c r="KA37" s="6"/>
      <c r="KB37" s="4"/>
      <c r="KC37" s="4"/>
      <c r="KD37" s="215"/>
      <c r="KE37" s="4"/>
      <c r="KF37" s="6"/>
      <c r="KG37" s="4"/>
      <c r="KH37" s="4"/>
      <c r="KI37" s="215"/>
      <c r="KJ37" s="4"/>
      <c r="KK37" s="6"/>
      <c r="KL37" s="4"/>
      <c r="KM37" s="4"/>
      <c r="KN37" s="215"/>
    </row>
    <row r="38" spans="1:300" x14ac:dyDescent="0.25">
      <c r="A38" s="4"/>
      <c r="B38" s="6"/>
      <c r="C38" s="4"/>
      <c r="D38" s="4"/>
      <c r="E38" s="215"/>
      <c r="F38" s="4"/>
      <c r="G38" s="6"/>
      <c r="H38" s="4"/>
      <c r="I38" s="4"/>
      <c r="J38" s="215"/>
      <c r="K38" s="4"/>
      <c r="L38" s="6"/>
      <c r="M38" s="4"/>
      <c r="N38" s="4"/>
      <c r="O38" s="215"/>
      <c r="P38" s="4"/>
      <c r="Q38" s="6"/>
      <c r="R38" s="4"/>
      <c r="S38" s="4"/>
      <c r="T38" s="215"/>
      <c r="U38" s="4"/>
      <c r="V38" s="6"/>
      <c r="W38" s="4"/>
      <c r="X38" s="4"/>
      <c r="Y38" s="215"/>
      <c r="Z38" s="4"/>
      <c r="AA38" s="6"/>
      <c r="AB38" s="4"/>
      <c r="AC38" s="4"/>
      <c r="AD38" s="215"/>
      <c r="AE38" s="4"/>
      <c r="AF38" s="6"/>
      <c r="AG38" s="4"/>
      <c r="AH38" s="4"/>
      <c r="AI38" s="215"/>
      <c r="AJ38" s="4"/>
      <c r="AK38" s="6"/>
      <c r="AL38" s="4"/>
      <c r="AM38" s="4"/>
      <c r="AN38" s="215"/>
      <c r="AO38" s="4"/>
      <c r="AP38" s="6"/>
      <c r="AQ38" s="4"/>
      <c r="AR38" s="4"/>
      <c r="AS38" s="215"/>
      <c r="AT38" s="4"/>
      <c r="AU38" s="6"/>
      <c r="AV38" s="4"/>
      <c r="AW38" s="4"/>
      <c r="AX38" s="215"/>
      <c r="AY38" s="4"/>
      <c r="AZ38" s="6"/>
      <c r="BA38" s="4"/>
      <c r="BB38" s="4"/>
      <c r="BC38" s="215"/>
      <c r="BD38" s="4"/>
      <c r="BE38" s="6"/>
      <c r="BF38" s="4"/>
      <c r="BG38" s="4"/>
      <c r="BH38" s="215"/>
      <c r="BI38" s="4"/>
      <c r="BJ38" s="6"/>
      <c r="BK38" s="4"/>
      <c r="BL38" s="4"/>
      <c r="BM38" s="215"/>
      <c r="BN38" s="4"/>
      <c r="BO38" s="6"/>
      <c r="BP38" s="4"/>
      <c r="BQ38" s="4"/>
      <c r="BR38" s="215"/>
      <c r="BS38" s="4"/>
      <c r="BT38" s="6"/>
      <c r="BU38" s="4"/>
      <c r="BV38" s="4"/>
      <c r="BW38" s="215"/>
      <c r="BX38" s="4"/>
      <c r="BY38" s="6"/>
      <c r="BZ38" s="4"/>
      <c r="CA38" s="4"/>
      <c r="CB38" s="215"/>
      <c r="CC38" s="4"/>
      <c r="CD38" s="6"/>
      <c r="CE38" s="4"/>
      <c r="CF38" s="4"/>
      <c r="CG38" s="215"/>
      <c r="CH38" s="4"/>
      <c r="CI38" s="6"/>
      <c r="CJ38" s="4"/>
      <c r="CK38" s="4"/>
      <c r="CL38" s="215"/>
      <c r="CM38" s="4"/>
      <c r="CN38" s="6"/>
      <c r="CO38" s="4"/>
      <c r="CP38" s="4"/>
      <c r="CQ38" s="215"/>
      <c r="CR38" s="4"/>
      <c r="CS38" s="6"/>
      <c r="CT38" s="4"/>
      <c r="CU38" s="4"/>
      <c r="CV38" s="215"/>
      <c r="CW38" s="4"/>
      <c r="CX38" s="6"/>
      <c r="CY38" s="4"/>
      <c r="CZ38" s="4"/>
      <c r="DA38" s="215"/>
      <c r="DB38" s="4"/>
      <c r="DC38" s="6"/>
      <c r="DD38" s="4"/>
      <c r="DE38" s="4"/>
      <c r="DF38" s="215"/>
      <c r="DG38" s="4"/>
      <c r="DH38" s="6"/>
      <c r="DI38" s="4"/>
      <c r="DJ38" s="4"/>
      <c r="DK38" s="215"/>
      <c r="DL38" s="4"/>
      <c r="DM38" s="6"/>
      <c r="DN38" s="4"/>
      <c r="DO38" s="4"/>
      <c r="DP38" s="215"/>
      <c r="DQ38" s="4"/>
      <c r="DR38" s="6"/>
      <c r="DS38" s="4"/>
      <c r="DT38" s="4"/>
      <c r="DU38" s="215"/>
      <c r="DV38" s="4"/>
      <c r="DW38" s="6"/>
      <c r="DX38" s="4"/>
      <c r="DY38" s="4"/>
      <c r="DZ38" s="215"/>
      <c r="EA38" s="4"/>
      <c r="EB38" s="6"/>
      <c r="EC38" s="4"/>
      <c r="ED38" s="4"/>
      <c r="EE38" s="215"/>
      <c r="EF38" s="4"/>
      <c r="EG38" s="6"/>
      <c r="EH38" s="4"/>
      <c r="EI38" s="4"/>
      <c r="EJ38" s="215"/>
      <c r="EK38" s="4"/>
      <c r="EL38" s="6"/>
      <c r="EM38" s="4"/>
      <c r="EN38" s="4"/>
      <c r="EO38" s="215"/>
      <c r="EP38" s="4"/>
      <c r="EQ38" s="6"/>
      <c r="ER38" s="4"/>
      <c r="ES38" s="4"/>
      <c r="ET38" s="215"/>
      <c r="EU38" s="4"/>
      <c r="EV38" s="6"/>
      <c r="EW38" s="4"/>
      <c r="EX38" s="4"/>
      <c r="EY38" s="215"/>
      <c r="EZ38" s="4"/>
      <c r="FA38" s="6"/>
      <c r="FB38" s="4"/>
      <c r="FC38" s="4"/>
      <c r="FD38" s="215"/>
      <c r="FE38" s="4"/>
      <c r="FF38" s="6"/>
      <c r="FG38" s="4"/>
      <c r="FH38" s="4"/>
      <c r="FI38" s="215"/>
      <c r="FJ38" s="4"/>
      <c r="FK38" s="6"/>
      <c r="FL38" s="4"/>
      <c r="FM38" s="4"/>
      <c r="FN38" s="215"/>
      <c r="FO38" s="4"/>
      <c r="FP38" s="6"/>
      <c r="FQ38" s="4"/>
      <c r="FR38" s="4"/>
      <c r="FS38" s="215"/>
      <c r="FT38" s="4"/>
      <c r="FU38" s="6"/>
      <c r="FV38" s="4"/>
      <c r="FW38" s="4"/>
      <c r="FX38" s="215"/>
      <c r="FY38" s="4"/>
      <c r="FZ38" s="6"/>
      <c r="GA38" s="4"/>
      <c r="GB38" s="4"/>
      <c r="GC38" s="215"/>
      <c r="GD38" s="4"/>
      <c r="GE38" s="6"/>
      <c r="GF38" s="4"/>
      <c r="GG38" s="4"/>
      <c r="GH38" s="215"/>
      <c r="GI38" s="4"/>
      <c r="GJ38" s="6"/>
      <c r="GK38" s="4"/>
      <c r="GL38" s="4"/>
      <c r="GM38" s="215"/>
      <c r="GN38" s="4"/>
      <c r="GO38" s="6"/>
      <c r="GP38" s="4"/>
      <c r="GQ38" s="4"/>
      <c r="GR38" s="215"/>
      <c r="GS38" s="4"/>
      <c r="GT38" s="6"/>
      <c r="GU38" s="4"/>
      <c r="GV38" s="4"/>
      <c r="GW38" s="215"/>
      <c r="GX38" s="4"/>
      <c r="GY38" s="6"/>
      <c r="GZ38" s="4"/>
      <c r="HA38" s="4"/>
      <c r="HB38" s="215"/>
      <c r="HC38" s="4"/>
      <c r="HD38" s="6"/>
      <c r="HE38" s="4"/>
      <c r="HF38" s="4"/>
      <c r="HG38" s="215"/>
      <c r="HH38" s="4"/>
      <c r="HI38" s="6"/>
      <c r="HJ38" s="4"/>
      <c r="HK38" s="4"/>
      <c r="HL38" s="215"/>
      <c r="HM38" s="4"/>
      <c r="HN38" s="6"/>
      <c r="HO38" s="4"/>
      <c r="HP38" s="4"/>
      <c r="HQ38" s="215"/>
      <c r="HR38" s="4"/>
      <c r="HS38" s="6"/>
      <c r="HT38" s="4"/>
      <c r="HU38" s="4"/>
      <c r="HV38" s="215"/>
      <c r="HW38" s="4"/>
      <c r="HX38" s="6"/>
      <c r="HY38" s="4"/>
      <c r="HZ38" s="4"/>
      <c r="IA38" s="215"/>
      <c r="IB38" s="4"/>
      <c r="IC38" s="6"/>
      <c r="ID38" s="4"/>
      <c r="IE38" s="4"/>
      <c r="IF38" s="215"/>
      <c r="IG38" s="4"/>
      <c r="IH38" s="6"/>
      <c r="II38" s="4"/>
      <c r="IJ38" s="4"/>
      <c r="IK38" s="215"/>
      <c r="IL38" s="4"/>
      <c r="IM38" s="6"/>
      <c r="IN38" s="4"/>
      <c r="IO38" s="4"/>
      <c r="IP38" s="215"/>
      <c r="IQ38" s="4"/>
      <c r="IR38" s="6"/>
      <c r="IS38" s="4"/>
      <c r="IT38" s="4"/>
      <c r="IU38" s="215"/>
      <c r="IV38" s="4"/>
      <c r="IW38" s="6"/>
      <c r="IX38" s="4"/>
      <c r="IY38" s="4"/>
      <c r="IZ38" s="215"/>
      <c r="JA38" s="4"/>
      <c r="JB38" s="6"/>
      <c r="JC38" s="4"/>
      <c r="JD38" s="4"/>
      <c r="JE38" s="215"/>
      <c r="JF38" s="4"/>
      <c r="JG38" s="6"/>
      <c r="JH38" s="4"/>
      <c r="JI38" s="4"/>
      <c r="JJ38" s="215"/>
      <c r="JK38" s="4"/>
      <c r="JL38" s="6"/>
      <c r="JM38" s="4"/>
      <c r="JN38" s="4"/>
      <c r="JO38" s="215"/>
      <c r="JP38" s="4"/>
      <c r="JQ38" s="6"/>
      <c r="JR38" s="4"/>
      <c r="JS38" s="4"/>
      <c r="JT38" s="215"/>
      <c r="JU38" s="4"/>
      <c r="JV38" s="6"/>
      <c r="JW38" s="4"/>
      <c r="JX38" s="4"/>
      <c r="JY38" s="215"/>
      <c r="JZ38" s="4"/>
      <c r="KA38" s="6"/>
      <c r="KB38" s="4"/>
      <c r="KC38" s="4"/>
      <c r="KD38" s="215"/>
      <c r="KE38" s="4"/>
      <c r="KF38" s="6"/>
      <c r="KG38" s="4"/>
      <c r="KH38" s="4"/>
      <c r="KI38" s="215"/>
      <c r="KJ38" s="4"/>
      <c r="KK38" s="6"/>
      <c r="KL38" s="4"/>
      <c r="KM38" s="4"/>
      <c r="KN38" s="215"/>
    </row>
    <row r="39" spans="1:300" x14ac:dyDescent="0.25">
      <c r="A39" s="4"/>
      <c r="B39" s="42"/>
      <c r="C39" s="4"/>
      <c r="D39" s="4"/>
      <c r="E39" s="215"/>
      <c r="F39" s="4"/>
      <c r="G39" s="42"/>
      <c r="H39" s="4"/>
      <c r="I39" s="4"/>
      <c r="J39" s="215"/>
      <c r="K39" s="4"/>
      <c r="L39" s="42"/>
      <c r="M39" s="4"/>
      <c r="N39" s="4"/>
      <c r="O39" s="215"/>
      <c r="P39" s="4"/>
      <c r="Q39" s="42"/>
      <c r="R39" s="4"/>
      <c r="S39" s="4"/>
      <c r="T39" s="215"/>
      <c r="U39" s="4"/>
      <c r="V39" s="42"/>
      <c r="W39" s="4"/>
      <c r="X39" s="4"/>
      <c r="Y39" s="215"/>
      <c r="Z39" s="4"/>
      <c r="AA39" s="42"/>
      <c r="AB39" s="4"/>
      <c r="AC39" s="4"/>
      <c r="AD39" s="215"/>
      <c r="AE39" s="4"/>
      <c r="AF39" s="42"/>
      <c r="AG39" s="4"/>
      <c r="AH39" s="4"/>
      <c r="AI39" s="215"/>
      <c r="AJ39" s="4"/>
      <c r="AK39" s="42"/>
      <c r="AL39" s="4"/>
      <c r="AM39" s="4"/>
      <c r="AN39" s="215"/>
      <c r="AO39" s="4"/>
      <c r="AP39" s="42"/>
      <c r="AQ39" s="4"/>
      <c r="AR39" s="4"/>
      <c r="AS39" s="215"/>
      <c r="AT39" s="4"/>
      <c r="AU39" s="42"/>
      <c r="AV39" s="4"/>
      <c r="AW39" s="4"/>
      <c r="AX39" s="215"/>
      <c r="AY39" s="4"/>
      <c r="AZ39" s="42"/>
      <c r="BA39" s="4"/>
      <c r="BB39" s="4"/>
      <c r="BC39" s="215"/>
      <c r="BD39" s="4"/>
      <c r="BE39" s="42"/>
      <c r="BF39" s="4"/>
      <c r="BG39" s="4"/>
      <c r="BH39" s="215"/>
      <c r="BI39" s="4"/>
      <c r="BJ39" s="42"/>
      <c r="BK39" s="4"/>
      <c r="BL39" s="4"/>
      <c r="BM39" s="215"/>
      <c r="BN39" s="4"/>
      <c r="BO39" s="42"/>
      <c r="BP39" s="4"/>
      <c r="BQ39" s="4"/>
      <c r="BR39" s="215"/>
      <c r="BS39" s="4"/>
      <c r="BT39" s="42"/>
      <c r="BU39" s="4"/>
      <c r="BV39" s="4"/>
      <c r="BW39" s="215"/>
      <c r="BX39" s="4"/>
      <c r="BY39" s="42"/>
      <c r="BZ39" s="4"/>
      <c r="CA39" s="4"/>
      <c r="CB39" s="215"/>
      <c r="CC39" s="4"/>
      <c r="CD39" s="42"/>
      <c r="CE39" s="4"/>
      <c r="CF39" s="4"/>
      <c r="CG39" s="215"/>
      <c r="CH39" s="4"/>
      <c r="CI39" s="42"/>
      <c r="CJ39" s="4"/>
      <c r="CK39" s="4"/>
      <c r="CL39" s="215"/>
      <c r="CM39" s="4"/>
      <c r="CN39" s="42"/>
      <c r="CO39" s="4"/>
      <c r="CP39" s="4"/>
      <c r="CQ39" s="215"/>
      <c r="CR39" s="4"/>
      <c r="CS39" s="42"/>
      <c r="CT39" s="4"/>
      <c r="CU39" s="4"/>
      <c r="CV39" s="215"/>
      <c r="CW39" s="4"/>
      <c r="CX39" s="42"/>
      <c r="CY39" s="4"/>
      <c r="CZ39" s="4"/>
      <c r="DA39" s="215"/>
      <c r="DB39" s="4"/>
      <c r="DC39" s="42"/>
      <c r="DD39" s="4"/>
      <c r="DE39" s="4"/>
      <c r="DF39" s="215"/>
      <c r="DG39" s="4"/>
      <c r="DH39" s="42"/>
      <c r="DI39" s="4"/>
      <c r="DJ39" s="4"/>
      <c r="DK39" s="215"/>
      <c r="DL39" s="4"/>
      <c r="DM39" s="42"/>
      <c r="DN39" s="4"/>
      <c r="DO39" s="4"/>
      <c r="DP39" s="215"/>
      <c r="DQ39" s="4"/>
      <c r="DR39" s="42"/>
      <c r="DS39" s="4"/>
      <c r="DT39" s="4"/>
      <c r="DU39" s="215"/>
      <c r="DV39" s="4"/>
      <c r="DW39" s="42"/>
      <c r="DX39" s="4"/>
      <c r="DY39" s="4"/>
      <c r="DZ39" s="215"/>
      <c r="EA39" s="4"/>
      <c r="EB39" s="42"/>
      <c r="EC39" s="4"/>
      <c r="ED39" s="4"/>
      <c r="EE39" s="215"/>
      <c r="EF39" s="4"/>
      <c r="EG39" s="42"/>
      <c r="EH39" s="4"/>
      <c r="EI39" s="4"/>
      <c r="EJ39" s="215"/>
      <c r="EK39" s="4"/>
      <c r="EL39" s="42"/>
      <c r="EM39" s="4"/>
      <c r="EN39" s="4"/>
      <c r="EO39" s="215"/>
      <c r="EP39" s="4"/>
      <c r="EQ39" s="42"/>
      <c r="ER39" s="4"/>
      <c r="ES39" s="4"/>
      <c r="ET39" s="215"/>
      <c r="EU39" s="4"/>
      <c r="EV39" s="42"/>
      <c r="EW39" s="4"/>
      <c r="EX39" s="4"/>
      <c r="EY39" s="215"/>
      <c r="EZ39" s="4"/>
      <c r="FA39" s="42"/>
      <c r="FB39" s="4"/>
      <c r="FC39" s="4"/>
      <c r="FD39" s="215"/>
      <c r="FE39" s="4"/>
      <c r="FF39" s="42"/>
      <c r="FG39" s="4"/>
      <c r="FH39" s="4"/>
      <c r="FI39" s="215"/>
      <c r="FJ39" s="4"/>
      <c r="FK39" s="42"/>
      <c r="FL39" s="4"/>
      <c r="FM39" s="4"/>
      <c r="FN39" s="215"/>
      <c r="FO39" s="4"/>
      <c r="FP39" s="42"/>
      <c r="FQ39" s="4"/>
      <c r="FR39" s="4"/>
      <c r="FS39" s="215"/>
      <c r="FT39" s="4"/>
      <c r="FU39" s="42"/>
      <c r="FV39" s="4"/>
      <c r="FW39" s="4"/>
      <c r="FX39" s="215"/>
      <c r="FY39" s="4"/>
      <c r="FZ39" s="42"/>
      <c r="GA39" s="4"/>
      <c r="GB39" s="4"/>
      <c r="GC39" s="215"/>
      <c r="GD39" s="4"/>
      <c r="GE39" s="42"/>
      <c r="GF39" s="4"/>
      <c r="GG39" s="4"/>
      <c r="GH39" s="215"/>
      <c r="GI39" s="4"/>
      <c r="GJ39" s="42"/>
      <c r="GK39" s="4"/>
      <c r="GL39" s="4"/>
      <c r="GM39" s="215"/>
      <c r="GN39" s="4"/>
      <c r="GO39" s="42"/>
      <c r="GP39" s="4"/>
      <c r="GQ39" s="4"/>
      <c r="GR39" s="215"/>
      <c r="GS39" s="4"/>
      <c r="GT39" s="42"/>
      <c r="GU39" s="4"/>
      <c r="GV39" s="4"/>
      <c r="GW39" s="215"/>
      <c r="GX39" s="4"/>
      <c r="GY39" s="42"/>
      <c r="GZ39" s="4"/>
      <c r="HA39" s="4"/>
      <c r="HB39" s="215"/>
      <c r="HC39" s="4"/>
      <c r="HD39" s="42"/>
      <c r="HE39" s="4"/>
      <c r="HF39" s="4"/>
      <c r="HG39" s="215"/>
      <c r="HH39" s="4"/>
      <c r="HI39" s="42"/>
      <c r="HJ39" s="4"/>
      <c r="HK39" s="4"/>
      <c r="HL39" s="215"/>
      <c r="HM39" s="4"/>
      <c r="HN39" s="42"/>
      <c r="HO39" s="4"/>
      <c r="HP39" s="4"/>
      <c r="HQ39" s="215"/>
      <c r="HR39" s="4"/>
      <c r="HS39" s="42"/>
      <c r="HT39" s="4"/>
      <c r="HU39" s="4"/>
      <c r="HV39" s="215"/>
      <c r="HW39" s="4"/>
      <c r="HX39" s="42"/>
      <c r="HY39" s="4"/>
      <c r="HZ39" s="4"/>
      <c r="IA39" s="215"/>
      <c r="IB39" s="4"/>
      <c r="IC39" s="42"/>
      <c r="ID39" s="4"/>
      <c r="IE39" s="4"/>
      <c r="IF39" s="215"/>
      <c r="IG39" s="4"/>
      <c r="IH39" s="42"/>
      <c r="II39" s="4"/>
      <c r="IJ39" s="4"/>
      <c r="IK39" s="215"/>
      <c r="IL39" s="4"/>
      <c r="IM39" s="42"/>
      <c r="IN39" s="4"/>
      <c r="IO39" s="4"/>
      <c r="IP39" s="215"/>
      <c r="IQ39" s="4"/>
      <c r="IR39" s="42"/>
      <c r="IS39" s="4"/>
      <c r="IT39" s="4"/>
      <c r="IU39" s="215"/>
      <c r="IV39" s="4"/>
      <c r="IW39" s="42"/>
      <c r="IX39" s="4"/>
      <c r="IY39" s="4"/>
      <c r="IZ39" s="215"/>
      <c r="JA39" s="4"/>
      <c r="JB39" s="42"/>
      <c r="JC39" s="4"/>
      <c r="JD39" s="4"/>
      <c r="JE39" s="215"/>
      <c r="JF39" s="4"/>
      <c r="JG39" s="42"/>
      <c r="JH39" s="4"/>
      <c r="JI39" s="4"/>
      <c r="JJ39" s="215"/>
      <c r="JK39" s="4"/>
      <c r="JL39" s="42"/>
      <c r="JM39" s="4"/>
      <c r="JN39" s="4"/>
      <c r="JO39" s="215"/>
      <c r="JP39" s="4"/>
      <c r="JQ39" s="42"/>
      <c r="JR39" s="4"/>
      <c r="JS39" s="4"/>
      <c r="JT39" s="215"/>
      <c r="JU39" s="4"/>
      <c r="JV39" s="42"/>
      <c r="JW39" s="4"/>
      <c r="JX39" s="4"/>
      <c r="JY39" s="215"/>
      <c r="JZ39" s="4"/>
      <c r="KA39" s="42"/>
      <c r="KB39" s="4"/>
      <c r="KC39" s="4"/>
      <c r="KD39" s="215"/>
      <c r="KE39" s="4"/>
      <c r="KF39" s="42"/>
      <c r="KG39" s="4"/>
      <c r="KH39" s="4"/>
      <c r="KI39" s="215"/>
      <c r="KJ39" s="4"/>
      <c r="KK39" s="42"/>
      <c r="KL39" s="4"/>
      <c r="KM39" s="4"/>
      <c r="KN39" s="215"/>
    </row>
    <row r="40" spans="1:300" x14ac:dyDescent="0.25">
      <c r="A40" s="4"/>
      <c r="B40" s="6"/>
      <c r="C40" s="4"/>
      <c r="D40" s="4"/>
      <c r="E40" s="215"/>
      <c r="F40" s="4"/>
      <c r="G40" s="6"/>
      <c r="H40" s="4"/>
      <c r="I40" s="4"/>
      <c r="J40" s="215"/>
      <c r="K40" s="4"/>
      <c r="L40" s="6"/>
      <c r="M40" s="4"/>
      <c r="N40" s="4"/>
      <c r="O40" s="215"/>
      <c r="P40" s="4"/>
      <c r="Q40" s="6"/>
      <c r="R40" s="4"/>
      <c r="S40" s="4"/>
      <c r="T40" s="215"/>
      <c r="U40" s="4"/>
      <c r="V40" s="6"/>
      <c r="W40" s="4"/>
      <c r="X40" s="4"/>
      <c r="Y40" s="215"/>
      <c r="Z40" s="4"/>
      <c r="AA40" s="6"/>
      <c r="AB40" s="4"/>
      <c r="AC40" s="4"/>
      <c r="AD40" s="215"/>
      <c r="AE40" s="4"/>
      <c r="AF40" s="6"/>
      <c r="AG40" s="4"/>
      <c r="AH40" s="4"/>
      <c r="AI40" s="215"/>
      <c r="AJ40" s="4"/>
      <c r="AK40" s="6"/>
      <c r="AL40" s="4"/>
      <c r="AM40" s="4"/>
      <c r="AN40" s="215"/>
      <c r="AO40" s="4"/>
      <c r="AP40" s="6"/>
      <c r="AQ40" s="4"/>
      <c r="AR40" s="4"/>
      <c r="AS40" s="215"/>
      <c r="AT40" s="4"/>
      <c r="AU40" s="6"/>
      <c r="AV40" s="4"/>
      <c r="AW40" s="4"/>
      <c r="AX40" s="215"/>
      <c r="AY40" s="4"/>
      <c r="AZ40" s="6"/>
      <c r="BA40" s="4"/>
      <c r="BB40" s="4"/>
      <c r="BC40" s="215"/>
      <c r="BD40" s="4"/>
      <c r="BE40" s="6"/>
      <c r="BF40" s="4"/>
      <c r="BG40" s="4"/>
      <c r="BH40" s="215"/>
      <c r="BI40" s="4"/>
      <c r="BJ40" s="6"/>
      <c r="BK40" s="4"/>
      <c r="BL40" s="4"/>
      <c r="BM40" s="215"/>
      <c r="BN40" s="4"/>
      <c r="BO40" s="6"/>
      <c r="BP40" s="4"/>
      <c r="BQ40" s="4"/>
      <c r="BR40" s="215"/>
      <c r="BS40" s="4"/>
      <c r="BT40" s="6"/>
      <c r="BU40" s="4"/>
      <c r="BV40" s="4"/>
      <c r="BW40" s="215"/>
      <c r="BX40" s="4"/>
      <c r="BY40" s="6"/>
      <c r="BZ40" s="4"/>
      <c r="CA40" s="4"/>
      <c r="CB40" s="215"/>
      <c r="CC40" s="4"/>
      <c r="CD40" s="6"/>
      <c r="CE40" s="4"/>
      <c r="CF40" s="4"/>
      <c r="CG40" s="215"/>
      <c r="CH40" s="4"/>
      <c r="CI40" s="6"/>
      <c r="CJ40" s="4"/>
      <c r="CK40" s="4"/>
      <c r="CL40" s="215"/>
      <c r="CM40" s="4"/>
      <c r="CN40" s="6"/>
      <c r="CO40" s="4"/>
      <c r="CP40" s="4"/>
      <c r="CQ40" s="215"/>
      <c r="CR40" s="4"/>
      <c r="CS40" s="6"/>
      <c r="CT40" s="4"/>
      <c r="CU40" s="4"/>
      <c r="CV40" s="215"/>
      <c r="CW40" s="4"/>
      <c r="CX40" s="6"/>
      <c r="CY40" s="4"/>
      <c r="CZ40" s="4"/>
      <c r="DA40" s="215"/>
      <c r="DB40" s="4"/>
      <c r="DC40" s="6"/>
      <c r="DD40" s="4"/>
      <c r="DE40" s="4"/>
      <c r="DF40" s="215"/>
      <c r="DG40" s="4"/>
      <c r="DH40" s="6"/>
      <c r="DI40" s="4"/>
      <c r="DJ40" s="4"/>
      <c r="DK40" s="215"/>
      <c r="DL40" s="4"/>
      <c r="DM40" s="6"/>
      <c r="DN40" s="4"/>
      <c r="DO40" s="4"/>
      <c r="DP40" s="215"/>
      <c r="DQ40" s="4"/>
      <c r="DR40" s="6"/>
      <c r="DS40" s="4"/>
      <c r="DT40" s="4"/>
      <c r="DU40" s="215"/>
      <c r="DV40" s="4"/>
      <c r="DW40" s="6"/>
      <c r="DX40" s="4"/>
      <c r="DY40" s="4"/>
      <c r="DZ40" s="215"/>
      <c r="EA40" s="4"/>
      <c r="EB40" s="6"/>
      <c r="EC40" s="4"/>
      <c r="ED40" s="4"/>
      <c r="EE40" s="215"/>
      <c r="EF40" s="4"/>
      <c r="EG40" s="6"/>
      <c r="EH40" s="4"/>
      <c r="EI40" s="4"/>
      <c r="EJ40" s="215"/>
      <c r="EK40" s="4"/>
      <c r="EL40" s="6"/>
      <c r="EM40" s="4"/>
      <c r="EN40" s="4"/>
      <c r="EO40" s="215"/>
      <c r="EP40" s="4"/>
      <c r="EQ40" s="6"/>
      <c r="ER40" s="4"/>
      <c r="ES40" s="4"/>
      <c r="ET40" s="215"/>
      <c r="EU40" s="4"/>
      <c r="EV40" s="6"/>
      <c r="EW40" s="4"/>
      <c r="EX40" s="4"/>
      <c r="EY40" s="215"/>
      <c r="EZ40" s="4"/>
      <c r="FA40" s="6"/>
      <c r="FB40" s="4"/>
      <c r="FC40" s="4"/>
      <c r="FD40" s="215"/>
      <c r="FE40" s="4"/>
      <c r="FF40" s="6"/>
      <c r="FG40" s="4"/>
      <c r="FH40" s="4"/>
      <c r="FI40" s="215"/>
      <c r="FJ40" s="4"/>
      <c r="FK40" s="6"/>
      <c r="FL40" s="4"/>
      <c r="FM40" s="4"/>
      <c r="FN40" s="215"/>
      <c r="FO40" s="4"/>
      <c r="FP40" s="6"/>
      <c r="FQ40" s="4"/>
      <c r="FR40" s="4"/>
      <c r="FS40" s="215"/>
      <c r="FT40" s="4"/>
      <c r="FU40" s="6"/>
      <c r="FV40" s="4"/>
      <c r="FW40" s="4"/>
      <c r="FX40" s="215"/>
      <c r="FY40" s="4"/>
      <c r="FZ40" s="6"/>
      <c r="GA40" s="4"/>
      <c r="GB40" s="4"/>
      <c r="GC40" s="215"/>
      <c r="GD40" s="4"/>
      <c r="GE40" s="6"/>
      <c r="GF40" s="4"/>
      <c r="GG40" s="4"/>
      <c r="GH40" s="215"/>
      <c r="GI40" s="4"/>
      <c r="GJ40" s="6"/>
      <c r="GK40" s="4"/>
      <c r="GL40" s="4"/>
      <c r="GM40" s="215"/>
      <c r="GN40" s="4"/>
      <c r="GO40" s="6"/>
      <c r="GP40" s="4"/>
      <c r="GQ40" s="4"/>
      <c r="GR40" s="215"/>
      <c r="GS40" s="4"/>
      <c r="GT40" s="6"/>
      <c r="GU40" s="4"/>
      <c r="GV40" s="4"/>
      <c r="GW40" s="215"/>
      <c r="GX40" s="4"/>
      <c r="GY40" s="6"/>
      <c r="GZ40" s="4"/>
      <c r="HA40" s="4"/>
      <c r="HB40" s="215"/>
      <c r="HC40" s="4"/>
      <c r="HD40" s="6"/>
      <c r="HE40" s="4"/>
      <c r="HF40" s="4"/>
      <c r="HG40" s="215"/>
      <c r="HH40" s="4"/>
      <c r="HI40" s="6"/>
      <c r="HJ40" s="4"/>
      <c r="HK40" s="4"/>
      <c r="HL40" s="215"/>
      <c r="HM40" s="4"/>
      <c r="HN40" s="6"/>
      <c r="HO40" s="4"/>
      <c r="HP40" s="4"/>
      <c r="HQ40" s="215"/>
      <c r="HR40" s="4"/>
      <c r="HS40" s="6"/>
      <c r="HT40" s="4"/>
      <c r="HU40" s="4"/>
      <c r="HV40" s="215"/>
      <c r="HW40" s="4"/>
      <c r="HX40" s="6"/>
      <c r="HY40" s="4"/>
      <c r="HZ40" s="4"/>
      <c r="IA40" s="215"/>
      <c r="IB40" s="4"/>
      <c r="IC40" s="6"/>
      <c r="ID40" s="4"/>
      <c r="IE40" s="4"/>
      <c r="IF40" s="215"/>
      <c r="IG40" s="4"/>
      <c r="IH40" s="6"/>
      <c r="II40" s="4"/>
      <c r="IJ40" s="4"/>
      <c r="IK40" s="215"/>
      <c r="IL40" s="4"/>
      <c r="IM40" s="6"/>
      <c r="IN40" s="4"/>
      <c r="IO40" s="4"/>
      <c r="IP40" s="215"/>
      <c r="IQ40" s="4"/>
      <c r="IR40" s="6"/>
      <c r="IS40" s="4"/>
      <c r="IT40" s="4"/>
      <c r="IU40" s="215"/>
      <c r="IV40" s="4"/>
      <c r="IW40" s="6"/>
      <c r="IX40" s="4"/>
      <c r="IY40" s="4"/>
      <c r="IZ40" s="215"/>
      <c r="JA40" s="4"/>
      <c r="JB40" s="6"/>
      <c r="JC40" s="4"/>
      <c r="JD40" s="4"/>
      <c r="JE40" s="215"/>
      <c r="JF40" s="4"/>
      <c r="JG40" s="6"/>
      <c r="JH40" s="4"/>
      <c r="JI40" s="4"/>
      <c r="JJ40" s="215"/>
      <c r="JK40" s="4"/>
      <c r="JL40" s="6"/>
      <c r="JM40" s="4"/>
      <c r="JN40" s="4"/>
      <c r="JO40" s="215"/>
      <c r="JP40" s="4"/>
      <c r="JQ40" s="6"/>
      <c r="JR40" s="4"/>
      <c r="JS40" s="4"/>
      <c r="JT40" s="215"/>
      <c r="JU40" s="4"/>
      <c r="JV40" s="6"/>
      <c r="JW40" s="4"/>
      <c r="JX40" s="4"/>
      <c r="JY40" s="215"/>
      <c r="JZ40" s="4"/>
      <c r="KA40" s="6"/>
      <c r="KB40" s="4"/>
      <c r="KC40" s="4"/>
      <c r="KD40" s="215"/>
      <c r="KE40" s="4"/>
      <c r="KF40" s="6"/>
      <c r="KG40" s="4"/>
      <c r="KH40" s="4"/>
      <c r="KI40" s="215"/>
      <c r="KJ40" s="4"/>
      <c r="KK40" s="6"/>
      <c r="KL40" s="4"/>
      <c r="KM40" s="4"/>
      <c r="KN40" s="215"/>
    </row>
    <row r="41" spans="1:300" x14ac:dyDescent="0.25">
      <c r="A41" s="4"/>
      <c r="B41" s="6"/>
      <c r="C41" s="4"/>
      <c r="D41" s="4"/>
      <c r="E41" s="215"/>
      <c r="F41" s="4"/>
      <c r="G41" s="6"/>
      <c r="H41" s="4"/>
      <c r="I41" s="4"/>
      <c r="J41" s="215"/>
      <c r="K41" s="4"/>
      <c r="L41" s="6"/>
      <c r="M41" s="4"/>
      <c r="N41" s="4"/>
      <c r="O41" s="215"/>
      <c r="P41" s="4"/>
      <c r="Q41" s="6"/>
      <c r="R41" s="4"/>
      <c r="S41" s="4"/>
      <c r="T41" s="215"/>
      <c r="U41" s="4"/>
      <c r="V41" s="6"/>
      <c r="W41" s="4"/>
      <c r="X41" s="4"/>
      <c r="Y41" s="215"/>
      <c r="Z41" s="4"/>
      <c r="AA41" s="6"/>
      <c r="AB41" s="4"/>
      <c r="AC41" s="4"/>
      <c r="AD41" s="215"/>
      <c r="AE41" s="4"/>
      <c r="AF41" s="6"/>
      <c r="AG41" s="4"/>
      <c r="AH41" s="4"/>
      <c r="AI41" s="215"/>
      <c r="AJ41" s="4"/>
      <c r="AK41" s="6"/>
      <c r="AL41" s="4"/>
      <c r="AM41" s="4"/>
      <c r="AN41" s="215"/>
      <c r="AO41" s="4"/>
      <c r="AP41" s="6"/>
      <c r="AQ41" s="4"/>
      <c r="AR41" s="4"/>
      <c r="AS41" s="215"/>
      <c r="AT41" s="4"/>
      <c r="AU41" s="6"/>
      <c r="AV41" s="4"/>
      <c r="AW41" s="4"/>
      <c r="AX41" s="215"/>
      <c r="AY41" s="4"/>
      <c r="AZ41" s="6"/>
      <c r="BA41" s="4"/>
      <c r="BB41" s="4"/>
      <c r="BC41" s="215"/>
      <c r="BD41" s="4"/>
      <c r="BE41" s="6"/>
      <c r="BF41" s="4"/>
      <c r="BG41" s="4"/>
      <c r="BH41" s="215"/>
      <c r="BI41" s="4"/>
      <c r="BJ41" s="6"/>
      <c r="BK41" s="4"/>
      <c r="BL41" s="4"/>
      <c r="BM41" s="215"/>
      <c r="BN41" s="4"/>
      <c r="BO41" s="6"/>
      <c r="BP41" s="4"/>
      <c r="BQ41" s="4"/>
      <c r="BR41" s="215"/>
      <c r="BS41" s="4"/>
      <c r="BT41" s="6"/>
      <c r="BU41" s="4"/>
      <c r="BV41" s="4"/>
      <c r="BW41" s="215"/>
      <c r="BX41" s="4"/>
      <c r="BY41" s="6"/>
      <c r="BZ41" s="4"/>
      <c r="CA41" s="4"/>
      <c r="CB41" s="215"/>
      <c r="CC41" s="4"/>
      <c r="CD41" s="6"/>
      <c r="CE41" s="4"/>
      <c r="CF41" s="4"/>
      <c r="CG41" s="215"/>
      <c r="CH41" s="4"/>
      <c r="CI41" s="6"/>
      <c r="CJ41" s="4"/>
      <c r="CK41" s="4"/>
      <c r="CL41" s="215"/>
      <c r="CM41" s="4"/>
      <c r="CN41" s="6"/>
      <c r="CO41" s="4"/>
      <c r="CP41" s="4"/>
      <c r="CQ41" s="215"/>
      <c r="CR41" s="4"/>
      <c r="CS41" s="6"/>
      <c r="CT41" s="4"/>
      <c r="CU41" s="4"/>
      <c r="CV41" s="215"/>
      <c r="CW41" s="4"/>
      <c r="CX41" s="6"/>
      <c r="CY41" s="4"/>
      <c r="CZ41" s="4"/>
      <c r="DA41" s="215"/>
      <c r="DB41" s="4"/>
      <c r="DC41" s="6"/>
      <c r="DD41" s="4"/>
      <c r="DE41" s="4"/>
      <c r="DF41" s="215"/>
      <c r="DG41" s="4"/>
      <c r="DH41" s="6"/>
      <c r="DI41" s="4"/>
      <c r="DJ41" s="4"/>
      <c r="DK41" s="215"/>
      <c r="DL41" s="4"/>
      <c r="DM41" s="6"/>
      <c r="DN41" s="4"/>
      <c r="DO41" s="4"/>
      <c r="DP41" s="215"/>
      <c r="DQ41" s="4"/>
      <c r="DR41" s="6"/>
      <c r="DS41" s="4"/>
      <c r="DT41" s="4"/>
      <c r="DU41" s="215"/>
      <c r="DV41" s="4"/>
      <c r="DW41" s="6"/>
      <c r="DX41" s="4"/>
      <c r="DY41" s="4"/>
      <c r="DZ41" s="215"/>
      <c r="EA41" s="4"/>
      <c r="EB41" s="6"/>
      <c r="EC41" s="4"/>
      <c r="ED41" s="4"/>
      <c r="EE41" s="215"/>
      <c r="EF41" s="4"/>
      <c r="EG41" s="6"/>
      <c r="EH41" s="4"/>
      <c r="EI41" s="4"/>
      <c r="EJ41" s="215"/>
      <c r="EK41" s="4"/>
      <c r="EL41" s="6"/>
      <c r="EM41" s="4"/>
      <c r="EN41" s="4"/>
      <c r="EO41" s="215"/>
      <c r="EP41" s="4"/>
      <c r="EQ41" s="6"/>
      <c r="ER41" s="4"/>
      <c r="ES41" s="4"/>
      <c r="ET41" s="215"/>
      <c r="EU41" s="4"/>
      <c r="EV41" s="6"/>
      <c r="EW41" s="4"/>
      <c r="EX41" s="4"/>
      <c r="EY41" s="215"/>
      <c r="EZ41" s="4"/>
      <c r="FA41" s="6"/>
      <c r="FB41" s="4"/>
      <c r="FC41" s="4"/>
      <c r="FD41" s="215"/>
      <c r="FE41" s="4"/>
      <c r="FF41" s="6"/>
      <c r="FG41" s="4"/>
      <c r="FH41" s="4"/>
      <c r="FI41" s="215"/>
      <c r="FJ41" s="4"/>
      <c r="FK41" s="6"/>
      <c r="FL41" s="4"/>
      <c r="FM41" s="4"/>
      <c r="FN41" s="215"/>
      <c r="FO41" s="4"/>
      <c r="FP41" s="6"/>
      <c r="FQ41" s="4"/>
      <c r="FR41" s="4"/>
      <c r="FS41" s="215"/>
      <c r="FT41" s="4"/>
      <c r="FU41" s="6"/>
      <c r="FV41" s="4"/>
      <c r="FW41" s="4"/>
      <c r="FX41" s="215"/>
      <c r="FY41" s="4"/>
      <c r="FZ41" s="6"/>
      <c r="GA41" s="4"/>
      <c r="GB41" s="4"/>
      <c r="GC41" s="215"/>
      <c r="GD41" s="4"/>
      <c r="GE41" s="6"/>
      <c r="GF41" s="4"/>
      <c r="GG41" s="4"/>
      <c r="GH41" s="215"/>
      <c r="GI41" s="4"/>
      <c r="GJ41" s="6"/>
      <c r="GK41" s="4"/>
      <c r="GL41" s="4"/>
      <c r="GM41" s="215"/>
      <c r="GN41" s="4"/>
      <c r="GO41" s="6"/>
      <c r="GP41" s="4"/>
      <c r="GQ41" s="4"/>
      <c r="GR41" s="215"/>
      <c r="GS41" s="4"/>
      <c r="GT41" s="6"/>
      <c r="GU41" s="4"/>
      <c r="GV41" s="4"/>
      <c r="GW41" s="215"/>
      <c r="GX41" s="4"/>
      <c r="GY41" s="6"/>
      <c r="GZ41" s="4"/>
      <c r="HA41" s="4"/>
      <c r="HB41" s="215"/>
      <c r="HC41" s="4"/>
      <c r="HD41" s="6"/>
      <c r="HE41" s="4"/>
      <c r="HF41" s="4"/>
      <c r="HG41" s="215"/>
      <c r="HH41" s="4"/>
      <c r="HI41" s="6"/>
      <c r="HJ41" s="4"/>
      <c r="HK41" s="4"/>
      <c r="HL41" s="215"/>
      <c r="HM41" s="4"/>
      <c r="HN41" s="6"/>
      <c r="HO41" s="4"/>
      <c r="HP41" s="4"/>
      <c r="HQ41" s="215"/>
      <c r="HR41" s="4"/>
      <c r="HS41" s="6"/>
      <c r="HT41" s="4"/>
      <c r="HU41" s="4"/>
      <c r="HV41" s="215"/>
      <c r="HW41" s="4"/>
      <c r="HX41" s="6"/>
      <c r="HY41" s="4"/>
      <c r="HZ41" s="4"/>
      <c r="IA41" s="215"/>
      <c r="IB41" s="4"/>
      <c r="IC41" s="6"/>
      <c r="ID41" s="4"/>
      <c r="IE41" s="4"/>
      <c r="IF41" s="215"/>
      <c r="IG41" s="4"/>
      <c r="IH41" s="6"/>
      <c r="II41" s="4"/>
      <c r="IJ41" s="4"/>
      <c r="IK41" s="215"/>
      <c r="IL41" s="4"/>
      <c r="IM41" s="6"/>
      <c r="IN41" s="4"/>
      <c r="IO41" s="4"/>
      <c r="IP41" s="215"/>
      <c r="IQ41" s="4"/>
      <c r="IR41" s="6"/>
      <c r="IS41" s="4"/>
      <c r="IT41" s="4"/>
      <c r="IU41" s="215"/>
      <c r="IV41" s="4"/>
      <c r="IW41" s="6"/>
      <c r="IX41" s="4"/>
      <c r="IY41" s="4"/>
      <c r="IZ41" s="215"/>
      <c r="JA41" s="4"/>
      <c r="JB41" s="6"/>
      <c r="JC41" s="4"/>
      <c r="JD41" s="4"/>
      <c r="JE41" s="215"/>
      <c r="JF41" s="4"/>
      <c r="JG41" s="6"/>
      <c r="JH41" s="4"/>
      <c r="JI41" s="4"/>
      <c r="JJ41" s="215"/>
      <c r="JK41" s="4"/>
      <c r="JL41" s="6"/>
      <c r="JM41" s="4"/>
      <c r="JN41" s="4"/>
      <c r="JO41" s="215"/>
      <c r="JP41" s="4"/>
      <c r="JQ41" s="6"/>
      <c r="JR41" s="4"/>
      <c r="JS41" s="4"/>
      <c r="JT41" s="215"/>
      <c r="JU41" s="4"/>
      <c r="JV41" s="6"/>
      <c r="JW41" s="4"/>
      <c r="JX41" s="4"/>
      <c r="JY41" s="215"/>
      <c r="JZ41" s="4"/>
      <c r="KA41" s="6"/>
      <c r="KB41" s="4"/>
      <c r="KC41" s="4"/>
      <c r="KD41" s="215"/>
      <c r="KE41" s="4"/>
      <c r="KF41" s="6"/>
      <c r="KG41" s="4"/>
      <c r="KH41" s="4"/>
      <c r="KI41" s="215"/>
      <c r="KJ41" s="4"/>
      <c r="KK41" s="6"/>
      <c r="KL41" s="4"/>
      <c r="KM41" s="4"/>
      <c r="KN41" s="215"/>
    </row>
    <row r="42" spans="1:300" x14ac:dyDescent="0.25">
      <c r="A42" s="4"/>
      <c r="B42" s="6"/>
      <c r="C42" s="4"/>
      <c r="D42" s="4"/>
      <c r="E42" s="215"/>
      <c r="F42" s="4"/>
      <c r="G42" s="6"/>
      <c r="H42" s="4"/>
      <c r="I42" s="4"/>
      <c r="J42" s="215"/>
      <c r="K42" s="4"/>
      <c r="L42" s="6"/>
      <c r="M42" s="4"/>
      <c r="N42" s="4"/>
      <c r="O42" s="215"/>
      <c r="P42" s="4"/>
      <c r="Q42" s="6"/>
      <c r="R42" s="4"/>
      <c r="S42" s="4"/>
      <c r="T42" s="215"/>
      <c r="U42" s="4"/>
      <c r="V42" s="6"/>
      <c r="W42" s="4"/>
      <c r="X42" s="4"/>
      <c r="Y42" s="215"/>
      <c r="Z42" s="4"/>
      <c r="AA42" s="6"/>
      <c r="AB42" s="4"/>
      <c r="AC42" s="4"/>
      <c r="AD42" s="215"/>
      <c r="AE42" s="4"/>
      <c r="AF42" s="6"/>
      <c r="AG42" s="4"/>
      <c r="AH42" s="4"/>
      <c r="AI42" s="215"/>
      <c r="AJ42" s="4"/>
      <c r="AK42" s="6"/>
      <c r="AL42" s="4"/>
      <c r="AM42" s="4"/>
      <c r="AN42" s="215"/>
      <c r="AO42" s="4"/>
      <c r="AP42" s="6"/>
      <c r="AQ42" s="4"/>
      <c r="AR42" s="4"/>
      <c r="AS42" s="215"/>
      <c r="AT42" s="4"/>
      <c r="AU42" s="6"/>
      <c r="AV42" s="4"/>
      <c r="AW42" s="4"/>
      <c r="AX42" s="215"/>
      <c r="AY42" s="4"/>
      <c r="AZ42" s="6"/>
      <c r="BA42" s="4"/>
      <c r="BB42" s="4"/>
      <c r="BC42" s="215"/>
      <c r="BD42" s="4"/>
      <c r="BE42" s="6"/>
      <c r="BF42" s="4"/>
      <c r="BG42" s="4"/>
      <c r="BH42" s="215"/>
      <c r="BI42" s="4"/>
      <c r="BJ42" s="6"/>
      <c r="BK42" s="4"/>
      <c r="BL42" s="4"/>
      <c r="BM42" s="215"/>
      <c r="BN42" s="4"/>
      <c r="BO42" s="6"/>
      <c r="BP42" s="4"/>
      <c r="BQ42" s="4"/>
      <c r="BR42" s="215"/>
      <c r="BS42" s="4"/>
      <c r="BT42" s="6"/>
      <c r="BU42" s="4"/>
      <c r="BV42" s="4"/>
      <c r="BW42" s="215"/>
      <c r="BX42" s="4"/>
      <c r="BY42" s="6"/>
      <c r="BZ42" s="4"/>
      <c r="CA42" s="4"/>
      <c r="CB42" s="215"/>
      <c r="CC42" s="4"/>
      <c r="CD42" s="6"/>
      <c r="CE42" s="4"/>
      <c r="CF42" s="4"/>
      <c r="CG42" s="215"/>
      <c r="CH42" s="4"/>
      <c r="CI42" s="6"/>
      <c r="CJ42" s="4"/>
      <c r="CK42" s="4"/>
      <c r="CL42" s="215"/>
      <c r="CM42" s="4"/>
      <c r="CN42" s="6"/>
      <c r="CO42" s="4"/>
      <c r="CP42" s="4"/>
      <c r="CQ42" s="215"/>
      <c r="CR42" s="4"/>
      <c r="CS42" s="6"/>
      <c r="CT42" s="4"/>
      <c r="CU42" s="4"/>
      <c r="CV42" s="215"/>
      <c r="CW42" s="4"/>
      <c r="CX42" s="6"/>
      <c r="CY42" s="4"/>
      <c r="CZ42" s="4"/>
      <c r="DA42" s="215"/>
      <c r="DB42" s="4"/>
      <c r="DC42" s="6"/>
      <c r="DD42" s="4"/>
      <c r="DE42" s="4"/>
      <c r="DF42" s="215"/>
      <c r="DG42" s="4"/>
      <c r="DH42" s="6"/>
      <c r="DI42" s="4"/>
      <c r="DJ42" s="4"/>
      <c r="DK42" s="215"/>
      <c r="DL42" s="4"/>
      <c r="DM42" s="6"/>
      <c r="DN42" s="4"/>
      <c r="DO42" s="4"/>
      <c r="DP42" s="215"/>
      <c r="DQ42" s="4"/>
      <c r="DR42" s="6"/>
      <c r="DS42" s="4"/>
      <c r="DT42" s="4"/>
      <c r="DU42" s="215"/>
      <c r="DV42" s="4"/>
      <c r="DW42" s="6"/>
      <c r="DX42" s="4"/>
      <c r="DY42" s="4"/>
      <c r="DZ42" s="215"/>
      <c r="EA42" s="4"/>
      <c r="EB42" s="6"/>
      <c r="EC42" s="4"/>
      <c r="ED42" s="4"/>
      <c r="EE42" s="215"/>
      <c r="EF42" s="4"/>
      <c r="EG42" s="6"/>
      <c r="EH42" s="4"/>
      <c r="EI42" s="4"/>
      <c r="EJ42" s="215"/>
      <c r="EK42" s="4"/>
      <c r="EL42" s="6"/>
      <c r="EM42" s="4"/>
      <c r="EN42" s="4"/>
      <c r="EO42" s="215"/>
      <c r="EP42" s="4"/>
      <c r="EQ42" s="6"/>
      <c r="ER42" s="4"/>
      <c r="ES42" s="4"/>
      <c r="ET42" s="215"/>
      <c r="EU42" s="4"/>
      <c r="EV42" s="6"/>
      <c r="EW42" s="4"/>
      <c r="EX42" s="4"/>
      <c r="EY42" s="215"/>
      <c r="EZ42" s="4"/>
      <c r="FA42" s="6"/>
      <c r="FB42" s="4"/>
      <c r="FC42" s="4"/>
      <c r="FD42" s="215"/>
      <c r="FE42" s="4"/>
      <c r="FF42" s="6"/>
      <c r="FG42" s="4"/>
      <c r="FH42" s="4"/>
      <c r="FI42" s="215"/>
      <c r="FJ42" s="4"/>
      <c r="FK42" s="6"/>
      <c r="FL42" s="4"/>
      <c r="FM42" s="4"/>
      <c r="FN42" s="215"/>
      <c r="FO42" s="4"/>
      <c r="FP42" s="6"/>
      <c r="FQ42" s="4"/>
      <c r="FR42" s="4"/>
      <c r="FS42" s="215"/>
      <c r="FT42" s="4"/>
      <c r="FU42" s="6"/>
      <c r="FV42" s="4"/>
      <c r="FW42" s="4"/>
      <c r="FX42" s="215"/>
      <c r="FY42" s="4"/>
      <c r="FZ42" s="6"/>
      <c r="GA42" s="4"/>
      <c r="GB42" s="4"/>
      <c r="GC42" s="215"/>
      <c r="GD42" s="4"/>
      <c r="GE42" s="6"/>
      <c r="GF42" s="4"/>
      <c r="GG42" s="4"/>
      <c r="GH42" s="215"/>
      <c r="GI42" s="4"/>
      <c r="GJ42" s="6"/>
      <c r="GK42" s="4"/>
      <c r="GL42" s="4"/>
      <c r="GM42" s="215"/>
      <c r="GN42" s="4"/>
      <c r="GO42" s="6"/>
      <c r="GP42" s="4"/>
      <c r="GQ42" s="4"/>
      <c r="GR42" s="215"/>
      <c r="GS42" s="4"/>
      <c r="GT42" s="6"/>
      <c r="GU42" s="4"/>
      <c r="GV42" s="4"/>
      <c r="GW42" s="215"/>
      <c r="GX42" s="4"/>
      <c r="GY42" s="6"/>
      <c r="GZ42" s="4"/>
      <c r="HA42" s="4"/>
      <c r="HB42" s="215"/>
      <c r="HC42" s="4"/>
      <c r="HD42" s="6"/>
      <c r="HE42" s="4"/>
      <c r="HF42" s="4"/>
      <c r="HG42" s="215"/>
      <c r="HH42" s="4"/>
      <c r="HI42" s="6"/>
      <c r="HJ42" s="4"/>
      <c r="HK42" s="4"/>
      <c r="HL42" s="215"/>
      <c r="HM42" s="4"/>
      <c r="HN42" s="6"/>
      <c r="HO42" s="4"/>
      <c r="HP42" s="4"/>
      <c r="HQ42" s="215"/>
      <c r="HR42" s="4"/>
      <c r="HS42" s="6"/>
      <c r="HT42" s="4"/>
      <c r="HU42" s="4"/>
      <c r="HV42" s="215"/>
      <c r="HW42" s="4"/>
      <c r="HX42" s="6"/>
      <c r="HY42" s="4"/>
      <c r="HZ42" s="4"/>
      <c r="IA42" s="215"/>
      <c r="IB42" s="4"/>
      <c r="IC42" s="6"/>
      <c r="ID42" s="4"/>
      <c r="IE42" s="4"/>
      <c r="IF42" s="215"/>
      <c r="IG42" s="4"/>
      <c r="IH42" s="6"/>
      <c r="II42" s="4"/>
      <c r="IJ42" s="4"/>
      <c r="IK42" s="215"/>
      <c r="IL42" s="4"/>
      <c r="IM42" s="6"/>
      <c r="IN42" s="4"/>
      <c r="IO42" s="4"/>
      <c r="IP42" s="215"/>
      <c r="IQ42" s="4"/>
      <c r="IR42" s="6"/>
      <c r="IS42" s="4"/>
      <c r="IT42" s="4"/>
      <c r="IU42" s="215"/>
      <c r="IV42" s="4"/>
      <c r="IW42" s="6"/>
      <c r="IX42" s="4"/>
      <c r="IY42" s="4"/>
      <c r="IZ42" s="215"/>
      <c r="JA42" s="4"/>
      <c r="JB42" s="6"/>
      <c r="JC42" s="4"/>
      <c r="JD42" s="4"/>
      <c r="JE42" s="215"/>
      <c r="JF42" s="4"/>
      <c r="JG42" s="6"/>
      <c r="JH42" s="4"/>
      <c r="JI42" s="4"/>
      <c r="JJ42" s="215"/>
      <c r="JK42" s="4"/>
      <c r="JL42" s="6"/>
      <c r="JM42" s="4"/>
      <c r="JN42" s="4"/>
      <c r="JO42" s="215"/>
      <c r="JP42" s="4"/>
      <c r="JQ42" s="6"/>
      <c r="JR42" s="4"/>
      <c r="JS42" s="4"/>
      <c r="JT42" s="215"/>
      <c r="JU42" s="4"/>
      <c r="JV42" s="6"/>
      <c r="JW42" s="4"/>
      <c r="JX42" s="4"/>
      <c r="JY42" s="215"/>
      <c r="JZ42" s="4"/>
      <c r="KA42" s="6"/>
      <c r="KB42" s="4"/>
      <c r="KC42" s="4"/>
      <c r="KD42" s="215"/>
      <c r="KE42" s="4"/>
      <c r="KF42" s="6"/>
      <c r="KG42" s="4"/>
      <c r="KH42" s="4"/>
      <c r="KI42" s="215"/>
      <c r="KJ42" s="4"/>
      <c r="KK42" s="6"/>
      <c r="KL42" s="4"/>
      <c r="KM42" s="4"/>
      <c r="KN42" s="215"/>
    </row>
    <row r="43" spans="1:300" x14ac:dyDescent="0.25">
      <c r="A43" s="4"/>
      <c r="B43" s="6"/>
      <c r="C43" s="4"/>
      <c r="D43" s="4"/>
      <c r="E43" s="215"/>
      <c r="F43" s="4"/>
      <c r="G43" s="6"/>
      <c r="H43" s="4"/>
      <c r="I43" s="4"/>
      <c r="J43" s="215"/>
      <c r="K43" s="4"/>
      <c r="L43" s="6"/>
      <c r="M43" s="4"/>
      <c r="N43" s="4"/>
      <c r="O43" s="215"/>
      <c r="P43" s="4"/>
      <c r="Q43" s="6"/>
      <c r="R43" s="4"/>
      <c r="S43" s="4"/>
      <c r="T43" s="215"/>
      <c r="U43" s="4"/>
      <c r="V43" s="6"/>
      <c r="W43" s="4"/>
      <c r="X43" s="4"/>
      <c r="Y43" s="215"/>
      <c r="Z43" s="4"/>
      <c r="AA43" s="6"/>
      <c r="AB43" s="4"/>
      <c r="AC43" s="4"/>
      <c r="AD43" s="215"/>
      <c r="AE43" s="4"/>
      <c r="AF43" s="6"/>
      <c r="AG43" s="4"/>
      <c r="AH43" s="4"/>
      <c r="AI43" s="215"/>
      <c r="AJ43" s="4"/>
      <c r="AK43" s="6"/>
      <c r="AL43" s="4"/>
      <c r="AM43" s="4"/>
      <c r="AN43" s="215"/>
      <c r="AO43" s="4"/>
      <c r="AP43" s="6"/>
      <c r="AQ43" s="4"/>
      <c r="AR43" s="4"/>
      <c r="AS43" s="215"/>
      <c r="AT43" s="4"/>
      <c r="AU43" s="6"/>
      <c r="AV43" s="4"/>
      <c r="AW43" s="4"/>
      <c r="AX43" s="215"/>
      <c r="AY43" s="4"/>
      <c r="AZ43" s="6"/>
      <c r="BA43" s="4"/>
      <c r="BB43" s="4"/>
      <c r="BC43" s="215"/>
      <c r="BD43" s="4"/>
      <c r="BE43" s="6"/>
      <c r="BF43" s="4"/>
      <c r="BG43" s="4"/>
      <c r="BH43" s="215"/>
      <c r="BI43" s="4"/>
      <c r="BJ43" s="6"/>
      <c r="BK43" s="4"/>
      <c r="BL43" s="4"/>
      <c r="BM43" s="215"/>
      <c r="BN43" s="4"/>
      <c r="BO43" s="6"/>
      <c r="BP43" s="4"/>
      <c r="BQ43" s="4"/>
      <c r="BR43" s="215"/>
      <c r="BS43" s="4"/>
      <c r="BT43" s="6"/>
      <c r="BU43" s="4"/>
      <c r="BV43" s="4"/>
      <c r="BW43" s="215"/>
      <c r="BX43" s="4"/>
      <c r="BY43" s="6"/>
      <c r="BZ43" s="4"/>
      <c r="CA43" s="4"/>
      <c r="CB43" s="215"/>
      <c r="CC43" s="4"/>
      <c r="CD43" s="6"/>
      <c r="CE43" s="4"/>
      <c r="CF43" s="4"/>
      <c r="CG43" s="215"/>
      <c r="CH43" s="4"/>
      <c r="CI43" s="6"/>
      <c r="CJ43" s="4"/>
      <c r="CK43" s="4"/>
      <c r="CL43" s="215"/>
      <c r="CM43" s="4"/>
      <c r="CN43" s="6"/>
      <c r="CO43" s="4"/>
      <c r="CP43" s="4"/>
      <c r="CQ43" s="215"/>
      <c r="CR43" s="4"/>
      <c r="CS43" s="6"/>
      <c r="CT43" s="4"/>
      <c r="CU43" s="4"/>
      <c r="CV43" s="215"/>
      <c r="CW43" s="4"/>
      <c r="CX43" s="6"/>
      <c r="CY43" s="4"/>
      <c r="CZ43" s="4"/>
      <c r="DA43" s="215"/>
      <c r="DB43" s="4"/>
      <c r="DC43" s="6"/>
      <c r="DD43" s="4"/>
      <c r="DE43" s="4"/>
      <c r="DF43" s="215"/>
      <c r="DG43" s="4"/>
      <c r="DH43" s="6"/>
      <c r="DI43" s="4"/>
      <c r="DJ43" s="4"/>
      <c r="DK43" s="215"/>
      <c r="DL43" s="4"/>
      <c r="DM43" s="6"/>
      <c r="DN43" s="4"/>
      <c r="DO43" s="4"/>
      <c r="DP43" s="215"/>
      <c r="DQ43" s="4"/>
      <c r="DR43" s="6"/>
      <c r="DS43" s="4"/>
      <c r="DT43" s="4"/>
      <c r="DU43" s="215"/>
      <c r="DV43" s="4"/>
      <c r="DW43" s="6"/>
      <c r="DX43" s="4"/>
      <c r="DY43" s="4"/>
      <c r="DZ43" s="215"/>
      <c r="EA43" s="4"/>
      <c r="EB43" s="6"/>
      <c r="EC43" s="4"/>
      <c r="ED43" s="4"/>
      <c r="EE43" s="215"/>
      <c r="EF43" s="4"/>
      <c r="EG43" s="6"/>
      <c r="EH43" s="4"/>
      <c r="EI43" s="4"/>
      <c r="EJ43" s="215"/>
      <c r="EK43" s="4"/>
      <c r="EL43" s="6"/>
      <c r="EM43" s="4"/>
      <c r="EN43" s="4"/>
      <c r="EO43" s="215"/>
      <c r="EP43" s="4"/>
      <c r="EQ43" s="6"/>
      <c r="ER43" s="4"/>
      <c r="ES43" s="4"/>
      <c r="ET43" s="215"/>
      <c r="EU43" s="4"/>
      <c r="EV43" s="6"/>
      <c r="EW43" s="4"/>
      <c r="EX43" s="4"/>
      <c r="EY43" s="215"/>
      <c r="EZ43" s="4"/>
      <c r="FA43" s="6"/>
      <c r="FB43" s="4"/>
      <c r="FC43" s="4"/>
      <c r="FD43" s="215"/>
      <c r="FE43" s="4"/>
      <c r="FF43" s="6"/>
      <c r="FG43" s="4"/>
      <c r="FH43" s="4"/>
      <c r="FI43" s="215"/>
      <c r="FJ43" s="4"/>
      <c r="FK43" s="6"/>
      <c r="FL43" s="4"/>
      <c r="FM43" s="4"/>
      <c r="FN43" s="215"/>
      <c r="FO43" s="4"/>
      <c r="FP43" s="6"/>
      <c r="FQ43" s="4"/>
      <c r="FR43" s="4"/>
      <c r="FS43" s="215"/>
      <c r="FT43" s="4"/>
      <c r="FU43" s="6"/>
      <c r="FV43" s="4"/>
      <c r="FW43" s="4"/>
      <c r="FX43" s="215"/>
      <c r="FY43" s="4"/>
      <c r="FZ43" s="6"/>
      <c r="GA43" s="4"/>
      <c r="GB43" s="4"/>
      <c r="GC43" s="215"/>
      <c r="GD43" s="4"/>
      <c r="GE43" s="6"/>
      <c r="GF43" s="4"/>
      <c r="GG43" s="4"/>
      <c r="GH43" s="215"/>
      <c r="GI43" s="4"/>
      <c r="GJ43" s="6"/>
      <c r="GK43" s="4"/>
      <c r="GL43" s="4"/>
      <c r="GM43" s="215"/>
      <c r="GN43" s="4"/>
      <c r="GO43" s="6"/>
      <c r="GP43" s="4"/>
      <c r="GQ43" s="4"/>
      <c r="GR43" s="215"/>
      <c r="GS43" s="4"/>
      <c r="GT43" s="6"/>
      <c r="GU43" s="4"/>
      <c r="GV43" s="4"/>
      <c r="GW43" s="215"/>
      <c r="GX43" s="4"/>
      <c r="GY43" s="6"/>
      <c r="GZ43" s="4"/>
      <c r="HA43" s="4"/>
      <c r="HB43" s="215"/>
      <c r="HC43" s="4"/>
      <c r="HD43" s="6"/>
      <c r="HE43" s="4"/>
      <c r="HF43" s="4"/>
      <c r="HG43" s="215"/>
      <c r="HH43" s="4"/>
      <c r="HI43" s="6"/>
      <c r="HJ43" s="4"/>
      <c r="HK43" s="4"/>
      <c r="HL43" s="215"/>
      <c r="HM43" s="4"/>
      <c r="HN43" s="6"/>
      <c r="HO43" s="4"/>
      <c r="HP43" s="4"/>
      <c r="HQ43" s="215"/>
      <c r="HR43" s="4"/>
      <c r="HS43" s="6"/>
      <c r="HT43" s="4"/>
      <c r="HU43" s="4"/>
      <c r="HV43" s="215"/>
      <c r="HW43" s="4"/>
      <c r="HX43" s="6"/>
      <c r="HY43" s="4"/>
      <c r="HZ43" s="4"/>
      <c r="IA43" s="215"/>
      <c r="IB43" s="4"/>
      <c r="IC43" s="6"/>
      <c r="ID43" s="4"/>
      <c r="IE43" s="4"/>
      <c r="IF43" s="215"/>
      <c r="IG43" s="4"/>
      <c r="IH43" s="6"/>
      <c r="II43" s="4"/>
      <c r="IJ43" s="4"/>
      <c r="IK43" s="215"/>
      <c r="IL43" s="4"/>
      <c r="IM43" s="6"/>
      <c r="IN43" s="4"/>
      <c r="IO43" s="4"/>
      <c r="IP43" s="215"/>
      <c r="IQ43" s="4"/>
      <c r="IR43" s="6"/>
      <c r="IS43" s="4"/>
      <c r="IT43" s="4"/>
      <c r="IU43" s="215"/>
      <c r="IV43" s="4"/>
      <c r="IW43" s="6"/>
      <c r="IX43" s="4"/>
      <c r="IY43" s="4"/>
      <c r="IZ43" s="215"/>
      <c r="JA43" s="4"/>
      <c r="JB43" s="6"/>
      <c r="JC43" s="4"/>
      <c r="JD43" s="4"/>
      <c r="JE43" s="215"/>
      <c r="JF43" s="4"/>
      <c r="JG43" s="6"/>
      <c r="JH43" s="4"/>
      <c r="JI43" s="4"/>
      <c r="JJ43" s="215"/>
      <c r="JK43" s="4"/>
      <c r="JL43" s="6"/>
      <c r="JM43" s="4"/>
      <c r="JN43" s="4"/>
      <c r="JO43" s="215"/>
      <c r="JP43" s="4"/>
      <c r="JQ43" s="6"/>
      <c r="JR43" s="4"/>
      <c r="JS43" s="4"/>
      <c r="JT43" s="215"/>
      <c r="JU43" s="4"/>
      <c r="JV43" s="6"/>
      <c r="JW43" s="4"/>
      <c r="JX43" s="4"/>
      <c r="JY43" s="215"/>
      <c r="JZ43" s="4"/>
      <c r="KA43" s="6"/>
      <c r="KB43" s="4"/>
      <c r="KC43" s="4"/>
      <c r="KD43" s="215"/>
      <c r="KE43" s="4"/>
      <c r="KF43" s="6"/>
      <c r="KG43" s="4"/>
      <c r="KH43" s="4"/>
      <c r="KI43" s="215"/>
      <c r="KJ43" s="4"/>
      <c r="KK43" s="6"/>
      <c r="KL43" s="4"/>
      <c r="KM43" s="4"/>
      <c r="KN43" s="215"/>
    </row>
    <row r="44" spans="1:300" x14ac:dyDescent="0.25">
      <c r="A44" s="4"/>
      <c r="B44" s="6"/>
      <c r="C44" s="4"/>
      <c r="D44" s="4"/>
      <c r="E44" s="215"/>
      <c r="F44" s="4"/>
      <c r="G44" s="6"/>
      <c r="H44" s="4"/>
      <c r="I44" s="4"/>
      <c r="J44" s="215"/>
      <c r="K44" s="4"/>
      <c r="L44" s="6"/>
      <c r="M44" s="4"/>
      <c r="N44" s="4"/>
      <c r="O44" s="215"/>
      <c r="P44" s="4"/>
      <c r="Q44" s="6"/>
      <c r="R44" s="4"/>
      <c r="S44" s="4"/>
      <c r="T44" s="215"/>
      <c r="U44" s="4"/>
      <c r="V44" s="6"/>
      <c r="W44" s="4"/>
      <c r="X44" s="4"/>
      <c r="Y44" s="215"/>
      <c r="Z44" s="4"/>
      <c r="AA44" s="6"/>
      <c r="AB44" s="4"/>
      <c r="AC44" s="4"/>
      <c r="AD44" s="215"/>
      <c r="AE44" s="4"/>
      <c r="AF44" s="6"/>
      <c r="AG44" s="4"/>
      <c r="AH44" s="4"/>
      <c r="AI44" s="215"/>
      <c r="AJ44" s="4"/>
      <c r="AK44" s="6"/>
      <c r="AL44" s="4"/>
      <c r="AM44" s="4"/>
      <c r="AN44" s="215"/>
      <c r="AO44" s="4"/>
      <c r="AP44" s="6"/>
      <c r="AQ44" s="4"/>
      <c r="AR44" s="4"/>
      <c r="AS44" s="215"/>
      <c r="AT44" s="4"/>
      <c r="AU44" s="6"/>
      <c r="AV44" s="4"/>
      <c r="AW44" s="4"/>
      <c r="AX44" s="215"/>
      <c r="AY44" s="4"/>
      <c r="AZ44" s="6"/>
      <c r="BA44" s="4"/>
      <c r="BB44" s="4"/>
      <c r="BC44" s="215"/>
      <c r="BD44" s="4"/>
      <c r="BE44" s="6"/>
      <c r="BF44" s="4"/>
      <c r="BG44" s="4"/>
      <c r="BH44" s="215"/>
      <c r="BI44" s="4"/>
      <c r="BJ44" s="6"/>
      <c r="BK44" s="4"/>
      <c r="BL44" s="4"/>
      <c r="BM44" s="215"/>
      <c r="BN44" s="4"/>
      <c r="BO44" s="6"/>
      <c r="BP44" s="4"/>
      <c r="BQ44" s="4"/>
      <c r="BR44" s="215"/>
      <c r="BS44" s="4"/>
      <c r="BT44" s="6"/>
      <c r="BU44" s="4"/>
      <c r="BV44" s="4"/>
      <c r="BW44" s="215"/>
      <c r="BX44" s="4"/>
      <c r="BY44" s="6"/>
      <c r="BZ44" s="4"/>
      <c r="CA44" s="4"/>
      <c r="CB44" s="215"/>
      <c r="CC44" s="4"/>
      <c r="CD44" s="6"/>
      <c r="CE44" s="4"/>
      <c r="CF44" s="4"/>
      <c r="CG44" s="215"/>
      <c r="CH44" s="4"/>
      <c r="CI44" s="6"/>
      <c r="CJ44" s="4"/>
      <c r="CK44" s="4"/>
      <c r="CL44" s="215"/>
      <c r="CM44" s="4"/>
      <c r="CN44" s="6"/>
      <c r="CO44" s="4"/>
      <c r="CP44" s="4"/>
      <c r="CQ44" s="215"/>
      <c r="CR44" s="4"/>
      <c r="CS44" s="6"/>
      <c r="CT44" s="4"/>
      <c r="CU44" s="4"/>
      <c r="CV44" s="215"/>
      <c r="CW44" s="4"/>
      <c r="CX44" s="6"/>
      <c r="CY44" s="4"/>
      <c r="CZ44" s="4"/>
      <c r="DA44" s="215"/>
      <c r="DB44" s="4"/>
      <c r="DC44" s="6"/>
      <c r="DD44" s="4"/>
      <c r="DE44" s="4"/>
      <c r="DF44" s="215"/>
      <c r="DG44" s="4"/>
      <c r="DH44" s="6"/>
      <c r="DI44" s="4"/>
      <c r="DJ44" s="4"/>
      <c r="DK44" s="215"/>
      <c r="DL44" s="4"/>
      <c r="DM44" s="6"/>
      <c r="DN44" s="4"/>
      <c r="DO44" s="4"/>
      <c r="DP44" s="215"/>
      <c r="DQ44" s="4"/>
      <c r="DR44" s="6"/>
      <c r="DS44" s="4"/>
      <c r="DT44" s="4"/>
      <c r="DU44" s="215"/>
      <c r="DV44" s="4"/>
      <c r="DW44" s="6"/>
      <c r="DX44" s="4"/>
      <c r="DY44" s="4"/>
      <c r="DZ44" s="215"/>
      <c r="EA44" s="4"/>
      <c r="EB44" s="6"/>
      <c r="EC44" s="4"/>
      <c r="ED44" s="4"/>
      <c r="EE44" s="215"/>
      <c r="EF44" s="4"/>
      <c r="EG44" s="6"/>
      <c r="EH44" s="4"/>
      <c r="EI44" s="4"/>
      <c r="EJ44" s="215"/>
      <c r="EK44" s="4"/>
      <c r="EL44" s="6"/>
      <c r="EM44" s="4"/>
      <c r="EN44" s="4"/>
      <c r="EO44" s="215"/>
      <c r="EP44" s="4"/>
      <c r="EQ44" s="6"/>
      <c r="ER44" s="4"/>
      <c r="ES44" s="4"/>
      <c r="ET44" s="215"/>
      <c r="EU44" s="4"/>
      <c r="EV44" s="6"/>
      <c r="EW44" s="4"/>
      <c r="EX44" s="4"/>
      <c r="EY44" s="215"/>
      <c r="EZ44" s="4"/>
      <c r="FA44" s="6"/>
      <c r="FB44" s="4"/>
      <c r="FC44" s="4"/>
      <c r="FD44" s="215"/>
      <c r="FE44" s="4"/>
      <c r="FF44" s="6"/>
      <c r="FG44" s="4"/>
      <c r="FH44" s="4"/>
      <c r="FI44" s="215"/>
      <c r="FJ44" s="4"/>
      <c r="FK44" s="6"/>
      <c r="FL44" s="4"/>
      <c r="FM44" s="4"/>
      <c r="FN44" s="215"/>
      <c r="FO44" s="4"/>
      <c r="FP44" s="6"/>
      <c r="FQ44" s="4"/>
      <c r="FR44" s="4"/>
      <c r="FS44" s="215"/>
      <c r="FT44" s="4"/>
      <c r="FU44" s="6"/>
      <c r="FV44" s="4"/>
      <c r="FW44" s="4"/>
      <c r="FX44" s="215"/>
      <c r="FY44" s="4"/>
      <c r="FZ44" s="6"/>
      <c r="GA44" s="4"/>
      <c r="GB44" s="4"/>
      <c r="GC44" s="215"/>
      <c r="GD44" s="4"/>
      <c r="GE44" s="6"/>
      <c r="GF44" s="4"/>
      <c r="GG44" s="4"/>
      <c r="GH44" s="215"/>
      <c r="GI44" s="4"/>
      <c r="GJ44" s="6"/>
      <c r="GK44" s="4"/>
      <c r="GL44" s="4"/>
      <c r="GM44" s="215"/>
      <c r="GN44" s="4"/>
      <c r="GO44" s="6"/>
      <c r="GP44" s="4"/>
      <c r="GQ44" s="4"/>
      <c r="GR44" s="215"/>
      <c r="GS44" s="4"/>
      <c r="GT44" s="6"/>
      <c r="GU44" s="4"/>
      <c r="GV44" s="4"/>
      <c r="GW44" s="215"/>
      <c r="GX44" s="4"/>
      <c r="GY44" s="6"/>
      <c r="GZ44" s="4"/>
      <c r="HA44" s="4"/>
      <c r="HB44" s="215"/>
      <c r="HC44" s="4"/>
      <c r="HD44" s="6"/>
      <c r="HE44" s="4"/>
      <c r="HF44" s="4"/>
      <c r="HG44" s="215"/>
      <c r="HH44" s="4"/>
      <c r="HI44" s="6"/>
      <c r="HJ44" s="4"/>
      <c r="HK44" s="4"/>
      <c r="HL44" s="215"/>
      <c r="HM44" s="4"/>
      <c r="HN44" s="6"/>
      <c r="HO44" s="4"/>
      <c r="HP44" s="4"/>
      <c r="HQ44" s="215"/>
      <c r="HR44" s="4"/>
      <c r="HS44" s="6"/>
      <c r="HT44" s="4"/>
      <c r="HU44" s="4"/>
      <c r="HV44" s="215"/>
      <c r="HW44" s="4"/>
      <c r="HX44" s="6"/>
      <c r="HY44" s="4"/>
      <c r="HZ44" s="4"/>
      <c r="IA44" s="215"/>
      <c r="IB44" s="4"/>
      <c r="IC44" s="6"/>
      <c r="ID44" s="4"/>
      <c r="IE44" s="4"/>
      <c r="IF44" s="215"/>
      <c r="IG44" s="4"/>
      <c r="IH44" s="6"/>
      <c r="II44" s="4"/>
      <c r="IJ44" s="4"/>
      <c r="IK44" s="215"/>
      <c r="IL44" s="4"/>
      <c r="IM44" s="6"/>
      <c r="IN44" s="4"/>
      <c r="IO44" s="4"/>
      <c r="IP44" s="215"/>
      <c r="IQ44" s="4"/>
      <c r="IR44" s="6"/>
      <c r="IS44" s="4"/>
      <c r="IT44" s="4"/>
      <c r="IU44" s="215"/>
      <c r="IV44" s="4"/>
      <c r="IW44" s="6"/>
      <c r="IX44" s="4"/>
      <c r="IY44" s="4"/>
      <c r="IZ44" s="215"/>
      <c r="JA44" s="4"/>
      <c r="JB44" s="6"/>
      <c r="JC44" s="4"/>
      <c r="JD44" s="4"/>
      <c r="JE44" s="215"/>
      <c r="JF44" s="4"/>
      <c r="JG44" s="6"/>
      <c r="JH44" s="4"/>
      <c r="JI44" s="4"/>
      <c r="JJ44" s="215"/>
      <c r="JK44" s="4"/>
      <c r="JL44" s="6"/>
      <c r="JM44" s="4"/>
      <c r="JN44" s="4"/>
      <c r="JO44" s="215"/>
      <c r="JP44" s="4"/>
      <c r="JQ44" s="6"/>
      <c r="JR44" s="4"/>
      <c r="JS44" s="4"/>
      <c r="JT44" s="215"/>
      <c r="JU44" s="4"/>
      <c r="JV44" s="6"/>
      <c r="JW44" s="4"/>
      <c r="JX44" s="4"/>
      <c r="JY44" s="215"/>
      <c r="JZ44" s="4"/>
      <c r="KA44" s="6"/>
      <c r="KB44" s="4"/>
      <c r="KC44" s="4"/>
      <c r="KD44" s="215"/>
      <c r="KE44" s="4"/>
      <c r="KF44" s="6"/>
      <c r="KG44" s="4"/>
      <c r="KH44" s="4"/>
      <c r="KI44" s="215"/>
      <c r="KJ44" s="4"/>
      <c r="KK44" s="6"/>
      <c r="KL44" s="4"/>
      <c r="KM44" s="4"/>
      <c r="KN44" s="215"/>
    </row>
    <row r="45" spans="1:300" x14ac:dyDescent="0.25">
      <c r="A45" s="4"/>
      <c r="B45" s="6"/>
      <c r="C45" s="4"/>
      <c r="D45" s="4"/>
      <c r="E45" s="215"/>
      <c r="F45" s="4"/>
      <c r="G45" s="6"/>
      <c r="H45" s="4"/>
      <c r="I45" s="4"/>
      <c r="J45" s="215"/>
      <c r="K45" s="4"/>
      <c r="L45" s="6"/>
      <c r="M45" s="4"/>
      <c r="N45" s="4"/>
      <c r="O45" s="215"/>
      <c r="P45" s="4"/>
      <c r="Q45" s="6"/>
      <c r="R45" s="4"/>
      <c r="S45" s="4"/>
      <c r="T45" s="215"/>
      <c r="U45" s="4"/>
      <c r="V45" s="6"/>
      <c r="W45" s="4"/>
      <c r="X45" s="4"/>
      <c r="Y45" s="215"/>
      <c r="Z45" s="4"/>
      <c r="AA45" s="6"/>
      <c r="AB45" s="4"/>
      <c r="AC45" s="4"/>
      <c r="AD45" s="215"/>
      <c r="AE45" s="4"/>
      <c r="AF45" s="6"/>
      <c r="AG45" s="4"/>
      <c r="AH45" s="4"/>
      <c r="AI45" s="215"/>
      <c r="AJ45" s="4"/>
      <c r="AK45" s="6"/>
      <c r="AL45" s="4"/>
      <c r="AM45" s="4"/>
      <c r="AN45" s="215"/>
      <c r="AO45" s="4"/>
      <c r="AP45" s="6"/>
      <c r="AQ45" s="4"/>
      <c r="AR45" s="4"/>
      <c r="AS45" s="215"/>
      <c r="AT45" s="4"/>
      <c r="AU45" s="6"/>
      <c r="AV45" s="4"/>
      <c r="AW45" s="4"/>
      <c r="AX45" s="215"/>
      <c r="AY45" s="4"/>
      <c r="AZ45" s="6"/>
      <c r="BA45" s="4"/>
      <c r="BB45" s="4"/>
      <c r="BC45" s="215"/>
      <c r="BD45" s="4"/>
      <c r="BE45" s="6"/>
      <c r="BF45" s="4"/>
      <c r="BG45" s="4"/>
      <c r="BH45" s="215"/>
      <c r="BI45" s="4"/>
      <c r="BJ45" s="6"/>
      <c r="BK45" s="4"/>
      <c r="BL45" s="4"/>
      <c r="BM45" s="215"/>
      <c r="BN45" s="4"/>
      <c r="BO45" s="6"/>
      <c r="BP45" s="4"/>
      <c r="BQ45" s="4"/>
      <c r="BR45" s="215"/>
      <c r="BS45" s="4"/>
      <c r="BT45" s="6"/>
      <c r="BU45" s="4"/>
      <c r="BV45" s="4"/>
      <c r="BW45" s="215"/>
      <c r="BX45" s="4"/>
      <c r="BY45" s="6"/>
      <c r="BZ45" s="4"/>
      <c r="CA45" s="4"/>
      <c r="CB45" s="215"/>
      <c r="CC45" s="4"/>
      <c r="CD45" s="6"/>
      <c r="CE45" s="4"/>
      <c r="CF45" s="4"/>
      <c r="CG45" s="215"/>
      <c r="CH45" s="4"/>
      <c r="CI45" s="6"/>
      <c r="CJ45" s="4"/>
      <c r="CK45" s="4"/>
      <c r="CL45" s="215"/>
      <c r="CM45" s="4"/>
      <c r="CN45" s="6"/>
      <c r="CO45" s="4"/>
      <c r="CP45" s="4"/>
      <c r="CQ45" s="215"/>
      <c r="CR45" s="4"/>
      <c r="CS45" s="6"/>
      <c r="CT45" s="4"/>
      <c r="CU45" s="4"/>
      <c r="CV45" s="215"/>
      <c r="CW45" s="4"/>
      <c r="CX45" s="6"/>
      <c r="CY45" s="4"/>
      <c r="CZ45" s="4"/>
      <c r="DA45" s="215"/>
      <c r="DB45" s="4"/>
      <c r="DC45" s="6"/>
      <c r="DD45" s="4"/>
      <c r="DE45" s="4"/>
      <c r="DF45" s="215"/>
      <c r="DG45" s="4"/>
      <c r="DH45" s="6"/>
      <c r="DI45" s="4"/>
      <c r="DJ45" s="4"/>
      <c r="DK45" s="215"/>
      <c r="DL45" s="4"/>
      <c r="DM45" s="6"/>
      <c r="DN45" s="4"/>
      <c r="DO45" s="4"/>
      <c r="DP45" s="215"/>
      <c r="DQ45" s="4"/>
      <c r="DR45" s="6"/>
      <c r="DS45" s="4"/>
      <c r="DT45" s="4"/>
      <c r="DU45" s="215"/>
      <c r="DV45" s="4"/>
      <c r="DW45" s="6"/>
      <c r="DX45" s="4"/>
      <c r="DY45" s="4"/>
      <c r="DZ45" s="215"/>
      <c r="EA45" s="4"/>
      <c r="EB45" s="6"/>
      <c r="EC45" s="4"/>
      <c r="ED45" s="4"/>
      <c r="EE45" s="215"/>
      <c r="EF45" s="4"/>
      <c r="EG45" s="6"/>
      <c r="EH45" s="4"/>
      <c r="EI45" s="4"/>
      <c r="EJ45" s="215"/>
      <c r="EK45" s="4"/>
      <c r="EL45" s="6"/>
      <c r="EM45" s="4"/>
      <c r="EN45" s="4"/>
      <c r="EO45" s="215"/>
      <c r="EP45" s="4"/>
      <c r="EQ45" s="6"/>
      <c r="ER45" s="4"/>
      <c r="ES45" s="4"/>
      <c r="ET45" s="215"/>
      <c r="EU45" s="4"/>
      <c r="EV45" s="6"/>
      <c r="EW45" s="4"/>
      <c r="EX45" s="4"/>
      <c r="EY45" s="215"/>
      <c r="EZ45" s="4"/>
      <c r="FA45" s="6"/>
      <c r="FB45" s="4"/>
      <c r="FC45" s="4"/>
      <c r="FD45" s="215"/>
      <c r="FE45" s="4"/>
      <c r="FF45" s="6"/>
      <c r="FG45" s="4"/>
      <c r="FH45" s="4"/>
      <c r="FI45" s="215"/>
      <c r="FJ45" s="4"/>
      <c r="FK45" s="6"/>
      <c r="FL45" s="4"/>
      <c r="FM45" s="4"/>
      <c r="FN45" s="215"/>
      <c r="FO45" s="4"/>
      <c r="FP45" s="6"/>
      <c r="FQ45" s="4"/>
      <c r="FR45" s="4"/>
      <c r="FS45" s="215"/>
      <c r="FT45" s="4"/>
      <c r="FU45" s="6"/>
      <c r="FV45" s="4"/>
      <c r="FW45" s="4"/>
      <c r="FX45" s="215"/>
      <c r="FY45" s="4"/>
      <c r="FZ45" s="6"/>
      <c r="GA45" s="4"/>
      <c r="GB45" s="4"/>
      <c r="GC45" s="215"/>
      <c r="GD45" s="4"/>
      <c r="GE45" s="6"/>
      <c r="GF45" s="4"/>
      <c r="GG45" s="4"/>
      <c r="GH45" s="215"/>
      <c r="GI45" s="4"/>
      <c r="GJ45" s="6"/>
      <c r="GK45" s="4"/>
      <c r="GL45" s="4"/>
      <c r="GM45" s="215"/>
      <c r="GN45" s="4"/>
      <c r="GO45" s="6"/>
      <c r="GP45" s="4"/>
      <c r="GQ45" s="4"/>
      <c r="GR45" s="215"/>
      <c r="GS45" s="4"/>
      <c r="GT45" s="6"/>
      <c r="GU45" s="4"/>
      <c r="GV45" s="4"/>
      <c r="GW45" s="215"/>
      <c r="GX45" s="4"/>
      <c r="GY45" s="6"/>
      <c r="GZ45" s="4"/>
      <c r="HA45" s="4"/>
      <c r="HB45" s="215"/>
      <c r="HC45" s="4"/>
      <c r="HD45" s="6"/>
      <c r="HE45" s="4"/>
      <c r="HF45" s="4"/>
      <c r="HG45" s="215"/>
      <c r="HH45" s="4"/>
      <c r="HI45" s="6"/>
      <c r="HJ45" s="4"/>
      <c r="HK45" s="4"/>
      <c r="HL45" s="215"/>
      <c r="HM45" s="4"/>
      <c r="HN45" s="6"/>
      <c r="HO45" s="4"/>
      <c r="HP45" s="4"/>
      <c r="HQ45" s="215"/>
      <c r="HR45" s="4"/>
      <c r="HS45" s="6"/>
      <c r="HT45" s="4"/>
      <c r="HU45" s="4"/>
      <c r="HV45" s="215"/>
      <c r="HW45" s="4"/>
      <c r="HX45" s="6"/>
      <c r="HY45" s="4"/>
      <c r="HZ45" s="4"/>
      <c r="IA45" s="215"/>
      <c r="IB45" s="4"/>
      <c r="IC45" s="6"/>
      <c r="ID45" s="4"/>
      <c r="IE45" s="4"/>
      <c r="IF45" s="215"/>
      <c r="IG45" s="4"/>
      <c r="IH45" s="6"/>
      <c r="II45" s="4"/>
      <c r="IJ45" s="4"/>
      <c r="IK45" s="215"/>
      <c r="IL45" s="4"/>
      <c r="IM45" s="6"/>
      <c r="IN45" s="4"/>
      <c r="IO45" s="4"/>
      <c r="IP45" s="215"/>
      <c r="IQ45" s="4"/>
      <c r="IR45" s="6"/>
      <c r="IS45" s="4"/>
      <c r="IT45" s="4"/>
      <c r="IU45" s="215"/>
      <c r="IV45" s="4"/>
      <c r="IW45" s="6"/>
      <c r="IX45" s="4"/>
      <c r="IY45" s="4"/>
      <c r="IZ45" s="215"/>
      <c r="JA45" s="4"/>
      <c r="JB45" s="6"/>
      <c r="JC45" s="4"/>
      <c r="JD45" s="4"/>
      <c r="JE45" s="215"/>
      <c r="JF45" s="4"/>
      <c r="JG45" s="6"/>
      <c r="JH45" s="4"/>
      <c r="JI45" s="4"/>
      <c r="JJ45" s="215"/>
      <c r="JK45" s="4"/>
      <c r="JL45" s="6"/>
      <c r="JM45" s="4"/>
      <c r="JN45" s="4"/>
      <c r="JO45" s="215"/>
      <c r="JP45" s="4"/>
      <c r="JQ45" s="6"/>
      <c r="JR45" s="4"/>
      <c r="JS45" s="4"/>
      <c r="JT45" s="215"/>
      <c r="JU45" s="4"/>
      <c r="JV45" s="6"/>
      <c r="JW45" s="4"/>
      <c r="JX45" s="4"/>
      <c r="JY45" s="215"/>
      <c r="JZ45" s="4"/>
      <c r="KA45" s="6"/>
      <c r="KB45" s="4"/>
      <c r="KC45" s="4"/>
      <c r="KD45" s="215"/>
      <c r="KE45" s="4"/>
      <c r="KF45" s="6"/>
      <c r="KG45" s="4"/>
      <c r="KH45" s="4"/>
      <c r="KI45" s="215"/>
      <c r="KJ45" s="4"/>
      <c r="KK45" s="6"/>
      <c r="KL45" s="4"/>
      <c r="KM45" s="4"/>
      <c r="KN45" s="215"/>
    </row>
    <row r="46" spans="1:300" x14ac:dyDescent="0.25">
      <c r="A46" s="4"/>
      <c r="B46" s="6"/>
      <c r="C46" s="4"/>
      <c r="D46" s="9"/>
      <c r="E46" s="215"/>
      <c r="F46" s="4"/>
      <c r="G46" s="6"/>
      <c r="H46" s="4"/>
      <c r="I46" s="9"/>
      <c r="J46" s="215"/>
      <c r="K46" s="4"/>
      <c r="L46" s="6"/>
      <c r="M46" s="4"/>
      <c r="N46" s="9"/>
      <c r="O46" s="215"/>
      <c r="P46" s="4"/>
      <c r="Q46" s="6"/>
      <c r="R46" s="4"/>
      <c r="S46" s="9"/>
      <c r="T46" s="215"/>
      <c r="U46" s="4"/>
      <c r="V46" s="6"/>
      <c r="W46" s="4"/>
      <c r="X46" s="9"/>
      <c r="Y46" s="215"/>
      <c r="Z46" s="4"/>
      <c r="AA46" s="6"/>
      <c r="AB46" s="4"/>
      <c r="AC46" s="9"/>
      <c r="AD46" s="215"/>
      <c r="AE46" s="4"/>
      <c r="AF46" s="6"/>
      <c r="AG46" s="4"/>
      <c r="AH46" s="9"/>
      <c r="AI46" s="215"/>
      <c r="AJ46" s="4"/>
      <c r="AK46" s="6"/>
      <c r="AL46" s="4"/>
      <c r="AM46" s="9"/>
      <c r="AN46" s="215"/>
      <c r="AO46" s="4"/>
      <c r="AP46" s="6"/>
      <c r="AQ46" s="4"/>
      <c r="AR46" s="9"/>
      <c r="AS46" s="215"/>
      <c r="AT46" s="4"/>
      <c r="AU46" s="6"/>
      <c r="AV46" s="4"/>
      <c r="AW46" s="9"/>
      <c r="AX46" s="215"/>
      <c r="AY46" s="4"/>
      <c r="AZ46" s="6"/>
      <c r="BA46" s="4"/>
      <c r="BB46" s="9"/>
      <c r="BC46" s="215"/>
      <c r="BD46" s="4"/>
      <c r="BE46" s="6"/>
      <c r="BF46" s="4"/>
      <c r="BG46" s="9"/>
      <c r="BH46" s="215"/>
      <c r="BI46" s="4"/>
      <c r="BJ46" s="6"/>
      <c r="BK46" s="4"/>
      <c r="BL46" s="9"/>
      <c r="BM46" s="215"/>
      <c r="BN46" s="4"/>
      <c r="BO46" s="6"/>
      <c r="BP46" s="4"/>
      <c r="BQ46" s="9"/>
      <c r="BR46" s="215"/>
      <c r="BS46" s="4"/>
      <c r="BT46" s="6"/>
      <c r="BU46" s="4"/>
      <c r="BV46" s="9"/>
      <c r="BW46" s="215"/>
      <c r="BX46" s="4"/>
      <c r="BY46" s="6"/>
      <c r="BZ46" s="4"/>
      <c r="CA46" s="9"/>
      <c r="CB46" s="215"/>
      <c r="CC46" s="4"/>
      <c r="CD46" s="6"/>
      <c r="CE46" s="4"/>
      <c r="CF46" s="9"/>
      <c r="CG46" s="215"/>
      <c r="CH46" s="4"/>
      <c r="CI46" s="6"/>
      <c r="CJ46" s="4"/>
      <c r="CK46" s="9"/>
      <c r="CL46" s="215"/>
      <c r="CM46" s="4"/>
      <c r="CN46" s="6"/>
      <c r="CO46" s="4"/>
      <c r="CP46" s="9"/>
      <c r="CQ46" s="215"/>
      <c r="CR46" s="4"/>
      <c r="CS46" s="6"/>
      <c r="CT46" s="4"/>
      <c r="CU46" s="9"/>
      <c r="CV46" s="215"/>
      <c r="CW46" s="4"/>
      <c r="CX46" s="6"/>
      <c r="CY46" s="4"/>
      <c r="CZ46" s="9"/>
      <c r="DA46" s="215"/>
      <c r="DB46" s="4"/>
      <c r="DC46" s="6"/>
      <c r="DD46" s="4"/>
      <c r="DE46" s="9"/>
      <c r="DF46" s="215"/>
      <c r="DG46" s="4"/>
      <c r="DH46" s="6"/>
      <c r="DI46" s="4"/>
      <c r="DJ46" s="9"/>
      <c r="DK46" s="215"/>
      <c r="DL46" s="4"/>
      <c r="DM46" s="6"/>
      <c r="DN46" s="4"/>
      <c r="DO46" s="9"/>
      <c r="DP46" s="215"/>
      <c r="DQ46" s="4"/>
      <c r="DR46" s="6"/>
      <c r="DS46" s="4"/>
      <c r="DT46" s="9"/>
      <c r="DU46" s="215"/>
      <c r="DV46" s="4"/>
      <c r="DW46" s="6"/>
      <c r="DX46" s="4"/>
      <c r="DY46" s="9"/>
      <c r="DZ46" s="215"/>
      <c r="EA46" s="4"/>
      <c r="EB46" s="6"/>
      <c r="EC46" s="4"/>
      <c r="ED46" s="9"/>
      <c r="EE46" s="215"/>
      <c r="EF46" s="4"/>
      <c r="EG46" s="6"/>
      <c r="EH46" s="4"/>
      <c r="EI46" s="9"/>
      <c r="EJ46" s="215"/>
      <c r="EK46" s="4"/>
      <c r="EL46" s="6"/>
      <c r="EM46" s="4"/>
      <c r="EN46" s="9"/>
      <c r="EO46" s="215"/>
      <c r="EP46" s="4"/>
      <c r="EQ46" s="6"/>
      <c r="ER46" s="4"/>
      <c r="ES46" s="9"/>
      <c r="ET46" s="215"/>
      <c r="EU46" s="4"/>
      <c r="EV46" s="6"/>
      <c r="EW46" s="4"/>
      <c r="EX46" s="9"/>
      <c r="EY46" s="215"/>
      <c r="EZ46" s="4"/>
      <c r="FA46" s="6"/>
      <c r="FB46" s="4"/>
      <c r="FC46" s="9"/>
      <c r="FD46" s="215"/>
      <c r="FE46" s="4"/>
      <c r="FF46" s="6"/>
      <c r="FG46" s="4"/>
      <c r="FH46" s="9"/>
      <c r="FI46" s="215"/>
      <c r="FJ46" s="4"/>
      <c r="FK46" s="6"/>
      <c r="FL46" s="4"/>
      <c r="FM46" s="9"/>
      <c r="FN46" s="215"/>
      <c r="FO46" s="4"/>
      <c r="FP46" s="6"/>
      <c r="FQ46" s="4"/>
      <c r="FR46" s="9"/>
      <c r="FS46" s="215"/>
      <c r="FT46" s="4"/>
      <c r="FU46" s="6"/>
      <c r="FV46" s="4"/>
      <c r="FW46" s="9"/>
      <c r="FX46" s="215"/>
      <c r="FY46" s="4"/>
      <c r="FZ46" s="6"/>
      <c r="GA46" s="4"/>
      <c r="GB46" s="9"/>
      <c r="GC46" s="215"/>
      <c r="GD46" s="4"/>
      <c r="GE46" s="6"/>
      <c r="GF46" s="4"/>
      <c r="GG46" s="9"/>
      <c r="GH46" s="215"/>
      <c r="GI46" s="4"/>
      <c r="GJ46" s="6"/>
      <c r="GK46" s="4"/>
      <c r="GL46" s="9"/>
      <c r="GM46" s="215"/>
      <c r="GN46" s="4"/>
      <c r="GO46" s="6"/>
      <c r="GP46" s="4"/>
      <c r="GQ46" s="9"/>
      <c r="GR46" s="215"/>
      <c r="GS46" s="4"/>
      <c r="GT46" s="6"/>
      <c r="GU46" s="4"/>
      <c r="GV46" s="9"/>
      <c r="GW46" s="215"/>
      <c r="GX46" s="4"/>
      <c r="GY46" s="6"/>
      <c r="GZ46" s="4"/>
      <c r="HA46" s="9"/>
      <c r="HB46" s="215"/>
      <c r="HC46" s="4"/>
      <c r="HD46" s="6"/>
      <c r="HE46" s="4"/>
      <c r="HF46" s="9"/>
      <c r="HG46" s="215"/>
      <c r="HH46" s="4"/>
      <c r="HI46" s="6"/>
      <c r="HJ46" s="4"/>
      <c r="HK46" s="9"/>
      <c r="HL46" s="215"/>
      <c r="HM46" s="4"/>
      <c r="HN46" s="6"/>
      <c r="HO46" s="4"/>
      <c r="HP46" s="9"/>
      <c r="HQ46" s="215"/>
      <c r="HR46" s="4"/>
      <c r="HS46" s="6"/>
      <c r="HT46" s="4"/>
      <c r="HU46" s="9"/>
      <c r="HV46" s="215"/>
      <c r="HW46" s="4"/>
      <c r="HX46" s="6"/>
      <c r="HY46" s="4"/>
      <c r="HZ46" s="9"/>
      <c r="IA46" s="215"/>
      <c r="IB46" s="4"/>
      <c r="IC46" s="6"/>
      <c r="ID46" s="4"/>
      <c r="IE46" s="9"/>
      <c r="IF46" s="215"/>
      <c r="IG46" s="4"/>
      <c r="IH46" s="6"/>
      <c r="II46" s="4"/>
      <c r="IJ46" s="9"/>
      <c r="IK46" s="215"/>
      <c r="IL46" s="4"/>
      <c r="IM46" s="6"/>
      <c r="IN46" s="4"/>
      <c r="IO46" s="9"/>
      <c r="IP46" s="215"/>
      <c r="IQ46" s="4"/>
      <c r="IR46" s="6"/>
      <c r="IS46" s="4"/>
      <c r="IT46" s="9"/>
      <c r="IU46" s="215"/>
      <c r="IV46" s="4"/>
      <c r="IW46" s="6"/>
      <c r="IX46" s="4"/>
      <c r="IY46" s="9"/>
      <c r="IZ46" s="215"/>
      <c r="JA46" s="4"/>
      <c r="JB46" s="6"/>
      <c r="JC46" s="4"/>
      <c r="JD46" s="9"/>
      <c r="JE46" s="215"/>
      <c r="JF46" s="4"/>
      <c r="JG46" s="6"/>
      <c r="JH46" s="4"/>
      <c r="JI46" s="9"/>
      <c r="JJ46" s="215"/>
      <c r="JK46" s="4"/>
      <c r="JL46" s="6"/>
      <c r="JM46" s="4"/>
      <c r="JN46" s="9"/>
      <c r="JO46" s="215"/>
      <c r="JP46" s="4"/>
      <c r="JQ46" s="6"/>
      <c r="JR46" s="4"/>
      <c r="JS46" s="9"/>
      <c r="JT46" s="215"/>
      <c r="JU46" s="4"/>
      <c r="JV46" s="6"/>
      <c r="JW46" s="4"/>
      <c r="JX46" s="9"/>
      <c r="JY46" s="215"/>
      <c r="JZ46" s="4"/>
      <c r="KA46" s="6"/>
      <c r="KB46" s="4"/>
      <c r="KC46" s="9"/>
      <c r="KD46" s="215"/>
      <c r="KE46" s="4"/>
      <c r="KF46" s="6"/>
      <c r="KG46" s="4"/>
      <c r="KH46" s="9"/>
      <c r="KI46" s="215"/>
      <c r="KJ46" s="4"/>
      <c r="KK46" s="6"/>
      <c r="KL46" s="4"/>
      <c r="KM46" s="9"/>
      <c r="KN46" s="215"/>
    </row>
    <row r="47" spans="1:300" x14ac:dyDescent="0.25">
      <c r="A47" s="4"/>
      <c r="B47" s="6"/>
      <c r="C47" s="4"/>
      <c r="D47" s="4"/>
      <c r="E47" s="215"/>
      <c r="F47" s="4"/>
      <c r="G47" s="6"/>
      <c r="H47" s="4"/>
      <c r="I47" s="4"/>
      <c r="J47" s="215"/>
      <c r="K47" s="4"/>
      <c r="L47" s="6"/>
      <c r="M47" s="4"/>
      <c r="N47" s="4"/>
      <c r="O47" s="215"/>
      <c r="P47" s="4"/>
      <c r="Q47" s="6"/>
      <c r="R47" s="4"/>
      <c r="S47" s="4"/>
      <c r="T47" s="215"/>
      <c r="U47" s="4"/>
      <c r="V47" s="6"/>
      <c r="W47" s="4"/>
      <c r="X47" s="4"/>
      <c r="Y47" s="215"/>
      <c r="Z47" s="4"/>
      <c r="AA47" s="6"/>
      <c r="AB47" s="4"/>
      <c r="AC47" s="4"/>
      <c r="AD47" s="215"/>
      <c r="AE47" s="4"/>
      <c r="AF47" s="6"/>
      <c r="AG47" s="4"/>
      <c r="AH47" s="4"/>
      <c r="AI47" s="215"/>
      <c r="AJ47" s="4"/>
      <c r="AK47" s="6"/>
      <c r="AL47" s="4"/>
      <c r="AM47" s="4"/>
      <c r="AN47" s="215"/>
      <c r="AO47" s="4"/>
      <c r="AP47" s="6"/>
      <c r="AQ47" s="4"/>
      <c r="AR47" s="4"/>
      <c r="AS47" s="215"/>
      <c r="AT47" s="4"/>
      <c r="AU47" s="6"/>
      <c r="AV47" s="4"/>
      <c r="AW47" s="4"/>
      <c r="AX47" s="215"/>
      <c r="AY47" s="4"/>
      <c r="AZ47" s="6"/>
      <c r="BA47" s="4"/>
      <c r="BB47" s="4"/>
      <c r="BC47" s="215"/>
      <c r="BD47" s="4"/>
      <c r="BE47" s="6"/>
      <c r="BF47" s="4"/>
      <c r="BG47" s="4"/>
      <c r="BH47" s="215"/>
      <c r="BI47" s="4"/>
      <c r="BJ47" s="6"/>
      <c r="BK47" s="4"/>
      <c r="BL47" s="4"/>
      <c r="BM47" s="215"/>
      <c r="BN47" s="4"/>
      <c r="BO47" s="6"/>
      <c r="BP47" s="4"/>
      <c r="BQ47" s="4"/>
      <c r="BR47" s="215"/>
      <c r="BS47" s="4"/>
      <c r="BT47" s="6"/>
      <c r="BU47" s="4"/>
      <c r="BV47" s="4"/>
      <c r="BW47" s="215"/>
      <c r="BX47" s="4"/>
      <c r="BY47" s="6"/>
      <c r="BZ47" s="4"/>
      <c r="CA47" s="4"/>
      <c r="CB47" s="215"/>
      <c r="CC47" s="4"/>
      <c r="CD47" s="6"/>
      <c r="CE47" s="4"/>
      <c r="CF47" s="4"/>
      <c r="CG47" s="215"/>
      <c r="CH47" s="4"/>
      <c r="CI47" s="6"/>
      <c r="CJ47" s="4"/>
      <c r="CK47" s="4"/>
      <c r="CL47" s="215"/>
      <c r="CM47" s="4"/>
      <c r="CN47" s="6"/>
      <c r="CO47" s="4"/>
      <c r="CP47" s="4"/>
      <c r="CQ47" s="215"/>
      <c r="CR47" s="4"/>
      <c r="CS47" s="6"/>
      <c r="CT47" s="4"/>
      <c r="CU47" s="4"/>
      <c r="CV47" s="215"/>
      <c r="CW47" s="4"/>
      <c r="CX47" s="6"/>
      <c r="CY47" s="4"/>
      <c r="CZ47" s="4"/>
      <c r="DA47" s="215"/>
      <c r="DB47" s="4"/>
      <c r="DC47" s="6"/>
      <c r="DD47" s="4"/>
      <c r="DE47" s="4"/>
      <c r="DF47" s="215"/>
      <c r="DG47" s="4"/>
      <c r="DH47" s="6"/>
      <c r="DI47" s="4"/>
      <c r="DJ47" s="4"/>
      <c r="DK47" s="215"/>
      <c r="DL47" s="4"/>
      <c r="DM47" s="6"/>
      <c r="DN47" s="4"/>
      <c r="DO47" s="4"/>
      <c r="DP47" s="215"/>
      <c r="DQ47" s="4"/>
      <c r="DR47" s="6"/>
      <c r="DS47" s="4"/>
      <c r="DT47" s="4"/>
      <c r="DU47" s="215"/>
      <c r="DV47" s="4"/>
      <c r="DW47" s="6"/>
      <c r="DX47" s="4"/>
      <c r="DY47" s="4"/>
      <c r="DZ47" s="215"/>
      <c r="EA47" s="4"/>
      <c r="EB47" s="6"/>
      <c r="EC47" s="4"/>
      <c r="ED47" s="4"/>
      <c r="EE47" s="215"/>
      <c r="EF47" s="4"/>
      <c r="EG47" s="6"/>
      <c r="EH47" s="4"/>
      <c r="EI47" s="4"/>
      <c r="EJ47" s="215"/>
      <c r="EK47" s="4"/>
      <c r="EL47" s="6"/>
      <c r="EM47" s="4"/>
      <c r="EN47" s="4"/>
      <c r="EO47" s="215"/>
      <c r="EP47" s="4"/>
      <c r="EQ47" s="6"/>
      <c r="ER47" s="4"/>
      <c r="ES47" s="4"/>
      <c r="ET47" s="215"/>
      <c r="EU47" s="4"/>
      <c r="EV47" s="6"/>
      <c r="EW47" s="4"/>
      <c r="EX47" s="4"/>
      <c r="EY47" s="215"/>
      <c r="EZ47" s="4"/>
      <c r="FA47" s="6"/>
      <c r="FB47" s="4"/>
      <c r="FC47" s="4"/>
      <c r="FD47" s="215"/>
      <c r="FE47" s="4"/>
      <c r="FF47" s="6"/>
      <c r="FG47" s="4"/>
      <c r="FH47" s="4"/>
      <c r="FI47" s="215"/>
      <c r="FJ47" s="4"/>
      <c r="FK47" s="6"/>
      <c r="FL47" s="4"/>
      <c r="FM47" s="4"/>
      <c r="FN47" s="215"/>
      <c r="FO47" s="4"/>
      <c r="FP47" s="6"/>
      <c r="FQ47" s="4"/>
      <c r="FR47" s="4"/>
      <c r="FS47" s="215"/>
      <c r="FT47" s="4"/>
      <c r="FU47" s="6"/>
      <c r="FV47" s="4"/>
      <c r="FW47" s="4"/>
      <c r="FX47" s="215"/>
      <c r="FY47" s="4"/>
      <c r="FZ47" s="6"/>
      <c r="GA47" s="4"/>
      <c r="GB47" s="4"/>
      <c r="GC47" s="215"/>
      <c r="GD47" s="4"/>
      <c r="GE47" s="6"/>
      <c r="GF47" s="4"/>
      <c r="GG47" s="4"/>
      <c r="GH47" s="215"/>
      <c r="GI47" s="4"/>
      <c r="GJ47" s="6"/>
      <c r="GK47" s="4"/>
      <c r="GL47" s="4"/>
      <c r="GM47" s="215"/>
      <c r="GN47" s="4"/>
      <c r="GO47" s="6"/>
      <c r="GP47" s="4"/>
      <c r="GQ47" s="4"/>
      <c r="GR47" s="215"/>
      <c r="GS47" s="4"/>
      <c r="GT47" s="6"/>
      <c r="GU47" s="4"/>
      <c r="GV47" s="4"/>
      <c r="GW47" s="215"/>
      <c r="GX47" s="4"/>
      <c r="GY47" s="6"/>
      <c r="GZ47" s="4"/>
      <c r="HA47" s="4"/>
      <c r="HB47" s="215"/>
      <c r="HC47" s="4"/>
      <c r="HD47" s="6"/>
      <c r="HE47" s="4"/>
      <c r="HF47" s="4"/>
      <c r="HG47" s="215"/>
      <c r="HH47" s="4"/>
      <c r="HI47" s="6"/>
      <c r="HJ47" s="4"/>
      <c r="HK47" s="4"/>
      <c r="HL47" s="215"/>
      <c r="HM47" s="4"/>
      <c r="HN47" s="6"/>
      <c r="HO47" s="4"/>
      <c r="HP47" s="4"/>
      <c r="HQ47" s="215"/>
      <c r="HR47" s="4"/>
      <c r="HS47" s="6"/>
      <c r="HT47" s="4"/>
      <c r="HU47" s="4"/>
      <c r="HV47" s="215"/>
      <c r="HW47" s="4"/>
      <c r="HX47" s="6"/>
      <c r="HY47" s="4"/>
      <c r="HZ47" s="4"/>
      <c r="IA47" s="215"/>
      <c r="IB47" s="4"/>
      <c r="IC47" s="6"/>
      <c r="ID47" s="4"/>
      <c r="IE47" s="4"/>
      <c r="IF47" s="215"/>
      <c r="IG47" s="4"/>
      <c r="IH47" s="6"/>
      <c r="II47" s="4"/>
      <c r="IJ47" s="4"/>
      <c r="IK47" s="215"/>
      <c r="IL47" s="4"/>
      <c r="IM47" s="6"/>
      <c r="IN47" s="4"/>
      <c r="IO47" s="4"/>
      <c r="IP47" s="215"/>
      <c r="IQ47" s="4"/>
      <c r="IR47" s="6"/>
      <c r="IS47" s="4"/>
      <c r="IT47" s="4"/>
      <c r="IU47" s="215"/>
      <c r="IV47" s="4"/>
      <c r="IW47" s="6"/>
      <c r="IX47" s="4"/>
      <c r="IY47" s="4"/>
      <c r="IZ47" s="215"/>
      <c r="JA47" s="4"/>
      <c r="JB47" s="6"/>
      <c r="JC47" s="4"/>
      <c r="JD47" s="4"/>
      <c r="JE47" s="215"/>
      <c r="JF47" s="4"/>
      <c r="JG47" s="6"/>
      <c r="JH47" s="4"/>
      <c r="JI47" s="4"/>
      <c r="JJ47" s="215"/>
      <c r="JK47" s="4"/>
      <c r="JL47" s="6"/>
      <c r="JM47" s="4"/>
      <c r="JN47" s="4"/>
      <c r="JO47" s="215"/>
      <c r="JP47" s="4"/>
      <c r="JQ47" s="6"/>
      <c r="JR47" s="4"/>
      <c r="JS47" s="4"/>
      <c r="JT47" s="215"/>
      <c r="JU47" s="4"/>
      <c r="JV47" s="6"/>
      <c r="JW47" s="4"/>
      <c r="JX47" s="4"/>
      <c r="JY47" s="215"/>
      <c r="JZ47" s="4"/>
      <c r="KA47" s="6"/>
      <c r="KB47" s="4"/>
      <c r="KC47" s="4"/>
      <c r="KD47" s="215"/>
      <c r="KE47" s="4"/>
      <c r="KF47" s="6"/>
      <c r="KG47" s="4"/>
      <c r="KH47" s="4"/>
      <c r="KI47" s="215"/>
      <c r="KJ47" s="4"/>
      <c r="KK47" s="6"/>
      <c r="KL47" s="4"/>
      <c r="KM47" s="4"/>
      <c r="KN47" s="215"/>
    </row>
    <row r="48" spans="1:300" x14ac:dyDescent="0.25">
      <c r="A48" s="4"/>
      <c r="B48" s="6"/>
      <c r="C48" s="4"/>
      <c r="D48" s="4"/>
      <c r="E48" s="215"/>
      <c r="F48" s="4"/>
      <c r="G48" s="6"/>
      <c r="H48" s="4"/>
      <c r="I48" s="4"/>
      <c r="J48" s="215"/>
      <c r="K48" s="4"/>
      <c r="L48" s="6"/>
      <c r="M48" s="4"/>
      <c r="N48" s="4"/>
      <c r="O48" s="215"/>
      <c r="P48" s="4"/>
      <c r="Q48" s="6"/>
      <c r="R48" s="4"/>
      <c r="S48" s="4"/>
      <c r="T48" s="215"/>
      <c r="U48" s="4"/>
      <c r="V48" s="6"/>
      <c r="W48" s="4"/>
      <c r="X48" s="4"/>
      <c r="Y48" s="215"/>
      <c r="Z48" s="4"/>
      <c r="AA48" s="6"/>
      <c r="AB48" s="4"/>
      <c r="AC48" s="4"/>
      <c r="AD48" s="215"/>
      <c r="AE48" s="4"/>
      <c r="AF48" s="6"/>
      <c r="AG48" s="4"/>
      <c r="AH48" s="4"/>
      <c r="AI48" s="215"/>
      <c r="AJ48" s="4"/>
      <c r="AK48" s="6"/>
      <c r="AL48" s="4"/>
      <c r="AM48" s="4"/>
      <c r="AN48" s="215"/>
      <c r="AO48" s="4"/>
      <c r="AP48" s="6"/>
      <c r="AQ48" s="4"/>
      <c r="AR48" s="4"/>
      <c r="AS48" s="215"/>
      <c r="AT48" s="4"/>
      <c r="AU48" s="6"/>
      <c r="AV48" s="4"/>
      <c r="AW48" s="4"/>
      <c r="AX48" s="215"/>
      <c r="AY48" s="4"/>
      <c r="AZ48" s="6"/>
      <c r="BA48" s="4"/>
      <c r="BB48" s="4"/>
      <c r="BC48" s="215"/>
      <c r="BD48" s="4"/>
      <c r="BE48" s="6"/>
      <c r="BF48" s="4"/>
      <c r="BG48" s="4"/>
      <c r="BH48" s="215"/>
      <c r="BI48" s="4"/>
      <c r="BJ48" s="6"/>
      <c r="BK48" s="4"/>
      <c r="BL48" s="4"/>
      <c r="BM48" s="215"/>
      <c r="BN48" s="4"/>
      <c r="BO48" s="6"/>
      <c r="BP48" s="4"/>
      <c r="BQ48" s="4"/>
      <c r="BR48" s="215"/>
      <c r="BS48" s="4"/>
      <c r="BT48" s="6"/>
      <c r="BU48" s="4"/>
      <c r="BV48" s="4"/>
      <c r="BW48" s="215"/>
      <c r="BX48" s="4"/>
      <c r="BY48" s="6"/>
      <c r="BZ48" s="4"/>
      <c r="CA48" s="4"/>
      <c r="CB48" s="215"/>
      <c r="CC48" s="4"/>
      <c r="CD48" s="6"/>
      <c r="CE48" s="4"/>
      <c r="CF48" s="4"/>
      <c r="CG48" s="215"/>
      <c r="CH48" s="4"/>
      <c r="CI48" s="6"/>
      <c r="CJ48" s="4"/>
      <c r="CK48" s="4"/>
      <c r="CL48" s="215"/>
      <c r="CM48" s="4"/>
      <c r="CN48" s="6"/>
      <c r="CO48" s="4"/>
      <c r="CP48" s="4"/>
      <c r="CQ48" s="215"/>
      <c r="CR48" s="4"/>
      <c r="CS48" s="6"/>
      <c r="CT48" s="4"/>
      <c r="CU48" s="4"/>
      <c r="CV48" s="215"/>
      <c r="CW48" s="4"/>
      <c r="CX48" s="6"/>
      <c r="CY48" s="4"/>
      <c r="CZ48" s="4"/>
      <c r="DA48" s="215"/>
      <c r="DB48" s="4"/>
      <c r="DC48" s="6"/>
      <c r="DD48" s="4"/>
      <c r="DE48" s="4"/>
      <c r="DF48" s="215"/>
      <c r="DG48" s="4"/>
      <c r="DH48" s="6"/>
      <c r="DI48" s="4"/>
      <c r="DJ48" s="4"/>
      <c r="DK48" s="215"/>
      <c r="DL48" s="4"/>
      <c r="DM48" s="6"/>
      <c r="DN48" s="4"/>
      <c r="DO48" s="4"/>
      <c r="DP48" s="215"/>
      <c r="DQ48" s="4"/>
      <c r="DR48" s="6"/>
      <c r="DS48" s="4"/>
      <c r="DT48" s="4"/>
      <c r="DU48" s="215"/>
      <c r="DV48" s="4"/>
      <c r="DW48" s="6"/>
      <c r="DX48" s="4"/>
      <c r="DY48" s="4"/>
      <c r="DZ48" s="215"/>
      <c r="EA48" s="4"/>
      <c r="EB48" s="6"/>
      <c r="EC48" s="4"/>
      <c r="ED48" s="4"/>
      <c r="EE48" s="215"/>
      <c r="EF48" s="4"/>
      <c r="EG48" s="6"/>
      <c r="EH48" s="4"/>
      <c r="EI48" s="4"/>
      <c r="EJ48" s="215"/>
      <c r="EK48" s="4"/>
      <c r="EL48" s="6"/>
      <c r="EM48" s="4"/>
      <c r="EN48" s="4"/>
      <c r="EO48" s="215"/>
      <c r="EP48" s="4"/>
      <c r="EQ48" s="6"/>
      <c r="ER48" s="4"/>
      <c r="ES48" s="4"/>
      <c r="ET48" s="215"/>
      <c r="EU48" s="4"/>
      <c r="EV48" s="6"/>
      <c r="EW48" s="4"/>
      <c r="EX48" s="4"/>
      <c r="EY48" s="215"/>
      <c r="EZ48" s="4"/>
      <c r="FA48" s="6"/>
      <c r="FB48" s="4"/>
      <c r="FC48" s="4"/>
      <c r="FD48" s="215"/>
      <c r="FE48" s="4"/>
      <c r="FF48" s="6"/>
      <c r="FG48" s="4"/>
      <c r="FH48" s="4"/>
      <c r="FI48" s="215"/>
      <c r="FJ48" s="4"/>
      <c r="FK48" s="6"/>
      <c r="FL48" s="4"/>
      <c r="FM48" s="4"/>
      <c r="FN48" s="215"/>
      <c r="FO48" s="4"/>
      <c r="FP48" s="6"/>
      <c r="FQ48" s="4"/>
      <c r="FR48" s="4"/>
      <c r="FS48" s="215"/>
      <c r="FT48" s="4"/>
      <c r="FU48" s="6"/>
      <c r="FV48" s="4"/>
      <c r="FW48" s="4"/>
      <c r="FX48" s="215"/>
      <c r="FY48" s="4"/>
      <c r="FZ48" s="6"/>
      <c r="GA48" s="4"/>
      <c r="GB48" s="4"/>
      <c r="GC48" s="215"/>
      <c r="GD48" s="4"/>
      <c r="GE48" s="6"/>
      <c r="GF48" s="4"/>
      <c r="GG48" s="4"/>
      <c r="GH48" s="215"/>
      <c r="GI48" s="4"/>
      <c r="GJ48" s="6"/>
      <c r="GK48" s="4"/>
      <c r="GL48" s="4"/>
      <c r="GM48" s="215"/>
      <c r="GN48" s="4"/>
      <c r="GO48" s="6"/>
      <c r="GP48" s="4"/>
      <c r="GQ48" s="4"/>
      <c r="GR48" s="215"/>
      <c r="GS48" s="4"/>
      <c r="GT48" s="6"/>
      <c r="GU48" s="4"/>
      <c r="GV48" s="4"/>
      <c r="GW48" s="215"/>
      <c r="GX48" s="4"/>
      <c r="GY48" s="6"/>
      <c r="GZ48" s="4"/>
      <c r="HA48" s="4"/>
      <c r="HB48" s="215"/>
      <c r="HC48" s="4"/>
      <c r="HD48" s="6"/>
      <c r="HE48" s="4"/>
      <c r="HF48" s="4"/>
      <c r="HG48" s="215"/>
      <c r="HH48" s="4"/>
      <c r="HI48" s="6"/>
      <c r="HJ48" s="4"/>
      <c r="HK48" s="4"/>
      <c r="HL48" s="215"/>
      <c r="HM48" s="4"/>
      <c r="HN48" s="6"/>
      <c r="HO48" s="4"/>
      <c r="HP48" s="4"/>
      <c r="HQ48" s="215"/>
      <c r="HR48" s="4"/>
      <c r="HS48" s="6"/>
      <c r="HT48" s="4"/>
      <c r="HU48" s="4"/>
      <c r="HV48" s="215"/>
      <c r="HW48" s="4"/>
      <c r="HX48" s="6"/>
      <c r="HY48" s="4"/>
      <c r="HZ48" s="4"/>
      <c r="IA48" s="215"/>
      <c r="IB48" s="4"/>
      <c r="IC48" s="6"/>
      <c r="ID48" s="4"/>
      <c r="IE48" s="4"/>
      <c r="IF48" s="215"/>
      <c r="IG48" s="4"/>
      <c r="IH48" s="6"/>
      <c r="II48" s="4"/>
      <c r="IJ48" s="4"/>
      <c r="IK48" s="215"/>
      <c r="IL48" s="4"/>
      <c r="IM48" s="6"/>
      <c r="IN48" s="4"/>
      <c r="IO48" s="4"/>
      <c r="IP48" s="215"/>
      <c r="IQ48" s="4"/>
      <c r="IR48" s="6"/>
      <c r="IS48" s="4"/>
      <c r="IT48" s="4"/>
      <c r="IU48" s="215"/>
      <c r="IV48" s="4"/>
      <c r="IW48" s="6"/>
      <c r="IX48" s="4"/>
      <c r="IY48" s="4"/>
      <c r="IZ48" s="215"/>
      <c r="JA48" s="4"/>
      <c r="JB48" s="6"/>
      <c r="JC48" s="4"/>
      <c r="JD48" s="4"/>
      <c r="JE48" s="215"/>
      <c r="JF48" s="4"/>
      <c r="JG48" s="6"/>
      <c r="JH48" s="4"/>
      <c r="JI48" s="4"/>
      <c r="JJ48" s="215"/>
      <c r="JK48" s="4"/>
      <c r="JL48" s="6"/>
      <c r="JM48" s="4"/>
      <c r="JN48" s="4"/>
      <c r="JO48" s="215"/>
      <c r="JP48" s="4"/>
      <c r="JQ48" s="6"/>
      <c r="JR48" s="4"/>
      <c r="JS48" s="4"/>
      <c r="JT48" s="215"/>
      <c r="JU48" s="4"/>
      <c r="JV48" s="6"/>
      <c r="JW48" s="4"/>
      <c r="JX48" s="4"/>
      <c r="JY48" s="215"/>
      <c r="JZ48" s="4"/>
      <c r="KA48" s="6"/>
      <c r="KB48" s="4"/>
      <c r="KC48" s="4"/>
      <c r="KD48" s="215"/>
      <c r="KE48" s="4"/>
      <c r="KF48" s="6"/>
      <c r="KG48" s="4"/>
      <c r="KH48" s="4"/>
      <c r="KI48" s="215"/>
      <c r="KJ48" s="4"/>
      <c r="KK48" s="6"/>
      <c r="KL48" s="4"/>
      <c r="KM48" s="4"/>
      <c r="KN48" s="215"/>
    </row>
    <row r="49" spans="1:300" x14ac:dyDescent="0.25">
      <c r="A49" s="4"/>
      <c r="B49" s="6"/>
      <c r="C49" s="4"/>
      <c r="D49" s="4"/>
      <c r="E49" s="215"/>
      <c r="F49" s="4"/>
      <c r="G49" s="6"/>
      <c r="H49" s="4"/>
      <c r="I49" s="4"/>
      <c r="J49" s="215"/>
      <c r="K49" s="4"/>
      <c r="L49" s="6"/>
      <c r="M49" s="4"/>
      <c r="N49" s="4"/>
      <c r="O49" s="215"/>
      <c r="P49" s="4"/>
      <c r="Q49" s="6"/>
      <c r="R49" s="4"/>
      <c r="S49" s="4"/>
      <c r="T49" s="215"/>
      <c r="U49" s="4"/>
      <c r="V49" s="6"/>
      <c r="W49" s="4"/>
      <c r="X49" s="4"/>
      <c r="Y49" s="215"/>
      <c r="Z49" s="4"/>
      <c r="AA49" s="6"/>
      <c r="AB49" s="4"/>
      <c r="AC49" s="4"/>
      <c r="AD49" s="215"/>
      <c r="AE49" s="4"/>
      <c r="AF49" s="6"/>
      <c r="AG49" s="4"/>
      <c r="AH49" s="4"/>
      <c r="AI49" s="215"/>
      <c r="AJ49" s="4"/>
      <c r="AK49" s="6"/>
      <c r="AL49" s="4"/>
      <c r="AM49" s="4"/>
      <c r="AN49" s="215"/>
      <c r="AO49" s="4"/>
      <c r="AP49" s="6"/>
      <c r="AQ49" s="4"/>
      <c r="AR49" s="4"/>
      <c r="AS49" s="215"/>
      <c r="AT49" s="4"/>
      <c r="AU49" s="6"/>
      <c r="AV49" s="4"/>
      <c r="AW49" s="4"/>
      <c r="AX49" s="215"/>
      <c r="AY49" s="4"/>
      <c r="AZ49" s="6"/>
      <c r="BA49" s="4"/>
      <c r="BB49" s="4"/>
      <c r="BC49" s="215"/>
      <c r="BD49" s="4"/>
      <c r="BE49" s="6"/>
      <c r="BF49" s="4"/>
      <c r="BG49" s="4"/>
      <c r="BH49" s="215"/>
      <c r="BI49" s="4"/>
      <c r="BJ49" s="6"/>
      <c r="BK49" s="4"/>
      <c r="BL49" s="4"/>
      <c r="BM49" s="215"/>
      <c r="BN49" s="4"/>
      <c r="BO49" s="6"/>
      <c r="BP49" s="4"/>
      <c r="BQ49" s="4"/>
      <c r="BR49" s="215"/>
      <c r="BS49" s="4"/>
      <c r="BT49" s="6"/>
      <c r="BU49" s="4"/>
      <c r="BV49" s="4"/>
      <c r="BW49" s="215"/>
      <c r="BX49" s="4"/>
      <c r="BY49" s="6"/>
      <c r="BZ49" s="4"/>
      <c r="CA49" s="4"/>
      <c r="CB49" s="215"/>
      <c r="CC49" s="4"/>
      <c r="CD49" s="6"/>
      <c r="CE49" s="4"/>
      <c r="CF49" s="4"/>
      <c r="CG49" s="215"/>
      <c r="CH49" s="4"/>
      <c r="CI49" s="6"/>
      <c r="CJ49" s="4"/>
      <c r="CK49" s="4"/>
      <c r="CL49" s="215"/>
      <c r="CM49" s="4"/>
      <c r="CN49" s="6"/>
      <c r="CO49" s="4"/>
      <c r="CP49" s="4"/>
      <c r="CQ49" s="215"/>
      <c r="CR49" s="4"/>
      <c r="CS49" s="6"/>
      <c r="CT49" s="4"/>
      <c r="CU49" s="4"/>
      <c r="CV49" s="215"/>
      <c r="CW49" s="4"/>
      <c r="CX49" s="6"/>
      <c r="CY49" s="4"/>
      <c r="CZ49" s="4"/>
      <c r="DA49" s="215"/>
      <c r="DB49" s="4"/>
      <c r="DC49" s="6"/>
      <c r="DD49" s="4"/>
      <c r="DE49" s="4"/>
      <c r="DF49" s="215"/>
      <c r="DG49" s="4"/>
      <c r="DH49" s="6"/>
      <c r="DI49" s="4"/>
      <c r="DJ49" s="4"/>
      <c r="DK49" s="215"/>
      <c r="DL49" s="4"/>
      <c r="DM49" s="6"/>
      <c r="DN49" s="4"/>
      <c r="DO49" s="4"/>
      <c r="DP49" s="215"/>
      <c r="DQ49" s="4"/>
      <c r="DR49" s="6"/>
      <c r="DS49" s="4"/>
      <c r="DT49" s="4"/>
      <c r="DU49" s="215"/>
      <c r="DV49" s="4"/>
      <c r="DW49" s="6"/>
      <c r="DX49" s="4"/>
      <c r="DY49" s="4"/>
      <c r="DZ49" s="215"/>
      <c r="EA49" s="4"/>
      <c r="EB49" s="6"/>
      <c r="EC49" s="4"/>
      <c r="ED49" s="4"/>
      <c r="EE49" s="215"/>
      <c r="EF49" s="4"/>
      <c r="EG49" s="6"/>
      <c r="EH49" s="4"/>
      <c r="EI49" s="4"/>
      <c r="EJ49" s="215"/>
      <c r="EK49" s="4"/>
      <c r="EL49" s="6"/>
      <c r="EM49" s="4"/>
      <c r="EN49" s="4"/>
      <c r="EO49" s="215"/>
      <c r="EP49" s="4"/>
      <c r="EQ49" s="6"/>
      <c r="ER49" s="4"/>
      <c r="ES49" s="4"/>
      <c r="ET49" s="215"/>
      <c r="EU49" s="4"/>
      <c r="EV49" s="6"/>
      <c r="EW49" s="4"/>
      <c r="EX49" s="4"/>
      <c r="EY49" s="215"/>
      <c r="EZ49" s="4"/>
      <c r="FA49" s="6"/>
      <c r="FB49" s="4"/>
      <c r="FC49" s="4"/>
      <c r="FD49" s="215"/>
      <c r="FE49" s="4"/>
      <c r="FF49" s="6"/>
      <c r="FG49" s="4"/>
      <c r="FH49" s="4"/>
      <c r="FI49" s="215"/>
      <c r="FJ49" s="4"/>
      <c r="FK49" s="6"/>
      <c r="FL49" s="4"/>
      <c r="FM49" s="4"/>
      <c r="FN49" s="215"/>
      <c r="FO49" s="4"/>
      <c r="FP49" s="6"/>
      <c r="FQ49" s="4"/>
      <c r="FR49" s="4"/>
      <c r="FS49" s="215"/>
      <c r="FT49" s="4"/>
      <c r="FU49" s="6"/>
      <c r="FV49" s="4"/>
      <c r="FW49" s="4"/>
      <c r="FX49" s="215"/>
      <c r="FY49" s="4"/>
      <c r="FZ49" s="6"/>
      <c r="GA49" s="4"/>
      <c r="GB49" s="4"/>
      <c r="GC49" s="215"/>
      <c r="GD49" s="4"/>
      <c r="GE49" s="6"/>
      <c r="GF49" s="4"/>
      <c r="GG49" s="4"/>
      <c r="GH49" s="215"/>
      <c r="GI49" s="4"/>
      <c r="GJ49" s="6"/>
      <c r="GK49" s="4"/>
      <c r="GL49" s="4"/>
      <c r="GM49" s="215"/>
      <c r="GN49" s="4"/>
      <c r="GO49" s="6"/>
      <c r="GP49" s="4"/>
      <c r="GQ49" s="4"/>
      <c r="GR49" s="215"/>
      <c r="GS49" s="4"/>
      <c r="GT49" s="6"/>
      <c r="GU49" s="4"/>
      <c r="GV49" s="4"/>
      <c r="GW49" s="215"/>
      <c r="GX49" s="4"/>
      <c r="GY49" s="6"/>
      <c r="GZ49" s="4"/>
      <c r="HA49" s="4"/>
      <c r="HB49" s="215"/>
      <c r="HC49" s="4"/>
      <c r="HD49" s="6"/>
      <c r="HE49" s="4"/>
      <c r="HF49" s="4"/>
      <c r="HG49" s="215"/>
      <c r="HH49" s="4"/>
      <c r="HI49" s="6"/>
      <c r="HJ49" s="4"/>
      <c r="HK49" s="4"/>
      <c r="HL49" s="215"/>
      <c r="HM49" s="4"/>
      <c r="HN49" s="6"/>
      <c r="HO49" s="4"/>
      <c r="HP49" s="4"/>
      <c r="HQ49" s="215"/>
      <c r="HR49" s="4"/>
      <c r="HS49" s="6"/>
      <c r="HT49" s="4"/>
      <c r="HU49" s="4"/>
      <c r="HV49" s="215"/>
      <c r="HW49" s="4"/>
      <c r="HX49" s="6"/>
      <c r="HY49" s="4"/>
      <c r="HZ49" s="4"/>
      <c r="IA49" s="215"/>
      <c r="IB49" s="4"/>
      <c r="IC49" s="6"/>
      <c r="ID49" s="4"/>
      <c r="IE49" s="4"/>
      <c r="IF49" s="215"/>
      <c r="IG49" s="4"/>
      <c r="IH49" s="6"/>
      <c r="II49" s="4"/>
      <c r="IJ49" s="4"/>
      <c r="IK49" s="215"/>
      <c r="IL49" s="4"/>
      <c r="IM49" s="6"/>
      <c r="IN49" s="4"/>
      <c r="IO49" s="4"/>
      <c r="IP49" s="215"/>
      <c r="IQ49" s="4"/>
      <c r="IR49" s="6"/>
      <c r="IS49" s="4"/>
      <c r="IT49" s="4"/>
      <c r="IU49" s="215"/>
      <c r="IV49" s="4"/>
      <c r="IW49" s="6"/>
      <c r="IX49" s="4"/>
      <c r="IY49" s="4"/>
      <c r="IZ49" s="215"/>
      <c r="JA49" s="4"/>
      <c r="JB49" s="6"/>
      <c r="JC49" s="4"/>
      <c r="JD49" s="4"/>
      <c r="JE49" s="215"/>
      <c r="JF49" s="4"/>
      <c r="JG49" s="6"/>
      <c r="JH49" s="4"/>
      <c r="JI49" s="4"/>
      <c r="JJ49" s="215"/>
      <c r="JK49" s="4"/>
      <c r="JL49" s="6"/>
      <c r="JM49" s="4"/>
      <c r="JN49" s="4"/>
      <c r="JO49" s="215"/>
      <c r="JP49" s="4"/>
      <c r="JQ49" s="6"/>
      <c r="JR49" s="4"/>
      <c r="JS49" s="4"/>
      <c r="JT49" s="215"/>
      <c r="JU49" s="4"/>
      <c r="JV49" s="6"/>
      <c r="JW49" s="4"/>
      <c r="JX49" s="4"/>
      <c r="JY49" s="215"/>
      <c r="JZ49" s="4"/>
      <c r="KA49" s="6"/>
      <c r="KB49" s="4"/>
      <c r="KC49" s="4"/>
      <c r="KD49" s="215"/>
      <c r="KE49" s="4"/>
      <c r="KF49" s="6"/>
      <c r="KG49" s="4"/>
      <c r="KH49" s="4"/>
      <c r="KI49" s="215"/>
      <c r="KJ49" s="4"/>
      <c r="KK49" s="6"/>
      <c r="KL49" s="4"/>
      <c r="KM49" s="4"/>
      <c r="KN49" s="215"/>
    </row>
    <row r="50" spans="1:300" x14ac:dyDescent="0.25">
      <c r="A50" s="4"/>
      <c r="B50" s="6"/>
      <c r="C50" s="6"/>
      <c r="D50" s="4"/>
      <c r="E50" s="215"/>
      <c r="F50" s="4"/>
      <c r="G50" s="6"/>
      <c r="H50" s="6"/>
      <c r="I50" s="4"/>
      <c r="J50" s="215"/>
      <c r="K50" s="4"/>
      <c r="L50" s="6"/>
      <c r="M50" s="6"/>
      <c r="N50" s="4"/>
      <c r="O50" s="215"/>
      <c r="P50" s="4"/>
      <c r="Q50" s="6"/>
      <c r="R50" s="6"/>
      <c r="S50" s="4"/>
      <c r="T50" s="215"/>
      <c r="U50" s="4"/>
      <c r="V50" s="6"/>
      <c r="W50" s="6"/>
      <c r="X50" s="4"/>
      <c r="Y50" s="215"/>
      <c r="Z50" s="4"/>
      <c r="AA50" s="6"/>
      <c r="AB50" s="6"/>
      <c r="AC50" s="4"/>
      <c r="AD50" s="215"/>
      <c r="AE50" s="4"/>
      <c r="AF50" s="6"/>
      <c r="AG50" s="6"/>
      <c r="AH50" s="4"/>
      <c r="AI50" s="215"/>
      <c r="AJ50" s="4"/>
      <c r="AK50" s="6"/>
      <c r="AL50" s="6"/>
      <c r="AM50" s="4"/>
      <c r="AN50" s="215"/>
      <c r="AO50" s="4"/>
      <c r="AP50" s="6"/>
      <c r="AQ50" s="6"/>
      <c r="AR50" s="4"/>
      <c r="AS50" s="215"/>
      <c r="AT50" s="4"/>
      <c r="AU50" s="6"/>
      <c r="AV50" s="6"/>
      <c r="AW50" s="4"/>
      <c r="AX50" s="215"/>
      <c r="AY50" s="4"/>
      <c r="AZ50" s="6"/>
      <c r="BA50" s="6"/>
      <c r="BB50" s="4"/>
      <c r="BC50" s="215"/>
      <c r="BD50" s="4"/>
      <c r="BE50" s="6"/>
      <c r="BF50" s="6"/>
      <c r="BG50" s="4"/>
      <c r="BH50" s="215"/>
      <c r="BI50" s="4"/>
      <c r="BJ50" s="6"/>
      <c r="BK50" s="6"/>
      <c r="BL50" s="4"/>
      <c r="BM50" s="215"/>
      <c r="BN50" s="4"/>
      <c r="BO50" s="6"/>
      <c r="BP50" s="6"/>
      <c r="BQ50" s="4"/>
      <c r="BR50" s="215"/>
      <c r="BS50" s="4"/>
      <c r="BT50" s="6"/>
      <c r="BU50" s="6"/>
      <c r="BV50" s="4"/>
      <c r="BW50" s="215"/>
      <c r="BX50" s="4"/>
      <c r="BY50" s="6"/>
      <c r="BZ50" s="6"/>
      <c r="CA50" s="4"/>
      <c r="CB50" s="215"/>
      <c r="CC50" s="4"/>
      <c r="CD50" s="6"/>
      <c r="CE50" s="6"/>
      <c r="CF50" s="4"/>
      <c r="CG50" s="215"/>
      <c r="CH50" s="4"/>
      <c r="CI50" s="6"/>
      <c r="CJ50" s="6"/>
      <c r="CK50" s="4"/>
      <c r="CL50" s="215"/>
      <c r="CM50" s="4"/>
      <c r="CN50" s="6"/>
      <c r="CO50" s="6"/>
      <c r="CP50" s="4"/>
      <c r="CQ50" s="215"/>
      <c r="CR50" s="4"/>
      <c r="CS50" s="6"/>
      <c r="CT50" s="6"/>
      <c r="CU50" s="4"/>
      <c r="CV50" s="215"/>
      <c r="CW50" s="4"/>
      <c r="CX50" s="6"/>
      <c r="CY50" s="6"/>
      <c r="CZ50" s="4"/>
      <c r="DA50" s="215"/>
      <c r="DB50" s="4"/>
      <c r="DC50" s="6"/>
      <c r="DD50" s="6"/>
      <c r="DE50" s="4"/>
      <c r="DF50" s="215"/>
      <c r="DG50" s="4"/>
      <c r="DH50" s="6"/>
      <c r="DI50" s="6"/>
      <c r="DJ50" s="4"/>
      <c r="DK50" s="215"/>
      <c r="DL50" s="4"/>
      <c r="DM50" s="6"/>
      <c r="DN50" s="6"/>
      <c r="DO50" s="4"/>
      <c r="DP50" s="215"/>
      <c r="DQ50" s="4"/>
      <c r="DR50" s="6"/>
      <c r="DS50" s="6"/>
      <c r="DT50" s="4"/>
      <c r="DU50" s="215"/>
      <c r="DV50" s="4"/>
      <c r="DW50" s="6"/>
      <c r="DX50" s="6"/>
      <c r="DY50" s="4"/>
      <c r="DZ50" s="215"/>
      <c r="EA50" s="4"/>
      <c r="EB50" s="6"/>
      <c r="EC50" s="6"/>
      <c r="ED50" s="4"/>
      <c r="EE50" s="215"/>
      <c r="EF50" s="4"/>
      <c r="EG50" s="6"/>
      <c r="EH50" s="6"/>
      <c r="EI50" s="4"/>
      <c r="EJ50" s="215"/>
      <c r="EK50" s="4"/>
      <c r="EL50" s="6"/>
      <c r="EM50" s="6"/>
      <c r="EN50" s="4"/>
      <c r="EO50" s="215"/>
      <c r="EP50" s="4"/>
      <c r="EQ50" s="6"/>
      <c r="ER50" s="6"/>
      <c r="ES50" s="4"/>
      <c r="ET50" s="215"/>
      <c r="EU50" s="4"/>
      <c r="EV50" s="6"/>
      <c r="EW50" s="6"/>
      <c r="EX50" s="4"/>
      <c r="EY50" s="215"/>
      <c r="EZ50" s="4"/>
      <c r="FA50" s="6"/>
      <c r="FB50" s="6"/>
      <c r="FC50" s="4"/>
      <c r="FD50" s="215"/>
      <c r="FE50" s="4"/>
      <c r="FF50" s="6"/>
      <c r="FG50" s="6"/>
      <c r="FH50" s="4"/>
      <c r="FI50" s="215"/>
      <c r="FJ50" s="4"/>
      <c r="FK50" s="6"/>
      <c r="FL50" s="6"/>
      <c r="FM50" s="4"/>
      <c r="FN50" s="215"/>
      <c r="FO50" s="4"/>
      <c r="FP50" s="6"/>
      <c r="FQ50" s="6"/>
      <c r="FR50" s="4"/>
      <c r="FS50" s="215"/>
      <c r="FT50" s="4"/>
      <c r="FU50" s="6"/>
      <c r="FV50" s="6"/>
      <c r="FW50" s="4"/>
      <c r="FX50" s="215"/>
      <c r="FY50" s="4"/>
      <c r="FZ50" s="6"/>
      <c r="GA50" s="6"/>
      <c r="GB50" s="4"/>
      <c r="GC50" s="215"/>
      <c r="GD50" s="4"/>
      <c r="GE50" s="6"/>
      <c r="GF50" s="6"/>
      <c r="GG50" s="4"/>
      <c r="GH50" s="215"/>
      <c r="GI50" s="4"/>
      <c r="GJ50" s="6"/>
      <c r="GK50" s="6"/>
      <c r="GL50" s="4"/>
      <c r="GM50" s="215"/>
      <c r="GN50" s="4"/>
      <c r="GO50" s="6"/>
      <c r="GP50" s="6"/>
      <c r="GQ50" s="4"/>
      <c r="GR50" s="215"/>
      <c r="GS50" s="4"/>
      <c r="GT50" s="6"/>
      <c r="GU50" s="6"/>
      <c r="GV50" s="4"/>
      <c r="GW50" s="215"/>
      <c r="GX50" s="4"/>
      <c r="GY50" s="6"/>
      <c r="GZ50" s="6"/>
      <c r="HA50" s="4"/>
      <c r="HB50" s="215"/>
      <c r="HC50" s="4"/>
      <c r="HD50" s="6"/>
      <c r="HE50" s="6"/>
      <c r="HF50" s="4"/>
      <c r="HG50" s="215"/>
      <c r="HH50" s="4"/>
      <c r="HI50" s="6"/>
      <c r="HJ50" s="6"/>
      <c r="HK50" s="4"/>
      <c r="HL50" s="215"/>
      <c r="HM50" s="4"/>
      <c r="HN50" s="6"/>
      <c r="HO50" s="6"/>
      <c r="HP50" s="4"/>
      <c r="HQ50" s="215"/>
      <c r="HR50" s="4"/>
      <c r="HS50" s="6"/>
      <c r="HT50" s="6"/>
      <c r="HU50" s="4"/>
      <c r="HV50" s="215"/>
      <c r="HW50" s="4"/>
      <c r="HX50" s="6"/>
      <c r="HY50" s="6"/>
      <c r="HZ50" s="4"/>
      <c r="IA50" s="215"/>
      <c r="IB50" s="4"/>
      <c r="IC50" s="6"/>
      <c r="ID50" s="6"/>
      <c r="IE50" s="4"/>
      <c r="IF50" s="215"/>
      <c r="IG50" s="4"/>
      <c r="IH50" s="6"/>
      <c r="II50" s="6"/>
      <c r="IJ50" s="4"/>
      <c r="IK50" s="215"/>
      <c r="IL50" s="4"/>
      <c r="IM50" s="6"/>
      <c r="IN50" s="6"/>
      <c r="IO50" s="4"/>
      <c r="IP50" s="215"/>
      <c r="IQ50" s="4"/>
      <c r="IR50" s="6"/>
      <c r="IS50" s="6"/>
      <c r="IT50" s="4"/>
      <c r="IU50" s="215"/>
      <c r="IV50" s="4"/>
      <c r="IW50" s="6"/>
      <c r="IX50" s="6"/>
      <c r="IY50" s="4"/>
      <c r="IZ50" s="215"/>
      <c r="JA50" s="4"/>
      <c r="JB50" s="6"/>
      <c r="JC50" s="6"/>
      <c r="JD50" s="4"/>
      <c r="JE50" s="215"/>
      <c r="JF50" s="4"/>
      <c r="JG50" s="6"/>
      <c r="JH50" s="6"/>
      <c r="JI50" s="4"/>
      <c r="JJ50" s="215"/>
      <c r="JK50" s="4"/>
      <c r="JL50" s="6"/>
      <c r="JM50" s="6"/>
      <c r="JN50" s="4"/>
      <c r="JO50" s="215"/>
      <c r="JP50" s="4"/>
      <c r="JQ50" s="6"/>
      <c r="JR50" s="6"/>
      <c r="JS50" s="4"/>
      <c r="JT50" s="215"/>
      <c r="JU50" s="4"/>
      <c r="JV50" s="6"/>
      <c r="JW50" s="6"/>
      <c r="JX50" s="4"/>
      <c r="JY50" s="215"/>
      <c r="JZ50" s="4"/>
      <c r="KA50" s="6"/>
      <c r="KB50" s="6"/>
      <c r="KC50" s="4"/>
      <c r="KD50" s="215"/>
      <c r="KE50" s="4"/>
      <c r="KF50" s="6"/>
      <c r="KG50" s="6"/>
      <c r="KH50" s="4"/>
      <c r="KI50" s="215"/>
      <c r="KJ50" s="4"/>
      <c r="KK50" s="6"/>
      <c r="KL50" s="6"/>
      <c r="KM50" s="4"/>
      <c r="KN50" s="215"/>
    </row>
    <row r="51" spans="1:300" x14ac:dyDescent="0.25">
      <c r="A51" s="7"/>
      <c r="B51" s="40"/>
      <c r="C51" s="8"/>
      <c r="D51" s="4"/>
      <c r="E51" s="215"/>
      <c r="F51" s="7"/>
      <c r="G51" s="40"/>
      <c r="H51" s="8"/>
      <c r="I51" s="4"/>
      <c r="J51" s="215"/>
      <c r="K51" s="7"/>
      <c r="L51" s="40"/>
      <c r="M51" s="8"/>
      <c r="N51" s="4"/>
      <c r="O51" s="215"/>
      <c r="P51" s="7"/>
      <c r="Q51" s="40"/>
      <c r="R51" s="8"/>
      <c r="S51" s="4"/>
      <c r="T51" s="215"/>
      <c r="U51" s="7"/>
      <c r="V51" s="40"/>
      <c r="W51" s="8"/>
      <c r="X51" s="4"/>
      <c r="Y51" s="215"/>
      <c r="Z51" s="7"/>
      <c r="AA51" s="40"/>
      <c r="AB51" s="8"/>
      <c r="AC51" s="4"/>
      <c r="AD51" s="215"/>
      <c r="AE51" s="7"/>
      <c r="AF51" s="40"/>
      <c r="AG51" s="8"/>
      <c r="AH51" s="4"/>
      <c r="AI51" s="215"/>
      <c r="AJ51" s="7"/>
      <c r="AK51" s="40"/>
      <c r="AL51" s="8"/>
      <c r="AM51" s="4"/>
      <c r="AN51" s="215"/>
      <c r="AO51" s="7"/>
      <c r="AP51" s="40"/>
      <c r="AQ51" s="8"/>
      <c r="AR51" s="4"/>
      <c r="AS51" s="215"/>
      <c r="AT51" s="7"/>
      <c r="AU51" s="40"/>
      <c r="AV51" s="8"/>
      <c r="AW51" s="4"/>
      <c r="AX51" s="215"/>
      <c r="AY51" s="7"/>
      <c r="AZ51" s="40"/>
      <c r="BA51" s="8"/>
      <c r="BB51" s="4"/>
      <c r="BC51" s="215"/>
      <c r="BD51" s="7"/>
      <c r="BE51" s="40"/>
      <c r="BF51" s="8"/>
      <c r="BG51" s="4"/>
      <c r="BH51" s="215"/>
      <c r="BI51" s="7"/>
      <c r="BJ51" s="40"/>
      <c r="BK51" s="8"/>
      <c r="BL51" s="4"/>
      <c r="BM51" s="215"/>
      <c r="BN51" s="7"/>
      <c r="BO51" s="40"/>
      <c r="BP51" s="8"/>
      <c r="BQ51" s="4"/>
      <c r="BR51" s="215"/>
      <c r="BS51" s="7"/>
      <c r="BT51" s="40"/>
      <c r="BU51" s="8"/>
      <c r="BV51" s="4"/>
      <c r="BW51" s="215"/>
      <c r="BX51" s="7"/>
      <c r="BY51" s="40"/>
      <c r="BZ51" s="8"/>
      <c r="CA51" s="4"/>
      <c r="CB51" s="215"/>
      <c r="CC51" s="7"/>
      <c r="CD51" s="40"/>
      <c r="CE51" s="8"/>
      <c r="CF51" s="4"/>
      <c r="CG51" s="215"/>
      <c r="CH51" s="7"/>
      <c r="CI51" s="40"/>
      <c r="CJ51" s="8"/>
      <c r="CK51" s="4"/>
      <c r="CL51" s="215"/>
      <c r="CM51" s="7"/>
      <c r="CN51" s="40"/>
      <c r="CO51" s="8"/>
      <c r="CP51" s="4"/>
      <c r="CQ51" s="215"/>
      <c r="CR51" s="7"/>
      <c r="CS51" s="40"/>
      <c r="CT51" s="8"/>
      <c r="CU51" s="4"/>
      <c r="CV51" s="215"/>
      <c r="CW51" s="7"/>
      <c r="CX51" s="40"/>
      <c r="CY51" s="8"/>
      <c r="CZ51" s="4"/>
      <c r="DA51" s="215"/>
      <c r="DB51" s="7"/>
      <c r="DC51" s="40"/>
      <c r="DD51" s="8"/>
      <c r="DE51" s="4"/>
      <c r="DF51" s="215"/>
      <c r="DG51" s="7"/>
      <c r="DH51" s="40"/>
      <c r="DI51" s="8"/>
      <c r="DJ51" s="4"/>
      <c r="DK51" s="215"/>
      <c r="DL51" s="7"/>
      <c r="DM51" s="40"/>
      <c r="DN51" s="8"/>
      <c r="DO51" s="4"/>
      <c r="DP51" s="215"/>
      <c r="DQ51" s="7"/>
      <c r="DR51" s="40"/>
      <c r="DS51" s="8"/>
      <c r="DT51" s="4"/>
      <c r="DU51" s="215"/>
      <c r="DV51" s="7"/>
      <c r="DW51" s="40"/>
      <c r="DX51" s="8"/>
      <c r="DY51" s="4"/>
      <c r="DZ51" s="215"/>
      <c r="EA51" s="7"/>
      <c r="EB51" s="40"/>
      <c r="EC51" s="8"/>
      <c r="ED51" s="4"/>
      <c r="EE51" s="215"/>
      <c r="EF51" s="7"/>
      <c r="EG51" s="40"/>
      <c r="EH51" s="8"/>
      <c r="EI51" s="4"/>
      <c r="EJ51" s="215"/>
      <c r="EK51" s="7"/>
      <c r="EL51" s="40"/>
      <c r="EM51" s="8"/>
      <c r="EN51" s="4"/>
      <c r="EO51" s="215"/>
      <c r="EP51" s="7"/>
      <c r="EQ51" s="40"/>
      <c r="ER51" s="8"/>
      <c r="ES51" s="4"/>
      <c r="ET51" s="215"/>
      <c r="EU51" s="7"/>
      <c r="EV51" s="40"/>
      <c r="EW51" s="8"/>
      <c r="EX51" s="4"/>
      <c r="EY51" s="215"/>
      <c r="EZ51" s="7"/>
      <c r="FA51" s="40"/>
      <c r="FB51" s="8"/>
      <c r="FC51" s="4"/>
      <c r="FD51" s="215"/>
      <c r="FE51" s="7"/>
      <c r="FF51" s="40"/>
      <c r="FG51" s="8"/>
      <c r="FH51" s="4"/>
      <c r="FI51" s="215"/>
      <c r="FJ51" s="7"/>
      <c r="FK51" s="40"/>
      <c r="FL51" s="8"/>
      <c r="FM51" s="4"/>
      <c r="FN51" s="215"/>
      <c r="FO51" s="7"/>
      <c r="FP51" s="40"/>
      <c r="FQ51" s="8"/>
      <c r="FR51" s="4"/>
      <c r="FS51" s="215"/>
      <c r="FT51" s="7"/>
      <c r="FU51" s="40"/>
      <c r="FV51" s="8"/>
      <c r="FW51" s="4"/>
      <c r="FX51" s="215"/>
      <c r="FY51" s="7"/>
      <c r="FZ51" s="40"/>
      <c r="GA51" s="8"/>
      <c r="GB51" s="4"/>
      <c r="GC51" s="215"/>
      <c r="GD51" s="7"/>
      <c r="GE51" s="40"/>
      <c r="GF51" s="8"/>
      <c r="GG51" s="4"/>
      <c r="GH51" s="215"/>
      <c r="GI51" s="7"/>
      <c r="GJ51" s="40"/>
      <c r="GK51" s="8"/>
      <c r="GL51" s="4"/>
      <c r="GM51" s="215"/>
      <c r="GN51" s="7"/>
      <c r="GO51" s="40"/>
      <c r="GP51" s="8"/>
      <c r="GQ51" s="4"/>
      <c r="GR51" s="215"/>
      <c r="GS51" s="7"/>
      <c r="GT51" s="40"/>
      <c r="GU51" s="8"/>
      <c r="GV51" s="4"/>
      <c r="GW51" s="215"/>
      <c r="GX51" s="7"/>
      <c r="GY51" s="40"/>
      <c r="GZ51" s="8"/>
      <c r="HA51" s="4"/>
      <c r="HB51" s="215"/>
      <c r="HC51" s="7"/>
      <c r="HD51" s="40"/>
      <c r="HE51" s="8"/>
      <c r="HF51" s="4"/>
      <c r="HG51" s="215"/>
      <c r="HH51" s="7"/>
      <c r="HI51" s="40"/>
      <c r="HJ51" s="8"/>
      <c r="HK51" s="4"/>
      <c r="HL51" s="215"/>
      <c r="HM51" s="7"/>
      <c r="HN51" s="40"/>
      <c r="HO51" s="8"/>
      <c r="HP51" s="4"/>
      <c r="HQ51" s="215"/>
      <c r="HR51" s="7"/>
      <c r="HS51" s="40"/>
      <c r="HT51" s="8"/>
      <c r="HU51" s="4"/>
      <c r="HV51" s="215"/>
      <c r="HW51" s="7"/>
      <c r="HX51" s="40"/>
      <c r="HY51" s="8"/>
      <c r="HZ51" s="4"/>
      <c r="IA51" s="215"/>
      <c r="IB51" s="7"/>
      <c r="IC51" s="40"/>
      <c r="ID51" s="8"/>
      <c r="IE51" s="4"/>
      <c r="IF51" s="215"/>
      <c r="IG51" s="7"/>
      <c r="IH51" s="40"/>
      <c r="II51" s="8"/>
      <c r="IJ51" s="4"/>
      <c r="IK51" s="215"/>
      <c r="IL51" s="7"/>
      <c r="IM51" s="40"/>
      <c r="IN51" s="8"/>
      <c r="IO51" s="4"/>
      <c r="IP51" s="215"/>
      <c r="IQ51" s="7"/>
      <c r="IR51" s="40"/>
      <c r="IS51" s="8"/>
      <c r="IT51" s="4"/>
      <c r="IU51" s="215"/>
      <c r="IV51" s="7"/>
      <c r="IW51" s="40"/>
      <c r="IX51" s="8"/>
      <c r="IY51" s="4"/>
      <c r="IZ51" s="215"/>
      <c r="JA51" s="7"/>
      <c r="JB51" s="40"/>
      <c r="JC51" s="8"/>
      <c r="JD51" s="4"/>
      <c r="JE51" s="215"/>
      <c r="JF51" s="7"/>
      <c r="JG51" s="40"/>
      <c r="JH51" s="8"/>
      <c r="JI51" s="4"/>
      <c r="JJ51" s="215"/>
      <c r="JK51" s="7"/>
      <c r="JL51" s="40"/>
      <c r="JM51" s="8"/>
      <c r="JN51" s="4"/>
      <c r="JO51" s="215"/>
      <c r="JP51" s="7"/>
      <c r="JQ51" s="40"/>
      <c r="JR51" s="8"/>
      <c r="JS51" s="4"/>
      <c r="JT51" s="215"/>
      <c r="JU51" s="7"/>
      <c r="JV51" s="40"/>
      <c r="JW51" s="8"/>
      <c r="JX51" s="4"/>
      <c r="JY51" s="215"/>
      <c r="JZ51" s="7"/>
      <c r="KA51" s="40"/>
      <c r="KB51" s="8"/>
      <c r="KC51" s="4"/>
      <c r="KD51" s="215"/>
      <c r="KE51" s="7"/>
      <c r="KF51" s="40"/>
      <c r="KG51" s="8"/>
      <c r="KH51" s="4"/>
      <c r="KI51" s="215"/>
      <c r="KJ51" s="7"/>
      <c r="KK51" s="40"/>
      <c r="KL51" s="8"/>
      <c r="KM51" s="4"/>
      <c r="KN51" s="215"/>
    </row>
    <row r="52" spans="1:300" x14ac:dyDescent="0.25">
      <c r="A52" s="7"/>
      <c r="B52" s="40"/>
      <c r="C52" s="4"/>
      <c r="D52" s="4"/>
      <c r="E52" s="215"/>
      <c r="F52" s="7"/>
      <c r="G52" s="40"/>
      <c r="H52" s="4"/>
      <c r="I52" s="4"/>
      <c r="J52" s="215"/>
      <c r="K52" s="7"/>
      <c r="L52" s="40"/>
      <c r="M52" s="4"/>
      <c r="N52" s="4"/>
      <c r="O52" s="215"/>
      <c r="P52" s="7"/>
      <c r="Q52" s="40"/>
      <c r="R52" s="4"/>
      <c r="S52" s="4"/>
      <c r="T52" s="215"/>
      <c r="U52" s="7"/>
      <c r="V52" s="40"/>
      <c r="W52" s="4"/>
      <c r="X52" s="4"/>
      <c r="Y52" s="215"/>
      <c r="Z52" s="7"/>
      <c r="AA52" s="40"/>
      <c r="AB52" s="4"/>
      <c r="AC52" s="4"/>
      <c r="AD52" s="215"/>
      <c r="AE52" s="7"/>
      <c r="AF52" s="40"/>
      <c r="AG52" s="4"/>
      <c r="AH52" s="4"/>
      <c r="AI52" s="215"/>
      <c r="AJ52" s="7"/>
      <c r="AK52" s="40"/>
      <c r="AL52" s="4"/>
      <c r="AM52" s="4"/>
      <c r="AN52" s="215"/>
      <c r="AO52" s="7"/>
      <c r="AP52" s="40"/>
      <c r="AQ52" s="4"/>
      <c r="AR52" s="4"/>
      <c r="AS52" s="215"/>
      <c r="AT52" s="7"/>
      <c r="AU52" s="40"/>
      <c r="AV52" s="4"/>
      <c r="AW52" s="4"/>
      <c r="AX52" s="215"/>
      <c r="AY52" s="7"/>
      <c r="AZ52" s="40"/>
      <c r="BA52" s="4"/>
      <c r="BB52" s="4"/>
      <c r="BC52" s="215"/>
      <c r="BD52" s="7"/>
      <c r="BE52" s="40"/>
      <c r="BF52" s="4"/>
      <c r="BG52" s="4"/>
      <c r="BH52" s="215"/>
      <c r="BI52" s="7"/>
      <c r="BJ52" s="40"/>
      <c r="BK52" s="4"/>
      <c r="BL52" s="4"/>
      <c r="BM52" s="215"/>
      <c r="BN52" s="7"/>
      <c r="BO52" s="40"/>
      <c r="BP52" s="4"/>
      <c r="BQ52" s="4"/>
      <c r="BR52" s="215"/>
      <c r="BS52" s="7"/>
      <c r="BT52" s="40"/>
      <c r="BU52" s="4"/>
      <c r="BV52" s="4"/>
      <c r="BW52" s="215"/>
      <c r="BX52" s="7"/>
      <c r="BY52" s="40"/>
      <c r="BZ52" s="4"/>
      <c r="CA52" s="4"/>
      <c r="CB52" s="215"/>
      <c r="CC52" s="7"/>
      <c r="CD52" s="40"/>
      <c r="CE52" s="4"/>
      <c r="CF52" s="4"/>
      <c r="CG52" s="215"/>
      <c r="CH52" s="7"/>
      <c r="CI52" s="40"/>
      <c r="CJ52" s="4"/>
      <c r="CK52" s="4"/>
      <c r="CL52" s="215"/>
      <c r="CM52" s="7"/>
      <c r="CN52" s="40"/>
      <c r="CO52" s="4"/>
      <c r="CP52" s="4"/>
      <c r="CQ52" s="215"/>
      <c r="CR52" s="7"/>
      <c r="CS52" s="40"/>
      <c r="CT52" s="4"/>
      <c r="CU52" s="4"/>
      <c r="CV52" s="215"/>
      <c r="CW52" s="7"/>
      <c r="CX52" s="40"/>
      <c r="CY52" s="4"/>
      <c r="CZ52" s="4"/>
      <c r="DA52" s="215"/>
      <c r="DB52" s="7"/>
      <c r="DC52" s="40"/>
      <c r="DD52" s="4"/>
      <c r="DE52" s="4"/>
      <c r="DF52" s="215"/>
      <c r="DG52" s="7"/>
      <c r="DH52" s="40"/>
      <c r="DI52" s="4"/>
      <c r="DJ52" s="4"/>
      <c r="DK52" s="215"/>
      <c r="DL52" s="7"/>
      <c r="DM52" s="40"/>
      <c r="DN52" s="4"/>
      <c r="DO52" s="4"/>
      <c r="DP52" s="215"/>
      <c r="DQ52" s="7"/>
      <c r="DR52" s="40"/>
      <c r="DS52" s="4"/>
      <c r="DT52" s="4"/>
      <c r="DU52" s="215"/>
      <c r="DV52" s="7"/>
      <c r="DW52" s="40"/>
      <c r="DX52" s="4"/>
      <c r="DY52" s="4"/>
      <c r="DZ52" s="215"/>
      <c r="EA52" s="7"/>
      <c r="EB52" s="40"/>
      <c r="EC52" s="4"/>
      <c r="ED52" s="4"/>
      <c r="EE52" s="215"/>
      <c r="EF52" s="7"/>
      <c r="EG52" s="40"/>
      <c r="EH52" s="4"/>
      <c r="EI52" s="4"/>
      <c r="EJ52" s="215"/>
      <c r="EK52" s="7"/>
      <c r="EL52" s="40"/>
      <c r="EM52" s="4"/>
      <c r="EN52" s="4"/>
      <c r="EO52" s="215"/>
      <c r="EP52" s="7"/>
      <c r="EQ52" s="40"/>
      <c r="ER52" s="4"/>
      <c r="ES52" s="4"/>
      <c r="ET52" s="215"/>
      <c r="EU52" s="7"/>
      <c r="EV52" s="40"/>
      <c r="EW52" s="4"/>
      <c r="EX52" s="4"/>
      <c r="EY52" s="215"/>
      <c r="EZ52" s="7"/>
      <c r="FA52" s="40"/>
      <c r="FB52" s="4"/>
      <c r="FC52" s="4"/>
      <c r="FD52" s="215"/>
      <c r="FE52" s="7"/>
      <c r="FF52" s="40"/>
      <c r="FG52" s="4"/>
      <c r="FH52" s="4"/>
      <c r="FI52" s="215"/>
      <c r="FJ52" s="7"/>
      <c r="FK52" s="40"/>
      <c r="FL52" s="4"/>
      <c r="FM52" s="4"/>
      <c r="FN52" s="215"/>
      <c r="FO52" s="7"/>
      <c r="FP52" s="40"/>
      <c r="FQ52" s="4"/>
      <c r="FR52" s="4"/>
      <c r="FS52" s="215"/>
      <c r="FT52" s="7"/>
      <c r="FU52" s="40"/>
      <c r="FV52" s="4"/>
      <c r="FW52" s="4"/>
      <c r="FX52" s="215"/>
      <c r="FY52" s="7"/>
      <c r="FZ52" s="40"/>
      <c r="GA52" s="4"/>
      <c r="GB52" s="4"/>
      <c r="GC52" s="215"/>
      <c r="GD52" s="7"/>
      <c r="GE52" s="40"/>
      <c r="GF52" s="4"/>
      <c r="GG52" s="4"/>
      <c r="GH52" s="215"/>
      <c r="GI52" s="7"/>
      <c r="GJ52" s="40"/>
      <c r="GK52" s="4"/>
      <c r="GL52" s="4"/>
      <c r="GM52" s="215"/>
      <c r="GN52" s="7"/>
      <c r="GO52" s="40"/>
      <c r="GP52" s="4"/>
      <c r="GQ52" s="4"/>
      <c r="GR52" s="215"/>
      <c r="GS52" s="7"/>
      <c r="GT52" s="40"/>
      <c r="GU52" s="4"/>
      <c r="GV52" s="4"/>
      <c r="GW52" s="215"/>
      <c r="GX52" s="7"/>
      <c r="GY52" s="40"/>
      <c r="GZ52" s="4"/>
      <c r="HA52" s="4"/>
      <c r="HB52" s="215"/>
      <c r="HC52" s="7"/>
      <c r="HD52" s="40"/>
      <c r="HE52" s="4"/>
      <c r="HF52" s="4"/>
      <c r="HG52" s="215"/>
      <c r="HH52" s="7"/>
      <c r="HI52" s="40"/>
      <c r="HJ52" s="4"/>
      <c r="HK52" s="4"/>
      <c r="HL52" s="215"/>
      <c r="HM52" s="7"/>
      <c r="HN52" s="40"/>
      <c r="HO52" s="4"/>
      <c r="HP52" s="4"/>
      <c r="HQ52" s="215"/>
      <c r="HR52" s="7"/>
      <c r="HS52" s="40"/>
      <c r="HT52" s="4"/>
      <c r="HU52" s="4"/>
      <c r="HV52" s="215"/>
      <c r="HW52" s="7"/>
      <c r="HX52" s="40"/>
      <c r="HY52" s="4"/>
      <c r="HZ52" s="4"/>
      <c r="IA52" s="215"/>
      <c r="IB52" s="7"/>
      <c r="IC52" s="40"/>
      <c r="ID52" s="4"/>
      <c r="IE52" s="4"/>
      <c r="IF52" s="215"/>
      <c r="IG52" s="7"/>
      <c r="IH52" s="40"/>
      <c r="II52" s="4"/>
      <c r="IJ52" s="4"/>
      <c r="IK52" s="215"/>
      <c r="IL52" s="7"/>
      <c r="IM52" s="40"/>
      <c r="IN52" s="4"/>
      <c r="IO52" s="4"/>
      <c r="IP52" s="215"/>
      <c r="IQ52" s="7"/>
      <c r="IR52" s="40"/>
      <c r="IS52" s="4"/>
      <c r="IT52" s="4"/>
      <c r="IU52" s="215"/>
      <c r="IV52" s="7"/>
      <c r="IW52" s="40"/>
      <c r="IX52" s="4"/>
      <c r="IY52" s="4"/>
      <c r="IZ52" s="215"/>
      <c r="JA52" s="7"/>
      <c r="JB52" s="40"/>
      <c r="JC52" s="4"/>
      <c r="JD52" s="4"/>
      <c r="JE52" s="215"/>
      <c r="JF52" s="7"/>
      <c r="JG52" s="40"/>
      <c r="JH52" s="4"/>
      <c r="JI52" s="4"/>
      <c r="JJ52" s="215"/>
      <c r="JK52" s="7"/>
      <c r="JL52" s="40"/>
      <c r="JM52" s="4"/>
      <c r="JN52" s="4"/>
      <c r="JO52" s="215"/>
      <c r="JP52" s="7"/>
      <c r="JQ52" s="40"/>
      <c r="JR52" s="4"/>
      <c r="JS52" s="4"/>
      <c r="JT52" s="215"/>
      <c r="JU52" s="7"/>
      <c r="JV52" s="40"/>
      <c r="JW52" s="4"/>
      <c r="JX52" s="4"/>
      <c r="JY52" s="215"/>
      <c r="JZ52" s="7"/>
      <c r="KA52" s="40"/>
      <c r="KB52" s="4"/>
      <c r="KC52" s="4"/>
      <c r="KD52" s="215"/>
      <c r="KE52" s="7"/>
      <c r="KF52" s="40"/>
      <c r="KG52" s="4"/>
      <c r="KH52" s="4"/>
      <c r="KI52" s="215"/>
      <c r="KJ52" s="7"/>
      <c r="KK52" s="40"/>
      <c r="KL52" s="4"/>
      <c r="KM52" s="4"/>
      <c r="KN52" s="215"/>
    </row>
    <row r="53" spans="1:300" x14ac:dyDescent="0.25">
      <c r="A53" s="8"/>
      <c r="B53" s="43"/>
      <c r="C53" s="4"/>
      <c r="D53" s="4"/>
      <c r="E53" s="215"/>
      <c r="F53" s="8"/>
      <c r="G53" s="43"/>
      <c r="H53" s="4"/>
      <c r="I53" s="4"/>
      <c r="J53" s="215"/>
      <c r="K53" s="8"/>
      <c r="L53" s="43"/>
      <c r="M53" s="4"/>
      <c r="N53" s="4"/>
      <c r="O53" s="215"/>
      <c r="P53" s="8"/>
      <c r="Q53" s="43"/>
      <c r="R53" s="4"/>
      <c r="S53" s="4"/>
      <c r="T53" s="215"/>
      <c r="U53" s="8"/>
      <c r="V53" s="43"/>
      <c r="W53" s="4"/>
      <c r="X53" s="4"/>
      <c r="Y53" s="215"/>
      <c r="Z53" s="8"/>
      <c r="AA53" s="43"/>
      <c r="AB53" s="4"/>
      <c r="AC53" s="4"/>
      <c r="AD53" s="215"/>
      <c r="AE53" s="8"/>
      <c r="AF53" s="43"/>
      <c r="AG53" s="4"/>
      <c r="AH53" s="4"/>
      <c r="AI53" s="215"/>
      <c r="AJ53" s="8"/>
      <c r="AK53" s="43"/>
      <c r="AL53" s="4"/>
      <c r="AM53" s="4"/>
      <c r="AN53" s="215"/>
      <c r="AO53" s="8"/>
      <c r="AP53" s="43"/>
      <c r="AQ53" s="4"/>
      <c r="AR53" s="4"/>
      <c r="AS53" s="215"/>
      <c r="AT53" s="8"/>
      <c r="AU53" s="43"/>
      <c r="AV53" s="4"/>
      <c r="AW53" s="4"/>
      <c r="AX53" s="215"/>
      <c r="AY53" s="8"/>
      <c r="AZ53" s="43"/>
      <c r="BA53" s="4"/>
      <c r="BB53" s="4"/>
      <c r="BC53" s="215"/>
      <c r="BD53" s="8"/>
      <c r="BE53" s="43"/>
      <c r="BF53" s="4"/>
      <c r="BG53" s="4"/>
      <c r="BH53" s="215"/>
      <c r="BI53" s="8"/>
      <c r="BJ53" s="43"/>
      <c r="BK53" s="4"/>
      <c r="BL53" s="4"/>
      <c r="BM53" s="215"/>
      <c r="BN53" s="8"/>
      <c r="BO53" s="43"/>
      <c r="BP53" s="4"/>
      <c r="BQ53" s="4"/>
      <c r="BR53" s="215"/>
      <c r="BS53" s="8"/>
      <c r="BT53" s="43"/>
      <c r="BU53" s="4"/>
      <c r="BV53" s="4"/>
      <c r="BW53" s="215"/>
      <c r="BX53" s="8"/>
      <c r="BY53" s="43"/>
      <c r="BZ53" s="4"/>
      <c r="CA53" s="4"/>
      <c r="CB53" s="215"/>
      <c r="CC53" s="8"/>
      <c r="CD53" s="43"/>
      <c r="CE53" s="4"/>
      <c r="CF53" s="4"/>
      <c r="CG53" s="215"/>
      <c r="CH53" s="8"/>
      <c r="CI53" s="43"/>
      <c r="CJ53" s="4"/>
      <c r="CK53" s="4"/>
      <c r="CL53" s="215"/>
      <c r="CM53" s="8"/>
      <c r="CN53" s="43"/>
      <c r="CO53" s="4"/>
      <c r="CP53" s="4"/>
      <c r="CQ53" s="215"/>
      <c r="CR53" s="8"/>
      <c r="CS53" s="43"/>
      <c r="CT53" s="4"/>
      <c r="CU53" s="4"/>
      <c r="CV53" s="215"/>
      <c r="CW53" s="8"/>
      <c r="CX53" s="43"/>
      <c r="CY53" s="4"/>
      <c r="CZ53" s="4"/>
      <c r="DA53" s="215"/>
      <c r="DB53" s="8"/>
      <c r="DC53" s="43"/>
      <c r="DD53" s="4"/>
      <c r="DE53" s="4"/>
      <c r="DF53" s="215"/>
      <c r="DG53" s="8"/>
      <c r="DH53" s="43"/>
      <c r="DI53" s="4"/>
      <c r="DJ53" s="4"/>
      <c r="DK53" s="215"/>
      <c r="DL53" s="8"/>
      <c r="DM53" s="43"/>
      <c r="DN53" s="4"/>
      <c r="DO53" s="4"/>
      <c r="DP53" s="215"/>
      <c r="DQ53" s="8"/>
      <c r="DR53" s="43"/>
      <c r="DS53" s="4"/>
      <c r="DT53" s="4"/>
      <c r="DU53" s="215"/>
      <c r="DV53" s="8"/>
      <c r="DW53" s="43"/>
      <c r="DX53" s="4"/>
      <c r="DY53" s="4"/>
      <c r="DZ53" s="215"/>
      <c r="EA53" s="8"/>
      <c r="EB53" s="43"/>
      <c r="EC53" s="4"/>
      <c r="ED53" s="4"/>
      <c r="EE53" s="215"/>
      <c r="EF53" s="8"/>
      <c r="EG53" s="43"/>
      <c r="EH53" s="4"/>
      <c r="EI53" s="4"/>
      <c r="EJ53" s="215"/>
      <c r="EK53" s="8"/>
      <c r="EL53" s="43"/>
      <c r="EM53" s="4"/>
      <c r="EN53" s="4"/>
      <c r="EO53" s="215"/>
      <c r="EP53" s="8"/>
      <c r="EQ53" s="43"/>
      <c r="ER53" s="4"/>
      <c r="ES53" s="4"/>
      <c r="ET53" s="215"/>
      <c r="EU53" s="8"/>
      <c r="EV53" s="43"/>
      <c r="EW53" s="4"/>
      <c r="EX53" s="4"/>
      <c r="EY53" s="215"/>
      <c r="EZ53" s="8"/>
      <c r="FA53" s="43"/>
      <c r="FB53" s="4"/>
      <c r="FC53" s="4"/>
      <c r="FD53" s="215"/>
      <c r="FE53" s="8"/>
      <c r="FF53" s="43"/>
      <c r="FG53" s="4"/>
      <c r="FH53" s="4"/>
      <c r="FI53" s="215"/>
      <c r="FJ53" s="8"/>
      <c r="FK53" s="43"/>
      <c r="FL53" s="4"/>
      <c r="FM53" s="4"/>
      <c r="FN53" s="215"/>
      <c r="FO53" s="8"/>
      <c r="FP53" s="43"/>
      <c r="FQ53" s="4"/>
      <c r="FR53" s="4"/>
      <c r="FS53" s="215"/>
      <c r="FT53" s="8"/>
      <c r="FU53" s="43"/>
      <c r="FV53" s="4"/>
      <c r="FW53" s="4"/>
      <c r="FX53" s="215"/>
      <c r="FY53" s="8"/>
      <c r="FZ53" s="43"/>
      <c r="GA53" s="4"/>
      <c r="GB53" s="4"/>
      <c r="GC53" s="215"/>
      <c r="GD53" s="8"/>
      <c r="GE53" s="43"/>
      <c r="GF53" s="4"/>
      <c r="GG53" s="4"/>
      <c r="GH53" s="215"/>
      <c r="GI53" s="8"/>
      <c r="GJ53" s="43"/>
      <c r="GK53" s="4"/>
      <c r="GL53" s="4"/>
      <c r="GM53" s="215"/>
      <c r="GN53" s="8"/>
      <c r="GO53" s="43"/>
      <c r="GP53" s="4"/>
      <c r="GQ53" s="4"/>
      <c r="GR53" s="215"/>
      <c r="GS53" s="8"/>
      <c r="GT53" s="43"/>
      <c r="GU53" s="4"/>
      <c r="GV53" s="4"/>
      <c r="GW53" s="215"/>
      <c r="GX53" s="8"/>
      <c r="GY53" s="43"/>
      <c r="GZ53" s="4"/>
      <c r="HA53" s="4"/>
      <c r="HB53" s="215"/>
      <c r="HC53" s="8"/>
      <c r="HD53" s="43"/>
      <c r="HE53" s="4"/>
      <c r="HF53" s="4"/>
      <c r="HG53" s="215"/>
      <c r="HH53" s="8"/>
      <c r="HI53" s="43"/>
      <c r="HJ53" s="4"/>
      <c r="HK53" s="4"/>
      <c r="HL53" s="215"/>
      <c r="HM53" s="8"/>
      <c r="HN53" s="43"/>
      <c r="HO53" s="4"/>
      <c r="HP53" s="4"/>
      <c r="HQ53" s="215"/>
      <c r="HR53" s="8"/>
      <c r="HS53" s="43"/>
      <c r="HT53" s="4"/>
      <c r="HU53" s="4"/>
      <c r="HV53" s="215"/>
      <c r="HW53" s="8"/>
      <c r="HX53" s="43"/>
      <c r="HY53" s="4"/>
      <c r="HZ53" s="4"/>
      <c r="IA53" s="215"/>
      <c r="IB53" s="8"/>
      <c r="IC53" s="43"/>
      <c r="ID53" s="4"/>
      <c r="IE53" s="4"/>
      <c r="IF53" s="215"/>
      <c r="IG53" s="8"/>
      <c r="IH53" s="43"/>
      <c r="II53" s="4"/>
      <c r="IJ53" s="4"/>
      <c r="IK53" s="215"/>
      <c r="IL53" s="8"/>
      <c r="IM53" s="43"/>
      <c r="IN53" s="4"/>
      <c r="IO53" s="4"/>
      <c r="IP53" s="215"/>
      <c r="IQ53" s="8"/>
      <c r="IR53" s="43"/>
      <c r="IS53" s="4"/>
      <c r="IT53" s="4"/>
      <c r="IU53" s="215"/>
      <c r="IV53" s="8"/>
      <c r="IW53" s="43"/>
      <c r="IX53" s="4"/>
      <c r="IY53" s="4"/>
      <c r="IZ53" s="215"/>
      <c r="JA53" s="8"/>
      <c r="JB53" s="43"/>
      <c r="JC53" s="4"/>
      <c r="JD53" s="4"/>
      <c r="JE53" s="215"/>
      <c r="JF53" s="8"/>
      <c r="JG53" s="43"/>
      <c r="JH53" s="4"/>
      <c r="JI53" s="4"/>
      <c r="JJ53" s="215"/>
      <c r="JK53" s="8"/>
      <c r="JL53" s="43"/>
      <c r="JM53" s="4"/>
      <c r="JN53" s="4"/>
      <c r="JO53" s="215"/>
      <c r="JP53" s="8"/>
      <c r="JQ53" s="43"/>
      <c r="JR53" s="4"/>
      <c r="JS53" s="4"/>
      <c r="JT53" s="215"/>
      <c r="JU53" s="8"/>
      <c r="JV53" s="43"/>
      <c r="JW53" s="4"/>
      <c r="JX53" s="4"/>
      <c r="JY53" s="215"/>
      <c r="JZ53" s="8"/>
      <c r="KA53" s="43"/>
      <c r="KB53" s="4"/>
      <c r="KC53" s="4"/>
      <c r="KD53" s="215"/>
      <c r="KE53" s="8"/>
      <c r="KF53" s="43"/>
      <c r="KG53" s="4"/>
      <c r="KH53" s="4"/>
      <c r="KI53" s="215"/>
      <c r="KJ53" s="8"/>
      <c r="KK53" s="43"/>
      <c r="KL53" s="4"/>
      <c r="KM53" s="4"/>
      <c r="KN53" s="215"/>
    </row>
    <row r="54" spans="1:300" x14ac:dyDescent="0.25">
      <c r="A54" s="4"/>
      <c r="B54" s="6"/>
      <c r="C54" s="4"/>
      <c r="D54" s="4"/>
      <c r="E54" s="215"/>
      <c r="F54" s="4"/>
      <c r="G54" s="6"/>
      <c r="H54" s="4"/>
      <c r="I54" s="4"/>
      <c r="J54" s="215"/>
      <c r="K54" s="4"/>
      <c r="L54" s="6"/>
      <c r="M54" s="4"/>
      <c r="N54" s="4"/>
      <c r="O54" s="215"/>
      <c r="P54" s="4"/>
      <c r="Q54" s="6"/>
      <c r="R54" s="4"/>
      <c r="S54" s="4"/>
      <c r="T54" s="215"/>
      <c r="U54" s="4"/>
      <c r="V54" s="6"/>
      <c r="W54" s="4"/>
      <c r="X54" s="4"/>
      <c r="Y54" s="215"/>
      <c r="Z54" s="4"/>
      <c r="AA54" s="6"/>
      <c r="AB54" s="4"/>
      <c r="AC54" s="4"/>
      <c r="AD54" s="215"/>
      <c r="AE54" s="4"/>
      <c r="AF54" s="6"/>
      <c r="AG54" s="4"/>
      <c r="AH54" s="4"/>
      <c r="AI54" s="215"/>
      <c r="AJ54" s="4"/>
      <c r="AK54" s="6"/>
      <c r="AL54" s="4"/>
      <c r="AM54" s="4"/>
      <c r="AN54" s="215"/>
      <c r="AO54" s="4"/>
      <c r="AP54" s="6"/>
      <c r="AQ54" s="4"/>
      <c r="AR54" s="4"/>
      <c r="AS54" s="215"/>
      <c r="AT54" s="4"/>
      <c r="AU54" s="6"/>
      <c r="AV54" s="4"/>
      <c r="AW54" s="4"/>
      <c r="AX54" s="215"/>
      <c r="AY54" s="4"/>
      <c r="AZ54" s="6"/>
      <c r="BA54" s="4"/>
      <c r="BB54" s="4"/>
      <c r="BC54" s="215"/>
      <c r="BD54" s="4"/>
      <c r="BE54" s="6"/>
      <c r="BF54" s="4"/>
      <c r="BG54" s="4"/>
      <c r="BH54" s="215"/>
      <c r="BI54" s="4"/>
      <c r="BJ54" s="6"/>
      <c r="BK54" s="4"/>
      <c r="BL54" s="4"/>
      <c r="BM54" s="215"/>
      <c r="BN54" s="4"/>
      <c r="BO54" s="6"/>
      <c r="BP54" s="4"/>
      <c r="BQ54" s="4"/>
      <c r="BR54" s="215"/>
      <c r="BS54" s="4"/>
      <c r="BT54" s="6"/>
      <c r="BU54" s="4"/>
      <c r="BV54" s="4"/>
      <c r="BW54" s="215"/>
      <c r="BX54" s="4"/>
      <c r="BY54" s="6"/>
      <c r="BZ54" s="4"/>
      <c r="CA54" s="4"/>
      <c r="CB54" s="215"/>
      <c r="CC54" s="4"/>
      <c r="CD54" s="6"/>
      <c r="CE54" s="4"/>
      <c r="CF54" s="4"/>
      <c r="CG54" s="215"/>
      <c r="CH54" s="4"/>
      <c r="CI54" s="6"/>
      <c r="CJ54" s="4"/>
      <c r="CK54" s="4"/>
      <c r="CL54" s="215"/>
      <c r="CM54" s="4"/>
      <c r="CN54" s="6"/>
      <c r="CO54" s="4"/>
      <c r="CP54" s="4"/>
      <c r="CQ54" s="215"/>
      <c r="CR54" s="4"/>
      <c r="CS54" s="6"/>
      <c r="CT54" s="4"/>
      <c r="CU54" s="4"/>
      <c r="CV54" s="215"/>
      <c r="CW54" s="4"/>
      <c r="CX54" s="6"/>
      <c r="CY54" s="4"/>
      <c r="CZ54" s="4"/>
      <c r="DA54" s="215"/>
      <c r="DB54" s="4"/>
      <c r="DC54" s="6"/>
      <c r="DD54" s="4"/>
      <c r="DE54" s="4"/>
      <c r="DF54" s="215"/>
      <c r="DG54" s="4"/>
      <c r="DH54" s="6"/>
      <c r="DI54" s="4"/>
      <c r="DJ54" s="4"/>
      <c r="DK54" s="215"/>
      <c r="DL54" s="4"/>
      <c r="DM54" s="6"/>
      <c r="DN54" s="4"/>
      <c r="DO54" s="4"/>
      <c r="DP54" s="215"/>
      <c r="DQ54" s="4"/>
      <c r="DR54" s="6"/>
      <c r="DS54" s="4"/>
      <c r="DT54" s="4"/>
      <c r="DU54" s="215"/>
      <c r="DV54" s="4"/>
      <c r="DW54" s="6"/>
      <c r="DX54" s="4"/>
      <c r="DY54" s="4"/>
      <c r="DZ54" s="215"/>
      <c r="EA54" s="4"/>
      <c r="EB54" s="6"/>
      <c r="EC54" s="4"/>
      <c r="ED54" s="4"/>
      <c r="EE54" s="215"/>
      <c r="EF54" s="4"/>
      <c r="EG54" s="6"/>
      <c r="EH54" s="4"/>
      <c r="EI54" s="4"/>
      <c r="EJ54" s="215"/>
      <c r="EK54" s="4"/>
      <c r="EL54" s="6"/>
      <c r="EM54" s="4"/>
      <c r="EN54" s="4"/>
      <c r="EO54" s="215"/>
      <c r="EP54" s="4"/>
      <c r="EQ54" s="6"/>
      <c r="ER54" s="4"/>
      <c r="ES54" s="4"/>
      <c r="ET54" s="215"/>
      <c r="EU54" s="4"/>
      <c r="EV54" s="6"/>
      <c r="EW54" s="4"/>
      <c r="EX54" s="4"/>
      <c r="EY54" s="215"/>
      <c r="EZ54" s="4"/>
      <c r="FA54" s="6"/>
      <c r="FB54" s="4"/>
      <c r="FC54" s="4"/>
      <c r="FD54" s="215"/>
      <c r="FE54" s="4"/>
      <c r="FF54" s="6"/>
      <c r="FG54" s="4"/>
      <c r="FH54" s="4"/>
      <c r="FI54" s="215"/>
      <c r="FJ54" s="4"/>
      <c r="FK54" s="6"/>
      <c r="FL54" s="4"/>
      <c r="FM54" s="4"/>
      <c r="FN54" s="215"/>
      <c r="FO54" s="4"/>
      <c r="FP54" s="6"/>
      <c r="FQ54" s="4"/>
      <c r="FR54" s="4"/>
      <c r="FS54" s="215"/>
      <c r="FT54" s="4"/>
      <c r="FU54" s="6"/>
      <c r="FV54" s="4"/>
      <c r="FW54" s="4"/>
      <c r="FX54" s="215"/>
      <c r="FY54" s="4"/>
      <c r="FZ54" s="6"/>
      <c r="GA54" s="4"/>
      <c r="GB54" s="4"/>
      <c r="GC54" s="215"/>
      <c r="GD54" s="4"/>
      <c r="GE54" s="6"/>
      <c r="GF54" s="4"/>
      <c r="GG54" s="4"/>
      <c r="GH54" s="215"/>
      <c r="GI54" s="4"/>
      <c r="GJ54" s="6"/>
      <c r="GK54" s="4"/>
      <c r="GL54" s="4"/>
      <c r="GM54" s="215"/>
      <c r="GN54" s="4"/>
      <c r="GO54" s="6"/>
      <c r="GP54" s="4"/>
      <c r="GQ54" s="4"/>
      <c r="GR54" s="215"/>
      <c r="GS54" s="4"/>
      <c r="GT54" s="6"/>
      <c r="GU54" s="4"/>
      <c r="GV54" s="4"/>
      <c r="GW54" s="215"/>
      <c r="GX54" s="4"/>
      <c r="GY54" s="6"/>
      <c r="GZ54" s="4"/>
      <c r="HA54" s="4"/>
      <c r="HB54" s="215"/>
      <c r="HC54" s="4"/>
      <c r="HD54" s="6"/>
      <c r="HE54" s="4"/>
      <c r="HF54" s="4"/>
      <c r="HG54" s="215"/>
      <c r="HH54" s="4"/>
      <c r="HI54" s="6"/>
      <c r="HJ54" s="4"/>
      <c r="HK54" s="4"/>
      <c r="HL54" s="215"/>
      <c r="HM54" s="4"/>
      <c r="HN54" s="6"/>
      <c r="HO54" s="4"/>
      <c r="HP54" s="4"/>
      <c r="HQ54" s="215"/>
      <c r="HR54" s="4"/>
      <c r="HS54" s="6"/>
      <c r="HT54" s="4"/>
      <c r="HU54" s="4"/>
      <c r="HV54" s="215"/>
      <c r="HW54" s="4"/>
      <c r="HX54" s="6"/>
      <c r="HY54" s="4"/>
      <c r="HZ54" s="4"/>
      <c r="IA54" s="215"/>
      <c r="IB54" s="4"/>
      <c r="IC54" s="6"/>
      <c r="ID54" s="4"/>
      <c r="IE54" s="4"/>
      <c r="IF54" s="215"/>
      <c r="IG54" s="4"/>
      <c r="IH54" s="6"/>
      <c r="II54" s="4"/>
      <c r="IJ54" s="4"/>
      <c r="IK54" s="215"/>
      <c r="IL54" s="4"/>
      <c r="IM54" s="6"/>
      <c r="IN54" s="4"/>
      <c r="IO54" s="4"/>
      <c r="IP54" s="215"/>
      <c r="IQ54" s="4"/>
      <c r="IR54" s="6"/>
      <c r="IS54" s="4"/>
      <c r="IT54" s="4"/>
      <c r="IU54" s="215"/>
      <c r="IV54" s="4"/>
      <c r="IW54" s="6"/>
      <c r="IX54" s="4"/>
      <c r="IY54" s="4"/>
      <c r="IZ54" s="215"/>
      <c r="JA54" s="4"/>
      <c r="JB54" s="6"/>
      <c r="JC54" s="4"/>
      <c r="JD54" s="4"/>
      <c r="JE54" s="215"/>
      <c r="JF54" s="4"/>
      <c r="JG54" s="6"/>
      <c r="JH54" s="4"/>
      <c r="JI54" s="4"/>
      <c r="JJ54" s="215"/>
      <c r="JK54" s="4"/>
      <c r="JL54" s="6"/>
      <c r="JM54" s="4"/>
      <c r="JN54" s="4"/>
      <c r="JO54" s="215"/>
      <c r="JP54" s="4"/>
      <c r="JQ54" s="6"/>
      <c r="JR54" s="4"/>
      <c r="JS54" s="4"/>
      <c r="JT54" s="215"/>
      <c r="JU54" s="4"/>
      <c r="JV54" s="6"/>
      <c r="JW54" s="4"/>
      <c r="JX54" s="4"/>
      <c r="JY54" s="215"/>
      <c r="JZ54" s="4"/>
      <c r="KA54" s="6"/>
      <c r="KB54" s="4"/>
      <c r="KC54" s="4"/>
      <c r="KD54" s="215"/>
      <c r="KE54" s="4"/>
      <c r="KF54" s="6"/>
      <c r="KG54" s="4"/>
      <c r="KH54" s="4"/>
      <c r="KI54" s="215"/>
      <c r="KJ54" s="4"/>
      <c r="KK54" s="6"/>
      <c r="KL54" s="4"/>
      <c r="KM54" s="4"/>
      <c r="KN54" s="215"/>
    </row>
    <row r="55" spans="1:300" x14ac:dyDescent="0.25">
      <c r="A55" s="4"/>
      <c r="B55" s="6"/>
      <c r="C55" s="4"/>
      <c r="D55" s="4"/>
      <c r="E55" s="215"/>
      <c r="F55" s="4"/>
      <c r="G55" s="6"/>
      <c r="H55" s="4"/>
      <c r="I55" s="4"/>
      <c r="J55" s="215"/>
      <c r="K55" s="4"/>
      <c r="L55" s="6"/>
      <c r="M55" s="4"/>
      <c r="N55" s="4"/>
      <c r="O55" s="215"/>
      <c r="P55" s="4"/>
      <c r="Q55" s="6"/>
      <c r="R55" s="4"/>
      <c r="S55" s="4"/>
      <c r="T55" s="215"/>
      <c r="U55" s="4"/>
      <c r="V55" s="6"/>
      <c r="W55" s="4"/>
      <c r="X55" s="4"/>
      <c r="Y55" s="215"/>
      <c r="Z55" s="4"/>
      <c r="AA55" s="6"/>
      <c r="AB55" s="4"/>
      <c r="AC55" s="4"/>
      <c r="AD55" s="215"/>
      <c r="AE55" s="4"/>
      <c r="AF55" s="6"/>
      <c r="AG55" s="4"/>
      <c r="AH55" s="4"/>
      <c r="AI55" s="215"/>
      <c r="AJ55" s="4"/>
      <c r="AK55" s="6"/>
      <c r="AL55" s="4"/>
      <c r="AM55" s="4"/>
      <c r="AN55" s="215"/>
      <c r="AO55" s="4"/>
      <c r="AP55" s="6"/>
      <c r="AQ55" s="4"/>
      <c r="AR55" s="4"/>
      <c r="AS55" s="215"/>
      <c r="AT55" s="4"/>
      <c r="AU55" s="6"/>
      <c r="AV55" s="4"/>
      <c r="AW55" s="4"/>
      <c r="AX55" s="215"/>
      <c r="AY55" s="4"/>
      <c r="AZ55" s="6"/>
      <c r="BA55" s="4"/>
      <c r="BB55" s="4"/>
      <c r="BC55" s="215"/>
      <c r="BD55" s="4"/>
      <c r="BE55" s="6"/>
      <c r="BF55" s="4"/>
      <c r="BG55" s="4"/>
      <c r="BH55" s="215"/>
      <c r="BI55" s="4"/>
      <c r="BJ55" s="6"/>
      <c r="BK55" s="4"/>
      <c r="BL55" s="4"/>
      <c r="BM55" s="215"/>
      <c r="BN55" s="4"/>
      <c r="BO55" s="6"/>
      <c r="BP55" s="4"/>
      <c r="BQ55" s="4"/>
      <c r="BR55" s="215"/>
      <c r="BS55" s="4"/>
      <c r="BT55" s="6"/>
      <c r="BU55" s="4"/>
      <c r="BV55" s="4"/>
      <c r="BW55" s="215"/>
      <c r="BX55" s="4"/>
      <c r="BY55" s="6"/>
      <c r="BZ55" s="4"/>
      <c r="CA55" s="4"/>
      <c r="CB55" s="215"/>
      <c r="CC55" s="4"/>
      <c r="CD55" s="6"/>
      <c r="CE55" s="4"/>
      <c r="CF55" s="4"/>
      <c r="CG55" s="215"/>
      <c r="CH55" s="4"/>
      <c r="CI55" s="6"/>
      <c r="CJ55" s="4"/>
      <c r="CK55" s="4"/>
      <c r="CL55" s="215"/>
      <c r="CM55" s="4"/>
      <c r="CN55" s="6"/>
      <c r="CO55" s="4"/>
      <c r="CP55" s="4"/>
      <c r="CQ55" s="215"/>
      <c r="CR55" s="4"/>
      <c r="CS55" s="6"/>
      <c r="CT55" s="4"/>
      <c r="CU55" s="4"/>
      <c r="CV55" s="215"/>
      <c r="CW55" s="4"/>
      <c r="CX55" s="6"/>
      <c r="CY55" s="4"/>
      <c r="CZ55" s="4"/>
      <c r="DA55" s="215"/>
      <c r="DB55" s="4"/>
      <c r="DC55" s="6"/>
      <c r="DD55" s="4"/>
      <c r="DE55" s="4"/>
      <c r="DF55" s="215"/>
      <c r="DG55" s="4"/>
      <c r="DH55" s="6"/>
      <c r="DI55" s="4"/>
      <c r="DJ55" s="4"/>
      <c r="DK55" s="215"/>
      <c r="DL55" s="4"/>
      <c r="DM55" s="6"/>
      <c r="DN55" s="4"/>
      <c r="DO55" s="4"/>
      <c r="DP55" s="215"/>
      <c r="DQ55" s="4"/>
      <c r="DR55" s="6"/>
      <c r="DS55" s="4"/>
      <c r="DT55" s="4"/>
      <c r="DU55" s="215"/>
      <c r="DV55" s="4"/>
      <c r="DW55" s="6"/>
      <c r="DX55" s="4"/>
      <c r="DY55" s="4"/>
      <c r="DZ55" s="215"/>
      <c r="EA55" s="4"/>
      <c r="EB55" s="6"/>
      <c r="EC55" s="4"/>
      <c r="ED55" s="4"/>
      <c r="EE55" s="215"/>
      <c r="EF55" s="4"/>
      <c r="EG55" s="6"/>
      <c r="EH55" s="4"/>
      <c r="EI55" s="4"/>
      <c r="EJ55" s="215"/>
      <c r="EK55" s="4"/>
      <c r="EL55" s="6"/>
      <c r="EM55" s="4"/>
      <c r="EN55" s="4"/>
      <c r="EO55" s="215"/>
      <c r="EP55" s="4"/>
      <c r="EQ55" s="6"/>
      <c r="ER55" s="4"/>
      <c r="ES55" s="4"/>
      <c r="ET55" s="215"/>
      <c r="EU55" s="4"/>
      <c r="EV55" s="6"/>
      <c r="EW55" s="4"/>
      <c r="EX55" s="4"/>
      <c r="EY55" s="215"/>
      <c r="EZ55" s="4"/>
      <c r="FA55" s="6"/>
      <c r="FB55" s="4"/>
      <c r="FC55" s="4"/>
      <c r="FD55" s="215"/>
      <c r="FE55" s="4"/>
      <c r="FF55" s="6"/>
      <c r="FG55" s="4"/>
      <c r="FH55" s="4"/>
      <c r="FI55" s="215"/>
      <c r="FJ55" s="4"/>
      <c r="FK55" s="6"/>
      <c r="FL55" s="4"/>
      <c r="FM55" s="4"/>
      <c r="FN55" s="215"/>
      <c r="FO55" s="4"/>
      <c r="FP55" s="6"/>
      <c r="FQ55" s="4"/>
      <c r="FR55" s="4"/>
      <c r="FS55" s="215"/>
      <c r="FT55" s="4"/>
      <c r="FU55" s="6"/>
      <c r="FV55" s="4"/>
      <c r="FW55" s="4"/>
      <c r="FX55" s="215"/>
      <c r="FY55" s="4"/>
      <c r="FZ55" s="6"/>
      <c r="GA55" s="4"/>
      <c r="GB55" s="4"/>
      <c r="GC55" s="215"/>
      <c r="GD55" s="4"/>
      <c r="GE55" s="6"/>
      <c r="GF55" s="4"/>
      <c r="GG55" s="4"/>
      <c r="GH55" s="215"/>
      <c r="GI55" s="4"/>
      <c r="GJ55" s="6"/>
      <c r="GK55" s="4"/>
      <c r="GL55" s="4"/>
      <c r="GM55" s="215"/>
      <c r="GN55" s="4"/>
      <c r="GO55" s="6"/>
      <c r="GP55" s="4"/>
      <c r="GQ55" s="4"/>
      <c r="GR55" s="215"/>
      <c r="GS55" s="4"/>
      <c r="GT55" s="6"/>
      <c r="GU55" s="4"/>
      <c r="GV55" s="4"/>
      <c r="GW55" s="215"/>
      <c r="GX55" s="4"/>
      <c r="GY55" s="6"/>
      <c r="GZ55" s="4"/>
      <c r="HA55" s="4"/>
      <c r="HB55" s="215"/>
      <c r="HC55" s="4"/>
      <c r="HD55" s="6"/>
      <c r="HE55" s="4"/>
      <c r="HF55" s="4"/>
      <c r="HG55" s="215"/>
      <c r="HH55" s="4"/>
      <c r="HI55" s="6"/>
      <c r="HJ55" s="4"/>
      <c r="HK55" s="4"/>
      <c r="HL55" s="215"/>
      <c r="HM55" s="4"/>
      <c r="HN55" s="6"/>
      <c r="HO55" s="4"/>
      <c r="HP55" s="4"/>
      <c r="HQ55" s="215"/>
      <c r="HR55" s="4"/>
      <c r="HS55" s="6"/>
      <c r="HT55" s="4"/>
      <c r="HU55" s="4"/>
      <c r="HV55" s="215"/>
      <c r="HW55" s="4"/>
      <c r="HX55" s="6"/>
      <c r="HY55" s="4"/>
      <c r="HZ55" s="4"/>
      <c r="IA55" s="215"/>
      <c r="IB55" s="4"/>
      <c r="IC55" s="6"/>
      <c r="ID55" s="4"/>
      <c r="IE55" s="4"/>
      <c r="IF55" s="215"/>
      <c r="IG55" s="4"/>
      <c r="IH55" s="6"/>
      <c r="II55" s="4"/>
      <c r="IJ55" s="4"/>
      <c r="IK55" s="215"/>
      <c r="IL55" s="4"/>
      <c r="IM55" s="6"/>
      <c r="IN55" s="4"/>
      <c r="IO55" s="4"/>
      <c r="IP55" s="215"/>
      <c r="IQ55" s="4"/>
      <c r="IR55" s="6"/>
      <c r="IS55" s="4"/>
      <c r="IT55" s="4"/>
      <c r="IU55" s="215"/>
      <c r="IV55" s="4"/>
      <c r="IW55" s="6"/>
      <c r="IX55" s="4"/>
      <c r="IY55" s="4"/>
      <c r="IZ55" s="215"/>
      <c r="JA55" s="4"/>
      <c r="JB55" s="6"/>
      <c r="JC55" s="4"/>
      <c r="JD55" s="4"/>
      <c r="JE55" s="215"/>
      <c r="JF55" s="4"/>
      <c r="JG55" s="6"/>
      <c r="JH55" s="4"/>
      <c r="JI55" s="4"/>
      <c r="JJ55" s="215"/>
      <c r="JK55" s="4"/>
      <c r="JL55" s="6"/>
      <c r="JM55" s="4"/>
      <c r="JN55" s="4"/>
      <c r="JO55" s="215"/>
      <c r="JP55" s="4"/>
      <c r="JQ55" s="6"/>
      <c r="JR55" s="4"/>
      <c r="JS55" s="4"/>
      <c r="JT55" s="215"/>
      <c r="JU55" s="4"/>
      <c r="JV55" s="6"/>
      <c r="JW55" s="4"/>
      <c r="JX55" s="4"/>
      <c r="JY55" s="215"/>
      <c r="JZ55" s="4"/>
      <c r="KA55" s="6"/>
      <c r="KB55" s="4"/>
      <c r="KC55" s="4"/>
      <c r="KD55" s="215"/>
      <c r="KE55" s="4"/>
      <c r="KF55" s="6"/>
      <c r="KG55" s="4"/>
      <c r="KH55" s="4"/>
      <c r="KI55" s="215"/>
      <c r="KJ55" s="4"/>
      <c r="KK55" s="6"/>
      <c r="KL55" s="4"/>
      <c r="KM55" s="4"/>
      <c r="KN55" s="215"/>
    </row>
    <row r="56" spans="1:300" x14ac:dyDescent="0.25">
      <c r="A56" s="4"/>
      <c r="B56" s="6"/>
      <c r="C56" s="4"/>
      <c r="D56" s="4"/>
      <c r="E56" s="215"/>
      <c r="F56" s="4"/>
      <c r="G56" s="6"/>
      <c r="H56" s="4"/>
      <c r="I56" s="4"/>
      <c r="J56" s="215"/>
      <c r="K56" s="4"/>
      <c r="L56" s="6"/>
      <c r="M56" s="4"/>
      <c r="N56" s="4"/>
      <c r="O56" s="215"/>
      <c r="P56" s="4"/>
      <c r="Q56" s="6"/>
      <c r="R56" s="4"/>
      <c r="S56" s="4"/>
      <c r="T56" s="215"/>
      <c r="U56" s="4"/>
      <c r="V56" s="6"/>
      <c r="W56" s="4"/>
      <c r="X56" s="4"/>
      <c r="Y56" s="215"/>
      <c r="Z56" s="4"/>
      <c r="AA56" s="6"/>
      <c r="AB56" s="4"/>
      <c r="AC56" s="4"/>
      <c r="AD56" s="215"/>
      <c r="AE56" s="4"/>
      <c r="AF56" s="6"/>
      <c r="AG56" s="4"/>
      <c r="AH56" s="4"/>
      <c r="AI56" s="215"/>
      <c r="AJ56" s="4"/>
      <c r="AK56" s="6"/>
      <c r="AL56" s="4"/>
      <c r="AM56" s="4"/>
      <c r="AN56" s="215"/>
      <c r="AO56" s="4"/>
      <c r="AP56" s="6"/>
      <c r="AQ56" s="4"/>
      <c r="AR56" s="4"/>
      <c r="AS56" s="215"/>
      <c r="AT56" s="4"/>
      <c r="AU56" s="6"/>
      <c r="AV56" s="4"/>
      <c r="AW56" s="4"/>
      <c r="AX56" s="215"/>
      <c r="AY56" s="4"/>
      <c r="AZ56" s="6"/>
      <c r="BA56" s="4"/>
      <c r="BB56" s="4"/>
      <c r="BC56" s="215"/>
      <c r="BD56" s="4"/>
      <c r="BE56" s="6"/>
      <c r="BF56" s="4"/>
      <c r="BG56" s="4"/>
      <c r="BH56" s="215"/>
      <c r="BI56" s="4"/>
      <c r="BJ56" s="6"/>
      <c r="BK56" s="4"/>
      <c r="BL56" s="4"/>
      <c r="BM56" s="215"/>
      <c r="BN56" s="4"/>
      <c r="BO56" s="6"/>
      <c r="BP56" s="4"/>
      <c r="BQ56" s="4"/>
      <c r="BR56" s="215"/>
      <c r="BS56" s="4"/>
      <c r="BT56" s="6"/>
      <c r="BU56" s="4"/>
      <c r="BV56" s="4"/>
      <c r="BW56" s="215"/>
      <c r="BX56" s="4"/>
      <c r="BY56" s="6"/>
      <c r="BZ56" s="4"/>
      <c r="CA56" s="4"/>
      <c r="CB56" s="215"/>
      <c r="CC56" s="4"/>
      <c r="CD56" s="6"/>
      <c r="CE56" s="4"/>
      <c r="CF56" s="4"/>
      <c r="CG56" s="215"/>
      <c r="CH56" s="4"/>
      <c r="CI56" s="6"/>
      <c r="CJ56" s="4"/>
      <c r="CK56" s="4"/>
      <c r="CL56" s="215"/>
      <c r="CM56" s="4"/>
      <c r="CN56" s="6"/>
      <c r="CO56" s="4"/>
      <c r="CP56" s="4"/>
      <c r="CQ56" s="215"/>
      <c r="CR56" s="4"/>
      <c r="CS56" s="6"/>
      <c r="CT56" s="4"/>
      <c r="CU56" s="4"/>
      <c r="CV56" s="215"/>
      <c r="CW56" s="4"/>
      <c r="CX56" s="6"/>
      <c r="CY56" s="4"/>
      <c r="CZ56" s="4"/>
      <c r="DA56" s="215"/>
      <c r="DB56" s="4"/>
      <c r="DC56" s="6"/>
      <c r="DD56" s="4"/>
      <c r="DE56" s="4"/>
      <c r="DF56" s="215"/>
      <c r="DG56" s="4"/>
      <c r="DH56" s="6"/>
      <c r="DI56" s="4"/>
      <c r="DJ56" s="4"/>
      <c r="DK56" s="215"/>
      <c r="DL56" s="4"/>
      <c r="DM56" s="6"/>
      <c r="DN56" s="4"/>
      <c r="DO56" s="4"/>
      <c r="DP56" s="215"/>
      <c r="DQ56" s="4"/>
      <c r="DR56" s="6"/>
      <c r="DS56" s="4"/>
      <c r="DT56" s="4"/>
      <c r="DU56" s="215"/>
      <c r="DV56" s="4"/>
      <c r="DW56" s="6"/>
      <c r="DX56" s="4"/>
      <c r="DY56" s="4"/>
      <c r="DZ56" s="215"/>
      <c r="EA56" s="4"/>
      <c r="EB56" s="6"/>
      <c r="EC56" s="4"/>
      <c r="ED56" s="4"/>
      <c r="EE56" s="215"/>
      <c r="EF56" s="4"/>
      <c r="EG56" s="6"/>
      <c r="EH56" s="4"/>
      <c r="EI56" s="4"/>
      <c r="EJ56" s="215"/>
      <c r="EK56" s="4"/>
      <c r="EL56" s="6"/>
      <c r="EM56" s="4"/>
      <c r="EN56" s="4"/>
      <c r="EO56" s="215"/>
      <c r="EP56" s="4"/>
      <c r="EQ56" s="6"/>
      <c r="ER56" s="4"/>
      <c r="ES56" s="4"/>
      <c r="ET56" s="215"/>
      <c r="EU56" s="4"/>
      <c r="EV56" s="6"/>
      <c r="EW56" s="4"/>
      <c r="EX56" s="4"/>
      <c r="EY56" s="215"/>
      <c r="EZ56" s="4"/>
      <c r="FA56" s="6"/>
      <c r="FB56" s="4"/>
      <c r="FC56" s="4"/>
      <c r="FD56" s="215"/>
      <c r="FE56" s="4"/>
      <c r="FF56" s="6"/>
      <c r="FG56" s="4"/>
      <c r="FH56" s="4"/>
      <c r="FI56" s="215"/>
      <c r="FJ56" s="4"/>
      <c r="FK56" s="6"/>
      <c r="FL56" s="4"/>
      <c r="FM56" s="4"/>
      <c r="FN56" s="215"/>
      <c r="FO56" s="4"/>
      <c r="FP56" s="6"/>
      <c r="FQ56" s="4"/>
      <c r="FR56" s="4"/>
      <c r="FS56" s="215"/>
      <c r="FT56" s="4"/>
      <c r="FU56" s="6"/>
      <c r="FV56" s="4"/>
      <c r="FW56" s="4"/>
      <c r="FX56" s="215"/>
      <c r="FY56" s="4"/>
      <c r="FZ56" s="6"/>
      <c r="GA56" s="4"/>
      <c r="GB56" s="4"/>
      <c r="GC56" s="215"/>
      <c r="GD56" s="4"/>
      <c r="GE56" s="6"/>
      <c r="GF56" s="4"/>
      <c r="GG56" s="4"/>
      <c r="GH56" s="215"/>
      <c r="GI56" s="4"/>
      <c r="GJ56" s="6"/>
      <c r="GK56" s="4"/>
      <c r="GL56" s="4"/>
      <c r="GM56" s="215"/>
      <c r="GN56" s="4"/>
      <c r="GO56" s="6"/>
      <c r="GP56" s="4"/>
      <c r="GQ56" s="4"/>
      <c r="GR56" s="215"/>
      <c r="GS56" s="4"/>
      <c r="GT56" s="6"/>
      <c r="GU56" s="4"/>
      <c r="GV56" s="4"/>
      <c r="GW56" s="215"/>
      <c r="GX56" s="4"/>
      <c r="GY56" s="6"/>
      <c r="GZ56" s="4"/>
      <c r="HA56" s="4"/>
      <c r="HB56" s="215"/>
      <c r="HC56" s="4"/>
      <c r="HD56" s="6"/>
      <c r="HE56" s="4"/>
      <c r="HF56" s="4"/>
      <c r="HG56" s="215"/>
      <c r="HH56" s="4"/>
      <c r="HI56" s="6"/>
      <c r="HJ56" s="4"/>
      <c r="HK56" s="4"/>
      <c r="HL56" s="215"/>
      <c r="HM56" s="4"/>
      <c r="HN56" s="6"/>
      <c r="HO56" s="4"/>
      <c r="HP56" s="4"/>
      <c r="HQ56" s="215"/>
      <c r="HR56" s="4"/>
      <c r="HS56" s="6"/>
      <c r="HT56" s="4"/>
      <c r="HU56" s="4"/>
      <c r="HV56" s="215"/>
      <c r="HW56" s="4"/>
      <c r="HX56" s="6"/>
      <c r="HY56" s="4"/>
      <c r="HZ56" s="4"/>
      <c r="IA56" s="215"/>
      <c r="IB56" s="4"/>
      <c r="IC56" s="6"/>
      <c r="ID56" s="4"/>
      <c r="IE56" s="4"/>
      <c r="IF56" s="215"/>
      <c r="IG56" s="4"/>
      <c r="IH56" s="6"/>
      <c r="II56" s="4"/>
      <c r="IJ56" s="4"/>
      <c r="IK56" s="215"/>
      <c r="IL56" s="4"/>
      <c r="IM56" s="6"/>
      <c r="IN56" s="4"/>
      <c r="IO56" s="4"/>
      <c r="IP56" s="215"/>
      <c r="IQ56" s="4"/>
      <c r="IR56" s="6"/>
      <c r="IS56" s="4"/>
      <c r="IT56" s="4"/>
      <c r="IU56" s="215"/>
      <c r="IV56" s="4"/>
      <c r="IW56" s="6"/>
      <c r="IX56" s="4"/>
      <c r="IY56" s="4"/>
      <c r="IZ56" s="215"/>
      <c r="JA56" s="4"/>
      <c r="JB56" s="6"/>
      <c r="JC56" s="4"/>
      <c r="JD56" s="4"/>
      <c r="JE56" s="215"/>
      <c r="JF56" s="4"/>
      <c r="JG56" s="6"/>
      <c r="JH56" s="4"/>
      <c r="JI56" s="4"/>
      <c r="JJ56" s="215"/>
      <c r="JK56" s="4"/>
      <c r="JL56" s="6"/>
      <c r="JM56" s="4"/>
      <c r="JN56" s="4"/>
      <c r="JO56" s="215"/>
      <c r="JP56" s="4"/>
      <c r="JQ56" s="6"/>
      <c r="JR56" s="4"/>
      <c r="JS56" s="4"/>
      <c r="JT56" s="215"/>
      <c r="JU56" s="4"/>
      <c r="JV56" s="6"/>
      <c r="JW56" s="4"/>
      <c r="JX56" s="4"/>
      <c r="JY56" s="215"/>
      <c r="JZ56" s="4"/>
      <c r="KA56" s="6"/>
      <c r="KB56" s="4"/>
      <c r="KC56" s="4"/>
      <c r="KD56" s="215"/>
      <c r="KE56" s="4"/>
      <c r="KF56" s="6"/>
      <c r="KG56" s="4"/>
      <c r="KH56" s="4"/>
      <c r="KI56" s="215"/>
      <c r="KJ56" s="4"/>
      <c r="KK56" s="6"/>
      <c r="KL56" s="4"/>
      <c r="KM56" s="4"/>
      <c r="KN56" s="215"/>
    </row>
    <row r="57" spans="1:300" x14ac:dyDescent="0.25">
      <c r="A57" s="4"/>
      <c r="B57" s="6"/>
      <c r="C57" s="4"/>
      <c r="D57" s="4"/>
      <c r="E57" s="215"/>
      <c r="F57" s="4"/>
      <c r="G57" s="6"/>
      <c r="H57" s="4"/>
      <c r="I57" s="4"/>
      <c r="J57" s="215"/>
      <c r="K57" s="4"/>
      <c r="L57" s="6"/>
      <c r="M57" s="4"/>
      <c r="N57" s="4"/>
      <c r="O57" s="215"/>
      <c r="P57" s="4"/>
      <c r="Q57" s="6"/>
      <c r="R57" s="4"/>
      <c r="S57" s="4"/>
      <c r="T57" s="215"/>
      <c r="U57" s="4"/>
      <c r="V57" s="6"/>
      <c r="W57" s="4"/>
      <c r="X57" s="4"/>
      <c r="Y57" s="215"/>
      <c r="Z57" s="4"/>
      <c r="AA57" s="6"/>
      <c r="AB57" s="4"/>
      <c r="AC57" s="4"/>
      <c r="AD57" s="215"/>
      <c r="AE57" s="4"/>
      <c r="AF57" s="6"/>
      <c r="AG57" s="4"/>
      <c r="AH57" s="4"/>
      <c r="AI57" s="215"/>
      <c r="AJ57" s="4"/>
      <c r="AK57" s="6"/>
      <c r="AL57" s="4"/>
      <c r="AM57" s="4"/>
      <c r="AN57" s="215"/>
      <c r="AO57" s="4"/>
      <c r="AP57" s="6"/>
      <c r="AQ57" s="4"/>
      <c r="AR57" s="4"/>
      <c r="AS57" s="215"/>
      <c r="AT57" s="4"/>
      <c r="AU57" s="6"/>
      <c r="AV57" s="4"/>
      <c r="AW57" s="4"/>
      <c r="AX57" s="215"/>
      <c r="AY57" s="4"/>
      <c r="AZ57" s="6"/>
      <c r="BA57" s="4"/>
      <c r="BB57" s="4"/>
      <c r="BC57" s="215"/>
      <c r="BD57" s="4"/>
      <c r="BE57" s="6"/>
      <c r="BF57" s="4"/>
      <c r="BG57" s="4"/>
      <c r="BH57" s="215"/>
      <c r="BI57" s="4"/>
      <c r="BJ57" s="6"/>
      <c r="BK57" s="4"/>
      <c r="BL57" s="4"/>
      <c r="BM57" s="215"/>
      <c r="BN57" s="4"/>
      <c r="BO57" s="6"/>
      <c r="BP57" s="4"/>
      <c r="BQ57" s="4"/>
      <c r="BR57" s="215"/>
      <c r="BS57" s="4"/>
      <c r="BT57" s="6"/>
      <c r="BU57" s="4"/>
      <c r="BV57" s="4"/>
      <c r="BW57" s="215"/>
      <c r="BX57" s="4"/>
      <c r="BY57" s="6"/>
      <c r="BZ57" s="4"/>
      <c r="CA57" s="4"/>
      <c r="CB57" s="215"/>
      <c r="CC57" s="4"/>
      <c r="CD57" s="6"/>
      <c r="CE57" s="4"/>
      <c r="CF57" s="4"/>
      <c r="CG57" s="215"/>
      <c r="CH57" s="4"/>
      <c r="CI57" s="6"/>
      <c r="CJ57" s="4"/>
      <c r="CK57" s="4"/>
      <c r="CL57" s="215"/>
      <c r="CM57" s="4"/>
      <c r="CN57" s="6"/>
      <c r="CO57" s="4"/>
      <c r="CP57" s="4"/>
      <c r="CQ57" s="215"/>
      <c r="CR57" s="4"/>
      <c r="CS57" s="6"/>
      <c r="CT57" s="4"/>
      <c r="CU57" s="4"/>
      <c r="CV57" s="215"/>
      <c r="CW57" s="4"/>
      <c r="CX57" s="6"/>
      <c r="CY57" s="4"/>
      <c r="CZ57" s="4"/>
      <c r="DA57" s="215"/>
      <c r="DB57" s="4"/>
      <c r="DC57" s="6"/>
      <c r="DD57" s="4"/>
      <c r="DE57" s="4"/>
      <c r="DF57" s="215"/>
      <c r="DG57" s="4"/>
      <c r="DH57" s="6"/>
      <c r="DI57" s="4"/>
      <c r="DJ57" s="4"/>
      <c r="DK57" s="215"/>
      <c r="DL57" s="4"/>
      <c r="DM57" s="6"/>
      <c r="DN57" s="4"/>
      <c r="DO57" s="4"/>
      <c r="DP57" s="215"/>
      <c r="DQ57" s="4"/>
      <c r="DR57" s="6"/>
      <c r="DS57" s="4"/>
      <c r="DT57" s="4"/>
      <c r="DU57" s="215"/>
      <c r="DV57" s="4"/>
      <c r="DW57" s="6"/>
      <c r="DX57" s="4"/>
      <c r="DY57" s="4"/>
      <c r="DZ57" s="215"/>
      <c r="EA57" s="4"/>
      <c r="EB57" s="6"/>
      <c r="EC57" s="4"/>
      <c r="ED57" s="4"/>
      <c r="EE57" s="215"/>
      <c r="EF57" s="4"/>
      <c r="EG57" s="6"/>
      <c r="EH57" s="4"/>
      <c r="EI57" s="4"/>
      <c r="EJ57" s="215"/>
      <c r="EK57" s="4"/>
      <c r="EL57" s="6"/>
      <c r="EM57" s="4"/>
      <c r="EN57" s="4"/>
      <c r="EO57" s="215"/>
      <c r="EP57" s="4"/>
      <c r="EQ57" s="6"/>
      <c r="ER57" s="4"/>
      <c r="ES57" s="4"/>
      <c r="ET57" s="215"/>
      <c r="EU57" s="4"/>
      <c r="EV57" s="6"/>
      <c r="EW57" s="4"/>
      <c r="EX57" s="4"/>
      <c r="EY57" s="215"/>
      <c r="EZ57" s="4"/>
      <c r="FA57" s="6"/>
      <c r="FB57" s="4"/>
      <c r="FC57" s="4"/>
      <c r="FD57" s="215"/>
      <c r="FE57" s="4"/>
      <c r="FF57" s="6"/>
      <c r="FG57" s="4"/>
      <c r="FH57" s="4"/>
      <c r="FI57" s="215"/>
      <c r="FJ57" s="4"/>
      <c r="FK57" s="6"/>
      <c r="FL57" s="4"/>
      <c r="FM57" s="4"/>
      <c r="FN57" s="215"/>
      <c r="FO57" s="4"/>
      <c r="FP57" s="6"/>
      <c r="FQ57" s="4"/>
      <c r="FR57" s="4"/>
      <c r="FS57" s="215"/>
      <c r="FT57" s="4"/>
      <c r="FU57" s="6"/>
      <c r="FV57" s="4"/>
      <c r="FW57" s="4"/>
      <c r="FX57" s="215"/>
      <c r="FY57" s="4"/>
      <c r="FZ57" s="6"/>
      <c r="GA57" s="4"/>
      <c r="GB57" s="4"/>
      <c r="GC57" s="215"/>
      <c r="GD57" s="4"/>
      <c r="GE57" s="6"/>
      <c r="GF57" s="4"/>
      <c r="GG57" s="4"/>
      <c r="GH57" s="215"/>
      <c r="GI57" s="4"/>
      <c r="GJ57" s="6"/>
      <c r="GK57" s="4"/>
      <c r="GL57" s="4"/>
      <c r="GM57" s="215"/>
      <c r="GN57" s="4"/>
      <c r="GO57" s="6"/>
      <c r="GP57" s="4"/>
      <c r="GQ57" s="4"/>
      <c r="GR57" s="215"/>
      <c r="GS57" s="4"/>
      <c r="GT57" s="6"/>
      <c r="GU57" s="4"/>
      <c r="GV57" s="4"/>
      <c r="GW57" s="215"/>
      <c r="GX57" s="4"/>
      <c r="GY57" s="6"/>
      <c r="GZ57" s="4"/>
      <c r="HA57" s="4"/>
      <c r="HB57" s="215"/>
      <c r="HC57" s="4"/>
      <c r="HD57" s="6"/>
      <c r="HE57" s="4"/>
      <c r="HF57" s="4"/>
      <c r="HG57" s="215"/>
      <c r="HH57" s="4"/>
      <c r="HI57" s="6"/>
      <c r="HJ57" s="4"/>
      <c r="HK57" s="4"/>
      <c r="HL57" s="215"/>
      <c r="HM57" s="4"/>
      <c r="HN57" s="6"/>
      <c r="HO57" s="4"/>
      <c r="HP57" s="4"/>
      <c r="HQ57" s="215"/>
      <c r="HR57" s="4"/>
      <c r="HS57" s="6"/>
      <c r="HT57" s="4"/>
      <c r="HU57" s="4"/>
      <c r="HV57" s="215"/>
      <c r="HW57" s="4"/>
      <c r="HX57" s="6"/>
      <c r="HY57" s="4"/>
      <c r="HZ57" s="4"/>
      <c r="IA57" s="215"/>
      <c r="IB57" s="4"/>
      <c r="IC57" s="6"/>
      <c r="ID57" s="4"/>
      <c r="IE57" s="4"/>
      <c r="IF57" s="215"/>
      <c r="IG57" s="4"/>
      <c r="IH57" s="6"/>
      <c r="II57" s="4"/>
      <c r="IJ57" s="4"/>
      <c r="IK57" s="215"/>
      <c r="IL57" s="4"/>
      <c r="IM57" s="6"/>
      <c r="IN57" s="4"/>
      <c r="IO57" s="4"/>
      <c r="IP57" s="215"/>
      <c r="IQ57" s="4"/>
      <c r="IR57" s="6"/>
      <c r="IS57" s="4"/>
      <c r="IT57" s="4"/>
      <c r="IU57" s="215"/>
      <c r="IV57" s="4"/>
      <c r="IW57" s="6"/>
      <c r="IX57" s="4"/>
      <c r="IY57" s="4"/>
      <c r="IZ57" s="215"/>
      <c r="JA57" s="4"/>
      <c r="JB57" s="6"/>
      <c r="JC57" s="4"/>
      <c r="JD57" s="4"/>
      <c r="JE57" s="215"/>
      <c r="JF57" s="4"/>
      <c r="JG57" s="6"/>
      <c r="JH57" s="4"/>
      <c r="JI57" s="4"/>
      <c r="JJ57" s="215"/>
      <c r="JK57" s="4"/>
      <c r="JL57" s="6"/>
      <c r="JM57" s="4"/>
      <c r="JN57" s="4"/>
      <c r="JO57" s="215"/>
      <c r="JP57" s="4"/>
      <c r="JQ57" s="6"/>
      <c r="JR57" s="4"/>
      <c r="JS57" s="4"/>
      <c r="JT57" s="215"/>
      <c r="JU57" s="4"/>
      <c r="JV57" s="6"/>
      <c r="JW57" s="4"/>
      <c r="JX57" s="4"/>
      <c r="JY57" s="215"/>
      <c r="JZ57" s="4"/>
      <c r="KA57" s="6"/>
      <c r="KB57" s="4"/>
      <c r="KC57" s="4"/>
      <c r="KD57" s="215"/>
      <c r="KE57" s="4"/>
      <c r="KF57" s="6"/>
      <c r="KG57" s="4"/>
      <c r="KH57" s="4"/>
      <c r="KI57" s="215"/>
      <c r="KJ57" s="4"/>
      <c r="KK57" s="6"/>
      <c r="KL57" s="4"/>
      <c r="KM57" s="4"/>
      <c r="KN57" s="215"/>
    </row>
    <row r="58" spans="1:300" x14ac:dyDescent="0.25">
      <c r="A58" s="4"/>
      <c r="B58" s="6"/>
      <c r="C58" s="4"/>
      <c r="D58" s="4"/>
      <c r="E58" s="215"/>
      <c r="F58" s="4"/>
      <c r="G58" s="6"/>
      <c r="H58" s="4"/>
      <c r="I58" s="4"/>
      <c r="J58" s="215"/>
      <c r="K58" s="4"/>
      <c r="L58" s="6"/>
      <c r="M58" s="4"/>
      <c r="N58" s="4"/>
      <c r="O58" s="215"/>
      <c r="P58" s="4"/>
      <c r="Q58" s="6"/>
      <c r="R58" s="4"/>
      <c r="S58" s="4"/>
      <c r="T58" s="215"/>
      <c r="U58" s="4"/>
      <c r="V58" s="6"/>
      <c r="W58" s="4"/>
      <c r="X58" s="4"/>
      <c r="Y58" s="215"/>
      <c r="Z58" s="4"/>
      <c r="AA58" s="6"/>
      <c r="AB58" s="4"/>
      <c r="AC58" s="4"/>
      <c r="AD58" s="215"/>
      <c r="AE58" s="4"/>
      <c r="AF58" s="6"/>
      <c r="AG58" s="4"/>
      <c r="AH58" s="4"/>
      <c r="AI58" s="215"/>
      <c r="AJ58" s="4"/>
      <c r="AK58" s="6"/>
      <c r="AL58" s="4"/>
      <c r="AM58" s="4"/>
      <c r="AN58" s="215"/>
      <c r="AO58" s="4"/>
      <c r="AP58" s="6"/>
      <c r="AQ58" s="4"/>
      <c r="AR58" s="4"/>
      <c r="AS58" s="215"/>
      <c r="AT58" s="4"/>
      <c r="AU58" s="6"/>
      <c r="AV58" s="4"/>
      <c r="AW58" s="4"/>
      <c r="AX58" s="215"/>
      <c r="AY58" s="4"/>
      <c r="AZ58" s="6"/>
      <c r="BA58" s="4"/>
      <c r="BB58" s="4"/>
      <c r="BC58" s="215"/>
      <c r="BD58" s="4"/>
      <c r="BE58" s="6"/>
      <c r="BF58" s="4"/>
      <c r="BG58" s="4"/>
      <c r="BH58" s="215"/>
      <c r="BI58" s="4"/>
      <c r="BJ58" s="6"/>
      <c r="BK58" s="4"/>
      <c r="BL58" s="4"/>
      <c r="BM58" s="215"/>
      <c r="BN58" s="4"/>
      <c r="BO58" s="6"/>
      <c r="BP58" s="4"/>
      <c r="BQ58" s="4"/>
      <c r="BR58" s="215"/>
      <c r="BS58" s="4"/>
      <c r="BT58" s="6"/>
      <c r="BU58" s="4"/>
      <c r="BV58" s="4"/>
      <c r="BW58" s="215"/>
      <c r="BX58" s="4"/>
      <c r="BY58" s="6"/>
      <c r="BZ58" s="4"/>
      <c r="CA58" s="4"/>
      <c r="CB58" s="215"/>
      <c r="CC58" s="4"/>
      <c r="CD58" s="6"/>
      <c r="CE58" s="4"/>
      <c r="CF58" s="4"/>
      <c r="CG58" s="215"/>
      <c r="CH58" s="4"/>
      <c r="CI58" s="6"/>
      <c r="CJ58" s="4"/>
      <c r="CK58" s="4"/>
      <c r="CL58" s="215"/>
      <c r="CM58" s="4"/>
      <c r="CN58" s="6"/>
      <c r="CO58" s="4"/>
      <c r="CP58" s="4"/>
      <c r="CQ58" s="215"/>
      <c r="CR58" s="4"/>
      <c r="CS58" s="6"/>
      <c r="CT58" s="4"/>
      <c r="CU58" s="4"/>
      <c r="CV58" s="215"/>
      <c r="CW58" s="4"/>
      <c r="CX58" s="6"/>
      <c r="CY58" s="4"/>
      <c r="CZ58" s="4"/>
      <c r="DA58" s="215"/>
      <c r="DB58" s="4"/>
      <c r="DC58" s="6"/>
      <c r="DD58" s="4"/>
      <c r="DE58" s="4"/>
      <c r="DF58" s="215"/>
      <c r="DG58" s="4"/>
      <c r="DH58" s="6"/>
      <c r="DI58" s="4"/>
      <c r="DJ58" s="4"/>
      <c r="DK58" s="215"/>
      <c r="DL58" s="4"/>
      <c r="DM58" s="6"/>
      <c r="DN58" s="4"/>
      <c r="DO58" s="4"/>
      <c r="DP58" s="215"/>
      <c r="DQ58" s="4"/>
      <c r="DR58" s="6"/>
      <c r="DS58" s="4"/>
      <c r="DT58" s="4"/>
      <c r="DU58" s="215"/>
      <c r="DV58" s="4"/>
      <c r="DW58" s="6"/>
      <c r="DX58" s="4"/>
      <c r="DY58" s="4"/>
      <c r="DZ58" s="215"/>
      <c r="EA58" s="4"/>
      <c r="EB58" s="6"/>
      <c r="EC58" s="4"/>
      <c r="ED58" s="4"/>
      <c r="EE58" s="215"/>
      <c r="EF58" s="4"/>
      <c r="EG58" s="6"/>
      <c r="EH58" s="4"/>
      <c r="EI58" s="4"/>
      <c r="EJ58" s="215"/>
      <c r="EK58" s="4"/>
      <c r="EL58" s="6"/>
      <c r="EM58" s="4"/>
      <c r="EN58" s="4"/>
      <c r="EO58" s="215"/>
      <c r="EP58" s="4"/>
      <c r="EQ58" s="6"/>
      <c r="ER58" s="4"/>
      <c r="ES58" s="4"/>
      <c r="ET58" s="215"/>
      <c r="EU58" s="4"/>
      <c r="EV58" s="6"/>
      <c r="EW58" s="4"/>
      <c r="EX58" s="4"/>
      <c r="EY58" s="215"/>
      <c r="EZ58" s="4"/>
      <c r="FA58" s="6"/>
      <c r="FB58" s="4"/>
      <c r="FC58" s="4"/>
      <c r="FD58" s="215"/>
      <c r="FE58" s="4"/>
      <c r="FF58" s="6"/>
      <c r="FG58" s="4"/>
      <c r="FH58" s="4"/>
      <c r="FI58" s="215"/>
      <c r="FJ58" s="4"/>
      <c r="FK58" s="6"/>
      <c r="FL58" s="4"/>
      <c r="FM58" s="4"/>
      <c r="FN58" s="215"/>
      <c r="FO58" s="4"/>
      <c r="FP58" s="6"/>
      <c r="FQ58" s="4"/>
      <c r="FR58" s="4"/>
      <c r="FS58" s="215"/>
      <c r="FT58" s="4"/>
      <c r="FU58" s="6"/>
      <c r="FV58" s="4"/>
      <c r="FW58" s="4"/>
      <c r="FX58" s="215"/>
      <c r="FY58" s="4"/>
      <c r="FZ58" s="6"/>
      <c r="GA58" s="4"/>
      <c r="GB58" s="4"/>
      <c r="GC58" s="215"/>
      <c r="GD58" s="4"/>
      <c r="GE58" s="6"/>
      <c r="GF58" s="4"/>
      <c r="GG58" s="4"/>
      <c r="GH58" s="215"/>
      <c r="GI58" s="4"/>
      <c r="GJ58" s="6"/>
      <c r="GK58" s="4"/>
      <c r="GL58" s="4"/>
      <c r="GM58" s="215"/>
      <c r="GN58" s="4"/>
      <c r="GO58" s="6"/>
      <c r="GP58" s="4"/>
      <c r="GQ58" s="4"/>
      <c r="GR58" s="215"/>
      <c r="GS58" s="4"/>
      <c r="GT58" s="6"/>
      <c r="GU58" s="4"/>
      <c r="GV58" s="4"/>
      <c r="GW58" s="215"/>
      <c r="GX58" s="4"/>
      <c r="GY58" s="6"/>
      <c r="GZ58" s="4"/>
      <c r="HA58" s="4"/>
      <c r="HB58" s="215"/>
      <c r="HC58" s="4"/>
      <c r="HD58" s="6"/>
      <c r="HE58" s="4"/>
      <c r="HF58" s="4"/>
      <c r="HG58" s="215"/>
      <c r="HH58" s="4"/>
      <c r="HI58" s="6"/>
      <c r="HJ58" s="4"/>
      <c r="HK58" s="4"/>
      <c r="HL58" s="215"/>
      <c r="HM58" s="4"/>
      <c r="HN58" s="6"/>
      <c r="HO58" s="4"/>
      <c r="HP58" s="4"/>
      <c r="HQ58" s="215"/>
      <c r="HR58" s="4"/>
      <c r="HS58" s="6"/>
      <c r="HT58" s="4"/>
      <c r="HU58" s="4"/>
      <c r="HV58" s="215"/>
      <c r="HW58" s="4"/>
      <c r="HX58" s="6"/>
      <c r="HY58" s="4"/>
      <c r="HZ58" s="4"/>
      <c r="IA58" s="215"/>
      <c r="IB58" s="4"/>
      <c r="IC58" s="6"/>
      <c r="ID58" s="4"/>
      <c r="IE58" s="4"/>
      <c r="IF58" s="215"/>
      <c r="IG58" s="4"/>
      <c r="IH58" s="6"/>
      <c r="II58" s="4"/>
      <c r="IJ58" s="4"/>
      <c r="IK58" s="215"/>
      <c r="IL58" s="4"/>
      <c r="IM58" s="6"/>
      <c r="IN58" s="4"/>
      <c r="IO58" s="4"/>
      <c r="IP58" s="215"/>
      <c r="IQ58" s="4"/>
      <c r="IR58" s="6"/>
      <c r="IS58" s="4"/>
      <c r="IT58" s="4"/>
      <c r="IU58" s="215"/>
      <c r="IV58" s="4"/>
      <c r="IW58" s="6"/>
      <c r="IX58" s="4"/>
      <c r="IY58" s="4"/>
      <c r="IZ58" s="215"/>
      <c r="JA58" s="4"/>
      <c r="JB58" s="6"/>
      <c r="JC58" s="4"/>
      <c r="JD58" s="4"/>
      <c r="JE58" s="215"/>
      <c r="JF58" s="4"/>
      <c r="JG58" s="6"/>
      <c r="JH58" s="4"/>
      <c r="JI58" s="4"/>
      <c r="JJ58" s="215"/>
      <c r="JK58" s="4"/>
      <c r="JL58" s="6"/>
      <c r="JM58" s="4"/>
      <c r="JN58" s="4"/>
      <c r="JO58" s="215"/>
      <c r="JP58" s="4"/>
      <c r="JQ58" s="6"/>
      <c r="JR58" s="4"/>
      <c r="JS58" s="4"/>
      <c r="JT58" s="215"/>
      <c r="JU58" s="4"/>
      <c r="JV58" s="6"/>
      <c r="JW58" s="4"/>
      <c r="JX58" s="4"/>
      <c r="JY58" s="215"/>
      <c r="JZ58" s="4"/>
      <c r="KA58" s="6"/>
      <c r="KB58" s="4"/>
      <c r="KC58" s="4"/>
      <c r="KD58" s="215"/>
      <c r="KE58" s="4"/>
      <c r="KF58" s="6"/>
      <c r="KG58" s="4"/>
      <c r="KH58" s="4"/>
      <c r="KI58" s="215"/>
      <c r="KJ58" s="4"/>
      <c r="KK58" s="6"/>
      <c r="KL58" s="4"/>
      <c r="KM58" s="4"/>
      <c r="KN58" s="215"/>
    </row>
    <row r="59" spans="1:300" x14ac:dyDescent="0.25">
      <c r="A59" s="4"/>
      <c r="B59" s="6"/>
      <c r="C59" s="4"/>
      <c r="D59" s="4"/>
      <c r="E59" s="215"/>
      <c r="F59" s="4"/>
      <c r="G59" s="6"/>
      <c r="H59" s="4"/>
      <c r="I59" s="4"/>
      <c r="J59" s="215"/>
      <c r="K59" s="4"/>
      <c r="L59" s="6"/>
      <c r="M59" s="4"/>
      <c r="N59" s="4"/>
      <c r="O59" s="215"/>
      <c r="P59" s="4"/>
      <c r="Q59" s="6"/>
      <c r="R59" s="4"/>
      <c r="S59" s="4"/>
      <c r="T59" s="215"/>
      <c r="U59" s="4"/>
      <c r="V59" s="6"/>
      <c r="W59" s="4"/>
      <c r="X59" s="4"/>
      <c r="Y59" s="215"/>
      <c r="Z59" s="4"/>
      <c r="AA59" s="6"/>
      <c r="AB59" s="4"/>
      <c r="AC59" s="4"/>
      <c r="AD59" s="215"/>
      <c r="AE59" s="4"/>
      <c r="AF59" s="6"/>
      <c r="AG59" s="4"/>
      <c r="AH59" s="4"/>
      <c r="AI59" s="215"/>
      <c r="AJ59" s="4"/>
      <c r="AK59" s="6"/>
      <c r="AL59" s="4"/>
      <c r="AM59" s="4"/>
      <c r="AN59" s="215"/>
      <c r="AO59" s="4"/>
      <c r="AP59" s="6"/>
      <c r="AQ59" s="4"/>
      <c r="AR59" s="4"/>
      <c r="AS59" s="215"/>
      <c r="AT59" s="4"/>
      <c r="AU59" s="6"/>
      <c r="AV59" s="4"/>
      <c r="AW59" s="4"/>
      <c r="AX59" s="215"/>
      <c r="AY59" s="4"/>
      <c r="AZ59" s="6"/>
      <c r="BA59" s="4"/>
      <c r="BB59" s="4"/>
      <c r="BC59" s="215"/>
      <c r="BD59" s="4"/>
      <c r="BE59" s="6"/>
      <c r="BF59" s="4"/>
      <c r="BG59" s="4"/>
      <c r="BH59" s="215"/>
      <c r="BI59" s="4"/>
      <c r="BJ59" s="6"/>
      <c r="BK59" s="4"/>
      <c r="BL59" s="4"/>
      <c r="BM59" s="215"/>
      <c r="BN59" s="4"/>
      <c r="BO59" s="6"/>
      <c r="BP59" s="4"/>
      <c r="BQ59" s="4"/>
      <c r="BR59" s="215"/>
      <c r="BS59" s="4"/>
      <c r="BT59" s="6"/>
      <c r="BU59" s="4"/>
      <c r="BV59" s="4"/>
      <c r="BW59" s="215"/>
      <c r="BX59" s="4"/>
      <c r="BY59" s="6"/>
      <c r="BZ59" s="4"/>
      <c r="CA59" s="4"/>
      <c r="CB59" s="215"/>
      <c r="CC59" s="4"/>
      <c r="CD59" s="6"/>
      <c r="CE59" s="4"/>
      <c r="CF59" s="4"/>
      <c r="CG59" s="215"/>
      <c r="CH59" s="4"/>
      <c r="CI59" s="6"/>
      <c r="CJ59" s="4"/>
      <c r="CK59" s="4"/>
      <c r="CL59" s="215"/>
      <c r="CM59" s="4"/>
      <c r="CN59" s="6"/>
      <c r="CO59" s="4"/>
      <c r="CP59" s="4"/>
      <c r="CQ59" s="215"/>
      <c r="CR59" s="4"/>
      <c r="CS59" s="6"/>
      <c r="CT59" s="4"/>
      <c r="CU59" s="4"/>
      <c r="CV59" s="215"/>
      <c r="CW59" s="4"/>
      <c r="CX59" s="6"/>
      <c r="CY59" s="4"/>
      <c r="CZ59" s="4"/>
      <c r="DA59" s="215"/>
      <c r="DB59" s="4"/>
      <c r="DC59" s="6"/>
      <c r="DD59" s="4"/>
      <c r="DE59" s="4"/>
      <c r="DF59" s="215"/>
      <c r="DG59" s="4"/>
      <c r="DH59" s="6"/>
      <c r="DI59" s="4"/>
      <c r="DJ59" s="4"/>
      <c r="DK59" s="215"/>
      <c r="DL59" s="4"/>
      <c r="DM59" s="6"/>
      <c r="DN59" s="4"/>
      <c r="DO59" s="4"/>
      <c r="DP59" s="215"/>
      <c r="DQ59" s="4"/>
      <c r="DR59" s="6"/>
      <c r="DS59" s="4"/>
      <c r="DT59" s="4"/>
      <c r="DU59" s="215"/>
      <c r="DV59" s="4"/>
      <c r="DW59" s="6"/>
      <c r="DX59" s="4"/>
      <c r="DY59" s="4"/>
      <c r="DZ59" s="215"/>
      <c r="EA59" s="4"/>
      <c r="EB59" s="6"/>
      <c r="EC59" s="4"/>
      <c r="ED59" s="4"/>
      <c r="EE59" s="215"/>
      <c r="EF59" s="4"/>
      <c r="EG59" s="6"/>
      <c r="EH59" s="4"/>
      <c r="EI59" s="4"/>
      <c r="EJ59" s="215"/>
      <c r="EK59" s="4"/>
      <c r="EL59" s="6"/>
      <c r="EM59" s="4"/>
      <c r="EN59" s="4"/>
      <c r="EO59" s="215"/>
      <c r="EP59" s="4"/>
      <c r="EQ59" s="6"/>
      <c r="ER59" s="4"/>
      <c r="ES59" s="4"/>
      <c r="ET59" s="215"/>
      <c r="EU59" s="4"/>
      <c r="EV59" s="6"/>
      <c r="EW59" s="4"/>
      <c r="EX59" s="4"/>
      <c r="EY59" s="215"/>
      <c r="EZ59" s="4"/>
      <c r="FA59" s="6"/>
      <c r="FB59" s="4"/>
      <c r="FC59" s="4"/>
      <c r="FD59" s="215"/>
      <c r="FE59" s="4"/>
      <c r="FF59" s="6"/>
      <c r="FG59" s="4"/>
      <c r="FH59" s="4"/>
      <c r="FI59" s="215"/>
      <c r="FJ59" s="4"/>
      <c r="FK59" s="6"/>
      <c r="FL59" s="4"/>
      <c r="FM59" s="4"/>
      <c r="FN59" s="215"/>
      <c r="FO59" s="4"/>
      <c r="FP59" s="6"/>
      <c r="FQ59" s="4"/>
      <c r="FR59" s="4"/>
      <c r="FS59" s="215"/>
      <c r="FT59" s="4"/>
      <c r="FU59" s="6"/>
      <c r="FV59" s="4"/>
      <c r="FW59" s="4"/>
      <c r="FX59" s="215"/>
      <c r="FY59" s="4"/>
      <c r="FZ59" s="6"/>
      <c r="GA59" s="4"/>
      <c r="GB59" s="4"/>
      <c r="GC59" s="215"/>
      <c r="GD59" s="4"/>
      <c r="GE59" s="6"/>
      <c r="GF59" s="4"/>
      <c r="GG59" s="4"/>
      <c r="GH59" s="215"/>
      <c r="GI59" s="4"/>
      <c r="GJ59" s="6"/>
      <c r="GK59" s="4"/>
      <c r="GL59" s="4"/>
      <c r="GM59" s="215"/>
      <c r="GN59" s="4"/>
      <c r="GO59" s="6"/>
      <c r="GP59" s="4"/>
      <c r="GQ59" s="4"/>
      <c r="GR59" s="215"/>
      <c r="GS59" s="4"/>
      <c r="GT59" s="6"/>
      <c r="GU59" s="4"/>
      <c r="GV59" s="4"/>
      <c r="GW59" s="215"/>
      <c r="GX59" s="4"/>
      <c r="GY59" s="6"/>
      <c r="GZ59" s="4"/>
      <c r="HA59" s="4"/>
      <c r="HB59" s="215"/>
      <c r="HC59" s="4"/>
      <c r="HD59" s="6"/>
      <c r="HE59" s="4"/>
      <c r="HF59" s="4"/>
      <c r="HG59" s="215"/>
      <c r="HH59" s="4"/>
      <c r="HI59" s="6"/>
      <c r="HJ59" s="4"/>
      <c r="HK59" s="4"/>
      <c r="HL59" s="215"/>
      <c r="HM59" s="4"/>
      <c r="HN59" s="6"/>
      <c r="HO59" s="4"/>
      <c r="HP59" s="4"/>
      <c r="HQ59" s="215"/>
      <c r="HR59" s="4"/>
      <c r="HS59" s="6"/>
      <c r="HT59" s="4"/>
      <c r="HU59" s="4"/>
      <c r="HV59" s="215"/>
      <c r="HW59" s="4"/>
      <c r="HX59" s="6"/>
      <c r="HY59" s="4"/>
      <c r="HZ59" s="4"/>
      <c r="IA59" s="215"/>
      <c r="IB59" s="4"/>
      <c r="IC59" s="6"/>
      <c r="ID59" s="4"/>
      <c r="IE59" s="4"/>
      <c r="IF59" s="215"/>
      <c r="IG59" s="4"/>
      <c r="IH59" s="6"/>
      <c r="II59" s="4"/>
      <c r="IJ59" s="4"/>
      <c r="IK59" s="215"/>
      <c r="IL59" s="4"/>
      <c r="IM59" s="6"/>
      <c r="IN59" s="4"/>
      <c r="IO59" s="4"/>
      <c r="IP59" s="215"/>
      <c r="IQ59" s="4"/>
      <c r="IR59" s="6"/>
      <c r="IS59" s="4"/>
      <c r="IT59" s="4"/>
      <c r="IU59" s="215"/>
      <c r="IV59" s="4"/>
      <c r="IW59" s="6"/>
      <c r="IX59" s="4"/>
      <c r="IY59" s="4"/>
      <c r="IZ59" s="215"/>
      <c r="JA59" s="4"/>
      <c r="JB59" s="6"/>
      <c r="JC59" s="4"/>
      <c r="JD59" s="4"/>
      <c r="JE59" s="215"/>
      <c r="JF59" s="4"/>
      <c r="JG59" s="6"/>
      <c r="JH59" s="4"/>
      <c r="JI59" s="4"/>
      <c r="JJ59" s="215"/>
      <c r="JK59" s="4"/>
      <c r="JL59" s="6"/>
      <c r="JM59" s="4"/>
      <c r="JN59" s="4"/>
      <c r="JO59" s="215"/>
      <c r="JP59" s="4"/>
      <c r="JQ59" s="6"/>
      <c r="JR59" s="4"/>
      <c r="JS59" s="4"/>
      <c r="JT59" s="215"/>
      <c r="JU59" s="4"/>
      <c r="JV59" s="6"/>
      <c r="JW59" s="4"/>
      <c r="JX59" s="4"/>
      <c r="JY59" s="215"/>
      <c r="JZ59" s="4"/>
      <c r="KA59" s="6"/>
      <c r="KB59" s="4"/>
      <c r="KC59" s="4"/>
      <c r="KD59" s="215"/>
      <c r="KE59" s="4"/>
      <c r="KF59" s="6"/>
      <c r="KG59" s="4"/>
      <c r="KH59" s="4"/>
      <c r="KI59" s="215"/>
      <c r="KJ59" s="4"/>
      <c r="KK59" s="6"/>
      <c r="KL59" s="4"/>
      <c r="KM59" s="4"/>
      <c r="KN59" s="215"/>
    </row>
    <row r="60" spans="1:300" x14ac:dyDescent="0.25">
      <c r="A60" s="4"/>
      <c r="B60" s="6"/>
      <c r="C60" s="4"/>
      <c r="D60" s="4"/>
      <c r="E60" s="215"/>
      <c r="F60" s="4"/>
      <c r="G60" s="6"/>
      <c r="H60" s="4"/>
      <c r="I60" s="4"/>
      <c r="J60" s="215"/>
      <c r="K60" s="4"/>
      <c r="L60" s="6"/>
      <c r="M60" s="4"/>
      <c r="N60" s="4"/>
      <c r="O60" s="215"/>
      <c r="P60" s="4"/>
      <c r="Q60" s="6"/>
      <c r="R60" s="4"/>
      <c r="S60" s="4"/>
      <c r="T60" s="215"/>
      <c r="U60" s="4"/>
      <c r="V60" s="6"/>
      <c r="W60" s="4"/>
      <c r="X60" s="4"/>
      <c r="Y60" s="215"/>
      <c r="Z60" s="4"/>
      <c r="AA60" s="6"/>
      <c r="AB60" s="4"/>
      <c r="AC60" s="4"/>
      <c r="AD60" s="215"/>
      <c r="AE60" s="4"/>
      <c r="AF60" s="6"/>
      <c r="AG60" s="4"/>
      <c r="AH60" s="4"/>
      <c r="AI60" s="215"/>
      <c r="AJ60" s="4"/>
      <c r="AK60" s="6"/>
      <c r="AL60" s="4"/>
      <c r="AM60" s="4"/>
      <c r="AN60" s="215"/>
      <c r="AO60" s="4"/>
      <c r="AP60" s="6"/>
      <c r="AQ60" s="4"/>
      <c r="AR60" s="4"/>
      <c r="AS60" s="215"/>
      <c r="AT60" s="4"/>
      <c r="AU60" s="6"/>
      <c r="AV60" s="4"/>
      <c r="AW60" s="4"/>
      <c r="AX60" s="215"/>
      <c r="AY60" s="4"/>
      <c r="AZ60" s="6"/>
      <c r="BA60" s="4"/>
      <c r="BB60" s="4"/>
      <c r="BC60" s="215"/>
      <c r="BD60" s="4"/>
      <c r="BE60" s="6"/>
      <c r="BF60" s="4"/>
      <c r="BG60" s="4"/>
      <c r="BH60" s="215"/>
      <c r="BI60" s="4"/>
      <c r="BJ60" s="6"/>
      <c r="BK60" s="4"/>
      <c r="BL60" s="4"/>
      <c r="BM60" s="215"/>
      <c r="BN60" s="4"/>
      <c r="BO60" s="6"/>
      <c r="BP60" s="4"/>
      <c r="BQ60" s="4"/>
      <c r="BR60" s="215"/>
      <c r="BS60" s="4"/>
      <c r="BT60" s="6"/>
      <c r="BU60" s="4"/>
      <c r="BV60" s="4"/>
      <c r="BW60" s="215"/>
      <c r="BX60" s="4"/>
      <c r="BY60" s="6"/>
      <c r="BZ60" s="4"/>
      <c r="CA60" s="4"/>
      <c r="CB60" s="215"/>
      <c r="CC60" s="4"/>
      <c r="CD60" s="6"/>
      <c r="CE60" s="4"/>
      <c r="CF60" s="4"/>
      <c r="CG60" s="215"/>
      <c r="CH60" s="4"/>
      <c r="CI60" s="6"/>
      <c r="CJ60" s="4"/>
      <c r="CK60" s="4"/>
      <c r="CL60" s="215"/>
      <c r="CM60" s="4"/>
      <c r="CN60" s="6"/>
      <c r="CO60" s="4"/>
      <c r="CP60" s="4"/>
      <c r="CQ60" s="215"/>
      <c r="CR60" s="4"/>
      <c r="CS60" s="6"/>
      <c r="CT60" s="4"/>
      <c r="CU60" s="4"/>
      <c r="CV60" s="215"/>
      <c r="CW60" s="4"/>
      <c r="CX60" s="6"/>
      <c r="CY60" s="4"/>
      <c r="CZ60" s="4"/>
      <c r="DA60" s="215"/>
      <c r="DB60" s="4"/>
      <c r="DC60" s="6"/>
      <c r="DD60" s="4"/>
      <c r="DE60" s="4"/>
      <c r="DF60" s="215"/>
      <c r="DG60" s="4"/>
      <c r="DH60" s="6"/>
      <c r="DI60" s="4"/>
      <c r="DJ60" s="4"/>
      <c r="DK60" s="215"/>
      <c r="DL60" s="4"/>
      <c r="DM60" s="6"/>
      <c r="DN60" s="4"/>
      <c r="DO60" s="4"/>
      <c r="DP60" s="215"/>
      <c r="DQ60" s="4"/>
      <c r="DR60" s="6"/>
      <c r="DS60" s="4"/>
      <c r="DT60" s="4"/>
      <c r="DU60" s="215"/>
      <c r="DV60" s="4"/>
      <c r="DW60" s="6"/>
      <c r="DX60" s="4"/>
      <c r="DY60" s="4"/>
      <c r="DZ60" s="215"/>
      <c r="EA60" s="4"/>
      <c r="EB60" s="6"/>
      <c r="EC60" s="4"/>
      <c r="ED60" s="4"/>
      <c r="EE60" s="215"/>
      <c r="EF60" s="4"/>
      <c r="EG60" s="6"/>
      <c r="EH60" s="4"/>
      <c r="EI60" s="4"/>
      <c r="EJ60" s="215"/>
      <c r="EK60" s="4"/>
      <c r="EL60" s="6"/>
      <c r="EM60" s="4"/>
      <c r="EN60" s="4"/>
      <c r="EO60" s="215"/>
      <c r="EP60" s="4"/>
      <c r="EQ60" s="6"/>
      <c r="ER60" s="4"/>
      <c r="ES60" s="4"/>
      <c r="ET60" s="215"/>
      <c r="EU60" s="4"/>
      <c r="EV60" s="6"/>
      <c r="EW60" s="4"/>
      <c r="EX60" s="4"/>
      <c r="EY60" s="215"/>
      <c r="EZ60" s="4"/>
      <c r="FA60" s="6"/>
      <c r="FB60" s="4"/>
      <c r="FC60" s="4"/>
      <c r="FD60" s="215"/>
      <c r="FE60" s="4"/>
      <c r="FF60" s="6"/>
      <c r="FG60" s="4"/>
      <c r="FH60" s="4"/>
      <c r="FI60" s="215"/>
      <c r="FJ60" s="4"/>
      <c r="FK60" s="6"/>
      <c r="FL60" s="4"/>
      <c r="FM60" s="4"/>
      <c r="FN60" s="215"/>
      <c r="FO60" s="4"/>
      <c r="FP60" s="6"/>
      <c r="FQ60" s="4"/>
      <c r="FR60" s="4"/>
      <c r="FS60" s="215"/>
      <c r="FT60" s="4"/>
      <c r="FU60" s="6"/>
      <c r="FV60" s="4"/>
      <c r="FW60" s="4"/>
      <c r="FX60" s="215"/>
      <c r="FY60" s="4"/>
      <c r="FZ60" s="6"/>
      <c r="GA60" s="4"/>
      <c r="GB60" s="4"/>
      <c r="GC60" s="215"/>
      <c r="GD60" s="4"/>
      <c r="GE60" s="6"/>
      <c r="GF60" s="4"/>
      <c r="GG60" s="4"/>
      <c r="GH60" s="215"/>
      <c r="GI60" s="4"/>
      <c r="GJ60" s="6"/>
      <c r="GK60" s="4"/>
      <c r="GL60" s="4"/>
      <c r="GM60" s="215"/>
      <c r="GN60" s="4"/>
      <c r="GO60" s="6"/>
      <c r="GP60" s="4"/>
      <c r="GQ60" s="4"/>
      <c r="GR60" s="215"/>
      <c r="GS60" s="4"/>
      <c r="GT60" s="6"/>
      <c r="GU60" s="4"/>
      <c r="GV60" s="4"/>
      <c r="GW60" s="215"/>
      <c r="GX60" s="4"/>
      <c r="GY60" s="6"/>
      <c r="GZ60" s="4"/>
      <c r="HA60" s="4"/>
      <c r="HB60" s="215"/>
      <c r="HC60" s="4"/>
      <c r="HD60" s="6"/>
      <c r="HE60" s="4"/>
      <c r="HF60" s="4"/>
      <c r="HG60" s="215"/>
      <c r="HH60" s="4"/>
      <c r="HI60" s="6"/>
      <c r="HJ60" s="4"/>
      <c r="HK60" s="4"/>
      <c r="HL60" s="215"/>
      <c r="HM60" s="4"/>
      <c r="HN60" s="6"/>
      <c r="HO60" s="4"/>
      <c r="HP60" s="4"/>
      <c r="HQ60" s="215"/>
      <c r="HR60" s="4"/>
      <c r="HS60" s="6"/>
      <c r="HT60" s="4"/>
      <c r="HU60" s="4"/>
      <c r="HV60" s="215"/>
      <c r="HW60" s="4"/>
      <c r="HX60" s="6"/>
      <c r="HY60" s="4"/>
      <c r="HZ60" s="4"/>
      <c r="IA60" s="215"/>
      <c r="IB60" s="4"/>
      <c r="IC60" s="6"/>
      <c r="ID60" s="4"/>
      <c r="IE60" s="4"/>
      <c r="IF60" s="215"/>
      <c r="IG60" s="4"/>
      <c r="IH60" s="6"/>
      <c r="II60" s="4"/>
      <c r="IJ60" s="4"/>
      <c r="IK60" s="215"/>
      <c r="IL60" s="4"/>
      <c r="IM60" s="6"/>
      <c r="IN60" s="4"/>
      <c r="IO60" s="4"/>
      <c r="IP60" s="215"/>
      <c r="IQ60" s="4"/>
      <c r="IR60" s="6"/>
      <c r="IS60" s="4"/>
      <c r="IT60" s="4"/>
      <c r="IU60" s="215"/>
      <c r="IV60" s="4"/>
      <c r="IW60" s="6"/>
      <c r="IX60" s="4"/>
      <c r="IY60" s="4"/>
      <c r="IZ60" s="215"/>
      <c r="JA60" s="4"/>
      <c r="JB60" s="6"/>
      <c r="JC60" s="4"/>
      <c r="JD60" s="4"/>
      <c r="JE60" s="215"/>
      <c r="JF60" s="4"/>
      <c r="JG60" s="6"/>
      <c r="JH60" s="4"/>
      <c r="JI60" s="4"/>
      <c r="JJ60" s="215"/>
      <c r="JK60" s="4"/>
      <c r="JL60" s="6"/>
      <c r="JM60" s="4"/>
      <c r="JN60" s="4"/>
      <c r="JO60" s="215"/>
      <c r="JP60" s="4"/>
      <c r="JQ60" s="6"/>
      <c r="JR60" s="4"/>
      <c r="JS60" s="4"/>
      <c r="JT60" s="215"/>
      <c r="JU60" s="4"/>
      <c r="JV60" s="6"/>
      <c r="JW60" s="4"/>
      <c r="JX60" s="4"/>
      <c r="JY60" s="215"/>
      <c r="JZ60" s="4"/>
      <c r="KA60" s="6"/>
      <c r="KB60" s="4"/>
      <c r="KC60" s="4"/>
      <c r="KD60" s="215"/>
      <c r="KE60" s="4"/>
      <c r="KF60" s="6"/>
      <c r="KG60" s="4"/>
      <c r="KH60" s="4"/>
      <c r="KI60" s="215"/>
      <c r="KJ60" s="4"/>
      <c r="KK60" s="6"/>
      <c r="KL60" s="4"/>
      <c r="KM60" s="4"/>
      <c r="KN60" s="215"/>
    </row>
    <row r="61" spans="1:300" x14ac:dyDescent="0.25">
      <c r="A61" s="4"/>
      <c r="B61" s="6"/>
      <c r="C61" s="4"/>
      <c r="D61" s="4"/>
      <c r="E61" s="215"/>
      <c r="F61" s="4"/>
      <c r="G61" s="6"/>
      <c r="H61" s="4"/>
      <c r="I61" s="4"/>
      <c r="J61" s="215"/>
      <c r="K61" s="4"/>
      <c r="L61" s="6"/>
      <c r="M61" s="4"/>
      <c r="N61" s="4"/>
      <c r="O61" s="215"/>
      <c r="P61" s="4"/>
      <c r="Q61" s="6"/>
      <c r="R61" s="4"/>
      <c r="S61" s="4"/>
      <c r="T61" s="215"/>
      <c r="U61" s="4"/>
      <c r="V61" s="6"/>
      <c r="W61" s="4"/>
      <c r="X61" s="4"/>
      <c r="Y61" s="215"/>
      <c r="Z61" s="4"/>
      <c r="AA61" s="6"/>
      <c r="AB61" s="4"/>
      <c r="AC61" s="4"/>
      <c r="AD61" s="215"/>
      <c r="AE61" s="4"/>
      <c r="AF61" s="6"/>
      <c r="AG61" s="4"/>
      <c r="AH61" s="4"/>
      <c r="AI61" s="215"/>
      <c r="AJ61" s="4"/>
      <c r="AK61" s="6"/>
      <c r="AL61" s="4"/>
      <c r="AM61" s="4"/>
      <c r="AN61" s="215"/>
      <c r="AO61" s="4"/>
      <c r="AP61" s="6"/>
      <c r="AQ61" s="4"/>
      <c r="AR61" s="4"/>
      <c r="AS61" s="215"/>
      <c r="AT61" s="4"/>
      <c r="AU61" s="6"/>
      <c r="AV61" s="4"/>
      <c r="AW61" s="4"/>
      <c r="AX61" s="215"/>
      <c r="AY61" s="4"/>
      <c r="AZ61" s="6"/>
      <c r="BA61" s="4"/>
      <c r="BB61" s="4"/>
      <c r="BC61" s="215"/>
      <c r="BD61" s="4"/>
      <c r="BE61" s="6"/>
      <c r="BF61" s="4"/>
      <c r="BG61" s="4"/>
      <c r="BH61" s="215"/>
      <c r="BI61" s="4"/>
      <c r="BJ61" s="6"/>
      <c r="BK61" s="4"/>
      <c r="BL61" s="4"/>
      <c r="BM61" s="215"/>
      <c r="BN61" s="4"/>
      <c r="BO61" s="6"/>
      <c r="BP61" s="4"/>
      <c r="BQ61" s="4"/>
      <c r="BR61" s="215"/>
      <c r="BS61" s="4"/>
      <c r="BT61" s="6"/>
      <c r="BU61" s="4"/>
      <c r="BV61" s="4"/>
      <c r="BW61" s="215"/>
      <c r="BX61" s="4"/>
      <c r="BY61" s="6"/>
      <c r="BZ61" s="4"/>
      <c r="CA61" s="4"/>
      <c r="CB61" s="215"/>
      <c r="CC61" s="4"/>
      <c r="CD61" s="6"/>
      <c r="CE61" s="4"/>
      <c r="CF61" s="4"/>
      <c r="CG61" s="215"/>
      <c r="CH61" s="4"/>
      <c r="CI61" s="6"/>
      <c r="CJ61" s="4"/>
      <c r="CK61" s="4"/>
      <c r="CL61" s="215"/>
      <c r="CM61" s="4"/>
      <c r="CN61" s="6"/>
      <c r="CO61" s="4"/>
      <c r="CP61" s="4"/>
      <c r="CQ61" s="215"/>
      <c r="CR61" s="4"/>
      <c r="CS61" s="6"/>
      <c r="CT61" s="4"/>
      <c r="CU61" s="4"/>
      <c r="CV61" s="215"/>
      <c r="CW61" s="4"/>
      <c r="CX61" s="6"/>
      <c r="CY61" s="4"/>
      <c r="CZ61" s="4"/>
      <c r="DA61" s="215"/>
      <c r="DB61" s="4"/>
      <c r="DC61" s="6"/>
      <c r="DD61" s="4"/>
      <c r="DE61" s="4"/>
      <c r="DF61" s="215"/>
      <c r="DG61" s="4"/>
      <c r="DH61" s="6"/>
      <c r="DI61" s="4"/>
      <c r="DJ61" s="4"/>
      <c r="DK61" s="215"/>
      <c r="DL61" s="4"/>
      <c r="DM61" s="6"/>
      <c r="DN61" s="4"/>
      <c r="DO61" s="4"/>
      <c r="DP61" s="215"/>
      <c r="DQ61" s="4"/>
      <c r="DR61" s="6"/>
      <c r="DS61" s="4"/>
      <c r="DT61" s="4"/>
      <c r="DU61" s="215"/>
      <c r="DV61" s="4"/>
      <c r="DW61" s="6"/>
      <c r="DX61" s="4"/>
      <c r="DY61" s="4"/>
      <c r="DZ61" s="215"/>
      <c r="EA61" s="4"/>
      <c r="EB61" s="6"/>
      <c r="EC61" s="4"/>
      <c r="ED61" s="4"/>
      <c r="EE61" s="215"/>
      <c r="EF61" s="4"/>
      <c r="EG61" s="6"/>
      <c r="EH61" s="4"/>
      <c r="EI61" s="4"/>
      <c r="EJ61" s="215"/>
      <c r="EK61" s="4"/>
      <c r="EL61" s="6"/>
      <c r="EM61" s="4"/>
      <c r="EN61" s="4"/>
      <c r="EO61" s="215"/>
      <c r="EP61" s="4"/>
      <c r="EQ61" s="6"/>
      <c r="ER61" s="4"/>
      <c r="ES61" s="4"/>
      <c r="ET61" s="215"/>
      <c r="EU61" s="4"/>
      <c r="EV61" s="6"/>
      <c r="EW61" s="4"/>
      <c r="EX61" s="4"/>
      <c r="EY61" s="215"/>
      <c r="EZ61" s="4"/>
      <c r="FA61" s="6"/>
      <c r="FB61" s="4"/>
      <c r="FC61" s="4"/>
      <c r="FD61" s="215"/>
      <c r="FE61" s="4"/>
      <c r="FF61" s="6"/>
      <c r="FG61" s="4"/>
      <c r="FH61" s="4"/>
      <c r="FI61" s="215"/>
      <c r="FJ61" s="4"/>
      <c r="FK61" s="6"/>
      <c r="FL61" s="4"/>
      <c r="FM61" s="4"/>
      <c r="FN61" s="215"/>
      <c r="FO61" s="4"/>
      <c r="FP61" s="6"/>
      <c r="FQ61" s="4"/>
      <c r="FR61" s="4"/>
      <c r="FS61" s="215"/>
      <c r="FT61" s="4"/>
      <c r="FU61" s="6"/>
      <c r="FV61" s="4"/>
      <c r="FW61" s="4"/>
      <c r="FX61" s="215"/>
      <c r="FY61" s="4"/>
      <c r="FZ61" s="6"/>
      <c r="GA61" s="4"/>
      <c r="GB61" s="4"/>
      <c r="GC61" s="215"/>
      <c r="GD61" s="4"/>
      <c r="GE61" s="6"/>
      <c r="GF61" s="4"/>
      <c r="GG61" s="4"/>
      <c r="GH61" s="215"/>
      <c r="GI61" s="4"/>
      <c r="GJ61" s="6"/>
      <c r="GK61" s="4"/>
      <c r="GL61" s="4"/>
      <c r="GM61" s="215"/>
      <c r="GN61" s="4"/>
      <c r="GO61" s="6"/>
      <c r="GP61" s="4"/>
      <c r="GQ61" s="4"/>
      <c r="GR61" s="215"/>
      <c r="GS61" s="4"/>
      <c r="GT61" s="6"/>
      <c r="GU61" s="4"/>
      <c r="GV61" s="4"/>
      <c r="GW61" s="215"/>
      <c r="GX61" s="4"/>
      <c r="GY61" s="6"/>
      <c r="GZ61" s="4"/>
      <c r="HA61" s="4"/>
      <c r="HB61" s="215"/>
      <c r="HC61" s="4"/>
      <c r="HD61" s="6"/>
      <c r="HE61" s="4"/>
      <c r="HF61" s="4"/>
      <c r="HG61" s="215"/>
      <c r="HH61" s="4"/>
      <c r="HI61" s="6"/>
      <c r="HJ61" s="4"/>
      <c r="HK61" s="4"/>
      <c r="HL61" s="215"/>
      <c r="HM61" s="4"/>
      <c r="HN61" s="6"/>
      <c r="HO61" s="4"/>
      <c r="HP61" s="4"/>
      <c r="HQ61" s="215"/>
      <c r="HR61" s="4"/>
      <c r="HS61" s="6"/>
      <c r="HT61" s="4"/>
      <c r="HU61" s="4"/>
      <c r="HV61" s="215"/>
      <c r="HW61" s="4"/>
      <c r="HX61" s="6"/>
      <c r="HY61" s="4"/>
      <c r="HZ61" s="4"/>
      <c r="IA61" s="215"/>
      <c r="IB61" s="4"/>
      <c r="IC61" s="6"/>
      <c r="ID61" s="4"/>
      <c r="IE61" s="4"/>
      <c r="IF61" s="215"/>
      <c r="IG61" s="4"/>
      <c r="IH61" s="6"/>
      <c r="II61" s="4"/>
      <c r="IJ61" s="4"/>
      <c r="IK61" s="215"/>
      <c r="IL61" s="4"/>
      <c r="IM61" s="6"/>
      <c r="IN61" s="4"/>
      <c r="IO61" s="4"/>
      <c r="IP61" s="215"/>
      <c r="IQ61" s="4"/>
      <c r="IR61" s="6"/>
      <c r="IS61" s="4"/>
      <c r="IT61" s="4"/>
      <c r="IU61" s="215"/>
      <c r="IV61" s="4"/>
      <c r="IW61" s="6"/>
      <c r="IX61" s="4"/>
      <c r="IY61" s="4"/>
      <c r="IZ61" s="215"/>
      <c r="JA61" s="4"/>
      <c r="JB61" s="6"/>
      <c r="JC61" s="4"/>
      <c r="JD61" s="4"/>
      <c r="JE61" s="215"/>
      <c r="JF61" s="4"/>
      <c r="JG61" s="6"/>
      <c r="JH61" s="4"/>
      <c r="JI61" s="4"/>
      <c r="JJ61" s="215"/>
      <c r="JK61" s="4"/>
      <c r="JL61" s="6"/>
      <c r="JM61" s="4"/>
      <c r="JN61" s="4"/>
      <c r="JO61" s="215"/>
      <c r="JP61" s="4"/>
      <c r="JQ61" s="6"/>
      <c r="JR61" s="4"/>
      <c r="JS61" s="4"/>
      <c r="JT61" s="215"/>
      <c r="JU61" s="4"/>
      <c r="JV61" s="6"/>
      <c r="JW61" s="4"/>
      <c r="JX61" s="4"/>
      <c r="JY61" s="215"/>
      <c r="JZ61" s="4"/>
      <c r="KA61" s="6"/>
      <c r="KB61" s="4"/>
      <c r="KC61" s="4"/>
      <c r="KD61" s="215"/>
      <c r="KE61" s="4"/>
      <c r="KF61" s="6"/>
      <c r="KG61" s="4"/>
      <c r="KH61" s="4"/>
      <c r="KI61" s="215"/>
      <c r="KJ61" s="4"/>
      <c r="KK61" s="6"/>
      <c r="KL61" s="4"/>
      <c r="KM61" s="4"/>
      <c r="KN61" s="215"/>
    </row>
    <row r="62" spans="1:300" x14ac:dyDescent="0.25">
      <c r="A62" s="4"/>
      <c r="B62" s="4"/>
      <c r="C62" s="4"/>
      <c r="D62" s="4"/>
      <c r="E62" s="216"/>
      <c r="F62" s="4"/>
      <c r="G62" s="4"/>
      <c r="H62" s="4"/>
      <c r="I62" s="4"/>
      <c r="J62" s="216"/>
      <c r="K62" s="4"/>
      <c r="L62" s="4"/>
      <c r="M62" s="4"/>
      <c r="N62" s="4"/>
      <c r="O62" s="216"/>
      <c r="P62" s="4"/>
      <c r="Q62" s="4"/>
      <c r="R62" s="4"/>
      <c r="S62" s="4"/>
      <c r="T62" s="216"/>
      <c r="U62" s="4"/>
      <c r="V62" s="4"/>
      <c r="W62" s="4"/>
      <c r="X62" s="4"/>
      <c r="Y62" s="216"/>
      <c r="Z62" s="4"/>
      <c r="AA62" s="4"/>
      <c r="AB62" s="4"/>
      <c r="AC62" s="4"/>
      <c r="AD62" s="216"/>
      <c r="AE62" s="4"/>
      <c r="AF62" s="4"/>
      <c r="AG62" s="4"/>
      <c r="AH62" s="4"/>
      <c r="AI62" s="216"/>
      <c r="AJ62" s="4"/>
      <c r="AK62" s="4"/>
      <c r="AL62" s="4"/>
      <c r="AM62" s="4"/>
      <c r="AN62" s="216"/>
      <c r="AO62" s="4"/>
      <c r="AP62" s="4"/>
      <c r="AQ62" s="4"/>
      <c r="AR62" s="4"/>
      <c r="AS62" s="216"/>
      <c r="AT62" s="4"/>
      <c r="AU62" s="4"/>
      <c r="AV62" s="4"/>
      <c r="AW62" s="4"/>
      <c r="AX62" s="216"/>
      <c r="AY62" s="4"/>
      <c r="AZ62" s="4"/>
      <c r="BA62" s="4"/>
      <c r="BB62" s="4"/>
      <c r="BC62" s="216"/>
      <c r="BD62" s="4"/>
      <c r="BE62" s="4"/>
      <c r="BF62" s="4"/>
      <c r="BG62" s="4"/>
      <c r="BH62" s="216"/>
      <c r="BI62" s="4"/>
      <c r="BJ62" s="4"/>
      <c r="BK62" s="4"/>
      <c r="BL62" s="4"/>
      <c r="BM62" s="216"/>
      <c r="BN62" s="4"/>
      <c r="BO62" s="4"/>
      <c r="BP62" s="4"/>
      <c r="BQ62" s="4"/>
      <c r="BR62" s="216"/>
      <c r="BS62" s="4"/>
      <c r="BT62" s="4"/>
      <c r="BU62" s="4"/>
      <c r="BV62" s="4"/>
      <c r="BW62" s="216"/>
      <c r="BX62" s="4"/>
      <c r="BY62" s="4"/>
      <c r="BZ62" s="4"/>
      <c r="CA62" s="4"/>
      <c r="CB62" s="216"/>
      <c r="CC62" s="4"/>
      <c r="CD62" s="4"/>
      <c r="CE62" s="4"/>
      <c r="CF62" s="4"/>
      <c r="CG62" s="216"/>
      <c r="CH62" s="4"/>
      <c r="CI62" s="4"/>
      <c r="CJ62" s="4"/>
      <c r="CK62" s="4"/>
      <c r="CL62" s="216"/>
      <c r="CM62" s="4"/>
      <c r="CN62" s="4"/>
      <c r="CO62" s="4"/>
      <c r="CP62" s="4"/>
      <c r="CQ62" s="216"/>
      <c r="CR62" s="4"/>
      <c r="CS62" s="4"/>
      <c r="CT62" s="4"/>
      <c r="CU62" s="4"/>
      <c r="CV62" s="216"/>
      <c r="CW62" s="4"/>
      <c r="CX62" s="4"/>
      <c r="CY62" s="4"/>
      <c r="CZ62" s="4"/>
      <c r="DA62" s="216"/>
      <c r="DB62" s="4"/>
      <c r="DC62" s="4"/>
      <c r="DD62" s="4"/>
      <c r="DE62" s="4"/>
      <c r="DF62" s="216"/>
      <c r="DG62" s="4"/>
      <c r="DH62" s="4"/>
      <c r="DI62" s="4"/>
      <c r="DJ62" s="4"/>
      <c r="DK62" s="216"/>
      <c r="DL62" s="4"/>
      <c r="DM62" s="4"/>
      <c r="DN62" s="4"/>
      <c r="DO62" s="4"/>
      <c r="DP62" s="216"/>
      <c r="DQ62" s="4"/>
      <c r="DR62" s="4"/>
      <c r="DS62" s="4"/>
      <c r="DT62" s="4"/>
      <c r="DU62" s="216"/>
      <c r="DV62" s="4"/>
      <c r="DW62" s="4"/>
      <c r="DX62" s="4"/>
      <c r="DY62" s="4"/>
      <c r="DZ62" s="216"/>
      <c r="EA62" s="4"/>
      <c r="EB62" s="4"/>
      <c r="EC62" s="4"/>
      <c r="ED62" s="4"/>
      <c r="EE62" s="216"/>
      <c r="EF62" s="4"/>
      <c r="EG62" s="4"/>
      <c r="EH62" s="4"/>
      <c r="EI62" s="4"/>
      <c r="EJ62" s="216"/>
      <c r="EK62" s="4"/>
      <c r="EL62" s="4"/>
      <c r="EM62" s="4"/>
      <c r="EN62" s="4"/>
      <c r="EO62" s="216"/>
      <c r="EP62" s="4"/>
      <c r="EQ62" s="4"/>
      <c r="ER62" s="4"/>
      <c r="ES62" s="4"/>
      <c r="ET62" s="216"/>
      <c r="EU62" s="4"/>
      <c r="EV62" s="4"/>
      <c r="EW62" s="4"/>
      <c r="EX62" s="4"/>
      <c r="EY62" s="216"/>
      <c r="EZ62" s="4"/>
      <c r="FA62" s="4"/>
      <c r="FB62" s="4"/>
      <c r="FC62" s="4"/>
      <c r="FD62" s="216"/>
      <c r="FE62" s="4"/>
      <c r="FF62" s="4"/>
      <c r="FG62" s="4"/>
      <c r="FH62" s="4"/>
      <c r="FI62" s="216"/>
      <c r="FJ62" s="4"/>
      <c r="FK62" s="4"/>
      <c r="FL62" s="4"/>
      <c r="FM62" s="4"/>
      <c r="FN62" s="216"/>
      <c r="FO62" s="4"/>
      <c r="FP62" s="4"/>
      <c r="FQ62" s="4"/>
      <c r="FR62" s="4"/>
      <c r="FS62" s="216"/>
      <c r="FT62" s="4"/>
      <c r="FU62" s="4"/>
      <c r="FV62" s="4"/>
      <c r="FW62" s="4"/>
      <c r="FX62" s="216"/>
      <c r="FY62" s="4"/>
      <c r="FZ62" s="4"/>
      <c r="GA62" s="4"/>
      <c r="GB62" s="4"/>
      <c r="GC62" s="216"/>
      <c r="GD62" s="4"/>
      <c r="GE62" s="4"/>
      <c r="GF62" s="4"/>
      <c r="GG62" s="4"/>
      <c r="GH62" s="216"/>
      <c r="GI62" s="4"/>
      <c r="GJ62" s="4"/>
      <c r="GK62" s="4"/>
      <c r="GL62" s="4"/>
      <c r="GM62" s="216"/>
      <c r="GN62" s="4"/>
      <c r="GO62" s="4"/>
      <c r="GP62" s="4"/>
      <c r="GQ62" s="4"/>
      <c r="GR62" s="216"/>
      <c r="GS62" s="4"/>
      <c r="GT62" s="4"/>
      <c r="GU62" s="4"/>
      <c r="GV62" s="4"/>
      <c r="GW62" s="216"/>
      <c r="GX62" s="4"/>
      <c r="GY62" s="4"/>
      <c r="GZ62" s="4"/>
      <c r="HA62" s="4"/>
      <c r="HB62" s="216"/>
      <c r="HC62" s="4"/>
      <c r="HD62" s="4"/>
      <c r="HE62" s="4"/>
      <c r="HF62" s="4"/>
      <c r="HG62" s="216"/>
      <c r="HH62" s="4"/>
      <c r="HI62" s="4"/>
      <c r="HJ62" s="4"/>
      <c r="HK62" s="4"/>
      <c r="HL62" s="216"/>
      <c r="HM62" s="4"/>
      <c r="HN62" s="4"/>
      <c r="HO62" s="4"/>
      <c r="HP62" s="4"/>
      <c r="HQ62" s="216"/>
      <c r="HR62" s="4"/>
      <c r="HS62" s="4"/>
      <c r="HT62" s="4"/>
      <c r="HU62" s="4"/>
      <c r="HV62" s="216"/>
      <c r="HW62" s="4"/>
      <c r="HX62" s="4"/>
      <c r="HY62" s="4"/>
      <c r="HZ62" s="4"/>
      <c r="IA62" s="216"/>
      <c r="IB62" s="4"/>
      <c r="IC62" s="4"/>
      <c r="ID62" s="4"/>
      <c r="IE62" s="4"/>
      <c r="IF62" s="216"/>
      <c r="IG62" s="4"/>
      <c r="IH62" s="4"/>
      <c r="II62" s="4"/>
      <c r="IJ62" s="4"/>
      <c r="IK62" s="216"/>
      <c r="IL62" s="4"/>
      <c r="IM62" s="4"/>
      <c r="IN62" s="4"/>
      <c r="IO62" s="4"/>
      <c r="IP62" s="216"/>
      <c r="IQ62" s="4"/>
      <c r="IR62" s="4"/>
      <c r="IS62" s="4"/>
      <c r="IT62" s="4"/>
      <c r="IU62" s="216"/>
      <c r="IV62" s="4"/>
      <c r="IW62" s="4"/>
      <c r="IX62" s="4"/>
      <c r="IY62" s="4"/>
      <c r="IZ62" s="216"/>
      <c r="JA62" s="4"/>
      <c r="JB62" s="4"/>
      <c r="JC62" s="4"/>
      <c r="JD62" s="4"/>
      <c r="JE62" s="216"/>
      <c r="JF62" s="4"/>
      <c r="JG62" s="4"/>
      <c r="JH62" s="4"/>
      <c r="JI62" s="4"/>
      <c r="JJ62" s="216"/>
      <c r="JK62" s="4"/>
      <c r="JL62" s="4"/>
      <c r="JM62" s="4"/>
      <c r="JN62" s="4"/>
      <c r="JO62" s="216"/>
      <c r="JP62" s="4"/>
      <c r="JQ62" s="4"/>
      <c r="JR62" s="4"/>
      <c r="JS62" s="4"/>
      <c r="JT62" s="216"/>
      <c r="JU62" s="4"/>
      <c r="JV62" s="4"/>
      <c r="JW62" s="4"/>
      <c r="JX62" s="4"/>
      <c r="JY62" s="216"/>
      <c r="JZ62" s="4"/>
      <c r="KA62" s="4"/>
      <c r="KB62" s="4"/>
      <c r="KC62" s="4"/>
      <c r="KD62" s="216"/>
      <c r="KE62" s="4"/>
      <c r="KF62" s="4"/>
      <c r="KG62" s="4"/>
      <c r="KH62" s="4"/>
      <c r="KI62" s="216"/>
      <c r="KJ62" s="4"/>
      <c r="KK62" s="4"/>
      <c r="KL62" s="4"/>
      <c r="KM62" s="4"/>
      <c r="KN62" s="216"/>
    </row>
    <row r="63" spans="1:300" x14ac:dyDescent="0.25">
      <c r="A63" s="4"/>
      <c r="B63" s="4"/>
      <c r="C63" s="4"/>
      <c r="D63" s="4"/>
      <c r="E63" s="216"/>
      <c r="F63" s="4"/>
      <c r="G63" s="4"/>
      <c r="H63" s="4"/>
      <c r="I63" s="4"/>
      <c r="J63" s="216"/>
      <c r="K63" s="4"/>
      <c r="L63" s="4"/>
      <c r="M63" s="4"/>
      <c r="N63" s="4"/>
      <c r="O63" s="216"/>
      <c r="P63" s="4"/>
      <c r="Q63" s="4"/>
      <c r="R63" s="4"/>
      <c r="S63" s="4"/>
      <c r="T63" s="216"/>
      <c r="U63" s="4"/>
      <c r="V63" s="4"/>
      <c r="W63" s="4"/>
      <c r="X63" s="4"/>
      <c r="Y63" s="216"/>
      <c r="Z63" s="4"/>
      <c r="AA63" s="4"/>
      <c r="AB63" s="4"/>
      <c r="AC63" s="4"/>
      <c r="AD63" s="216"/>
      <c r="AE63" s="4"/>
      <c r="AF63" s="4"/>
      <c r="AG63" s="4"/>
      <c r="AH63" s="4"/>
      <c r="AI63" s="216"/>
      <c r="AJ63" s="4"/>
      <c r="AK63" s="4"/>
      <c r="AL63" s="4"/>
      <c r="AM63" s="4"/>
      <c r="AN63" s="216"/>
      <c r="AO63" s="4"/>
      <c r="AP63" s="4"/>
      <c r="AQ63" s="4"/>
      <c r="AR63" s="4"/>
      <c r="AS63" s="216"/>
      <c r="AT63" s="4"/>
      <c r="AU63" s="4"/>
      <c r="AV63" s="4"/>
      <c r="AW63" s="4"/>
      <c r="AX63" s="216"/>
      <c r="AY63" s="4"/>
      <c r="AZ63" s="4"/>
      <c r="BA63" s="4"/>
      <c r="BB63" s="4"/>
      <c r="BC63" s="216"/>
      <c r="BD63" s="4"/>
      <c r="BE63" s="4"/>
      <c r="BF63" s="4"/>
      <c r="BG63" s="4"/>
      <c r="BH63" s="216"/>
      <c r="BI63" s="4"/>
      <c r="BJ63" s="4"/>
      <c r="BK63" s="4"/>
      <c r="BL63" s="4"/>
      <c r="BM63" s="216"/>
      <c r="BN63" s="4"/>
      <c r="BO63" s="4"/>
      <c r="BP63" s="4"/>
      <c r="BQ63" s="4"/>
      <c r="BR63" s="216"/>
      <c r="BS63" s="4"/>
      <c r="BT63" s="4"/>
      <c r="BU63" s="4"/>
      <c r="BV63" s="4"/>
      <c r="BW63" s="216"/>
      <c r="BX63" s="4"/>
      <c r="BY63" s="4"/>
      <c r="BZ63" s="4"/>
      <c r="CA63" s="4"/>
      <c r="CB63" s="216"/>
      <c r="CC63" s="4"/>
      <c r="CD63" s="4"/>
      <c r="CE63" s="4"/>
      <c r="CF63" s="4"/>
      <c r="CG63" s="216"/>
      <c r="CH63" s="4"/>
      <c r="CI63" s="4"/>
      <c r="CJ63" s="4"/>
      <c r="CK63" s="4"/>
      <c r="CL63" s="216"/>
      <c r="CM63" s="4"/>
      <c r="CN63" s="4"/>
      <c r="CO63" s="4"/>
      <c r="CP63" s="4"/>
      <c r="CQ63" s="216"/>
      <c r="CR63" s="4"/>
      <c r="CS63" s="4"/>
      <c r="CT63" s="4"/>
      <c r="CU63" s="4"/>
      <c r="CV63" s="216"/>
      <c r="CW63" s="4"/>
      <c r="CX63" s="4"/>
      <c r="CY63" s="4"/>
      <c r="CZ63" s="4"/>
      <c r="DA63" s="216"/>
      <c r="DB63" s="4"/>
      <c r="DC63" s="4"/>
      <c r="DD63" s="4"/>
      <c r="DE63" s="4"/>
      <c r="DF63" s="216"/>
      <c r="DG63" s="4"/>
      <c r="DH63" s="4"/>
      <c r="DI63" s="4"/>
      <c r="DJ63" s="4"/>
      <c r="DK63" s="216"/>
      <c r="DL63" s="4"/>
      <c r="DM63" s="4"/>
      <c r="DN63" s="4"/>
      <c r="DO63" s="4"/>
      <c r="DP63" s="216"/>
      <c r="DQ63" s="4"/>
      <c r="DR63" s="4"/>
      <c r="DS63" s="4"/>
      <c r="DT63" s="4"/>
      <c r="DU63" s="216"/>
      <c r="DV63" s="4"/>
      <c r="DW63" s="4"/>
      <c r="DX63" s="4"/>
      <c r="DY63" s="4"/>
      <c r="DZ63" s="216"/>
      <c r="EA63" s="4"/>
      <c r="EB63" s="4"/>
      <c r="EC63" s="4"/>
      <c r="ED63" s="4"/>
      <c r="EE63" s="216"/>
      <c r="EF63" s="4"/>
      <c r="EG63" s="4"/>
      <c r="EH63" s="4"/>
      <c r="EI63" s="4"/>
      <c r="EJ63" s="216"/>
      <c r="EK63" s="4"/>
      <c r="EL63" s="4"/>
      <c r="EM63" s="4"/>
      <c r="EN63" s="4"/>
      <c r="EO63" s="216"/>
      <c r="EP63" s="4"/>
      <c r="EQ63" s="4"/>
      <c r="ER63" s="4"/>
      <c r="ES63" s="4"/>
      <c r="ET63" s="216"/>
      <c r="EU63" s="4"/>
      <c r="EV63" s="4"/>
      <c r="EW63" s="4"/>
      <c r="EX63" s="4"/>
      <c r="EY63" s="216"/>
      <c r="EZ63" s="4"/>
      <c r="FA63" s="4"/>
      <c r="FB63" s="4"/>
      <c r="FC63" s="4"/>
      <c r="FD63" s="216"/>
      <c r="FE63" s="4"/>
      <c r="FF63" s="4"/>
      <c r="FG63" s="4"/>
      <c r="FH63" s="4"/>
      <c r="FI63" s="216"/>
      <c r="FJ63" s="4"/>
      <c r="FK63" s="4"/>
      <c r="FL63" s="4"/>
      <c r="FM63" s="4"/>
      <c r="FN63" s="216"/>
      <c r="FO63" s="4"/>
      <c r="FP63" s="4"/>
      <c r="FQ63" s="4"/>
      <c r="FR63" s="4"/>
      <c r="FS63" s="216"/>
      <c r="FT63" s="4"/>
      <c r="FU63" s="4"/>
      <c r="FV63" s="4"/>
      <c r="FW63" s="4"/>
      <c r="FX63" s="216"/>
      <c r="FY63" s="4"/>
      <c r="FZ63" s="4"/>
      <c r="GA63" s="4"/>
      <c r="GB63" s="4"/>
      <c r="GC63" s="216"/>
      <c r="GD63" s="4"/>
      <c r="GE63" s="4"/>
      <c r="GF63" s="4"/>
      <c r="GG63" s="4"/>
      <c r="GH63" s="216"/>
      <c r="GI63" s="4"/>
      <c r="GJ63" s="4"/>
      <c r="GK63" s="4"/>
      <c r="GL63" s="4"/>
      <c r="GM63" s="216"/>
      <c r="GN63" s="4"/>
      <c r="GO63" s="4"/>
      <c r="GP63" s="4"/>
      <c r="GQ63" s="4"/>
      <c r="GR63" s="216"/>
      <c r="GS63" s="4"/>
      <c r="GT63" s="4"/>
      <c r="GU63" s="4"/>
      <c r="GV63" s="4"/>
      <c r="GW63" s="216"/>
      <c r="GX63" s="4"/>
      <c r="GY63" s="4"/>
      <c r="GZ63" s="4"/>
      <c r="HA63" s="4"/>
      <c r="HB63" s="216"/>
      <c r="HC63" s="4"/>
      <c r="HD63" s="4"/>
      <c r="HE63" s="4"/>
      <c r="HF63" s="4"/>
      <c r="HG63" s="216"/>
      <c r="HH63" s="4"/>
      <c r="HI63" s="4"/>
      <c r="HJ63" s="4"/>
      <c r="HK63" s="4"/>
      <c r="HL63" s="216"/>
      <c r="HM63" s="4"/>
      <c r="HN63" s="4"/>
      <c r="HO63" s="4"/>
      <c r="HP63" s="4"/>
      <c r="HQ63" s="216"/>
      <c r="HR63" s="4"/>
      <c r="HS63" s="4"/>
      <c r="HT63" s="4"/>
      <c r="HU63" s="4"/>
      <c r="HV63" s="216"/>
      <c r="HW63" s="4"/>
      <c r="HX63" s="4"/>
      <c r="HY63" s="4"/>
      <c r="HZ63" s="4"/>
      <c r="IA63" s="216"/>
      <c r="IB63" s="4"/>
      <c r="IC63" s="4"/>
      <c r="ID63" s="4"/>
      <c r="IE63" s="4"/>
      <c r="IF63" s="216"/>
      <c r="IG63" s="4"/>
      <c r="IH63" s="4"/>
      <c r="II63" s="4"/>
      <c r="IJ63" s="4"/>
      <c r="IK63" s="216"/>
      <c r="IL63" s="4"/>
      <c r="IM63" s="4"/>
      <c r="IN63" s="4"/>
      <c r="IO63" s="4"/>
      <c r="IP63" s="216"/>
      <c r="IQ63" s="4"/>
      <c r="IR63" s="4"/>
      <c r="IS63" s="4"/>
      <c r="IT63" s="4"/>
      <c r="IU63" s="216"/>
      <c r="IV63" s="4"/>
      <c r="IW63" s="4"/>
      <c r="IX63" s="4"/>
      <c r="IY63" s="4"/>
      <c r="IZ63" s="216"/>
      <c r="JA63" s="4"/>
      <c r="JB63" s="4"/>
      <c r="JC63" s="4"/>
      <c r="JD63" s="4"/>
      <c r="JE63" s="216"/>
      <c r="JF63" s="4"/>
      <c r="JG63" s="4"/>
      <c r="JH63" s="4"/>
      <c r="JI63" s="4"/>
      <c r="JJ63" s="216"/>
      <c r="JK63" s="4"/>
      <c r="JL63" s="4"/>
      <c r="JM63" s="4"/>
      <c r="JN63" s="4"/>
      <c r="JO63" s="216"/>
      <c r="JP63" s="4"/>
      <c r="JQ63" s="4"/>
      <c r="JR63" s="4"/>
      <c r="JS63" s="4"/>
      <c r="JT63" s="216"/>
      <c r="JU63" s="4"/>
      <c r="JV63" s="4"/>
      <c r="JW63" s="4"/>
      <c r="JX63" s="4"/>
      <c r="JY63" s="216"/>
      <c r="JZ63" s="4"/>
      <c r="KA63" s="4"/>
      <c r="KB63" s="4"/>
      <c r="KC63" s="4"/>
      <c r="KD63" s="216"/>
      <c r="KE63" s="4"/>
      <c r="KF63" s="4"/>
      <c r="KG63" s="4"/>
      <c r="KH63" s="4"/>
      <c r="KI63" s="216"/>
      <c r="KJ63" s="4"/>
      <c r="KK63" s="4"/>
      <c r="KL63" s="4"/>
      <c r="KM63" s="4"/>
      <c r="KN63" s="216"/>
    </row>
    <row r="64" spans="1:300" x14ac:dyDescent="0.25">
      <c r="A64" s="4"/>
      <c r="B64" s="4"/>
      <c r="C64" s="4"/>
      <c r="D64" s="4"/>
      <c r="E64" s="216"/>
      <c r="F64" s="4"/>
      <c r="G64" s="4"/>
      <c r="H64" s="4"/>
      <c r="I64" s="4"/>
      <c r="J64" s="216"/>
      <c r="K64" s="4"/>
      <c r="L64" s="4"/>
      <c r="M64" s="4"/>
      <c r="N64" s="4"/>
      <c r="O64" s="216"/>
      <c r="P64" s="4"/>
      <c r="Q64" s="4"/>
      <c r="R64" s="4"/>
      <c r="S64" s="4"/>
      <c r="T64" s="216"/>
      <c r="U64" s="4"/>
      <c r="V64" s="4"/>
      <c r="W64" s="4"/>
      <c r="X64" s="4"/>
      <c r="Y64" s="216"/>
      <c r="Z64" s="4"/>
      <c r="AA64" s="4"/>
      <c r="AB64" s="4"/>
      <c r="AC64" s="4"/>
      <c r="AD64" s="216"/>
      <c r="AE64" s="4"/>
      <c r="AF64" s="4"/>
      <c r="AG64" s="4"/>
      <c r="AH64" s="4"/>
      <c r="AI64" s="216"/>
      <c r="AJ64" s="4"/>
      <c r="AK64" s="4"/>
      <c r="AL64" s="4"/>
      <c r="AM64" s="4"/>
      <c r="AN64" s="216"/>
      <c r="AO64" s="4"/>
      <c r="AP64" s="4"/>
      <c r="AQ64" s="4"/>
      <c r="AR64" s="4"/>
      <c r="AS64" s="216"/>
      <c r="AT64" s="4"/>
      <c r="AU64" s="4"/>
      <c r="AV64" s="4"/>
      <c r="AW64" s="4"/>
      <c r="AX64" s="216"/>
      <c r="AY64" s="4"/>
      <c r="AZ64" s="4"/>
      <c r="BA64" s="4"/>
      <c r="BB64" s="4"/>
      <c r="BC64" s="216"/>
      <c r="BD64" s="4"/>
      <c r="BE64" s="4"/>
      <c r="BF64" s="4"/>
      <c r="BG64" s="4"/>
      <c r="BH64" s="216"/>
      <c r="BI64" s="4"/>
      <c r="BJ64" s="4"/>
      <c r="BK64" s="4"/>
      <c r="BL64" s="4"/>
      <c r="BM64" s="216"/>
      <c r="BN64" s="4"/>
      <c r="BO64" s="4"/>
      <c r="BP64" s="4"/>
      <c r="BQ64" s="4"/>
      <c r="BR64" s="216"/>
      <c r="BS64" s="4"/>
      <c r="BT64" s="4"/>
      <c r="BU64" s="4"/>
      <c r="BV64" s="4"/>
      <c r="BW64" s="216"/>
      <c r="BX64" s="4"/>
      <c r="BY64" s="4"/>
      <c r="BZ64" s="4"/>
      <c r="CA64" s="4"/>
      <c r="CB64" s="216"/>
      <c r="CC64" s="4"/>
      <c r="CD64" s="4"/>
      <c r="CE64" s="4"/>
      <c r="CF64" s="4"/>
      <c r="CG64" s="216"/>
      <c r="CH64" s="4"/>
      <c r="CI64" s="4"/>
      <c r="CJ64" s="4"/>
      <c r="CK64" s="4"/>
      <c r="CL64" s="216"/>
      <c r="CM64" s="4"/>
      <c r="CN64" s="4"/>
      <c r="CO64" s="4"/>
      <c r="CP64" s="4"/>
      <c r="CQ64" s="216"/>
      <c r="CR64" s="4"/>
      <c r="CS64" s="4"/>
      <c r="CT64" s="4"/>
      <c r="CU64" s="4"/>
      <c r="CV64" s="216"/>
      <c r="CW64" s="4"/>
      <c r="CX64" s="4"/>
      <c r="CY64" s="4"/>
      <c r="CZ64" s="4"/>
      <c r="DA64" s="216"/>
      <c r="DB64" s="4"/>
      <c r="DC64" s="4"/>
      <c r="DD64" s="4"/>
      <c r="DE64" s="4"/>
      <c r="DF64" s="216"/>
      <c r="DG64" s="4"/>
      <c r="DH64" s="4"/>
      <c r="DI64" s="4"/>
      <c r="DJ64" s="4"/>
      <c r="DK64" s="216"/>
      <c r="DL64" s="4"/>
      <c r="DM64" s="4"/>
      <c r="DN64" s="4"/>
      <c r="DO64" s="4"/>
      <c r="DP64" s="216"/>
      <c r="DQ64" s="4"/>
      <c r="DR64" s="4"/>
      <c r="DS64" s="4"/>
      <c r="DT64" s="4"/>
      <c r="DU64" s="216"/>
      <c r="DV64" s="4"/>
      <c r="DW64" s="4"/>
      <c r="DX64" s="4"/>
      <c r="DY64" s="4"/>
      <c r="DZ64" s="216"/>
      <c r="EA64" s="4"/>
      <c r="EB64" s="4"/>
      <c r="EC64" s="4"/>
      <c r="ED64" s="4"/>
      <c r="EE64" s="216"/>
      <c r="EF64" s="4"/>
      <c r="EG64" s="4"/>
      <c r="EH64" s="4"/>
      <c r="EI64" s="4"/>
      <c r="EJ64" s="216"/>
      <c r="EK64" s="4"/>
      <c r="EL64" s="4"/>
      <c r="EM64" s="4"/>
      <c r="EN64" s="4"/>
      <c r="EO64" s="216"/>
      <c r="EP64" s="4"/>
      <c r="EQ64" s="4"/>
      <c r="ER64" s="4"/>
      <c r="ES64" s="4"/>
      <c r="ET64" s="216"/>
      <c r="EU64" s="4"/>
      <c r="EV64" s="4"/>
      <c r="EW64" s="4"/>
      <c r="EX64" s="4"/>
      <c r="EY64" s="216"/>
      <c r="EZ64" s="4"/>
      <c r="FA64" s="4"/>
      <c r="FB64" s="4"/>
      <c r="FC64" s="4"/>
      <c r="FD64" s="216"/>
      <c r="FE64" s="4"/>
      <c r="FF64" s="4"/>
      <c r="FG64" s="4"/>
      <c r="FH64" s="4"/>
      <c r="FI64" s="216"/>
      <c r="FJ64" s="4"/>
      <c r="FK64" s="4"/>
      <c r="FL64" s="4"/>
      <c r="FM64" s="4"/>
      <c r="FN64" s="216"/>
      <c r="FO64" s="4"/>
      <c r="FP64" s="4"/>
      <c r="FQ64" s="4"/>
      <c r="FR64" s="4"/>
      <c r="FS64" s="216"/>
      <c r="FT64" s="4"/>
      <c r="FU64" s="4"/>
      <c r="FV64" s="4"/>
      <c r="FW64" s="4"/>
      <c r="FX64" s="216"/>
      <c r="FY64" s="4"/>
      <c r="FZ64" s="4"/>
      <c r="GA64" s="4"/>
      <c r="GB64" s="4"/>
      <c r="GC64" s="216"/>
      <c r="GD64" s="4"/>
      <c r="GE64" s="4"/>
      <c r="GF64" s="4"/>
      <c r="GG64" s="4"/>
      <c r="GH64" s="216"/>
      <c r="GI64" s="4"/>
      <c r="GJ64" s="4"/>
      <c r="GK64" s="4"/>
      <c r="GL64" s="4"/>
      <c r="GM64" s="216"/>
      <c r="GN64" s="4"/>
      <c r="GO64" s="4"/>
      <c r="GP64" s="4"/>
      <c r="GQ64" s="4"/>
      <c r="GR64" s="216"/>
      <c r="GS64" s="4"/>
      <c r="GT64" s="4"/>
      <c r="GU64" s="4"/>
      <c r="GV64" s="4"/>
      <c r="GW64" s="216"/>
      <c r="GX64" s="4"/>
      <c r="GY64" s="4"/>
      <c r="GZ64" s="4"/>
      <c r="HA64" s="4"/>
      <c r="HB64" s="216"/>
      <c r="HC64" s="4"/>
      <c r="HD64" s="4"/>
      <c r="HE64" s="4"/>
      <c r="HF64" s="4"/>
      <c r="HG64" s="216"/>
      <c r="HH64" s="4"/>
      <c r="HI64" s="4"/>
      <c r="HJ64" s="4"/>
      <c r="HK64" s="4"/>
      <c r="HL64" s="216"/>
      <c r="HM64" s="4"/>
      <c r="HN64" s="4"/>
      <c r="HO64" s="4"/>
      <c r="HP64" s="4"/>
      <c r="HQ64" s="216"/>
      <c r="HR64" s="4"/>
      <c r="HS64" s="4"/>
      <c r="HT64" s="4"/>
      <c r="HU64" s="4"/>
      <c r="HV64" s="216"/>
      <c r="HW64" s="4"/>
      <c r="HX64" s="4"/>
      <c r="HY64" s="4"/>
      <c r="HZ64" s="4"/>
      <c r="IA64" s="216"/>
      <c r="IB64" s="4"/>
      <c r="IC64" s="4"/>
      <c r="ID64" s="4"/>
      <c r="IE64" s="4"/>
      <c r="IF64" s="216"/>
      <c r="IG64" s="4"/>
      <c r="IH64" s="4"/>
      <c r="II64" s="4"/>
      <c r="IJ64" s="4"/>
      <c r="IK64" s="216"/>
      <c r="IL64" s="4"/>
      <c r="IM64" s="4"/>
      <c r="IN64" s="4"/>
      <c r="IO64" s="4"/>
      <c r="IP64" s="216"/>
      <c r="IQ64" s="4"/>
      <c r="IR64" s="4"/>
      <c r="IS64" s="4"/>
      <c r="IT64" s="4"/>
      <c r="IU64" s="216"/>
      <c r="IV64" s="4"/>
      <c r="IW64" s="4"/>
      <c r="IX64" s="4"/>
      <c r="IY64" s="4"/>
      <c r="IZ64" s="216"/>
      <c r="JA64" s="4"/>
      <c r="JB64" s="4"/>
      <c r="JC64" s="4"/>
      <c r="JD64" s="4"/>
      <c r="JE64" s="216"/>
      <c r="JF64" s="4"/>
      <c r="JG64" s="4"/>
      <c r="JH64" s="4"/>
      <c r="JI64" s="4"/>
      <c r="JJ64" s="216"/>
      <c r="JK64" s="4"/>
      <c r="JL64" s="4"/>
      <c r="JM64" s="4"/>
      <c r="JN64" s="4"/>
      <c r="JO64" s="216"/>
      <c r="JP64" s="4"/>
      <c r="JQ64" s="4"/>
      <c r="JR64" s="4"/>
      <c r="JS64" s="4"/>
      <c r="JT64" s="216"/>
      <c r="JU64" s="4"/>
      <c r="JV64" s="4"/>
      <c r="JW64" s="4"/>
      <c r="JX64" s="4"/>
      <c r="JY64" s="216"/>
      <c r="JZ64" s="4"/>
      <c r="KA64" s="4"/>
      <c r="KB64" s="4"/>
      <c r="KC64" s="4"/>
      <c r="KD64" s="216"/>
      <c r="KE64" s="4"/>
      <c r="KF64" s="4"/>
      <c r="KG64" s="4"/>
      <c r="KH64" s="4"/>
      <c r="KI64" s="216"/>
      <c r="KJ64" s="4"/>
      <c r="KK64" s="4"/>
      <c r="KL64" s="4"/>
      <c r="KM64" s="4"/>
      <c r="KN64" s="216"/>
    </row>
    <row r="65" spans="1:300" x14ac:dyDescent="0.25">
      <c r="A65" s="4"/>
      <c r="B65" s="4"/>
      <c r="C65" s="4"/>
      <c r="D65" s="4"/>
      <c r="E65" s="216"/>
      <c r="F65" s="4"/>
      <c r="G65" s="4"/>
      <c r="H65" s="4"/>
      <c r="I65" s="4"/>
      <c r="J65" s="216"/>
      <c r="K65" s="4"/>
      <c r="L65" s="4"/>
      <c r="M65" s="4"/>
      <c r="N65" s="4"/>
      <c r="O65" s="216"/>
      <c r="P65" s="4"/>
      <c r="Q65" s="4"/>
      <c r="R65" s="4"/>
      <c r="S65" s="4"/>
      <c r="T65" s="216"/>
      <c r="U65" s="4"/>
      <c r="V65" s="4"/>
      <c r="W65" s="4"/>
      <c r="X65" s="4"/>
      <c r="Y65" s="216"/>
      <c r="Z65" s="4"/>
      <c r="AA65" s="4"/>
      <c r="AB65" s="4"/>
      <c r="AC65" s="4"/>
      <c r="AD65" s="216"/>
      <c r="AE65" s="4"/>
      <c r="AF65" s="4"/>
      <c r="AG65" s="4"/>
      <c r="AH65" s="4"/>
      <c r="AI65" s="216"/>
      <c r="AJ65" s="4"/>
      <c r="AK65" s="4"/>
      <c r="AL65" s="4"/>
      <c r="AM65" s="4"/>
      <c r="AN65" s="216"/>
      <c r="AO65" s="4"/>
      <c r="AP65" s="4"/>
      <c r="AQ65" s="4"/>
      <c r="AR65" s="4"/>
      <c r="AS65" s="216"/>
      <c r="AT65" s="4"/>
      <c r="AU65" s="4"/>
      <c r="AV65" s="4"/>
      <c r="AW65" s="4"/>
      <c r="AX65" s="216"/>
      <c r="AY65" s="4"/>
      <c r="AZ65" s="4"/>
      <c r="BA65" s="4"/>
      <c r="BB65" s="4"/>
      <c r="BC65" s="216"/>
      <c r="BD65" s="4"/>
      <c r="BE65" s="4"/>
      <c r="BF65" s="4"/>
      <c r="BG65" s="4"/>
      <c r="BH65" s="216"/>
      <c r="BI65" s="4"/>
      <c r="BJ65" s="4"/>
      <c r="BK65" s="4"/>
      <c r="BL65" s="4"/>
      <c r="BM65" s="216"/>
      <c r="BN65" s="4"/>
      <c r="BO65" s="4"/>
      <c r="BP65" s="4"/>
      <c r="BQ65" s="4"/>
      <c r="BR65" s="216"/>
      <c r="BS65" s="4"/>
      <c r="BT65" s="4"/>
      <c r="BU65" s="4"/>
      <c r="BV65" s="4"/>
      <c r="BW65" s="216"/>
      <c r="BX65" s="4"/>
      <c r="BY65" s="4"/>
      <c r="BZ65" s="4"/>
      <c r="CA65" s="4"/>
      <c r="CB65" s="216"/>
      <c r="CC65" s="4"/>
      <c r="CD65" s="4"/>
      <c r="CE65" s="4"/>
      <c r="CF65" s="4"/>
      <c r="CG65" s="216"/>
      <c r="CH65" s="4"/>
      <c r="CI65" s="4"/>
      <c r="CJ65" s="4"/>
      <c r="CK65" s="4"/>
      <c r="CL65" s="216"/>
      <c r="CM65" s="4"/>
      <c r="CN65" s="4"/>
      <c r="CO65" s="4"/>
      <c r="CP65" s="4"/>
      <c r="CQ65" s="216"/>
      <c r="CR65" s="4"/>
      <c r="CS65" s="4"/>
      <c r="CT65" s="4"/>
      <c r="CU65" s="4"/>
      <c r="CV65" s="216"/>
      <c r="CW65" s="4"/>
      <c r="CX65" s="4"/>
      <c r="CY65" s="4"/>
      <c r="CZ65" s="4"/>
      <c r="DA65" s="216"/>
      <c r="DB65" s="4"/>
      <c r="DC65" s="4"/>
      <c r="DD65" s="4"/>
      <c r="DE65" s="4"/>
      <c r="DF65" s="216"/>
      <c r="DG65" s="4"/>
      <c r="DH65" s="4"/>
      <c r="DI65" s="4"/>
      <c r="DJ65" s="4"/>
      <c r="DK65" s="216"/>
      <c r="DL65" s="4"/>
      <c r="DM65" s="4"/>
      <c r="DN65" s="4"/>
      <c r="DO65" s="4"/>
      <c r="DP65" s="216"/>
      <c r="DQ65" s="4"/>
      <c r="DR65" s="4"/>
      <c r="DS65" s="4"/>
      <c r="DT65" s="4"/>
      <c r="DU65" s="216"/>
      <c r="DV65" s="4"/>
      <c r="DW65" s="4"/>
      <c r="DX65" s="4"/>
      <c r="DY65" s="4"/>
      <c r="DZ65" s="216"/>
      <c r="EA65" s="4"/>
      <c r="EB65" s="4"/>
      <c r="EC65" s="4"/>
      <c r="ED65" s="4"/>
      <c r="EE65" s="216"/>
      <c r="EF65" s="4"/>
      <c r="EG65" s="4"/>
      <c r="EH65" s="4"/>
      <c r="EI65" s="4"/>
      <c r="EJ65" s="216"/>
      <c r="EK65" s="4"/>
      <c r="EL65" s="4"/>
      <c r="EM65" s="4"/>
      <c r="EN65" s="4"/>
      <c r="EO65" s="216"/>
      <c r="EP65" s="4"/>
      <c r="EQ65" s="4"/>
      <c r="ER65" s="4"/>
      <c r="ES65" s="4"/>
      <c r="ET65" s="216"/>
      <c r="EU65" s="4"/>
      <c r="EV65" s="4"/>
      <c r="EW65" s="4"/>
      <c r="EX65" s="4"/>
      <c r="EY65" s="216"/>
      <c r="EZ65" s="4"/>
      <c r="FA65" s="4"/>
      <c r="FB65" s="4"/>
      <c r="FC65" s="4"/>
      <c r="FD65" s="216"/>
      <c r="FE65" s="4"/>
      <c r="FF65" s="4"/>
      <c r="FG65" s="4"/>
      <c r="FH65" s="4"/>
      <c r="FI65" s="216"/>
      <c r="FJ65" s="4"/>
      <c r="FK65" s="4"/>
      <c r="FL65" s="4"/>
      <c r="FM65" s="4"/>
      <c r="FN65" s="216"/>
      <c r="FO65" s="4"/>
      <c r="FP65" s="4"/>
      <c r="FQ65" s="4"/>
      <c r="FR65" s="4"/>
      <c r="FS65" s="216"/>
      <c r="FT65" s="4"/>
      <c r="FU65" s="4"/>
      <c r="FV65" s="4"/>
      <c r="FW65" s="4"/>
      <c r="FX65" s="216"/>
      <c r="FY65" s="4"/>
      <c r="FZ65" s="4"/>
      <c r="GA65" s="4"/>
      <c r="GB65" s="4"/>
      <c r="GC65" s="216"/>
      <c r="GD65" s="4"/>
      <c r="GE65" s="4"/>
      <c r="GF65" s="4"/>
      <c r="GG65" s="4"/>
      <c r="GH65" s="216"/>
      <c r="GI65" s="4"/>
      <c r="GJ65" s="4"/>
      <c r="GK65" s="4"/>
      <c r="GL65" s="4"/>
      <c r="GM65" s="216"/>
      <c r="GN65" s="4"/>
      <c r="GO65" s="4"/>
      <c r="GP65" s="4"/>
      <c r="GQ65" s="4"/>
      <c r="GR65" s="216"/>
      <c r="GS65" s="4"/>
      <c r="GT65" s="4"/>
      <c r="GU65" s="4"/>
      <c r="GV65" s="4"/>
      <c r="GW65" s="216"/>
      <c r="GX65" s="4"/>
      <c r="GY65" s="4"/>
      <c r="GZ65" s="4"/>
      <c r="HA65" s="4"/>
      <c r="HB65" s="216"/>
      <c r="HC65" s="4"/>
      <c r="HD65" s="4"/>
      <c r="HE65" s="4"/>
      <c r="HF65" s="4"/>
      <c r="HG65" s="216"/>
      <c r="HH65" s="4"/>
      <c r="HI65" s="4"/>
      <c r="HJ65" s="4"/>
      <c r="HK65" s="4"/>
      <c r="HL65" s="216"/>
      <c r="HM65" s="4"/>
      <c r="HN65" s="4"/>
      <c r="HO65" s="4"/>
      <c r="HP65" s="4"/>
      <c r="HQ65" s="216"/>
      <c r="HR65" s="4"/>
      <c r="HS65" s="4"/>
      <c r="HT65" s="4"/>
      <c r="HU65" s="4"/>
      <c r="HV65" s="216"/>
      <c r="HW65" s="4"/>
      <c r="HX65" s="4"/>
      <c r="HY65" s="4"/>
      <c r="HZ65" s="4"/>
      <c r="IA65" s="216"/>
      <c r="IB65" s="4"/>
      <c r="IC65" s="4"/>
      <c r="ID65" s="4"/>
      <c r="IE65" s="4"/>
      <c r="IF65" s="216"/>
      <c r="IG65" s="4"/>
      <c r="IH65" s="4"/>
      <c r="II65" s="4"/>
      <c r="IJ65" s="4"/>
      <c r="IK65" s="216"/>
      <c r="IL65" s="4"/>
      <c r="IM65" s="4"/>
      <c r="IN65" s="4"/>
      <c r="IO65" s="4"/>
      <c r="IP65" s="216"/>
      <c r="IQ65" s="4"/>
      <c r="IR65" s="4"/>
      <c r="IS65" s="4"/>
      <c r="IT65" s="4"/>
      <c r="IU65" s="216"/>
      <c r="IV65" s="4"/>
      <c r="IW65" s="4"/>
      <c r="IX65" s="4"/>
      <c r="IY65" s="4"/>
      <c r="IZ65" s="216"/>
      <c r="JA65" s="4"/>
      <c r="JB65" s="4"/>
      <c r="JC65" s="4"/>
      <c r="JD65" s="4"/>
      <c r="JE65" s="216"/>
      <c r="JF65" s="4"/>
      <c r="JG65" s="4"/>
      <c r="JH65" s="4"/>
      <c r="JI65" s="4"/>
      <c r="JJ65" s="216"/>
      <c r="JK65" s="4"/>
      <c r="JL65" s="4"/>
      <c r="JM65" s="4"/>
      <c r="JN65" s="4"/>
      <c r="JO65" s="216"/>
      <c r="JP65" s="4"/>
      <c r="JQ65" s="4"/>
      <c r="JR65" s="4"/>
      <c r="JS65" s="4"/>
      <c r="JT65" s="216"/>
      <c r="JU65" s="4"/>
      <c r="JV65" s="4"/>
      <c r="JW65" s="4"/>
      <c r="JX65" s="4"/>
      <c r="JY65" s="216"/>
      <c r="JZ65" s="4"/>
      <c r="KA65" s="4"/>
      <c r="KB65" s="4"/>
      <c r="KC65" s="4"/>
      <c r="KD65" s="216"/>
      <c r="KE65" s="4"/>
      <c r="KF65" s="4"/>
      <c r="KG65" s="4"/>
      <c r="KH65" s="4"/>
      <c r="KI65" s="216"/>
      <c r="KJ65" s="4"/>
      <c r="KK65" s="4"/>
      <c r="KL65" s="4"/>
      <c r="KM65" s="4"/>
      <c r="KN65" s="216"/>
    </row>
    <row r="66" spans="1:300" x14ac:dyDescent="0.25">
      <c r="A66" s="4"/>
      <c r="B66" s="4"/>
      <c r="C66" s="4"/>
      <c r="D66" s="4"/>
      <c r="E66" s="216"/>
      <c r="F66" s="4"/>
      <c r="G66" s="4"/>
      <c r="H66" s="4"/>
      <c r="I66" s="4"/>
      <c r="J66" s="216"/>
      <c r="K66" s="4"/>
      <c r="L66" s="4"/>
      <c r="M66" s="4"/>
      <c r="N66" s="4"/>
      <c r="O66" s="216"/>
      <c r="P66" s="4"/>
      <c r="Q66" s="4"/>
      <c r="R66" s="4"/>
      <c r="S66" s="4"/>
      <c r="T66" s="216"/>
      <c r="U66" s="4"/>
      <c r="V66" s="4"/>
      <c r="W66" s="4"/>
      <c r="X66" s="4"/>
      <c r="Y66" s="216"/>
      <c r="Z66" s="4"/>
      <c r="AA66" s="4"/>
      <c r="AB66" s="4"/>
      <c r="AC66" s="4"/>
      <c r="AD66" s="216"/>
      <c r="AE66" s="4"/>
      <c r="AF66" s="4"/>
      <c r="AG66" s="4"/>
      <c r="AH66" s="4"/>
      <c r="AI66" s="216"/>
      <c r="AJ66" s="4"/>
      <c r="AK66" s="4"/>
      <c r="AL66" s="4"/>
      <c r="AM66" s="4"/>
      <c r="AN66" s="216"/>
      <c r="AO66" s="4"/>
      <c r="AP66" s="4"/>
      <c r="AQ66" s="4"/>
      <c r="AR66" s="4"/>
      <c r="AS66" s="216"/>
      <c r="AT66" s="4"/>
      <c r="AU66" s="4"/>
      <c r="AV66" s="4"/>
      <c r="AW66" s="4"/>
      <c r="AX66" s="216"/>
      <c r="AY66" s="4"/>
      <c r="AZ66" s="4"/>
      <c r="BA66" s="4"/>
      <c r="BB66" s="4"/>
      <c r="BC66" s="216"/>
      <c r="BD66" s="4"/>
      <c r="BE66" s="4"/>
      <c r="BF66" s="4"/>
      <c r="BG66" s="4"/>
      <c r="BH66" s="216"/>
      <c r="BI66" s="4"/>
      <c r="BJ66" s="4"/>
      <c r="BK66" s="4"/>
      <c r="BL66" s="4"/>
      <c r="BM66" s="216"/>
      <c r="BN66" s="4"/>
      <c r="BO66" s="4"/>
      <c r="BP66" s="4"/>
      <c r="BQ66" s="4"/>
      <c r="BR66" s="216"/>
      <c r="BS66" s="4"/>
      <c r="BT66" s="4"/>
      <c r="BU66" s="4"/>
      <c r="BV66" s="4"/>
      <c r="BW66" s="216"/>
      <c r="BX66" s="4"/>
      <c r="BY66" s="4"/>
      <c r="BZ66" s="4"/>
      <c r="CA66" s="4"/>
      <c r="CB66" s="216"/>
      <c r="CC66" s="4"/>
      <c r="CD66" s="4"/>
      <c r="CE66" s="4"/>
      <c r="CF66" s="4"/>
      <c r="CG66" s="216"/>
      <c r="CH66" s="4"/>
      <c r="CI66" s="4"/>
      <c r="CJ66" s="4"/>
      <c r="CK66" s="4"/>
      <c r="CL66" s="216"/>
      <c r="CM66" s="4"/>
      <c r="CN66" s="4"/>
      <c r="CO66" s="4"/>
      <c r="CP66" s="4"/>
      <c r="CQ66" s="216"/>
      <c r="CR66" s="4"/>
      <c r="CS66" s="4"/>
      <c r="CT66" s="4"/>
      <c r="CU66" s="4"/>
      <c r="CV66" s="216"/>
      <c r="CW66" s="4"/>
      <c r="CX66" s="4"/>
      <c r="CY66" s="4"/>
      <c r="CZ66" s="4"/>
      <c r="DA66" s="216"/>
      <c r="DB66" s="4"/>
      <c r="DC66" s="4"/>
      <c r="DD66" s="4"/>
      <c r="DE66" s="4"/>
      <c r="DF66" s="216"/>
      <c r="DG66" s="4"/>
      <c r="DH66" s="4"/>
      <c r="DI66" s="4"/>
      <c r="DJ66" s="4"/>
      <c r="DK66" s="216"/>
      <c r="DL66" s="4"/>
      <c r="DM66" s="4"/>
      <c r="DN66" s="4"/>
      <c r="DO66" s="4"/>
      <c r="DP66" s="216"/>
      <c r="DQ66" s="4"/>
      <c r="DR66" s="4"/>
      <c r="DS66" s="4"/>
      <c r="DT66" s="4"/>
      <c r="DU66" s="216"/>
      <c r="DV66" s="4"/>
      <c r="DW66" s="4"/>
      <c r="DX66" s="4"/>
      <c r="DY66" s="4"/>
      <c r="DZ66" s="216"/>
      <c r="EA66" s="4"/>
      <c r="EB66" s="4"/>
      <c r="EC66" s="4"/>
      <c r="ED66" s="4"/>
      <c r="EE66" s="216"/>
      <c r="EF66" s="4"/>
      <c r="EG66" s="4"/>
      <c r="EH66" s="4"/>
      <c r="EI66" s="4"/>
      <c r="EJ66" s="216"/>
      <c r="EK66" s="4"/>
      <c r="EL66" s="4"/>
      <c r="EM66" s="4"/>
      <c r="EN66" s="4"/>
      <c r="EO66" s="216"/>
      <c r="EP66" s="4"/>
      <c r="EQ66" s="4"/>
      <c r="ER66" s="4"/>
      <c r="ES66" s="4"/>
      <c r="ET66" s="216"/>
      <c r="EU66" s="4"/>
      <c r="EV66" s="4"/>
      <c r="EW66" s="4"/>
      <c r="EX66" s="4"/>
      <c r="EY66" s="216"/>
      <c r="EZ66" s="4"/>
      <c r="FA66" s="4"/>
      <c r="FB66" s="4"/>
      <c r="FC66" s="4"/>
      <c r="FD66" s="216"/>
      <c r="FE66" s="4"/>
      <c r="FF66" s="4"/>
      <c r="FG66" s="4"/>
      <c r="FH66" s="4"/>
      <c r="FI66" s="216"/>
      <c r="FJ66" s="4"/>
      <c r="FK66" s="4"/>
      <c r="FL66" s="4"/>
      <c r="FM66" s="4"/>
      <c r="FN66" s="216"/>
      <c r="FO66" s="4"/>
      <c r="FP66" s="4"/>
      <c r="FQ66" s="4"/>
      <c r="FR66" s="4"/>
      <c r="FS66" s="216"/>
      <c r="FT66" s="4"/>
      <c r="FU66" s="4"/>
      <c r="FV66" s="4"/>
      <c r="FW66" s="4"/>
      <c r="FX66" s="216"/>
      <c r="FY66" s="4"/>
      <c r="FZ66" s="4"/>
      <c r="GA66" s="4"/>
      <c r="GB66" s="4"/>
      <c r="GC66" s="216"/>
      <c r="GD66" s="4"/>
      <c r="GE66" s="4"/>
      <c r="GF66" s="4"/>
      <c r="GG66" s="4"/>
      <c r="GH66" s="216"/>
      <c r="GI66" s="4"/>
      <c r="GJ66" s="4"/>
      <c r="GK66" s="4"/>
      <c r="GL66" s="4"/>
      <c r="GM66" s="216"/>
      <c r="GN66" s="4"/>
      <c r="GO66" s="4"/>
      <c r="GP66" s="4"/>
      <c r="GQ66" s="4"/>
      <c r="GR66" s="216"/>
      <c r="GS66" s="4"/>
      <c r="GT66" s="4"/>
      <c r="GU66" s="4"/>
      <c r="GV66" s="4"/>
      <c r="GW66" s="216"/>
      <c r="GX66" s="4"/>
      <c r="GY66" s="4"/>
      <c r="GZ66" s="4"/>
      <c r="HA66" s="4"/>
      <c r="HB66" s="216"/>
      <c r="HC66" s="4"/>
      <c r="HD66" s="4"/>
      <c r="HE66" s="4"/>
      <c r="HF66" s="4"/>
      <c r="HG66" s="216"/>
      <c r="HH66" s="4"/>
      <c r="HI66" s="4"/>
      <c r="HJ66" s="4"/>
      <c r="HK66" s="4"/>
      <c r="HL66" s="216"/>
      <c r="HM66" s="4"/>
      <c r="HN66" s="4"/>
      <c r="HO66" s="4"/>
      <c r="HP66" s="4"/>
      <c r="HQ66" s="216"/>
      <c r="HR66" s="4"/>
      <c r="HS66" s="4"/>
      <c r="HT66" s="4"/>
      <c r="HU66" s="4"/>
      <c r="HV66" s="216"/>
      <c r="HW66" s="4"/>
      <c r="HX66" s="4"/>
      <c r="HY66" s="4"/>
      <c r="HZ66" s="4"/>
      <c r="IA66" s="216"/>
      <c r="IB66" s="4"/>
      <c r="IC66" s="4"/>
      <c r="ID66" s="4"/>
      <c r="IE66" s="4"/>
      <c r="IF66" s="216"/>
      <c r="IG66" s="4"/>
      <c r="IH66" s="4"/>
      <c r="II66" s="4"/>
      <c r="IJ66" s="4"/>
      <c r="IK66" s="216"/>
      <c r="IL66" s="4"/>
      <c r="IM66" s="4"/>
      <c r="IN66" s="4"/>
      <c r="IO66" s="4"/>
      <c r="IP66" s="216"/>
      <c r="IQ66" s="4"/>
      <c r="IR66" s="4"/>
      <c r="IS66" s="4"/>
      <c r="IT66" s="4"/>
      <c r="IU66" s="216"/>
      <c r="IV66" s="4"/>
      <c r="IW66" s="4"/>
      <c r="IX66" s="4"/>
      <c r="IY66" s="4"/>
      <c r="IZ66" s="216"/>
      <c r="JA66" s="4"/>
      <c r="JB66" s="4"/>
      <c r="JC66" s="4"/>
      <c r="JD66" s="4"/>
      <c r="JE66" s="216"/>
      <c r="JF66" s="4"/>
      <c r="JG66" s="4"/>
      <c r="JH66" s="4"/>
      <c r="JI66" s="4"/>
      <c r="JJ66" s="216"/>
      <c r="JK66" s="4"/>
      <c r="JL66" s="4"/>
      <c r="JM66" s="4"/>
      <c r="JN66" s="4"/>
      <c r="JO66" s="216"/>
      <c r="JP66" s="4"/>
      <c r="JQ66" s="4"/>
      <c r="JR66" s="4"/>
      <c r="JS66" s="4"/>
      <c r="JT66" s="216"/>
      <c r="JU66" s="4"/>
      <c r="JV66" s="4"/>
      <c r="JW66" s="4"/>
      <c r="JX66" s="4"/>
      <c r="JY66" s="216"/>
      <c r="JZ66" s="4"/>
      <c r="KA66" s="4"/>
      <c r="KB66" s="4"/>
      <c r="KC66" s="4"/>
      <c r="KD66" s="216"/>
      <c r="KE66" s="4"/>
      <c r="KF66" s="4"/>
      <c r="KG66" s="4"/>
      <c r="KH66" s="4"/>
      <c r="KI66" s="216"/>
      <c r="KJ66" s="4"/>
      <c r="KK66" s="4"/>
      <c r="KL66" s="4"/>
      <c r="KM66" s="4"/>
      <c r="KN66" s="216"/>
    </row>
    <row r="67" spans="1:300" x14ac:dyDescent="0.25">
      <c r="A67" s="4"/>
      <c r="B67" s="4"/>
      <c r="C67" s="6"/>
      <c r="D67" s="4"/>
      <c r="E67" s="216"/>
      <c r="F67" s="4"/>
      <c r="G67" s="4"/>
      <c r="H67" s="6"/>
      <c r="I67" s="4"/>
      <c r="J67" s="216"/>
      <c r="K67" s="4"/>
      <c r="L67" s="4"/>
      <c r="M67" s="6"/>
      <c r="N67" s="4"/>
      <c r="O67" s="216"/>
      <c r="P67" s="4"/>
      <c r="Q67" s="4"/>
      <c r="R67" s="6"/>
      <c r="S67" s="4"/>
      <c r="T67" s="216"/>
      <c r="U67" s="4"/>
      <c r="V67" s="4"/>
      <c r="W67" s="6"/>
      <c r="X67" s="4"/>
      <c r="Y67" s="216"/>
      <c r="Z67" s="4"/>
      <c r="AA67" s="4"/>
      <c r="AB67" s="6"/>
      <c r="AC67" s="4"/>
      <c r="AD67" s="216"/>
      <c r="AE67" s="4"/>
      <c r="AF67" s="4"/>
      <c r="AG67" s="6"/>
      <c r="AH67" s="4"/>
      <c r="AI67" s="216"/>
      <c r="AJ67" s="4"/>
      <c r="AK67" s="4"/>
      <c r="AL67" s="6"/>
      <c r="AM67" s="4"/>
      <c r="AN67" s="216"/>
      <c r="AO67" s="4"/>
      <c r="AP67" s="4"/>
      <c r="AQ67" s="6"/>
      <c r="AR67" s="4"/>
      <c r="AS67" s="216"/>
      <c r="AT67" s="4"/>
      <c r="AU67" s="4"/>
      <c r="AV67" s="6"/>
      <c r="AW67" s="4"/>
      <c r="AX67" s="216"/>
      <c r="AY67" s="4"/>
      <c r="AZ67" s="4"/>
      <c r="BA67" s="6"/>
      <c r="BB67" s="4"/>
      <c r="BC67" s="216"/>
      <c r="BD67" s="4"/>
      <c r="BE67" s="4"/>
      <c r="BF67" s="6"/>
      <c r="BG67" s="4"/>
      <c r="BH67" s="216"/>
      <c r="BI67" s="4"/>
      <c r="BJ67" s="4"/>
      <c r="BK67" s="6"/>
      <c r="BL67" s="4"/>
      <c r="BM67" s="216"/>
      <c r="BN67" s="4"/>
      <c r="BO67" s="4"/>
      <c r="BP67" s="6"/>
      <c r="BQ67" s="4"/>
      <c r="BR67" s="216"/>
      <c r="BS67" s="4"/>
      <c r="BT67" s="4"/>
      <c r="BU67" s="6"/>
      <c r="BV67" s="4"/>
      <c r="BW67" s="216"/>
      <c r="BX67" s="4"/>
      <c r="BY67" s="4"/>
      <c r="BZ67" s="6"/>
      <c r="CA67" s="4"/>
      <c r="CB67" s="216"/>
      <c r="CC67" s="4"/>
      <c r="CD67" s="4"/>
      <c r="CE67" s="6"/>
      <c r="CF67" s="4"/>
      <c r="CG67" s="216"/>
      <c r="CH67" s="4"/>
      <c r="CI67" s="4"/>
      <c r="CJ67" s="6"/>
      <c r="CK67" s="4"/>
      <c r="CL67" s="216"/>
      <c r="CM67" s="4"/>
      <c r="CN67" s="4"/>
      <c r="CO67" s="6"/>
      <c r="CP67" s="4"/>
      <c r="CQ67" s="216"/>
      <c r="CR67" s="4"/>
      <c r="CS67" s="4"/>
      <c r="CT67" s="6"/>
      <c r="CU67" s="4"/>
      <c r="CV67" s="216"/>
      <c r="CW67" s="4"/>
      <c r="CX67" s="4"/>
      <c r="CY67" s="6"/>
      <c r="CZ67" s="4"/>
      <c r="DA67" s="216"/>
      <c r="DB67" s="4"/>
      <c r="DC67" s="4"/>
      <c r="DD67" s="6"/>
      <c r="DE67" s="4"/>
      <c r="DF67" s="216"/>
      <c r="DG67" s="4"/>
      <c r="DH67" s="4"/>
      <c r="DI67" s="6"/>
      <c r="DJ67" s="4"/>
      <c r="DK67" s="216"/>
      <c r="DL67" s="4"/>
      <c r="DM67" s="4"/>
      <c r="DN67" s="6"/>
      <c r="DO67" s="4"/>
      <c r="DP67" s="216"/>
      <c r="DQ67" s="4"/>
      <c r="DR67" s="4"/>
      <c r="DS67" s="6"/>
      <c r="DT67" s="4"/>
      <c r="DU67" s="216"/>
      <c r="DV67" s="4"/>
      <c r="DW67" s="4"/>
      <c r="DX67" s="6"/>
      <c r="DY67" s="4"/>
      <c r="DZ67" s="216"/>
      <c r="EA67" s="4"/>
      <c r="EB67" s="4"/>
      <c r="EC67" s="6"/>
      <c r="ED67" s="4"/>
      <c r="EE67" s="216"/>
      <c r="EF67" s="4"/>
      <c r="EG67" s="4"/>
      <c r="EH67" s="6"/>
      <c r="EI67" s="4"/>
      <c r="EJ67" s="216"/>
      <c r="EK67" s="4"/>
      <c r="EL67" s="4"/>
      <c r="EM67" s="6"/>
      <c r="EN67" s="4"/>
      <c r="EO67" s="216"/>
      <c r="EP67" s="4"/>
      <c r="EQ67" s="4"/>
      <c r="ER67" s="6"/>
      <c r="ES67" s="4"/>
      <c r="ET67" s="216"/>
      <c r="EU67" s="4"/>
      <c r="EV67" s="4"/>
      <c r="EW67" s="6"/>
      <c r="EX67" s="4"/>
      <c r="EY67" s="216"/>
      <c r="EZ67" s="4"/>
      <c r="FA67" s="4"/>
      <c r="FB67" s="6"/>
      <c r="FC67" s="4"/>
      <c r="FD67" s="216"/>
      <c r="FE67" s="4"/>
      <c r="FF67" s="4"/>
      <c r="FG67" s="6"/>
      <c r="FH67" s="4"/>
      <c r="FI67" s="216"/>
      <c r="FJ67" s="4"/>
      <c r="FK67" s="4"/>
      <c r="FL67" s="6"/>
      <c r="FM67" s="4"/>
      <c r="FN67" s="216"/>
      <c r="FO67" s="4"/>
      <c r="FP67" s="4"/>
      <c r="FQ67" s="6"/>
      <c r="FR67" s="4"/>
      <c r="FS67" s="216"/>
      <c r="FT67" s="4"/>
      <c r="FU67" s="4"/>
      <c r="FV67" s="6"/>
      <c r="FW67" s="4"/>
      <c r="FX67" s="216"/>
      <c r="FY67" s="4"/>
      <c r="FZ67" s="4"/>
      <c r="GA67" s="6"/>
      <c r="GB67" s="4"/>
      <c r="GC67" s="216"/>
      <c r="GD67" s="4"/>
      <c r="GE67" s="4"/>
      <c r="GF67" s="6"/>
      <c r="GG67" s="4"/>
      <c r="GH67" s="216"/>
      <c r="GI67" s="4"/>
      <c r="GJ67" s="4"/>
      <c r="GK67" s="6"/>
      <c r="GL67" s="4"/>
      <c r="GM67" s="216"/>
      <c r="GN67" s="4"/>
      <c r="GO67" s="4"/>
      <c r="GP67" s="6"/>
      <c r="GQ67" s="4"/>
      <c r="GR67" s="216"/>
      <c r="GS67" s="4"/>
      <c r="GT67" s="4"/>
      <c r="GU67" s="6"/>
      <c r="GV67" s="4"/>
      <c r="GW67" s="216"/>
      <c r="GX67" s="4"/>
      <c r="GY67" s="4"/>
      <c r="GZ67" s="6"/>
      <c r="HA67" s="4"/>
      <c r="HB67" s="216"/>
      <c r="HC67" s="4"/>
      <c r="HD67" s="4"/>
      <c r="HE67" s="6"/>
      <c r="HF67" s="4"/>
      <c r="HG67" s="216"/>
      <c r="HH67" s="4"/>
      <c r="HI67" s="4"/>
      <c r="HJ67" s="6"/>
      <c r="HK67" s="4"/>
      <c r="HL67" s="216"/>
      <c r="HM67" s="4"/>
      <c r="HN67" s="4"/>
      <c r="HO67" s="6"/>
      <c r="HP67" s="4"/>
      <c r="HQ67" s="216"/>
      <c r="HR67" s="4"/>
      <c r="HS67" s="4"/>
      <c r="HT67" s="6"/>
      <c r="HU67" s="4"/>
      <c r="HV67" s="216"/>
      <c r="HW67" s="4"/>
      <c r="HX67" s="4"/>
      <c r="HY67" s="6"/>
      <c r="HZ67" s="4"/>
      <c r="IA67" s="216"/>
      <c r="IB67" s="4"/>
      <c r="IC67" s="4"/>
      <c r="ID67" s="6"/>
      <c r="IE67" s="4"/>
      <c r="IF67" s="216"/>
      <c r="IG67" s="4"/>
      <c r="IH67" s="4"/>
      <c r="II67" s="6"/>
      <c r="IJ67" s="4"/>
      <c r="IK67" s="216"/>
      <c r="IL67" s="4"/>
      <c r="IM67" s="4"/>
      <c r="IN67" s="6"/>
      <c r="IO67" s="4"/>
      <c r="IP67" s="216"/>
      <c r="IQ67" s="4"/>
      <c r="IR67" s="4"/>
      <c r="IS67" s="6"/>
      <c r="IT67" s="4"/>
      <c r="IU67" s="216"/>
      <c r="IV67" s="4"/>
      <c r="IW67" s="4"/>
      <c r="IX67" s="6"/>
      <c r="IY67" s="4"/>
      <c r="IZ67" s="216"/>
      <c r="JA67" s="4"/>
      <c r="JB67" s="4"/>
      <c r="JC67" s="6"/>
      <c r="JD67" s="4"/>
      <c r="JE67" s="216"/>
      <c r="JF67" s="4"/>
      <c r="JG67" s="4"/>
      <c r="JH67" s="6"/>
      <c r="JI67" s="4"/>
      <c r="JJ67" s="216"/>
      <c r="JK67" s="4"/>
      <c r="JL67" s="4"/>
      <c r="JM67" s="6"/>
      <c r="JN67" s="4"/>
      <c r="JO67" s="216"/>
      <c r="JP67" s="4"/>
      <c r="JQ67" s="4"/>
      <c r="JR67" s="6"/>
      <c r="JS67" s="4"/>
      <c r="JT67" s="216"/>
      <c r="JU67" s="4"/>
      <c r="JV67" s="4"/>
      <c r="JW67" s="6"/>
      <c r="JX67" s="4"/>
      <c r="JY67" s="216"/>
      <c r="JZ67" s="4"/>
      <c r="KA67" s="4"/>
      <c r="KB67" s="6"/>
      <c r="KC67" s="4"/>
      <c r="KD67" s="216"/>
      <c r="KE67" s="4"/>
      <c r="KF67" s="4"/>
      <c r="KG67" s="6"/>
      <c r="KH67" s="4"/>
      <c r="KI67" s="216"/>
      <c r="KJ67" s="4"/>
      <c r="KK67" s="4"/>
      <c r="KL67" s="6"/>
      <c r="KM67" s="4"/>
      <c r="KN67" s="216"/>
    </row>
    <row r="68" spans="1:300" x14ac:dyDescent="0.25">
      <c r="A68" s="4"/>
      <c r="B68" s="4"/>
      <c r="C68" s="8"/>
      <c r="D68" s="4"/>
      <c r="E68" s="216"/>
      <c r="F68" s="4"/>
      <c r="G68" s="4"/>
      <c r="H68" s="8"/>
      <c r="I68" s="4"/>
      <c r="J68" s="216"/>
      <c r="K68" s="4"/>
      <c r="L68" s="4"/>
      <c r="M68" s="8"/>
      <c r="N68" s="4"/>
      <c r="O68" s="216"/>
      <c r="P68" s="4"/>
      <c r="Q68" s="4"/>
      <c r="R68" s="8"/>
      <c r="S68" s="4"/>
      <c r="T68" s="216"/>
      <c r="U68" s="4"/>
      <c r="V68" s="4"/>
      <c r="W68" s="8"/>
      <c r="X68" s="4"/>
      <c r="Y68" s="216"/>
      <c r="Z68" s="4"/>
      <c r="AA68" s="4"/>
      <c r="AB68" s="8"/>
      <c r="AC68" s="4"/>
      <c r="AD68" s="216"/>
      <c r="AE68" s="4"/>
      <c r="AF68" s="4"/>
      <c r="AG68" s="8"/>
      <c r="AH68" s="4"/>
      <c r="AI68" s="216"/>
      <c r="AJ68" s="4"/>
      <c r="AK68" s="4"/>
      <c r="AL68" s="8"/>
      <c r="AM68" s="4"/>
      <c r="AN68" s="216"/>
      <c r="AO68" s="4"/>
      <c r="AP68" s="4"/>
      <c r="AQ68" s="8"/>
      <c r="AR68" s="4"/>
      <c r="AS68" s="216"/>
      <c r="AT68" s="4"/>
      <c r="AU68" s="4"/>
      <c r="AV68" s="8"/>
      <c r="AW68" s="4"/>
      <c r="AX68" s="216"/>
      <c r="AY68" s="4"/>
      <c r="AZ68" s="4"/>
      <c r="BA68" s="8"/>
      <c r="BB68" s="4"/>
      <c r="BC68" s="216"/>
      <c r="BD68" s="4"/>
      <c r="BE68" s="4"/>
      <c r="BF68" s="8"/>
      <c r="BG68" s="4"/>
      <c r="BH68" s="216"/>
      <c r="BI68" s="4"/>
      <c r="BJ68" s="4"/>
      <c r="BK68" s="8"/>
      <c r="BL68" s="4"/>
      <c r="BM68" s="216"/>
      <c r="BN68" s="4"/>
      <c r="BO68" s="4"/>
      <c r="BP68" s="8"/>
      <c r="BQ68" s="4"/>
      <c r="BR68" s="216"/>
      <c r="BS68" s="4"/>
      <c r="BT68" s="4"/>
      <c r="BU68" s="8"/>
      <c r="BV68" s="4"/>
      <c r="BW68" s="216"/>
      <c r="BX68" s="4"/>
      <c r="BY68" s="4"/>
      <c r="BZ68" s="8"/>
      <c r="CA68" s="4"/>
      <c r="CB68" s="216"/>
      <c r="CC68" s="4"/>
      <c r="CD68" s="4"/>
      <c r="CE68" s="8"/>
      <c r="CF68" s="4"/>
      <c r="CG68" s="216"/>
      <c r="CH68" s="4"/>
      <c r="CI68" s="4"/>
      <c r="CJ68" s="8"/>
      <c r="CK68" s="4"/>
      <c r="CL68" s="216"/>
      <c r="CM68" s="4"/>
      <c r="CN68" s="4"/>
      <c r="CO68" s="8"/>
      <c r="CP68" s="4"/>
      <c r="CQ68" s="216"/>
      <c r="CR68" s="4"/>
      <c r="CS68" s="4"/>
      <c r="CT68" s="8"/>
      <c r="CU68" s="4"/>
      <c r="CV68" s="216"/>
      <c r="CW68" s="4"/>
      <c r="CX68" s="4"/>
      <c r="CY68" s="8"/>
      <c r="CZ68" s="4"/>
      <c r="DA68" s="216"/>
      <c r="DB68" s="4"/>
      <c r="DC68" s="4"/>
      <c r="DD68" s="8"/>
      <c r="DE68" s="4"/>
      <c r="DF68" s="216"/>
      <c r="DG68" s="4"/>
      <c r="DH68" s="4"/>
      <c r="DI68" s="8"/>
      <c r="DJ68" s="4"/>
      <c r="DK68" s="216"/>
      <c r="DL68" s="4"/>
      <c r="DM68" s="4"/>
      <c r="DN68" s="8"/>
      <c r="DO68" s="4"/>
      <c r="DP68" s="216"/>
      <c r="DQ68" s="4"/>
      <c r="DR68" s="4"/>
      <c r="DS68" s="8"/>
      <c r="DT68" s="4"/>
      <c r="DU68" s="216"/>
      <c r="DV68" s="4"/>
      <c r="DW68" s="4"/>
      <c r="DX68" s="8"/>
      <c r="DY68" s="4"/>
      <c r="DZ68" s="216"/>
      <c r="EA68" s="4"/>
      <c r="EB68" s="4"/>
      <c r="EC68" s="8"/>
      <c r="ED68" s="4"/>
      <c r="EE68" s="216"/>
      <c r="EF68" s="4"/>
      <c r="EG68" s="4"/>
      <c r="EH68" s="8"/>
      <c r="EI68" s="4"/>
      <c r="EJ68" s="216"/>
      <c r="EK68" s="4"/>
      <c r="EL68" s="4"/>
      <c r="EM68" s="8"/>
      <c r="EN68" s="4"/>
      <c r="EO68" s="216"/>
      <c r="EP68" s="4"/>
      <c r="EQ68" s="4"/>
      <c r="ER68" s="8"/>
      <c r="ES68" s="4"/>
      <c r="ET68" s="216"/>
      <c r="EU68" s="4"/>
      <c r="EV68" s="4"/>
      <c r="EW68" s="8"/>
      <c r="EX68" s="4"/>
      <c r="EY68" s="216"/>
      <c r="EZ68" s="4"/>
      <c r="FA68" s="4"/>
      <c r="FB68" s="8"/>
      <c r="FC68" s="4"/>
      <c r="FD68" s="216"/>
      <c r="FE68" s="4"/>
      <c r="FF68" s="4"/>
      <c r="FG68" s="8"/>
      <c r="FH68" s="4"/>
      <c r="FI68" s="216"/>
      <c r="FJ68" s="4"/>
      <c r="FK68" s="4"/>
      <c r="FL68" s="8"/>
      <c r="FM68" s="4"/>
      <c r="FN68" s="216"/>
      <c r="FO68" s="4"/>
      <c r="FP68" s="4"/>
      <c r="FQ68" s="8"/>
      <c r="FR68" s="4"/>
      <c r="FS68" s="216"/>
      <c r="FT68" s="4"/>
      <c r="FU68" s="4"/>
      <c r="FV68" s="8"/>
      <c r="FW68" s="4"/>
      <c r="FX68" s="216"/>
      <c r="FY68" s="4"/>
      <c r="FZ68" s="4"/>
      <c r="GA68" s="8"/>
      <c r="GB68" s="4"/>
      <c r="GC68" s="216"/>
      <c r="GD68" s="4"/>
      <c r="GE68" s="4"/>
      <c r="GF68" s="8"/>
      <c r="GG68" s="4"/>
      <c r="GH68" s="216"/>
      <c r="GI68" s="4"/>
      <c r="GJ68" s="4"/>
      <c r="GK68" s="8"/>
      <c r="GL68" s="4"/>
      <c r="GM68" s="216"/>
      <c r="GN68" s="4"/>
      <c r="GO68" s="4"/>
      <c r="GP68" s="8"/>
      <c r="GQ68" s="4"/>
      <c r="GR68" s="216"/>
      <c r="GS68" s="4"/>
      <c r="GT68" s="4"/>
      <c r="GU68" s="8"/>
      <c r="GV68" s="4"/>
      <c r="GW68" s="216"/>
      <c r="GX68" s="4"/>
      <c r="GY68" s="4"/>
      <c r="GZ68" s="8"/>
      <c r="HA68" s="4"/>
      <c r="HB68" s="216"/>
      <c r="HC68" s="4"/>
      <c r="HD68" s="4"/>
      <c r="HE68" s="8"/>
      <c r="HF68" s="4"/>
      <c r="HG68" s="216"/>
      <c r="HH68" s="4"/>
      <c r="HI68" s="4"/>
      <c r="HJ68" s="8"/>
      <c r="HK68" s="4"/>
      <c r="HL68" s="216"/>
      <c r="HM68" s="4"/>
      <c r="HN68" s="4"/>
      <c r="HO68" s="8"/>
      <c r="HP68" s="4"/>
      <c r="HQ68" s="216"/>
      <c r="HR68" s="4"/>
      <c r="HS68" s="4"/>
      <c r="HT68" s="8"/>
      <c r="HU68" s="4"/>
      <c r="HV68" s="216"/>
      <c r="HW68" s="4"/>
      <c r="HX68" s="4"/>
      <c r="HY68" s="8"/>
      <c r="HZ68" s="4"/>
      <c r="IA68" s="216"/>
      <c r="IB68" s="4"/>
      <c r="IC68" s="4"/>
      <c r="ID68" s="8"/>
      <c r="IE68" s="4"/>
      <c r="IF68" s="216"/>
      <c r="IG68" s="4"/>
      <c r="IH68" s="4"/>
      <c r="II68" s="8"/>
      <c r="IJ68" s="4"/>
      <c r="IK68" s="216"/>
      <c r="IL68" s="4"/>
      <c r="IM68" s="4"/>
      <c r="IN68" s="8"/>
      <c r="IO68" s="4"/>
      <c r="IP68" s="216"/>
      <c r="IQ68" s="4"/>
      <c r="IR68" s="4"/>
      <c r="IS68" s="8"/>
      <c r="IT68" s="4"/>
      <c r="IU68" s="216"/>
      <c r="IV68" s="4"/>
      <c r="IW68" s="4"/>
      <c r="IX68" s="8"/>
      <c r="IY68" s="4"/>
      <c r="IZ68" s="216"/>
      <c r="JA68" s="4"/>
      <c r="JB68" s="4"/>
      <c r="JC68" s="8"/>
      <c r="JD68" s="4"/>
      <c r="JE68" s="216"/>
      <c r="JF68" s="4"/>
      <c r="JG68" s="4"/>
      <c r="JH68" s="8"/>
      <c r="JI68" s="4"/>
      <c r="JJ68" s="216"/>
      <c r="JK68" s="4"/>
      <c r="JL68" s="4"/>
      <c r="JM68" s="8"/>
      <c r="JN68" s="4"/>
      <c r="JO68" s="216"/>
      <c r="JP68" s="4"/>
      <c r="JQ68" s="4"/>
      <c r="JR68" s="8"/>
      <c r="JS68" s="4"/>
      <c r="JT68" s="216"/>
      <c r="JU68" s="4"/>
      <c r="JV68" s="4"/>
      <c r="JW68" s="8"/>
      <c r="JX68" s="4"/>
      <c r="JY68" s="216"/>
      <c r="JZ68" s="4"/>
      <c r="KA68" s="4"/>
      <c r="KB68" s="8"/>
      <c r="KC68" s="4"/>
      <c r="KD68" s="216"/>
      <c r="KE68" s="4"/>
      <c r="KF68" s="4"/>
      <c r="KG68" s="8"/>
      <c r="KH68" s="4"/>
      <c r="KI68" s="216"/>
      <c r="KJ68" s="4"/>
      <c r="KK68" s="4"/>
      <c r="KL68" s="8"/>
      <c r="KM68" s="4"/>
      <c r="KN68" s="216"/>
    </row>
    <row r="69" spans="1:300" x14ac:dyDescent="0.25">
      <c r="A69" s="4"/>
      <c r="B69" s="4"/>
      <c r="C69" s="4"/>
      <c r="D69" s="4"/>
      <c r="E69" s="216"/>
      <c r="F69" s="4"/>
      <c r="G69" s="4"/>
      <c r="H69" s="4"/>
      <c r="I69" s="4"/>
      <c r="J69" s="216"/>
      <c r="K69" s="4"/>
      <c r="L69" s="4"/>
      <c r="M69" s="4"/>
      <c r="N69" s="4"/>
      <c r="O69" s="216"/>
      <c r="P69" s="4"/>
      <c r="Q69" s="4"/>
      <c r="R69" s="4"/>
      <c r="S69" s="4"/>
      <c r="T69" s="216"/>
      <c r="U69" s="4"/>
      <c r="V69" s="4"/>
      <c r="W69" s="4"/>
      <c r="X69" s="4"/>
      <c r="Y69" s="216"/>
      <c r="Z69" s="4"/>
      <c r="AA69" s="4"/>
      <c r="AB69" s="4"/>
      <c r="AC69" s="4"/>
      <c r="AD69" s="216"/>
      <c r="AE69" s="4"/>
      <c r="AF69" s="4"/>
      <c r="AG69" s="4"/>
      <c r="AH69" s="4"/>
      <c r="AI69" s="216"/>
      <c r="AJ69" s="4"/>
      <c r="AK69" s="4"/>
      <c r="AL69" s="4"/>
      <c r="AM69" s="4"/>
      <c r="AN69" s="216"/>
      <c r="AO69" s="4"/>
      <c r="AP69" s="4"/>
      <c r="AQ69" s="4"/>
      <c r="AR69" s="4"/>
      <c r="AS69" s="216"/>
      <c r="AT69" s="4"/>
      <c r="AU69" s="4"/>
      <c r="AV69" s="4"/>
      <c r="AW69" s="4"/>
      <c r="AX69" s="216"/>
      <c r="AY69" s="4"/>
      <c r="AZ69" s="4"/>
      <c r="BA69" s="4"/>
      <c r="BB69" s="4"/>
      <c r="BC69" s="216"/>
      <c r="BD69" s="4"/>
      <c r="BE69" s="4"/>
      <c r="BF69" s="4"/>
      <c r="BG69" s="4"/>
      <c r="BH69" s="216"/>
      <c r="BI69" s="4"/>
      <c r="BJ69" s="4"/>
      <c r="BK69" s="4"/>
      <c r="BL69" s="4"/>
      <c r="BM69" s="216"/>
      <c r="BN69" s="4"/>
      <c r="BO69" s="4"/>
      <c r="BP69" s="4"/>
      <c r="BQ69" s="4"/>
      <c r="BR69" s="216"/>
      <c r="BS69" s="4"/>
      <c r="BT69" s="4"/>
      <c r="BU69" s="4"/>
      <c r="BV69" s="4"/>
      <c r="BW69" s="216"/>
      <c r="BX69" s="4"/>
      <c r="BY69" s="4"/>
      <c r="BZ69" s="4"/>
      <c r="CA69" s="4"/>
      <c r="CB69" s="216"/>
      <c r="CC69" s="4"/>
      <c r="CD69" s="4"/>
      <c r="CE69" s="4"/>
      <c r="CF69" s="4"/>
      <c r="CG69" s="216"/>
      <c r="CH69" s="4"/>
      <c r="CI69" s="4"/>
      <c r="CJ69" s="4"/>
      <c r="CK69" s="4"/>
      <c r="CL69" s="216"/>
      <c r="CM69" s="4"/>
      <c r="CN69" s="4"/>
      <c r="CO69" s="4"/>
      <c r="CP69" s="4"/>
      <c r="CQ69" s="216"/>
      <c r="CR69" s="4"/>
      <c r="CS69" s="4"/>
      <c r="CT69" s="4"/>
      <c r="CU69" s="4"/>
      <c r="CV69" s="216"/>
      <c r="CW69" s="4"/>
      <c r="CX69" s="4"/>
      <c r="CY69" s="4"/>
      <c r="CZ69" s="4"/>
      <c r="DA69" s="216"/>
      <c r="DB69" s="4"/>
      <c r="DC69" s="4"/>
      <c r="DD69" s="4"/>
      <c r="DE69" s="4"/>
      <c r="DF69" s="216"/>
      <c r="DG69" s="4"/>
      <c r="DH69" s="4"/>
      <c r="DI69" s="4"/>
      <c r="DJ69" s="4"/>
      <c r="DK69" s="216"/>
      <c r="DL69" s="4"/>
      <c r="DM69" s="4"/>
      <c r="DN69" s="4"/>
      <c r="DO69" s="4"/>
      <c r="DP69" s="216"/>
      <c r="DQ69" s="4"/>
      <c r="DR69" s="4"/>
      <c r="DS69" s="4"/>
      <c r="DT69" s="4"/>
      <c r="DU69" s="216"/>
      <c r="DV69" s="4"/>
      <c r="DW69" s="4"/>
      <c r="DX69" s="4"/>
      <c r="DY69" s="4"/>
      <c r="DZ69" s="216"/>
      <c r="EA69" s="4"/>
      <c r="EB69" s="4"/>
      <c r="EC69" s="4"/>
      <c r="ED69" s="4"/>
      <c r="EE69" s="216"/>
      <c r="EF69" s="4"/>
      <c r="EG69" s="4"/>
      <c r="EH69" s="4"/>
      <c r="EI69" s="4"/>
      <c r="EJ69" s="216"/>
      <c r="EK69" s="4"/>
      <c r="EL69" s="4"/>
      <c r="EM69" s="4"/>
      <c r="EN69" s="4"/>
      <c r="EO69" s="216"/>
      <c r="EP69" s="4"/>
      <c r="EQ69" s="4"/>
      <c r="ER69" s="4"/>
      <c r="ES69" s="4"/>
      <c r="ET69" s="216"/>
      <c r="EU69" s="4"/>
      <c r="EV69" s="4"/>
      <c r="EW69" s="4"/>
      <c r="EX69" s="4"/>
      <c r="EY69" s="216"/>
      <c r="EZ69" s="4"/>
      <c r="FA69" s="4"/>
      <c r="FB69" s="4"/>
      <c r="FC69" s="4"/>
      <c r="FD69" s="216"/>
      <c r="FE69" s="4"/>
      <c r="FF69" s="4"/>
      <c r="FG69" s="4"/>
      <c r="FH69" s="4"/>
      <c r="FI69" s="216"/>
      <c r="FJ69" s="4"/>
      <c r="FK69" s="4"/>
      <c r="FL69" s="4"/>
      <c r="FM69" s="4"/>
      <c r="FN69" s="216"/>
      <c r="FO69" s="4"/>
      <c r="FP69" s="4"/>
      <c r="FQ69" s="4"/>
      <c r="FR69" s="4"/>
      <c r="FS69" s="216"/>
      <c r="FT69" s="4"/>
      <c r="FU69" s="4"/>
      <c r="FV69" s="4"/>
      <c r="FW69" s="4"/>
      <c r="FX69" s="216"/>
      <c r="FY69" s="4"/>
      <c r="FZ69" s="4"/>
      <c r="GA69" s="4"/>
      <c r="GB69" s="4"/>
      <c r="GC69" s="216"/>
      <c r="GD69" s="4"/>
      <c r="GE69" s="4"/>
      <c r="GF69" s="4"/>
      <c r="GG69" s="4"/>
      <c r="GH69" s="216"/>
      <c r="GI69" s="4"/>
      <c r="GJ69" s="4"/>
      <c r="GK69" s="4"/>
      <c r="GL69" s="4"/>
      <c r="GM69" s="216"/>
      <c r="GN69" s="4"/>
      <c r="GO69" s="4"/>
      <c r="GP69" s="4"/>
      <c r="GQ69" s="4"/>
      <c r="GR69" s="216"/>
      <c r="GS69" s="4"/>
      <c r="GT69" s="4"/>
      <c r="GU69" s="4"/>
      <c r="GV69" s="4"/>
      <c r="GW69" s="216"/>
      <c r="GX69" s="4"/>
      <c r="GY69" s="4"/>
      <c r="GZ69" s="4"/>
      <c r="HA69" s="4"/>
      <c r="HB69" s="216"/>
      <c r="HC69" s="4"/>
      <c r="HD69" s="4"/>
      <c r="HE69" s="4"/>
      <c r="HF69" s="4"/>
      <c r="HG69" s="216"/>
      <c r="HH69" s="4"/>
      <c r="HI69" s="4"/>
      <c r="HJ69" s="4"/>
      <c r="HK69" s="4"/>
      <c r="HL69" s="216"/>
      <c r="HM69" s="4"/>
      <c r="HN69" s="4"/>
      <c r="HO69" s="4"/>
      <c r="HP69" s="4"/>
      <c r="HQ69" s="216"/>
      <c r="HR69" s="4"/>
      <c r="HS69" s="4"/>
      <c r="HT69" s="4"/>
      <c r="HU69" s="4"/>
      <c r="HV69" s="216"/>
      <c r="HW69" s="4"/>
      <c r="HX69" s="4"/>
      <c r="HY69" s="4"/>
      <c r="HZ69" s="4"/>
      <c r="IA69" s="216"/>
      <c r="IB69" s="4"/>
      <c r="IC69" s="4"/>
      <c r="ID69" s="4"/>
      <c r="IE69" s="4"/>
      <c r="IF69" s="216"/>
      <c r="IG69" s="4"/>
      <c r="IH69" s="4"/>
      <c r="II69" s="4"/>
      <c r="IJ69" s="4"/>
      <c r="IK69" s="216"/>
      <c r="IL69" s="4"/>
      <c r="IM69" s="4"/>
      <c r="IN69" s="4"/>
      <c r="IO69" s="4"/>
      <c r="IP69" s="216"/>
      <c r="IQ69" s="4"/>
      <c r="IR69" s="4"/>
      <c r="IS69" s="4"/>
      <c r="IT69" s="4"/>
      <c r="IU69" s="216"/>
      <c r="IV69" s="4"/>
      <c r="IW69" s="4"/>
      <c r="IX69" s="4"/>
      <c r="IY69" s="4"/>
      <c r="IZ69" s="216"/>
      <c r="JA69" s="4"/>
      <c r="JB69" s="4"/>
      <c r="JC69" s="4"/>
      <c r="JD69" s="4"/>
      <c r="JE69" s="216"/>
      <c r="JF69" s="4"/>
      <c r="JG69" s="4"/>
      <c r="JH69" s="4"/>
      <c r="JI69" s="4"/>
      <c r="JJ69" s="216"/>
      <c r="JK69" s="4"/>
      <c r="JL69" s="4"/>
      <c r="JM69" s="4"/>
      <c r="JN69" s="4"/>
      <c r="JO69" s="216"/>
      <c r="JP69" s="4"/>
      <c r="JQ69" s="4"/>
      <c r="JR69" s="4"/>
      <c r="JS69" s="4"/>
      <c r="JT69" s="216"/>
      <c r="JU69" s="4"/>
      <c r="JV69" s="4"/>
      <c r="JW69" s="4"/>
      <c r="JX69" s="4"/>
      <c r="JY69" s="216"/>
      <c r="JZ69" s="4"/>
      <c r="KA69" s="4"/>
      <c r="KB69" s="4"/>
      <c r="KC69" s="4"/>
      <c r="KD69" s="216"/>
      <c r="KE69" s="4"/>
      <c r="KF69" s="4"/>
      <c r="KG69" s="4"/>
      <c r="KH69" s="4"/>
      <c r="KI69" s="216"/>
      <c r="KJ69" s="4"/>
      <c r="KK69" s="4"/>
      <c r="KL69" s="4"/>
      <c r="KM69" s="4"/>
      <c r="KN69" s="216"/>
    </row>
    <row r="70" spans="1:300" x14ac:dyDescent="0.25">
      <c r="A70" s="4"/>
      <c r="B70" s="4"/>
      <c r="C70" s="4"/>
      <c r="D70" s="4"/>
      <c r="E70" s="216"/>
      <c r="F70" s="4"/>
      <c r="G70" s="4"/>
      <c r="H70" s="4"/>
      <c r="I70" s="4"/>
      <c r="J70" s="216"/>
      <c r="K70" s="4"/>
      <c r="L70" s="4"/>
      <c r="M70" s="4"/>
      <c r="N70" s="4"/>
      <c r="O70" s="216"/>
      <c r="P70" s="4"/>
      <c r="Q70" s="4"/>
      <c r="R70" s="4"/>
      <c r="S70" s="4"/>
      <c r="T70" s="216"/>
      <c r="U70" s="4"/>
      <c r="V70" s="4"/>
      <c r="W70" s="4"/>
      <c r="X70" s="4"/>
      <c r="Y70" s="216"/>
      <c r="Z70" s="4"/>
      <c r="AA70" s="4"/>
      <c r="AB70" s="4"/>
      <c r="AC70" s="4"/>
      <c r="AD70" s="216"/>
      <c r="AE70" s="4"/>
      <c r="AF70" s="4"/>
      <c r="AG70" s="4"/>
      <c r="AH70" s="4"/>
      <c r="AI70" s="216"/>
      <c r="AJ70" s="4"/>
      <c r="AK70" s="4"/>
      <c r="AL70" s="4"/>
      <c r="AM70" s="4"/>
      <c r="AN70" s="216"/>
      <c r="AO70" s="4"/>
      <c r="AP70" s="4"/>
      <c r="AQ70" s="4"/>
      <c r="AR70" s="4"/>
      <c r="AS70" s="216"/>
      <c r="AT70" s="4"/>
      <c r="AU70" s="4"/>
      <c r="AV70" s="4"/>
      <c r="AW70" s="4"/>
      <c r="AX70" s="216"/>
      <c r="AY70" s="4"/>
      <c r="AZ70" s="4"/>
      <c r="BA70" s="4"/>
      <c r="BB70" s="4"/>
      <c r="BC70" s="216"/>
      <c r="BD70" s="4"/>
      <c r="BE70" s="4"/>
      <c r="BF70" s="4"/>
      <c r="BG70" s="4"/>
      <c r="BH70" s="216"/>
      <c r="BI70" s="4"/>
      <c r="BJ70" s="4"/>
      <c r="BK70" s="4"/>
      <c r="BL70" s="4"/>
      <c r="BM70" s="216"/>
      <c r="BN70" s="4"/>
      <c r="BO70" s="4"/>
      <c r="BP70" s="4"/>
      <c r="BQ70" s="4"/>
      <c r="BR70" s="216"/>
      <c r="BS70" s="4"/>
      <c r="BT70" s="4"/>
      <c r="BU70" s="4"/>
      <c r="BV70" s="4"/>
      <c r="BW70" s="216"/>
      <c r="BX70" s="4"/>
      <c r="BY70" s="4"/>
      <c r="BZ70" s="4"/>
      <c r="CA70" s="4"/>
      <c r="CB70" s="216"/>
      <c r="CC70" s="4"/>
      <c r="CD70" s="4"/>
      <c r="CE70" s="4"/>
      <c r="CF70" s="4"/>
      <c r="CG70" s="216"/>
      <c r="CH70" s="4"/>
      <c r="CI70" s="4"/>
      <c r="CJ70" s="4"/>
      <c r="CK70" s="4"/>
      <c r="CL70" s="216"/>
      <c r="CM70" s="4"/>
      <c r="CN70" s="4"/>
      <c r="CO70" s="4"/>
      <c r="CP70" s="4"/>
      <c r="CQ70" s="216"/>
      <c r="CR70" s="4"/>
      <c r="CS70" s="4"/>
      <c r="CT70" s="4"/>
      <c r="CU70" s="4"/>
      <c r="CV70" s="216"/>
      <c r="CW70" s="4"/>
      <c r="CX70" s="4"/>
      <c r="CY70" s="4"/>
      <c r="CZ70" s="4"/>
      <c r="DA70" s="216"/>
      <c r="DB70" s="4"/>
      <c r="DC70" s="4"/>
      <c r="DD70" s="4"/>
      <c r="DE70" s="4"/>
      <c r="DF70" s="216"/>
      <c r="DG70" s="4"/>
      <c r="DH70" s="4"/>
      <c r="DI70" s="4"/>
      <c r="DJ70" s="4"/>
      <c r="DK70" s="216"/>
      <c r="DL70" s="4"/>
      <c r="DM70" s="4"/>
      <c r="DN70" s="4"/>
      <c r="DO70" s="4"/>
      <c r="DP70" s="216"/>
      <c r="DQ70" s="4"/>
      <c r="DR70" s="4"/>
      <c r="DS70" s="4"/>
      <c r="DT70" s="4"/>
      <c r="DU70" s="216"/>
      <c r="DV70" s="4"/>
      <c r="DW70" s="4"/>
      <c r="DX70" s="4"/>
      <c r="DY70" s="4"/>
      <c r="DZ70" s="216"/>
      <c r="EA70" s="4"/>
      <c r="EB70" s="4"/>
      <c r="EC70" s="4"/>
      <c r="ED70" s="4"/>
      <c r="EE70" s="216"/>
      <c r="EF70" s="4"/>
      <c r="EG70" s="4"/>
      <c r="EH70" s="4"/>
      <c r="EI70" s="4"/>
      <c r="EJ70" s="216"/>
      <c r="EK70" s="4"/>
      <c r="EL70" s="4"/>
      <c r="EM70" s="4"/>
      <c r="EN70" s="4"/>
      <c r="EO70" s="216"/>
      <c r="EP70" s="4"/>
      <c r="EQ70" s="4"/>
      <c r="ER70" s="4"/>
      <c r="ES70" s="4"/>
      <c r="ET70" s="216"/>
      <c r="EU70" s="4"/>
      <c r="EV70" s="4"/>
      <c r="EW70" s="4"/>
      <c r="EX70" s="4"/>
      <c r="EY70" s="216"/>
      <c r="EZ70" s="4"/>
      <c r="FA70" s="4"/>
      <c r="FB70" s="4"/>
      <c r="FC70" s="4"/>
      <c r="FD70" s="216"/>
      <c r="FE70" s="4"/>
      <c r="FF70" s="4"/>
      <c r="FG70" s="4"/>
      <c r="FH70" s="4"/>
      <c r="FI70" s="216"/>
      <c r="FJ70" s="4"/>
      <c r="FK70" s="4"/>
      <c r="FL70" s="4"/>
      <c r="FM70" s="4"/>
      <c r="FN70" s="216"/>
      <c r="FO70" s="4"/>
      <c r="FP70" s="4"/>
      <c r="FQ70" s="4"/>
      <c r="FR70" s="4"/>
      <c r="FS70" s="216"/>
      <c r="FT70" s="4"/>
      <c r="FU70" s="4"/>
      <c r="FV70" s="4"/>
      <c r="FW70" s="4"/>
      <c r="FX70" s="216"/>
      <c r="FY70" s="4"/>
      <c r="FZ70" s="4"/>
      <c r="GA70" s="4"/>
      <c r="GB70" s="4"/>
      <c r="GC70" s="216"/>
      <c r="GD70" s="4"/>
      <c r="GE70" s="4"/>
      <c r="GF70" s="4"/>
      <c r="GG70" s="4"/>
      <c r="GH70" s="216"/>
      <c r="GI70" s="4"/>
      <c r="GJ70" s="4"/>
      <c r="GK70" s="4"/>
      <c r="GL70" s="4"/>
      <c r="GM70" s="216"/>
      <c r="GN70" s="4"/>
      <c r="GO70" s="4"/>
      <c r="GP70" s="4"/>
      <c r="GQ70" s="4"/>
      <c r="GR70" s="216"/>
      <c r="GS70" s="4"/>
      <c r="GT70" s="4"/>
      <c r="GU70" s="4"/>
      <c r="GV70" s="4"/>
      <c r="GW70" s="216"/>
      <c r="GX70" s="4"/>
      <c r="GY70" s="4"/>
      <c r="GZ70" s="4"/>
      <c r="HA70" s="4"/>
      <c r="HB70" s="216"/>
      <c r="HC70" s="4"/>
      <c r="HD70" s="4"/>
      <c r="HE70" s="4"/>
      <c r="HF70" s="4"/>
      <c r="HG70" s="216"/>
      <c r="HH70" s="4"/>
      <c r="HI70" s="4"/>
      <c r="HJ70" s="4"/>
      <c r="HK70" s="4"/>
      <c r="HL70" s="216"/>
      <c r="HM70" s="4"/>
      <c r="HN70" s="4"/>
      <c r="HO70" s="4"/>
      <c r="HP70" s="4"/>
      <c r="HQ70" s="216"/>
      <c r="HR70" s="4"/>
      <c r="HS70" s="4"/>
      <c r="HT70" s="4"/>
      <c r="HU70" s="4"/>
      <c r="HV70" s="216"/>
      <c r="HW70" s="4"/>
      <c r="HX70" s="4"/>
      <c r="HY70" s="4"/>
      <c r="HZ70" s="4"/>
      <c r="IA70" s="216"/>
      <c r="IB70" s="4"/>
      <c r="IC70" s="4"/>
      <c r="ID70" s="4"/>
      <c r="IE70" s="4"/>
      <c r="IF70" s="216"/>
      <c r="IG70" s="4"/>
      <c r="IH70" s="4"/>
      <c r="II70" s="4"/>
      <c r="IJ70" s="4"/>
      <c r="IK70" s="216"/>
      <c r="IL70" s="4"/>
      <c r="IM70" s="4"/>
      <c r="IN70" s="4"/>
      <c r="IO70" s="4"/>
      <c r="IP70" s="216"/>
      <c r="IQ70" s="4"/>
      <c r="IR70" s="4"/>
      <c r="IS70" s="4"/>
      <c r="IT70" s="4"/>
      <c r="IU70" s="216"/>
      <c r="IV70" s="4"/>
      <c r="IW70" s="4"/>
      <c r="IX70" s="4"/>
      <c r="IY70" s="4"/>
      <c r="IZ70" s="216"/>
      <c r="JA70" s="4"/>
      <c r="JB70" s="4"/>
      <c r="JC70" s="4"/>
      <c r="JD70" s="4"/>
      <c r="JE70" s="216"/>
      <c r="JF70" s="4"/>
      <c r="JG70" s="4"/>
      <c r="JH70" s="4"/>
      <c r="JI70" s="4"/>
      <c r="JJ70" s="216"/>
      <c r="JK70" s="4"/>
      <c r="JL70" s="4"/>
      <c r="JM70" s="4"/>
      <c r="JN70" s="4"/>
      <c r="JO70" s="216"/>
      <c r="JP70" s="4"/>
      <c r="JQ70" s="4"/>
      <c r="JR70" s="4"/>
      <c r="JS70" s="4"/>
      <c r="JT70" s="216"/>
      <c r="JU70" s="4"/>
      <c r="JV70" s="4"/>
      <c r="JW70" s="4"/>
      <c r="JX70" s="4"/>
      <c r="JY70" s="216"/>
      <c r="JZ70" s="4"/>
      <c r="KA70" s="4"/>
      <c r="KB70" s="4"/>
      <c r="KC70" s="4"/>
      <c r="KD70" s="216"/>
      <c r="KE70" s="4"/>
      <c r="KF70" s="4"/>
      <c r="KG70" s="4"/>
      <c r="KH70" s="4"/>
      <c r="KI70" s="216"/>
      <c r="KJ70" s="4"/>
      <c r="KK70" s="4"/>
      <c r="KL70" s="4"/>
      <c r="KM70" s="4"/>
      <c r="KN70" s="216"/>
    </row>
    <row r="71" spans="1:300" x14ac:dyDescent="0.25">
      <c r="A71" s="4"/>
      <c r="B71" s="4"/>
      <c r="C71" s="4"/>
      <c r="D71" s="4"/>
      <c r="E71" s="216"/>
      <c r="F71" s="4"/>
      <c r="G71" s="4"/>
      <c r="H71" s="4"/>
      <c r="I71" s="4"/>
      <c r="J71" s="216"/>
      <c r="K71" s="4"/>
      <c r="L71" s="4"/>
      <c r="M71" s="4"/>
      <c r="N71" s="4"/>
      <c r="O71" s="216"/>
      <c r="P71" s="4"/>
      <c r="Q71" s="4"/>
      <c r="R71" s="4"/>
      <c r="S71" s="4"/>
      <c r="T71" s="216"/>
      <c r="U71" s="4"/>
      <c r="V71" s="4"/>
      <c r="W71" s="4"/>
      <c r="X71" s="4"/>
      <c r="Y71" s="216"/>
      <c r="Z71" s="4"/>
      <c r="AA71" s="4"/>
      <c r="AB71" s="4"/>
      <c r="AC71" s="4"/>
      <c r="AD71" s="216"/>
      <c r="AE71" s="4"/>
      <c r="AF71" s="4"/>
      <c r="AG71" s="4"/>
      <c r="AH71" s="4"/>
      <c r="AI71" s="216"/>
      <c r="AJ71" s="4"/>
      <c r="AK71" s="4"/>
      <c r="AL71" s="4"/>
      <c r="AM71" s="4"/>
      <c r="AN71" s="216"/>
      <c r="AO71" s="4"/>
      <c r="AP71" s="4"/>
      <c r="AQ71" s="4"/>
      <c r="AR71" s="4"/>
      <c r="AS71" s="216"/>
      <c r="AT71" s="4"/>
      <c r="AU71" s="4"/>
      <c r="AV71" s="4"/>
      <c r="AW71" s="4"/>
      <c r="AX71" s="216"/>
      <c r="AY71" s="4"/>
      <c r="AZ71" s="4"/>
      <c r="BA71" s="4"/>
      <c r="BB71" s="4"/>
      <c r="BC71" s="216"/>
      <c r="BD71" s="4"/>
      <c r="BE71" s="4"/>
      <c r="BF71" s="4"/>
      <c r="BG71" s="4"/>
      <c r="BH71" s="216"/>
      <c r="BI71" s="4"/>
      <c r="BJ71" s="4"/>
      <c r="BK71" s="4"/>
      <c r="BL71" s="4"/>
      <c r="BM71" s="216"/>
      <c r="BN71" s="4"/>
      <c r="BO71" s="4"/>
      <c r="BP71" s="4"/>
      <c r="BQ71" s="4"/>
      <c r="BR71" s="216"/>
      <c r="BS71" s="4"/>
      <c r="BT71" s="4"/>
      <c r="BU71" s="4"/>
      <c r="BV71" s="4"/>
      <c r="BW71" s="216"/>
      <c r="BX71" s="4"/>
      <c r="BY71" s="4"/>
      <c r="BZ71" s="4"/>
      <c r="CA71" s="4"/>
      <c r="CB71" s="216"/>
      <c r="CC71" s="4"/>
      <c r="CD71" s="4"/>
      <c r="CE71" s="4"/>
      <c r="CF71" s="4"/>
      <c r="CG71" s="216"/>
      <c r="CH71" s="4"/>
      <c r="CI71" s="4"/>
      <c r="CJ71" s="4"/>
      <c r="CK71" s="4"/>
      <c r="CL71" s="216"/>
      <c r="CM71" s="4"/>
      <c r="CN71" s="4"/>
      <c r="CO71" s="4"/>
      <c r="CP71" s="4"/>
      <c r="CQ71" s="216"/>
      <c r="CR71" s="4"/>
      <c r="CS71" s="4"/>
      <c r="CT71" s="4"/>
      <c r="CU71" s="4"/>
      <c r="CV71" s="216"/>
      <c r="CW71" s="4"/>
      <c r="CX71" s="4"/>
      <c r="CY71" s="4"/>
      <c r="CZ71" s="4"/>
      <c r="DA71" s="216"/>
      <c r="DB71" s="4"/>
      <c r="DC71" s="4"/>
      <c r="DD71" s="4"/>
      <c r="DE71" s="4"/>
      <c r="DF71" s="216"/>
      <c r="DG71" s="4"/>
      <c r="DH71" s="4"/>
      <c r="DI71" s="4"/>
      <c r="DJ71" s="4"/>
      <c r="DK71" s="216"/>
      <c r="DL71" s="4"/>
      <c r="DM71" s="4"/>
      <c r="DN71" s="4"/>
      <c r="DO71" s="4"/>
      <c r="DP71" s="216"/>
      <c r="DQ71" s="4"/>
      <c r="DR71" s="4"/>
      <c r="DS71" s="4"/>
      <c r="DT71" s="4"/>
      <c r="DU71" s="216"/>
      <c r="DV71" s="4"/>
      <c r="DW71" s="4"/>
      <c r="DX71" s="4"/>
      <c r="DY71" s="4"/>
      <c r="DZ71" s="216"/>
      <c r="EA71" s="4"/>
      <c r="EB71" s="4"/>
      <c r="EC71" s="4"/>
      <c r="ED71" s="4"/>
      <c r="EE71" s="216"/>
      <c r="EF71" s="4"/>
      <c r="EG71" s="4"/>
      <c r="EH71" s="4"/>
      <c r="EI71" s="4"/>
      <c r="EJ71" s="216"/>
      <c r="EK71" s="4"/>
      <c r="EL71" s="4"/>
      <c r="EM71" s="4"/>
      <c r="EN71" s="4"/>
      <c r="EO71" s="216"/>
      <c r="EP71" s="4"/>
      <c r="EQ71" s="4"/>
      <c r="ER71" s="4"/>
      <c r="ES71" s="4"/>
      <c r="ET71" s="216"/>
      <c r="EU71" s="4"/>
      <c r="EV71" s="4"/>
      <c r="EW71" s="4"/>
      <c r="EX71" s="4"/>
      <c r="EY71" s="216"/>
      <c r="EZ71" s="4"/>
      <c r="FA71" s="4"/>
      <c r="FB71" s="4"/>
      <c r="FC71" s="4"/>
      <c r="FD71" s="216"/>
      <c r="FE71" s="4"/>
      <c r="FF71" s="4"/>
      <c r="FG71" s="4"/>
      <c r="FH71" s="4"/>
      <c r="FI71" s="216"/>
      <c r="FJ71" s="4"/>
      <c r="FK71" s="4"/>
      <c r="FL71" s="4"/>
      <c r="FM71" s="4"/>
      <c r="FN71" s="216"/>
      <c r="FO71" s="4"/>
      <c r="FP71" s="4"/>
      <c r="FQ71" s="4"/>
      <c r="FR71" s="4"/>
      <c r="FS71" s="216"/>
      <c r="FT71" s="4"/>
      <c r="FU71" s="4"/>
      <c r="FV71" s="4"/>
      <c r="FW71" s="4"/>
      <c r="FX71" s="216"/>
      <c r="FY71" s="4"/>
      <c r="FZ71" s="4"/>
      <c r="GA71" s="4"/>
      <c r="GB71" s="4"/>
      <c r="GC71" s="216"/>
      <c r="GD71" s="4"/>
      <c r="GE71" s="4"/>
      <c r="GF71" s="4"/>
      <c r="GG71" s="4"/>
      <c r="GH71" s="216"/>
      <c r="GI71" s="4"/>
      <c r="GJ71" s="4"/>
      <c r="GK71" s="4"/>
      <c r="GL71" s="4"/>
      <c r="GM71" s="216"/>
      <c r="GN71" s="4"/>
      <c r="GO71" s="4"/>
      <c r="GP71" s="4"/>
      <c r="GQ71" s="4"/>
      <c r="GR71" s="216"/>
      <c r="GS71" s="4"/>
      <c r="GT71" s="4"/>
      <c r="GU71" s="4"/>
      <c r="GV71" s="4"/>
      <c r="GW71" s="216"/>
      <c r="GX71" s="4"/>
      <c r="GY71" s="4"/>
      <c r="GZ71" s="4"/>
      <c r="HA71" s="4"/>
      <c r="HB71" s="216"/>
      <c r="HC71" s="4"/>
      <c r="HD71" s="4"/>
      <c r="HE71" s="4"/>
      <c r="HF71" s="4"/>
      <c r="HG71" s="216"/>
      <c r="HH71" s="4"/>
      <c r="HI71" s="4"/>
      <c r="HJ71" s="4"/>
      <c r="HK71" s="4"/>
      <c r="HL71" s="216"/>
      <c r="HM71" s="4"/>
      <c r="HN71" s="4"/>
      <c r="HO71" s="4"/>
      <c r="HP71" s="4"/>
      <c r="HQ71" s="216"/>
      <c r="HR71" s="4"/>
      <c r="HS71" s="4"/>
      <c r="HT71" s="4"/>
      <c r="HU71" s="4"/>
      <c r="HV71" s="216"/>
      <c r="HW71" s="4"/>
      <c r="HX71" s="4"/>
      <c r="HY71" s="4"/>
      <c r="HZ71" s="4"/>
      <c r="IA71" s="216"/>
      <c r="IB71" s="4"/>
      <c r="IC71" s="4"/>
      <c r="ID71" s="4"/>
      <c r="IE71" s="4"/>
      <c r="IF71" s="216"/>
      <c r="IG71" s="4"/>
      <c r="IH71" s="4"/>
      <c r="II71" s="4"/>
      <c r="IJ71" s="4"/>
      <c r="IK71" s="216"/>
      <c r="IL71" s="4"/>
      <c r="IM71" s="4"/>
      <c r="IN71" s="4"/>
      <c r="IO71" s="4"/>
      <c r="IP71" s="216"/>
      <c r="IQ71" s="4"/>
      <c r="IR71" s="4"/>
      <c r="IS71" s="4"/>
      <c r="IT71" s="4"/>
      <c r="IU71" s="216"/>
      <c r="IV71" s="4"/>
      <c r="IW71" s="4"/>
      <c r="IX71" s="4"/>
      <c r="IY71" s="4"/>
      <c r="IZ71" s="216"/>
      <c r="JA71" s="4"/>
      <c r="JB71" s="4"/>
      <c r="JC71" s="4"/>
      <c r="JD71" s="4"/>
      <c r="JE71" s="216"/>
      <c r="JF71" s="4"/>
      <c r="JG71" s="4"/>
      <c r="JH71" s="4"/>
      <c r="JI71" s="4"/>
      <c r="JJ71" s="216"/>
      <c r="JK71" s="4"/>
      <c r="JL71" s="4"/>
      <c r="JM71" s="4"/>
      <c r="JN71" s="4"/>
      <c r="JO71" s="216"/>
      <c r="JP71" s="4"/>
      <c r="JQ71" s="4"/>
      <c r="JR71" s="4"/>
      <c r="JS71" s="4"/>
      <c r="JT71" s="216"/>
      <c r="JU71" s="4"/>
      <c r="JV71" s="4"/>
      <c r="JW71" s="4"/>
      <c r="JX71" s="4"/>
      <c r="JY71" s="216"/>
      <c r="JZ71" s="4"/>
      <c r="KA71" s="4"/>
      <c r="KB71" s="4"/>
      <c r="KC71" s="4"/>
      <c r="KD71" s="216"/>
      <c r="KE71" s="4"/>
      <c r="KF71" s="4"/>
      <c r="KG71" s="4"/>
      <c r="KH71" s="4"/>
      <c r="KI71" s="216"/>
      <c r="KJ71" s="4"/>
      <c r="KK71" s="4"/>
      <c r="KL71" s="4"/>
      <c r="KM71" s="4"/>
      <c r="KN71" s="216"/>
    </row>
    <row r="72" spans="1:300" x14ac:dyDescent="0.25">
      <c r="A72" s="4"/>
      <c r="B72" s="4"/>
      <c r="C72" s="4"/>
      <c r="D72" s="4"/>
      <c r="E72" s="45"/>
    </row>
    <row r="73" spans="1:300" ht="15.75" thickBot="1" x14ac:dyDescent="0.3">
      <c r="A73" s="228"/>
      <c r="B73" s="230"/>
      <c r="C73" s="84" t="s">
        <v>183</v>
      </c>
      <c r="D73" s="84"/>
      <c r="E73" s="84"/>
    </row>
    <row r="74" spans="1:300" ht="15.75" thickBot="1" x14ac:dyDescent="0.3">
      <c r="A74" s="229">
        <f>C2</f>
        <v>0</v>
      </c>
      <c r="B74" s="227" t="s">
        <v>94</v>
      </c>
      <c r="C74" s="98"/>
      <c r="D74" s="84"/>
      <c r="E74" s="84"/>
    </row>
    <row r="75" spans="1:300" x14ac:dyDescent="0.25">
      <c r="A75" s="88" t="s">
        <v>180</v>
      </c>
      <c r="B75" s="60" t="e">
        <f>SUM(E12:KN12)</f>
        <v>#DIV/0!</v>
      </c>
      <c r="C75" s="225"/>
      <c r="D75" s="39"/>
      <c r="E75" s="99"/>
    </row>
    <row r="76" spans="1:300" x14ac:dyDescent="0.25">
      <c r="A76" s="84" t="s">
        <v>181</v>
      </c>
      <c r="B76" s="60">
        <f>SUM(E13:KN13)</f>
        <v>0</v>
      </c>
      <c r="C76" s="225"/>
      <c r="D76" s="39"/>
      <c r="E76" s="99"/>
    </row>
    <row r="77" spans="1:300" x14ac:dyDescent="0.25">
      <c r="A77" s="84" t="s">
        <v>182</v>
      </c>
      <c r="B77" s="60" t="e">
        <f>SUM(E14:KN14)</f>
        <v>#DIV/0!</v>
      </c>
      <c r="C77" s="225"/>
      <c r="D77" s="39"/>
      <c r="E77" s="99"/>
    </row>
    <row r="78" spans="1:300" x14ac:dyDescent="0.25">
      <c r="A78" s="7" t="s">
        <v>4</v>
      </c>
      <c r="B78" s="226" t="e">
        <f>SUM(E15:KN15)</f>
        <v>#DIV/0!</v>
      </c>
      <c r="C78" s="84">
        <f>B11</f>
        <v>0</v>
      </c>
      <c r="D78" s="4"/>
      <c r="E78" s="45"/>
    </row>
  </sheetData>
  <sheetProtection sheet="1" objects="1" scenarios="1" selectLockedCells="1"/>
  <dataValidations count="1">
    <dataValidation type="decimal" allowBlank="1" showErrorMessage="1" error="only numbers  with no letters or punctuation can be entered." sqref="E17:E71 GW17:GW71 HB17:HB71 J17:J71 O17:O71 T17:T71 Y17:Y71 AD17:AD71 AI17:AI71 AN17:AN71 HG17:HG71 HL17:HL71 HQ17:HQ71 HV17:HV71 IA17:IA71 IF17:IF71 IK17:IK71 IP17:IP71 AS17:AS71 AX17:AX71 BC17:BC71 BH17:BH71 BM17:BM71 BR17:BR71 BW17:BW71 CB17:CB71 CG17:CG71 CL17:CL71 CQ17:CQ71 CV17:CV71 DA17:DA71 DF17:DF71 DK17:DK71 DP17:DP71 DU17:DU71 DZ17:DZ71 EE17:EE71 EJ17:EJ71 EO17:EO71 ET17:ET71 EY17:EY71 FD17:FD71 FI17:FI71 FN17:FN71 FS17:FS71 FX17:FX71 GC17:GC71 GH17:GH71 GM17:GM71 GR17:GR71 IU17:IU71 IZ17:IZ71 JE17:JE71 JJ17:JJ71 JO17:JO71 JT17:JT71 JY17:JY71 KD17:KD71 KI17:KI71 KN17:KN71">
      <formula1>0</formula1>
      <formula2>1000000</formula2>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Instructions</vt:lpstr>
      <vt:lpstr>corn</vt:lpstr>
      <vt:lpstr>alfalfa</vt:lpstr>
      <vt:lpstr>grass</vt:lpstr>
      <vt:lpstr>soybean</vt:lpstr>
      <vt:lpstr>small grains</vt:lpstr>
      <vt:lpstr>other crop</vt:lpstr>
      <vt:lpstr>crop production planner</vt:lpstr>
      <vt:lpstr>TEMPLATE</vt:lpstr>
      <vt:lpstr>crop rotation planner</vt:lpstr>
      <vt:lpstr>Manure Spreading Record</vt:lpstr>
      <vt:lpstr>Manure Planner</vt:lpstr>
      <vt:lpstr>Soil Sampling Record</vt:lpstr>
      <vt:lpstr>template field record</vt:lpstr>
      <vt:lpstr>template crop rotation</vt:lpstr>
      <vt:lpstr>template Soil Samp Record</vt:lpstr>
      <vt:lpstr>template Manure Speading Record</vt:lpstr>
      <vt:lpstr>template Manure Planner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Gabriel</dc:creator>
  <cp:lastModifiedBy>Aaron Gabriel</cp:lastModifiedBy>
  <cp:lastPrinted>2017-01-31T19:16:46Z</cp:lastPrinted>
  <dcterms:created xsi:type="dcterms:W3CDTF">2015-10-02T00:30:24Z</dcterms:created>
  <dcterms:modified xsi:type="dcterms:W3CDTF">2017-02-06T16:07:13Z</dcterms:modified>
</cp:coreProperties>
</file>